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qmk_firmware\keyboards\kyria\keymaps\kyria-luke\"/>
    </mc:Choice>
  </mc:AlternateContent>
  <xr:revisionPtr revIDLastSave="0" documentId="13_ncr:1_{91861BD4-2ABF-4B45-80C2-540D4F5D3E98}" xr6:coauthVersionLast="46" xr6:coauthVersionMax="46" xr10:uidLastSave="{00000000-0000-0000-0000-000000000000}"/>
  <bookViews>
    <workbookView xWindow="-108" yWindow="-108" windowWidth="30936" windowHeight="17496" activeTab="2" xr2:uid="{00000000-000D-0000-FFFF-FFFF00000000}"/>
  </bookViews>
  <sheets>
    <sheet name="actions" sheetId="1" r:id="rId1"/>
    <sheet name="keys" sheetId="2" r:id="rId2"/>
    <sheet name="actions_combos" sheetId="3" r:id="rId3"/>
    <sheet name="actions_combos_layers" sheetId="4" r:id="rId4"/>
    <sheet name="def123" sheetId="5" r:id="rId5"/>
    <sheet name="def4" sheetId="6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1" i="1"/>
  <c r="E57" i="1"/>
  <c r="F300" i="4"/>
  <c r="E300" i="4"/>
  <c r="D300" i="4"/>
  <c r="C300" i="4"/>
  <c r="B300" i="4"/>
  <c r="P300" i="4" s="1"/>
  <c r="F299" i="4"/>
  <c r="E299" i="4"/>
  <c r="D299" i="4"/>
  <c r="C299" i="4"/>
  <c r="B299" i="4"/>
  <c r="M299" i="4" s="1"/>
  <c r="U299" i="4" s="1"/>
  <c r="F298" i="4"/>
  <c r="E298" i="4"/>
  <c r="D298" i="4"/>
  <c r="C298" i="4"/>
  <c r="B298" i="4"/>
  <c r="P298" i="4" s="1"/>
  <c r="F297" i="4"/>
  <c r="E297" i="4"/>
  <c r="D297" i="4"/>
  <c r="C297" i="4"/>
  <c r="B297" i="4"/>
  <c r="P297" i="4" s="1"/>
  <c r="F296" i="4"/>
  <c r="E296" i="4"/>
  <c r="D296" i="4"/>
  <c r="C296" i="4"/>
  <c r="B296" i="4"/>
  <c r="N296" i="4" s="1"/>
  <c r="F295" i="4"/>
  <c r="E295" i="4"/>
  <c r="D295" i="4"/>
  <c r="C295" i="4"/>
  <c r="B295" i="4"/>
  <c r="M295" i="4" s="1"/>
  <c r="U295" i="4" s="1"/>
  <c r="F294" i="4"/>
  <c r="E294" i="4"/>
  <c r="D294" i="4"/>
  <c r="C294" i="4"/>
  <c r="B294" i="4"/>
  <c r="N294" i="4" s="1"/>
  <c r="F293" i="4"/>
  <c r="E293" i="4"/>
  <c r="D293" i="4"/>
  <c r="C293" i="4"/>
  <c r="B293" i="4"/>
  <c r="F292" i="4"/>
  <c r="E292" i="4"/>
  <c r="D292" i="4"/>
  <c r="C292" i="4"/>
  <c r="B292" i="4"/>
  <c r="F291" i="4"/>
  <c r="E291" i="4"/>
  <c r="D291" i="4"/>
  <c r="C291" i="4"/>
  <c r="B291" i="4"/>
  <c r="F290" i="4"/>
  <c r="E290" i="4"/>
  <c r="D290" i="4"/>
  <c r="C290" i="4"/>
  <c r="B290" i="4"/>
  <c r="P290" i="4" s="1"/>
  <c r="F289" i="4"/>
  <c r="E289" i="4"/>
  <c r="D289" i="4"/>
  <c r="C289" i="4"/>
  <c r="B289" i="4"/>
  <c r="O289" i="4" s="1"/>
  <c r="F288" i="4"/>
  <c r="E288" i="4"/>
  <c r="D288" i="4"/>
  <c r="C288" i="4"/>
  <c r="B288" i="4"/>
  <c r="P288" i="4" s="1"/>
  <c r="F287" i="4"/>
  <c r="E287" i="4"/>
  <c r="D287" i="4"/>
  <c r="C287" i="4"/>
  <c r="B287" i="4"/>
  <c r="F286" i="4"/>
  <c r="E286" i="4"/>
  <c r="D286" i="4"/>
  <c r="C286" i="4"/>
  <c r="B286" i="4"/>
  <c r="O286" i="4" s="1"/>
  <c r="F285" i="4"/>
  <c r="E285" i="4"/>
  <c r="D285" i="4"/>
  <c r="C285" i="4"/>
  <c r="B285" i="4"/>
  <c r="M285" i="4" s="1"/>
  <c r="U285" i="4" s="1"/>
  <c r="F284" i="4"/>
  <c r="E284" i="4"/>
  <c r="D284" i="4"/>
  <c r="C284" i="4"/>
  <c r="B284" i="4"/>
  <c r="P284" i="4" s="1"/>
  <c r="F283" i="4"/>
  <c r="E283" i="4"/>
  <c r="D283" i="4"/>
  <c r="C283" i="4"/>
  <c r="B283" i="4"/>
  <c r="F282" i="4"/>
  <c r="E282" i="4"/>
  <c r="D282" i="4"/>
  <c r="C282" i="4"/>
  <c r="B282" i="4"/>
  <c r="M282" i="4" s="1"/>
  <c r="U282" i="4" s="1"/>
  <c r="F281" i="4"/>
  <c r="E281" i="4"/>
  <c r="D281" i="4"/>
  <c r="C281" i="4"/>
  <c r="B281" i="4"/>
  <c r="O281" i="4" s="1"/>
  <c r="F280" i="4"/>
  <c r="E280" i="4"/>
  <c r="D280" i="4"/>
  <c r="C280" i="4"/>
  <c r="B280" i="4"/>
  <c r="N280" i="4" s="1"/>
  <c r="F279" i="4"/>
  <c r="E279" i="4"/>
  <c r="D279" i="4"/>
  <c r="C279" i="4"/>
  <c r="B279" i="4"/>
  <c r="O279" i="4" s="1"/>
  <c r="F278" i="4"/>
  <c r="E278" i="4"/>
  <c r="D278" i="4"/>
  <c r="C278" i="4"/>
  <c r="B278" i="4"/>
  <c r="M278" i="4" s="1"/>
  <c r="U278" i="4" s="1"/>
  <c r="F277" i="4"/>
  <c r="E277" i="4"/>
  <c r="D277" i="4"/>
  <c r="C277" i="4"/>
  <c r="B277" i="4"/>
  <c r="F276" i="4"/>
  <c r="E276" i="4"/>
  <c r="D276" i="4"/>
  <c r="C276" i="4"/>
  <c r="B276" i="4"/>
  <c r="P276" i="4" s="1"/>
  <c r="F275" i="4"/>
  <c r="E275" i="4"/>
  <c r="D275" i="4"/>
  <c r="C275" i="4"/>
  <c r="B275" i="4"/>
  <c r="F274" i="4"/>
  <c r="E274" i="4"/>
  <c r="D274" i="4"/>
  <c r="C274" i="4"/>
  <c r="B274" i="4"/>
  <c r="P274" i="4" s="1"/>
  <c r="F273" i="4"/>
  <c r="E273" i="4"/>
  <c r="D273" i="4"/>
  <c r="C273" i="4"/>
  <c r="B273" i="4"/>
  <c r="N273" i="4" s="1"/>
  <c r="F272" i="4"/>
  <c r="E272" i="4"/>
  <c r="D272" i="4"/>
  <c r="C272" i="4"/>
  <c r="B272" i="4"/>
  <c r="N272" i="4" s="1"/>
  <c r="F271" i="4"/>
  <c r="E271" i="4"/>
  <c r="D271" i="4"/>
  <c r="C271" i="4"/>
  <c r="B271" i="4"/>
  <c r="O271" i="4" s="1"/>
  <c r="F270" i="4"/>
  <c r="E270" i="4"/>
  <c r="D270" i="4"/>
  <c r="C270" i="4"/>
  <c r="B270" i="4"/>
  <c r="O270" i="4" s="1"/>
  <c r="F269" i="4"/>
  <c r="E269" i="4"/>
  <c r="D269" i="4"/>
  <c r="C269" i="4"/>
  <c r="B269" i="4"/>
  <c r="M269" i="4" s="1"/>
  <c r="U269" i="4" s="1"/>
  <c r="F268" i="4"/>
  <c r="E268" i="4"/>
  <c r="D268" i="4"/>
  <c r="C268" i="4"/>
  <c r="B268" i="4"/>
  <c r="P268" i="4" s="1"/>
  <c r="F267" i="4"/>
  <c r="E267" i="4"/>
  <c r="D267" i="4"/>
  <c r="C267" i="4"/>
  <c r="B267" i="4"/>
  <c r="P267" i="4" s="1"/>
  <c r="F266" i="4"/>
  <c r="E266" i="4"/>
  <c r="D266" i="4"/>
  <c r="C266" i="4"/>
  <c r="B266" i="4"/>
  <c r="P266" i="4" s="1"/>
  <c r="F265" i="4"/>
  <c r="E265" i="4"/>
  <c r="D265" i="4"/>
  <c r="C265" i="4"/>
  <c r="B265" i="4"/>
  <c r="O265" i="4" s="1"/>
  <c r="F264" i="4"/>
  <c r="E264" i="4"/>
  <c r="D264" i="4"/>
  <c r="C264" i="4"/>
  <c r="B264" i="4"/>
  <c r="P264" i="4" s="1"/>
  <c r="F263" i="4"/>
  <c r="E263" i="4"/>
  <c r="D263" i="4"/>
  <c r="C263" i="4"/>
  <c r="B263" i="4"/>
  <c r="N263" i="4" s="1"/>
  <c r="F262" i="4"/>
  <c r="E262" i="4"/>
  <c r="D262" i="4"/>
  <c r="C262" i="4"/>
  <c r="B262" i="4"/>
  <c r="F261" i="4"/>
  <c r="E261" i="4"/>
  <c r="D261" i="4"/>
  <c r="C261" i="4"/>
  <c r="B261" i="4"/>
  <c r="M261" i="4" s="1"/>
  <c r="U261" i="4" s="1"/>
  <c r="F260" i="4"/>
  <c r="E260" i="4"/>
  <c r="D260" i="4"/>
  <c r="C260" i="4"/>
  <c r="B260" i="4"/>
  <c r="P260" i="4" s="1"/>
  <c r="F259" i="4"/>
  <c r="E259" i="4"/>
  <c r="D259" i="4"/>
  <c r="C259" i="4"/>
  <c r="B259" i="4"/>
  <c r="M259" i="4" s="1"/>
  <c r="U259" i="4" s="1"/>
  <c r="F258" i="4"/>
  <c r="E258" i="4"/>
  <c r="D258" i="4"/>
  <c r="C258" i="4"/>
  <c r="B258" i="4"/>
  <c r="O258" i="4" s="1"/>
  <c r="F257" i="4"/>
  <c r="E257" i="4"/>
  <c r="D257" i="4"/>
  <c r="C257" i="4"/>
  <c r="B257" i="4"/>
  <c r="M257" i="4" s="1"/>
  <c r="U257" i="4" s="1"/>
  <c r="F256" i="4"/>
  <c r="E256" i="4"/>
  <c r="D256" i="4"/>
  <c r="C256" i="4"/>
  <c r="B256" i="4"/>
  <c r="M256" i="4" s="1"/>
  <c r="U256" i="4" s="1"/>
  <c r="F255" i="4"/>
  <c r="E255" i="4"/>
  <c r="D255" i="4"/>
  <c r="C255" i="4"/>
  <c r="B255" i="4"/>
  <c r="M255" i="4" s="1"/>
  <c r="U255" i="4" s="1"/>
  <c r="F254" i="4"/>
  <c r="E254" i="4"/>
  <c r="D254" i="4"/>
  <c r="C254" i="4"/>
  <c r="B254" i="4"/>
  <c r="N254" i="4" s="1"/>
  <c r="F253" i="4"/>
  <c r="E253" i="4"/>
  <c r="D253" i="4"/>
  <c r="C253" i="4"/>
  <c r="B253" i="4"/>
  <c r="P253" i="4" s="1"/>
  <c r="F252" i="4"/>
  <c r="E252" i="4"/>
  <c r="D252" i="4"/>
  <c r="C252" i="4"/>
  <c r="B252" i="4"/>
  <c r="P252" i="4" s="1"/>
  <c r="F251" i="4"/>
  <c r="E251" i="4"/>
  <c r="D251" i="4"/>
  <c r="C251" i="4"/>
  <c r="B251" i="4"/>
  <c r="P251" i="4" s="1"/>
  <c r="F250" i="4"/>
  <c r="E250" i="4"/>
  <c r="D250" i="4"/>
  <c r="C250" i="4"/>
  <c r="B250" i="4"/>
  <c r="P250" i="4" s="1"/>
  <c r="F249" i="4"/>
  <c r="E249" i="4"/>
  <c r="D249" i="4"/>
  <c r="C249" i="4"/>
  <c r="B249" i="4"/>
  <c r="O249" i="4" s="1"/>
  <c r="F248" i="4"/>
  <c r="E248" i="4"/>
  <c r="D248" i="4"/>
  <c r="C248" i="4"/>
  <c r="B248" i="4"/>
  <c r="P248" i="4" s="1"/>
  <c r="F247" i="4"/>
  <c r="E247" i="4"/>
  <c r="D247" i="4"/>
  <c r="C247" i="4"/>
  <c r="B247" i="4"/>
  <c r="N247" i="4" s="1"/>
  <c r="F246" i="4"/>
  <c r="E246" i="4"/>
  <c r="D246" i="4"/>
  <c r="C246" i="4"/>
  <c r="B246" i="4"/>
  <c r="P246" i="4" s="1"/>
  <c r="F245" i="4"/>
  <c r="E245" i="4"/>
  <c r="D245" i="4"/>
  <c r="C245" i="4"/>
  <c r="B245" i="4"/>
  <c r="P245" i="4" s="1"/>
  <c r="F244" i="4"/>
  <c r="E244" i="4"/>
  <c r="D244" i="4"/>
  <c r="C244" i="4"/>
  <c r="B244" i="4"/>
  <c r="P244" i="4" s="1"/>
  <c r="F243" i="4"/>
  <c r="E243" i="4"/>
  <c r="D243" i="4"/>
  <c r="C243" i="4"/>
  <c r="B243" i="4"/>
  <c r="M243" i="4" s="1"/>
  <c r="U243" i="4" s="1"/>
  <c r="F242" i="4"/>
  <c r="E242" i="4"/>
  <c r="D242" i="4"/>
  <c r="C242" i="4"/>
  <c r="B242" i="4"/>
  <c r="P242" i="4" s="1"/>
  <c r="F241" i="4"/>
  <c r="E241" i="4"/>
  <c r="D241" i="4"/>
  <c r="C241" i="4"/>
  <c r="B241" i="4"/>
  <c r="N241" i="4" s="1"/>
  <c r="F240" i="4"/>
  <c r="E240" i="4"/>
  <c r="D240" i="4"/>
  <c r="C240" i="4"/>
  <c r="B240" i="4"/>
  <c r="M240" i="4" s="1"/>
  <c r="U240" i="4" s="1"/>
  <c r="F239" i="4"/>
  <c r="E239" i="4"/>
  <c r="D239" i="4"/>
  <c r="C239" i="4"/>
  <c r="B239" i="4"/>
  <c r="F238" i="4"/>
  <c r="E238" i="4"/>
  <c r="D238" i="4"/>
  <c r="C238" i="4"/>
  <c r="B238" i="4"/>
  <c r="N238" i="4" s="1"/>
  <c r="F237" i="4"/>
  <c r="E237" i="4"/>
  <c r="D237" i="4"/>
  <c r="C237" i="4"/>
  <c r="B237" i="4"/>
  <c r="P237" i="4" s="1"/>
  <c r="F236" i="4"/>
  <c r="E236" i="4"/>
  <c r="D236" i="4"/>
  <c r="C236" i="4"/>
  <c r="B236" i="4"/>
  <c r="P236" i="4" s="1"/>
  <c r="F235" i="4"/>
  <c r="E235" i="4"/>
  <c r="D235" i="4"/>
  <c r="C235" i="4"/>
  <c r="B235" i="4"/>
  <c r="F234" i="4"/>
  <c r="E234" i="4"/>
  <c r="D234" i="4"/>
  <c r="C234" i="4"/>
  <c r="B234" i="4"/>
  <c r="O234" i="4" s="1"/>
  <c r="F233" i="4"/>
  <c r="E233" i="4"/>
  <c r="D233" i="4"/>
  <c r="C233" i="4"/>
  <c r="B233" i="4"/>
  <c r="O233" i="4" s="1"/>
  <c r="F232" i="4"/>
  <c r="E232" i="4"/>
  <c r="D232" i="4"/>
  <c r="C232" i="4"/>
  <c r="B232" i="4"/>
  <c r="P232" i="4" s="1"/>
  <c r="F231" i="4"/>
  <c r="E231" i="4"/>
  <c r="D231" i="4"/>
  <c r="C231" i="4"/>
  <c r="B231" i="4"/>
  <c r="P231" i="4" s="1"/>
  <c r="F230" i="4"/>
  <c r="E230" i="4"/>
  <c r="D230" i="4"/>
  <c r="C230" i="4"/>
  <c r="B230" i="4"/>
  <c r="P230" i="4" s="1"/>
  <c r="F229" i="4"/>
  <c r="E229" i="4"/>
  <c r="D229" i="4"/>
  <c r="C229" i="4"/>
  <c r="B229" i="4"/>
  <c r="O229" i="4" s="1"/>
  <c r="F228" i="4"/>
  <c r="E228" i="4"/>
  <c r="D228" i="4"/>
  <c r="C228" i="4"/>
  <c r="B228" i="4"/>
  <c r="P228" i="4" s="1"/>
  <c r="F227" i="4"/>
  <c r="E227" i="4"/>
  <c r="D227" i="4"/>
  <c r="C227" i="4"/>
  <c r="B227" i="4"/>
  <c r="M227" i="4" s="1"/>
  <c r="U227" i="4" s="1"/>
  <c r="F226" i="4"/>
  <c r="E226" i="4"/>
  <c r="D226" i="4"/>
  <c r="C226" i="4"/>
  <c r="B226" i="4"/>
  <c r="P226" i="4" s="1"/>
  <c r="F225" i="4"/>
  <c r="E225" i="4"/>
  <c r="D225" i="4"/>
  <c r="C225" i="4"/>
  <c r="B225" i="4"/>
  <c r="N225" i="4" s="1"/>
  <c r="F224" i="4"/>
  <c r="E224" i="4"/>
  <c r="D224" i="4"/>
  <c r="C224" i="4"/>
  <c r="B224" i="4"/>
  <c r="P224" i="4" s="1"/>
  <c r="F223" i="4"/>
  <c r="E223" i="4"/>
  <c r="D223" i="4"/>
  <c r="C223" i="4"/>
  <c r="B223" i="4"/>
  <c r="N223" i="4" s="1"/>
  <c r="F222" i="4"/>
  <c r="E222" i="4"/>
  <c r="D222" i="4"/>
  <c r="C222" i="4"/>
  <c r="B222" i="4"/>
  <c r="N222" i="4" s="1"/>
  <c r="F221" i="4"/>
  <c r="E221" i="4"/>
  <c r="D221" i="4"/>
  <c r="C221" i="4"/>
  <c r="B221" i="4"/>
  <c r="P221" i="4" s="1"/>
  <c r="F220" i="4"/>
  <c r="E220" i="4"/>
  <c r="D220" i="4"/>
  <c r="C220" i="4"/>
  <c r="B220" i="4"/>
  <c r="P220" i="4" s="1"/>
  <c r="F219" i="4"/>
  <c r="E219" i="4"/>
  <c r="D219" i="4"/>
  <c r="C219" i="4"/>
  <c r="B219" i="4"/>
  <c r="F218" i="4"/>
  <c r="E218" i="4"/>
  <c r="D218" i="4"/>
  <c r="C218" i="4"/>
  <c r="B218" i="4"/>
  <c r="F217" i="4"/>
  <c r="E217" i="4"/>
  <c r="D217" i="4"/>
  <c r="C217" i="4"/>
  <c r="B217" i="4"/>
  <c r="O217" i="4" s="1"/>
  <c r="F216" i="4"/>
  <c r="E216" i="4"/>
  <c r="D216" i="4"/>
  <c r="C216" i="4"/>
  <c r="B216" i="4"/>
  <c r="P216" i="4" s="1"/>
  <c r="F215" i="4"/>
  <c r="E215" i="4"/>
  <c r="D215" i="4"/>
  <c r="C215" i="4"/>
  <c r="B215" i="4"/>
  <c r="F214" i="4"/>
  <c r="E214" i="4"/>
  <c r="D214" i="4"/>
  <c r="C214" i="4"/>
  <c r="B214" i="4"/>
  <c r="N214" i="4" s="1"/>
  <c r="F213" i="4"/>
  <c r="E213" i="4"/>
  <c r="D213" i="4"/>
  <c r="C213" i="4"/>
  <c r="B213" i="4"/>
  <c r="M213" i="4" s="1"/>
  <c r="U213" i="4" s="1"/>
  <c r="F212" i="4"/>
  <c r="E212" i="4"/>
  <c r="D212" i="4"/>
  <c r="C212" i="4"/>
  <c r="B212" i="4"/>
  <c r="F211" i="4"/>
  <c r="E211" i="4"/>
  <c r="D211" i="4"/>
  <c r="C211" i="4"/>
  <c r="B211" i="4"/>
  <c r="F210" i="4"/>
  <c r="E210" i="4"/>
  <c r="D210" i="4"/>
  <c r="C210" i="4"/>
  <c r="B210" i="4"/>
  <c r="P210" i="4" s="1"/>
  <c r="F209" i="4"/>
  <c r="E209" i="4"/>
  <c r="D209" i="4"/>
  <c r="C209" i="4"/>
  <c r="B209" i="4"/>
  <c r="O209" i="4" s="1"/>
  <c r="F208" i="4"/>
  <c r="E208" i="4"/>
  <c r="D208" i="4"/>
  <c r="C208" i="4"/>
  <c r="B208" i="4"/>
  <c r="P208" i="4" s="1"/>
  <c r="F207" i="4"/>
  <c r="E207" i="4"/>
  <c r="D207" i="4"/>
  <c r="C207" i="4"/>
  <c r="B207" i="4"/>
  <c r="O207" i="4" s="1"/>
  <c r="F206" i="4"/>
  <c r="E206" i="4"/>
  <c r="D206" i="4"/>
  <c r="C206" i="4"/>
  <c r="B206" i="4"/>
  <c r="N206" i="4" s="1"/>
  <c r="F205" i="4"/>
  <c r="E205" i="4"/>
  <c r="D205" i="4"/>
  <c r="C205" i="4"/>
  <c r="B205" i="4"/>
  <c r="P205" i="4" s="1"/>
  <c r="F204" i="4"/>
  <c r="E204" i="4"/>
  <c r="D204" i="4"/>
  <c r="C204" i="4"/>
  <c r="B204" i="4"/>
  <c r="F203" i="4"/>
  <c r="E203" i="4"/>
  <c r="D203" i="4"/>
  <c r="C203" i="4"/>
  <c r="B203" i="4"/>
  <c r="F202" i="4"/>
  <c r="E202" i="4"/>
  <c r="D202" i="4"/>
  <c r="C202" i="4"/>
  <c r="B202" i="4"/>
  <c r="P202" i="4" s="1"/>
  <c r="F201" i="4"/>
  <c r="E201" i="4"/>
  <c r="D201" i="4"/>
  <c r="C201" i="4"/>
  <c r="B201" i="4"/>
  <c r="O201" i="4" s="1"/>
  <c r="F200" i="4"/>
  <c r="E200" i="4"/>
  <c r="D200" i="4"/>
  <c r="C200" i="4"/>
  <c r="B200" i="4"/>
  <c r="P200" i="4" s="1"/>
  <c r="F199" i="4"/>
  <c r="E199" i="4"/>
  <c r="D199" i="4"/>
  <c r="C199" i="4"/>
  <c r="B199" i="4"/>
  <c r="F198" i="4"/>
  <c r="E198" i="4"/>
  <c r="D198" i="4"/>
  <c r="C198" i="4"/>
  <c r="B198" i="4"/>
  <c r="N198" i="4" s="1"/>
  <c r="F197" i="4"/>
  <c r="E197" i="4"/>
  <c r="D197" i="4"/>
  <c r="C197" i="4"/>
  <c r="B197" i="4"/>
  <c r="P197" i="4" s="1"/>
  <c r="F196" i="4"/>
  <c r="E196" i="4"/>
  <c r="D196" i="4"/>
  <c r="C196" i="4"/>
  <c r="B196" i="4"/>
  <c r="M196" i="4" s="1"/>
  <c r="U196" i="4" s="1"/>
  <c r="F195" i="4"/>
  <c r="E195" i="4"/>
  <c r="D195" i="4"/>
  <c r="C195" i="4"/>
  <c r="B195" i="4"/>
  <c r="O195" i="4" s="1"/>
  <c r="F194" i="4"/>
  <c r="E194" i="4"/>
  <c r="D194" i="4"/>
  <c r="C194" i="4"/>
  <c r="B194" i="4"/>
  <c r="P194" i="4" s="1"/>
  <c r="F193" i="4"/>
  <c r="E193" i="4"/>
  <c r="D193" i="4"/>
  <c r="C193" i="4"/>
  <c r="B193" i="4"/>
  <c r="O193" i="4" s="1"/>
  <c r="F192" i="4"/>
  <c r="E192" i="4"/>
  <c r="D192" i="4"/>
  <c r="C192" i="4"/>
  <c r="B192" i="4"/>
  <c r="O192" i="4" s="1"/>
  <c r="F191" i="4"/>
  <c r="E191" i="4"/>
  <c r="D191" i="4"/>
  <c r="C191" i="4"/>
  <c r="B191" i="4"/>
  <c r="F190" i="4"/>
  <c r="E190" i="4"/>
  <c r="D190" i="4"/>
  <c r="C190" i="4"/>
  <c r="B190" i="4"/>
  <c r="N190" i="4" s="1"/>
  <c r="F189" i="4"/>
  <c r="E189" i="4"/>
  <c r="D189" i="4"/>
  <c r="C189" i="4"/>
  <c r="B189" i="4"/>
  <c r="P189" i="4" s="1"/>
  <c r="F188" i="4"/>
  <c r="E188" i="4"/>
  <c r="D188" i="4"/>
  <c r="C188" i="4"/>
  <c r="B188" i="4"/>
  <c r="F187" i="4"/>
  <c r="E187" i="4"/>
  <c r="D187" i="4"/>
  <c r="C187" i="4"/>
  <c r="B187" i="4"/>
  <c r="O187" i="4" s="1"/>
  <c r="F186" i="4"/>
  <c r="E186" i="4"/>
  <c r="D186" i="4"/>
  <c r="C186" i="4"/>
  <c r="B186" i="4"/>
  <c r="P186" i="4" s="1"/>
  <c r="F185" i="4"/>
  <c r="E185" i="4"/>
  <c r="D185" i="4"/>
  <c r="C185" i="4"/>
  <c r="B185" i="4"/>
  <c r="O185" i="4" s="1"/>
  <c r="F184" i="4"/>
  <c r="E184" i="4"/>
  <c r="D184" i="4"/>
  <c r="C184" i="4"/>
  <c r="B184" i="4"/>
  <c r="P184" i="4" s="1"/>
  <c r="F183" i="4"/>
  <c r="E183" i="4"/>
  <c r="D183" i="4"/>
  <c r="C183" i="4"/>
  <c r="B183" i="4"/>
  <c r="F182" i="4"/>
  <c r="E182" i="4"/>
  <c r="D182" i="4"/>
  <c r="C182" i="4"/>
  <c r="B182" i="4"/>
  <c r="N182" i="4" s="1"/>
  <c r="F181" i="4"/>
  <c r="E181" i="4"/>
  <c r="D181" i="4"/>
  <c r="C181" i="4"/>
  <c r="B181" i="4"/>
  <c r="O181" i="4" s="1"/>
  <c r="F180" i="4"/>
  <c r="E180" i="4"/>
  <c r="D180" i="4"/>
  <c r="C180" i="4"/>
  <c r="B180" i="4"/>
  <c r="F179" i="4"/>
  <c r="E179" i="4"/>
  <c r="D179" i="4"/>
  <c r="C179" i="4"/>
  <c r="B179" i="4"/>
  <c r="O179" i="4" s="1"/>
  <c r="F178" i="4"/>
  <c r="E178" i="4"/>
  <c r="D178" i="4"/>
  <c r="C178" i="4"/>
  <c r="B178" i="4"/>
  <c r="P178" i="4" s="1"/>
  <c r="F177" i="4"/>
  <c r="E177" i="4"/>
  <c r="D177" i="4"/>
  <c r="C177" i="4"/>
  <c r="B177" i="4"/>
  <c r="O177" i="4" s="1"/>
  <c r="F176" i="4"/>
  <c r="E176" i="4"/>
  <c r="D176" i="4"/>
  <c r="C176" i="4"/>
  <c r="B176" i="4"/>
  <c r="P176" i="4" s="1"/>
  <c r="F175" i="4"/>
  <c r="E175" i="4"/>
  <c r="D175" i="4"/>
  <c r="C175" i="4"/>
  <c r="B175" i="4"/>
  <c r="F174" i="4"/>
  <c r="E174" i="4"/>
  <c r="D174" i="4"/>
  <c r="C174" i="4"/>
  <c r="B174" i="4"/>
  <c r="N174" i="4" s="1"/>
  <c r="F173" i="4"/>
  <c r="E173" i="4"/>
  <c r="D173" i="4"/>
  <c r="C173" i="4"/>
  <c r="B173" i="4"/>
  <c r="P173" i="4" s="1"/>
  <c r="F172" i="4"/>
  <c r="E172" i="4"/>
  <c r="D172" i="4"/>
  <c r="C172" i="4"/>
  <c r="B172" i="4"/>
  <c r="F171" i="4"/>
  <c r="E171" i="4"/>
  <c r="D171" i="4"/>
  <c r="C171" i="4"/>
  <c r="B171" i="4"/>
  <c r="O171" i="4" s="1"/>
  <c r="F170" i="4"/>
  <c r="E170" i="4"/>
  <c r="D170" i="4"/>
  <c r="C170" i="4"/>
  <c r="B170" i="4"/>
  <c r="P170" i="4" s="1"/>
  <c r="F169" i="4"/>
  <c r="E169" i="4"/>
  <c r="D169" i="4"/>
  <c r="C169" i="4"/>
  <c r="B169" i="4"/>
  <c r="O169" i="4" s="1"/>
  <c r="F168" i="4"/>
  <c r="E168" i="4"/>
  <c r="D168" i="4"/>
  <c r="C168" i="4"/>
  <c r="B168" i="4"/>
  <c r="O168" i="4" s="1"/>
  <c r="F167" i="4"/>
  <c r="E167" i="4"/>
  <c r="D167" i="4"/>
  <c r="C167" i="4"/>
  <c r="B167" i="4"/>
  <c r="F166" i="4"/>
  <c r="E166" i="4"/>
  <c r="D166" i="4"/>
  <c r="C166" i="4"/>
  <c r="B166" i="4"/>
  <c r="N166" i="4" s="1"/>
  <c r="F165" i="4"/>
  <c r="E165" i="4"/>
  <c r="D165" i="4"/>
  <c r="C165" i="4"/>
  <c r="B165" i="4"/>
  <c r="O165" i="4" s="1"/>
  <c r="F164" i="4"/>
  <c r="E164" i="4"/>
  <c r="D164" i="4"/>
  <c r="C164" i="4"/>
  <c r="B164" i="4"/>
  <c r="F163" i="4"/>
  <c r="E163" i="4"/>
  <c r="D163" i="4"/>
  <c r="C163" i="4"/>
  <c r="B163" i="4"/>
  <c r="F162" i="4"/>
  <c r="E162" i="4"/>
  <c r="D162" i="4"/>
  <c r="C162" i="4"/>
  <c r="B162" i="4"/>
  <c r="P162" i="4" s="1"/>
  <c r="F161" i="4"/>
  <c r="E161" i="4"/>
  <c r="D161" i="4"/>
  <c r="C161" i="4"/>
  <c r="B161" i="4"/>
  <c r="O161" i="4" s="1"/>
  <c r="F160" i="4"/>
  <c r="E160" i="4"/>
  <c r="D160" i="4"/>
  <c r="C160" i="4"/>
  <c r="B160" i="4"/>
  <c r="O160" i="4" s="1"/>
  <c r="F159" i="4"/>
  <c r="E159" i="4"/>
  <c r="D159" i="4"/>
  <c r="C159" i="4"/>
  <c r="B159" i="4"/>
  <c r="O159" i="4" s="1"/>
  <c r="F158" i="4"/>
  <c r="E158" i="4"/>
  <c r="D158" i="4"/>
  <c r="C158" i="4"/>
  <c r="B158" i="4"/>
  <c r="N158" i="4" s="1"/>
  <c r="F157" i="4"/>
  <c r="E157" i="4"/>
  <c r="D157" i="4"/>
  <c r="C157" i="4"/>
  <c r="B157" i="4"/>
  <c r="P157" i="4" s="1"/>
  <c r="F156" i="4"/>
  <c r="E156" i="4"/>
  <c r="D156" i="4"/>
  <c r="C156" i="4"/>
  <c r="B156" i="4"/>
  <c r="P156" i="4" s="1"/>
  <c r="F155" i="4"/>
  <c r="E155" i="4"/>
  <c r="D155" i="4"/>
  <c r="C155" i="4"/>
  <c r="B155" i="4"/>
  <c r="F154" i="4"/>
  <c r="E154" i="4"/>
  <c r="D154" i="4"/>
  <c r="C154" i="4"/>
  <c r="B154" i="4"/>
  <c r="O154" i="4" s="1"/>
  <c r="F153" i="4"/>
  <c r="E153" i="4"/>
  <c r="D153" i="4"/>
  <c r="C153" i="4"/>
  <c r="B153" i="4"/>
  <c r="O153" i="4" s="1"/>
  <c r="F152" i="4"/>
  <c r="E152" i="4"/>
  <c r="D152" i="4"/>
  <c r="C152" i="4"/>
  <c r="B152" i="4"/>
  <c r="P152" i="4" s="1"/>
  <c r="F151" i="4"/>
  <c r="E151" i="4"/>
  <c r="D151" i="4"/>
  <c r="C151" i="4"/>
  <c r="B151" i="4"/>
  <c r="N151" i="4" s="1"/>
  <c r="F150" i="4"/>
  <c r="E150" i="4"/>
  <c r="D150" i="4"/>
  <c r="C150" i="4"/>
  <c r="B150" i="4"/>
  <c r="N150" i="4" s="1"/>
  <c r="F149" i="4"/>
  <c r="E149" i="4"/>
  <c r="D149" i="4"/>
  <c r="C149" i="4"/>
  <c r="B149" i="4"/>
  <c r="P149" i="4" s="1"/>
  <c r="F148" i="4"/>
  <c r="E148" i="4"/>
  <c r="D148" i="4"/>
  <c r="C148" i="4"/>
  <c r="B148" i="4"/>
  <c r="P148" i="4" s="1"/>
  <c r="F147" i="4"/>
  <c r="E147" i="4"/>
  <c r="D147" i="4"/>
  <c r="C147" i="4"/>
  <c r="B147" i="4"/>
  <c r="F146" i="4"/>
  <c r="E146" i="4"/>
  <c r="D146" i="4"/>
  <c r="C146" i="4"/>
  <c r="B146" i="4"/>
  <c r="P146" i="4" s="1"/>
  <c r="F145" i="4"/>
  <c r="E145" i="4"/>
  <c r="D145" i="4"/>
  <c r="C145" i="4"/>
  <c r="B145" i="4"/>
  <c r="O145" i="4" s="1"/>
  <c r="F144" i="4"/>
  <c r="E144" i="4"/>
  <c r="D144" i="4"/>
  <c r="C144" i="4"/>
  <c r="B144" i="4"/>
  <c r="F143" i="4"/>
  <c r="E143" i="4"/>
  <c r="D143" i="4"/>
  <c r="C143" i="4"/>
  <c r="B143" i="4"/>
  <c r="N143" i="4" s="1"/>
  <c r="F142" i="4"/>
  <c r="E142" i="4"/>
  <c r="D142" i="4"/>
  <c r="C142" i="4"/>
  <c r="B142" i="4"/>
  <c r="F141" i="4"/>
  <c r="E141" i="4"/>
  <c r="D141" i="4"/>
  <c r="C141" i="4"/>
  <c r="B141" i="4"/>
  <c r="P141" i="4" s="1"/>
  <c r="F140" i="4"/>
  <c r="E140" i="4"/>
  <c r="D140" i="4"/>
  <c r="C140" i="4"/>
  <c r="B140" i="4"/>
  <c r="P140" i="4" s="1"/>
  <c r="F139" i="4"/>
  <c r="E139" i="4"/>
  <c r="D139" i="4"/>
  <c r="C139" i="4"/>
  <c r="B139" i="4"/>
  <c r="P139" i="4" s="1"/>
  <c r="F138" i="4"/>
  <c r="E138" i="4"/>
  <c r="D138" i="4"/>
  <c r="C138" i="4"/>
  <c r="B138" i="4"/>
  <c r="P138" i="4" s="1"/>
  <c r="F137" i="4"/>
  <c r="E137" i="4"/>
  <c r="D137" i="4"/>
  <c r="C137" i="4"/>
  <c r="B137" i="4"/>
  <c r="O137" i="4" s="1"/>
  <c r="F136" i="4"/>
  <c r="E136" i="4"/>
  <c r="D136" i="4"/>
  <c r="C136" i="4"/>
  <c r="B136" i="4"/>
  <c r="P136" i="4" s="1"/>
  <c r="F135" i="4"/>
  <c r="E135" i="4"/>
  <c r="D135" i="4"/>
  <c r="C135" i="4"/>
  <c r="B135" i="4"/>
  <c r="N135" i="4" s="1"/>
  <c r="F134" i="4"/>
  <c r="E134" i="4"/>
  <c r="D134" i="4"/>
  <c r="C134" i="4"/>
  <c r="B134" i="4"/>
  <c r="N134" i="4" s="1"/>
  <c r="F133" i="4"/>
  <c r="E133" i="4"/>
  <c r="D133" i="4"/>
  <c r="C133" i="4"/>
  <c r="B133" i="4"/>
  <c r="P133" i="4" s="1"/>
  <c r="F132" i="4"/>
  <c r="E132" i="4"/>
  <c r="D132" i="4"/>
  <c r="C132" i="4"/>
  <c r="B132" i="4"/>
  <c r="P132" i="4" s="1"/>
  <c r="F131" i="4"/>
  <c r="E131" i="4"/>
  <c r="D131" i="4"/>
  <c r="C131" i="4"/>
  <c r="B131" i="4"/>
  <c r="F130" i="4"/>
  <c r="E130" i="4"/>
  <c r="D130" i="4"/>
  <c r="C130" i="4"/>
  <c r="B130" i="4"/>
  <c r="P130" i="4" s="1"/>
  <c r="F129" i="4"/>
  <c r="E129" i="4"/>
  <c r="D129" i="4"/>
  <c r="C129" i="4"/>
  <c r="B129" i="4"/>
  <c r="P129" i="4" s="1"/>
  <c r="F128" i="4"/>
  <c r="E128" i="4"/>
  <c r="D128" i="4"/>
  <c r="C128" i="4"/>
  <c r="B128" i="4"/>
  <c r="F127" i="4"/>
  <c r="E127" i="4"/>
  <c r="D127" i="4"/>
  <c r="C127" i="4"/>
  <c r="B127" i="4"/>
  <c r="P127" i="4" s="1"/>
  <c r="F126" i="4"/>
  <c r="E126" i="4"/>
  <c r="D126" i="4"/>
  <c r="C126" i="4"/>
  <c r="B126" i="4"/>
  <c r="O126" i="4" s="1"/>
  <c r="F125" i="4"/>
  <c r="E125" i="4"/>
  <c r="D125" i="4"/>
  <c r="C125" i="4"/>
  <c r="B125" i="4"/>
  <c r="P125" i="4" s="1"/>
  <c r="F124" i="4"/>
  <c r="E124" i="4"/>
  <c r="D124" i="4"/>
  <c r="C124" i="4"/>
  <c r="B124" i="4"/>
  <c r="O124" i="4" s="1"/>
  <c r="F123" i="4"/>
  <c r="E123" i="4"/>
  <c r="D123" i="4"/>
  <c r="C123" i="4"/>
  <c r="B123" i="4"/>
  <c r="P123" i="4" s="1"/>
  <c r="F122" i="4"/>
  <c r="E122" i="4"/>
  <c r="D122" i="4"/>
  <c r="C122" i="4"/>
  <c r="B122" i="4"/>
  <c r="N122" i="4" s="1"/>
  <c r="F121" i="4"/>
  <c r="E121" i="4"/>
  <c r="D121" i="4"/>
  <c r="C121" i="4"/>
  <c r="B121" i="4"/>
  <c r="P121" i="4" s="1"/>
  <c r="F120" i="4"/>
  <c r="E120" i="4"/>
  <c r="D120" i="4"/>
  <c r="C120" i="4"/>
  <c r="B120" i="4"/>
  <c r="N120" i="4" s="1"/>
  <c r="F119" i="4"/>
  <c r="E119" i="4"/>
  <c r="D119" i="4"/>
  <c r="C119" i="4"/>
  <c r="B119" i="4"/>
  <c r="F118" i="4"/>
  <c r="E118" i="4"/>
  <c r="D118" i="4"/>
  <c r="C118" i="4"/>
  <c r="B118" i="4"/>
  <c r="P118" i="4" s="1"/>
  <c r="F117" i="4"/>
  <c r="E117" i="4"/>
  <c r="D117" i="4"/>
  <c r="C117" i="4"/>
  <c r="B117" i="4"/>
  <c r="O117" i="4" s="1"/>
  <c r="F116" i="4"/>
  <c r="E116" i="4"/>
  <c r="D116" i="4"/>
  <c r="C116" i="4"/>
  <c r="B116" i="4"/>
  <c r="O116" i="4" s="1"/>
  <c r="F115" i="4"/>
  <c r="E115" i="4"/>
  <c r="D115" i="4"/>
  <c r="C115" i="4"/>
  <c r="B115" i="4"/>
  <c r="N115" i="4" s="1"/>
  <c r="F114" i="4"/>
  <c r="E114" i="4"/>
  <c r="D114" i="4"/>
  <c r="C114" i="4"/>
  <c r="B114" i="4"/>
  <c r="P114" i="4" s="1"/>
  <c r="F113" i="4"/>
  <c r="E113" i="4"/>
  <c r="D113" i="4"/>
  <c r="C113" i="4"/>
  <c r="B113" i="4"/>
  <c r="P113" i="4" s="1"/>
  <c r="F112" i="4"/>
  <c r="E112" i="4"/>
  <c r="D112" i="4"/>
  <c r="C112" i="4"/>
  <c r="B112" i="4"/>
  <c r="P112" i="4" s="1"/>
  <c r="F111" i="4"/>
  <c r="E111" i="4"/>
  <c r="D111" i="4"/>
  <c r="C111" i="4"/>
  <c r="B111" i="4"/>
  <c r="P111" i="4" s="1"/>
  <c r="F110" i="4"/>
  <c r="E110" i="4"/>
  <c r="D110" i="4"/>
  <c r="C110" i="4"/>
  <c r="B110" i="4"/>
  <c r="P110" i="4" s="1"/>
  <c r="F109" i="4"/>
  <c r="E109" i="4"/>
  <c r="D109" i="4"/>
  <c r="C109" i="4"/>
  <c r="B109" i="4"/>
  <c r="F108" i="4"/>
  <c r="E108" i="4"/>
  <c r="D108" i="4"/>
  <c r="C108" i="4"/>
  <c r="B108" i="4"/>
  <c r="P108" i="4" s="1"/>
  <c r="F107" i="4"/>
  <c r="E107" i="4"/>
  <c r="D107" i="4"/>
  <c r="C107" i="4"/>
  <c r="B107" i="4"/>
  <c r="F106" i="4"/>
  <c r="E106" i="4"/>
  <c r="D106" i="4"/>
  <c r="C106" i="4"/>
  <c r="B106" i="4"/>
  <c r="N106" i="4" s="1"/>
  <c r="F105" i="4"/>
  <c r="E105" i="4"/>
  <c r="D105" i="4"/>
  <c r="C105" i="4"/>
  <c r="B105" i="4"/>
  <c r="P105" i="4" s="1"/>
  <c r="F104" i="4"/>
  <c r="E104" i="4"/>
  <c r="D104" i="4"/>
  <c r="C104" i="4"/>
  <c r="B104" i="4"/>
  <c r="N104" i="4" s="1"/>
  <c r="F103" i="4"/>
  <c r="E103" i="4"/>
  <c r="D103" i="4"/>
  <c r="C103" i="4"/>
  <c r="B103" i="4"/>
  <c r="P103" i="4" s="1"/>
  <c r="F102" i="4"/>
  <c r="E102" i="4"/>
  <c r="D102" i="4"/>
  <c r="C102" i="4"/>
  <c r="B102" i="4"/>
  <c r="N102" i="4" s="1"/>
  <c r="F101" i="4"/>
  <c r="E101" i="4"/>
  <c r="D101" i="4"/>
  <c r="C101" i="4"/>
  <c r="B101" i="4"/>
  <c r="O101" i="4" s="1"/>
  <c r="F100" i="4"/>
  <c r="E100" i="4"/>
  <c r="D100" i="4"/>
  <c r="C100" i="4"/>
  <c r="B100" i="4"/>
  <c r="F99" i="4"/>
  <c r="E99" i="4"/>
  <c r="D99" i="4"/>
  <c r="C99" i="4"/>
  <c r="B99" i="4"/>
  <c r="O99" i="4" s="1"/>
  <c r="F98" i="4"/>
  <c r="E98" i="4"/>
  <c r="D98" i="4"/>
  <c r="C98" i="4"/>
  <c r="B98" i="4"/>
  <c r="P98" i="4" s="1"/>
  <c r="F97" i="4"/>
  <c r="E97" i="4"/>
  <c r="D97" i="4"/>
  <c r="C97" i="4"/>
  <c r="B97" i="4"/>
  <c r="P97" i="4" s="1"/>
  <c r="F96" i="4"/>
  <c r="E96" i="4"/>
  <c r="D96" i="4"/>
  <c r="C96" i="4"/>
  <c r="B96" i="4"/>
  <c r="N96" i="4" s="1"/>
  <c r="F95" i="4"/>
  <c r="E95" i="4"/>
  <c r="D95" i="4"/>
  <c r="C95" i="4"/>
  <c r="B95" i="4"/>
  <c r="P95" i="4" s="1"/>
  <c r="F94" i="4"/>
  <c r="E94" i="4"/>
  <c r="D94" i="4"/>
  <c r="C94" i="4"/>
  <c r="B94" i="4"/>
  <c r="P94" i="4" s="1"/>
  <c r="F93" i="4"/>
  <c r="E93" i="4"/>
  <c r="D93" i="4"/>
  <c r="C93" i="4"/>
  <c r="B93" i="4"/>
  <c r="F92" i="4"/>
  <c r="E92" i="4"/>
  <c r="D92" i="4"/>
  <c r="C92" i="4"/>
  <c r="B92" i="4"/>
  <c r="P92" i="4" s="1"/>
  <c r="F91" i="4"/>
  <c r="E91" i="4"/>
  <c r="D91" i="4"/>
  <c r="C91" i="4"/>
  <c r="B91" i="4"/>
  <c r="F90" i="4"/>
  <c r="E90" i="4"/>
  <c r="D90" i="4"/>
  <c r="C90" i="4"/>
  <c r="B90" i="4"/>
  <c r="P90" i="4" s="1"/>
  <c r="F89" i="4"/>
  <c r="E89" i="4"/>
  <c r="D89" i="4"/>
  <c r="C89" i="4"/>
  <c r="B89" i="4"/>
  <c r="P89" i="4" s="1"/>
  <c r="F88" i="4"/>
  <c r="E88" i="4"/>
  <c r="D88" i="4"/>
  <c r="C88" i="4"/>
  <c r="B88" i="4"/>
  <c r="N88" i="4" s="1"/>
  <c r="F87" i="4"/>
  <c r="E87" i="4"/>
  <c r="D87" i="4"/>
  <c r="C87" i="4"/>
  <c r="B87" i="4"/>
  <c r="P87" i="4" s="1"/>
  <c r="F86" i="4"/>
  <c r="E86" i="4"/>
  <c r="D86" i="4"/>
  <c r="C86" i="4"/>
  <c r="B86" i="4"/>
  <c r="O86" i="4" s="1"/>
  <c r="F85" i="4"/>
  <c r="E85" i="4"/>
  <c r="D85" i="4"/>
  <c r="C85" i="4"/>
  <c r="B85" i="4"/>
  <c r="P85" i="4" s="1"/>
  <c r="F84" i="4"/>
  <c r="E84" i="4"/>
  <c r="D84" i="4"/>
  <c r="C84" i="4"/>
  <c r="B84" i="4"/>
  <c r="P84" i="4" s="1"/>
  <c r="F83" i="4"/>
  <c r="E83" i="4"/>
  <c r="D83" i="4"/>
  <c r="C83" i="4"/>
  <c r="B83" i="4"/>
  <c r="O83" i="4" s="1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O80" i="4" s="1"/>
  <c r="F79" i="4"/>
  <c r="E79" i="4"/>
  <c r="D79" i="4"/>
  <c r="C79" i="4"/>
  <c r="B79" i="4"/>
  <c r="O79" i="4" s="1"/>
  <c r="F78" i="4"/>
  <c r="E78" i="4"/>
  <c r="D78" i="4"/>
  <c r="C78" i="4"/>
  <c r="B78" i="4"/>
  <c r="P78" i="4" s="1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P74" i="4" s="1"/>
  <c r="F73" i="4"/>
  <c r="E73" i="4"/>
  <c r="D73" i="4"/>
  <c r="C73" i="4"/>
  <c r="B73" i="4"/>
  <c r="P73" i="4" s="1"/>
  <c r="F72" i="4"/>
  <c r="E72" i="4"/>
  <c r="D72" i="4"/>
  <c r="C72" i="4"/>
  <c r="B72" i="4"/>
  <c r="N72" i="4" s="1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P69" i="4" s="1"/>
  <c r="F68" i="4"/>
  <c r="E68" i="4"/>
  <c r="D68" i="4"/>
  <c r="C68" i="4"/>
  <c r="B68" i="4"/>
  <c r="F67" i="4"/>
  <c r="E67" i="4"/>
  <c r="D67" i="4"/>
  <c r="C67" i="4"/>
  <c r="B67" i="4"/>
  <c r="O67" i="4" s="1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P64" i="4" s="1"/>
  <c r="F63" i="4"/>
  <c r="E63" i="4"/>
  <c r="D63" i="4"/>
  <c r="C63" i="4"/>
  <c r="B63" i="4"/>
  <c r="O63" i="4" s="1"/>
  <c r="F62" i="4"/>
  <c r="E62" i="4"/>
  <c r="D62" i="4"/>
  <c r="C62" i="4"/>
  <c r="B62" i="4"/>
  <c r="P62" i="4" s="1"/>
  <c r="F61" i="4"/>
  <c r="E61" i="4"/>
  <c r="D61" i="4"/>
  <c r="C61" i="4"/>
  <c r="B61" i="4"/>
  <c r="F60" i="4"/>
  <c r="E60" i="4"/>
  <c r="D60" i="4"/>
  <c r="C60" i="4"/>
  <c r="B60" i="4"/>
  <c r="O60" i="4" s="1"/>
  <c r="F59" i="4"/>
  <c r="E59" i="4"/>
  <c r="D59" i="4"/>
  <c r="C59" i="4"/>
  <c r="B59" i="4"/>
  <c r="P59" i="4" s="1"/>
  <c r="F58" i="4"/>
  <c r="E58" i="4"/>
  <c r="D58" i="4"/>
  <c r="C58" i="4"/>
  <c r="B58" i="4"/>
  <c r="O58" i="4" s="1"/>
  <c r="F57" i="4"/>
  <c r="E57" i="4"/>
  <c r="D57" i="4"/>
  <c r="C57" i="4"/>
  <c r="B57" i="4"/>
  <c r="P57" i="4" s="1"/>
  <c r="F56" i="4"/>
  <c r="E56" i="4"/>
  <c r="D56" i="4"/>
  <c r="C56" i="4"/>
  <c r="B56" i="4"/>
  <c r="O56" i="4" s="1"/>
  <c r="F55" i="4"/>
  <c r="E55" i="4"/>
  <c r="D55" i="4"/>
  <c r="C55" i="4"/>
  <c r="B55" i="4"/>
  <c r="F54" i="4"/>
  <c r="E54" i="4"/>
  <c r="D54" i="4"/>
  <c r="C54" i="4"/>
  <c r="B54" i="4"/>
  <c r="N54" i="4" s="1"/>
  <c r="F53" i="4"/>
  <c r="E53" i="4"/>
  <c r="D53" i="4"/>
  <c r="C53" i="4"/>
  <c r="B53" i="4"/>
  <c r="O53" i="4" s="1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P50" i="4" s="1"/>
  <c r="F49" i="4"/>
  <c r="E49" i="4"/>
  <c r="D49" i="4"/>
  <c r="C49" i="4"/>
  <c r="B49" i="4"/>
  <c r="P49" i="4" s="1"/>
  <c r="F48" i="4"/>
  <c r="E48" i="4"/>
  <c r="D48" i="4"/>
  <c r="C48" i="4"/>
  <c r="B48" i="4"/>
  <c r="P48" i="4" s="1"/>
  <c r="F47" i="4"/>
  <c r="E47" i="4"/>
  <c r="D47" i="4"/>
  <c r="C47" i="4"/>
  <c r="B47" i="4"/>
  <c r="F46" i="4"/>
  <c r="E46" i="4"/>
  <c r="D46" i="4"/>
  <c r="C46" i="4"/>
  <c r="B46" i="4"/>
  <c r="P46" i="4" s="1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O43" i="4" s="1"/>
  <c r="F42" i="4"/>
  <c r="E42" i="4"/>
  <c r="D42" i="4"/>
  <c r="C42" i="4"/>
  <c r="B42" i="4"/>
  <c r="P42" i="4" s="1"/>
  <c r="F41" i="4"/>
  <c r="E41" i="4"/>
  <c r="D41" i="4"/>
  <c r="C41" i="4"/>
  <c r="B41" i="4"/>
  <c r="O41" i="4" s="1"/>
  <c r="F40" i="4"/>
  <c r="E40" i="4"/>
  <c r="D40" i="4"/>
  <c r="C40" i="4"/>
  <c r="B40" i="4"/>
  <c r="O40" i="4" s="1"/>
  <c r="F39" i="4"/>
  <c r="E39" i="4"/>
  <c r="D39" i="4"/>
  <c r="C39" i="4"/>
  <c r="B39" i="4"/>
  <c r="F38" i="4"/>
  <c r="E38" i="4"/>
  <c r="D38" i="4"/>
  <c r="C38" i="4"/>
  <c r="B38" i="4"/>
  <c r="P38" i="4" s="1"/>
  <c r="F37" i="4"/>
  <c r="E37" i="4"/>
  <c r="D37" i="4"/>
  <c r="C37" i="4"/>
  <c r="B37" i="4"/>
  <c r="O37" i="4" s="1"/>
  <c r="F36" i="4"/>
  <c r="E36" i="4"/>
  <c r="D36" i="4"/>
  <c r="C36" i="4"/>
  <c r="B36" i="4"/>
  <c r="O36" i="4" s="1"/>
  <c r="F35" i="4"/>
  <c r="E35" i="4"/>
  <c r="D35" i="4"/>
  <c r="C35" i="4"/>
  <c r="B35" i="4"/>
  <c r="P35" i="4" s="1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N32" i="4" s="1"/>
  <c r="F31" i="4"/>
  <c r="E31" i="4"/>
  <c r="D31" i="4"/>
  <c r="C31" i="4"/>
  <c r="B31" i="4"/>
  <c r="P31" i="4" s="1"/>
  <c r="F30" i="4"/>
  <c r="E30" i="4"/>
  <c r="D30" i="4"/>
  <c r="C30" i="4"/>
  <c r="B30" i="4"/>
  <c r="P30" i="4" s="1"/>
  <c r="F29" i="4"/>
  <c r="E29" i="4"/>
  <c r="D29" i="4"/>
  <c r="C29" i="4"/>
  <c r="B29" i="4"/>
  <c r="O29" i="4" s="1"/>
  <c r="F28" i="4"/>
  <c r="E28" i="4"/>
  <c r="D28" i="4"/>
  <c r="C28" i="4"/>
  <c r="B28" i="4"/>
  <c r="P28" i="4" s="1"/>
  <c r="F27" i="4"/>
  <c r="E27" i="4"/>
  <c r="D27" i="4"/>
  <c r="C27" i="4"/>
  <c r="B27" i="4"/>
  <c r="F26" i="4"/>
  <c r="E26" i="4"/>
  <c r="D26" i="4"/>
  <c r="C26" i="4"/>
  <c r="B26" i="4"/>
  <c r="P26" i="4" s="1"/>
  <c r="F25" i="4"/>
  <c r="E25" i="4"/>
  <c r="D25" i="4"/>
  <c r="C25" i="4"/>
  <c r="B25" i="4"/>
  <c r="P25" i="4" s="1"/>
  <c r="F24" i="4"/>
  <c r="E24" i="4"/>
  <c r="D24" i="4"/>
  <c r="C24" i="4"/>
  <c r="B24" i="4"/>
  <c r="N24" i="4" s="1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P20" i="4" s="1"/>
  <c r="F19" i="4"/>
  <c r="E19" i="4"/>
  <c r="D19" i="4"/>
  <c r="C19" i="4"/>
  <c r="B19" i="4"/>
  <c r="P19" i="4" s="1"/>
  <c r="F18" i="4"/>
  <c r="E18" i="4"/>
  <c r="D18" i="4"/>
  <c r="C18" i="4"/>
  <c r="B18" i="4"/>
  <c r="P18" i="4" s="1"/>
  <c r="F17" i="4"/>
  <c r="E17" i="4"/>
  <c r="D17" i="4"/>
  <c r="C17" i="4"/>
  <c r="B17" i="4"/>
  <c r="F16" i="4"/>
  <c r="E16" i="4"/>
  <c r="D16" i="4"/>
  <c r="C16" i="4"/>
  <c r="B16" i="4"/>
  <c r="O16" i="4" s="1"/>
  <c r="F15" i="4"/>
  <c r="E15" i="4"/>
  <c r="D15" i="4"/>
  <c r="C15" i="4"/>
  <c r="B15" i="4"/>
  <c r="F14" i="4"/>
  <c r="E14" i="4"/>
  <c r="D14" i="4"/>
  <c r="C14" i="4"/>
  <c r="B14" i="4"/>
  <c r="P14" i="4" s="1"/>
  <c r="F13" i="4"/>
  <c r="E13" i="4"/>
  <c r="D13" i="4"/>
  <c r="C13" i="4"/>
  <c r="B13" i="4"/>
  <c r="O13" i="4" s="1"/>
  <c r="F12" i="4"/>
  <c r="E12" i="4"/>
  <c r="D12" i="4"/>
  <c r="C12" i="4"/>
  <c r="B12" i="4"/>
  <c r="F11" i="4"/>
  <c r="E11" i="4"/>
  <c r="D11" i="4"/>
  <c r="C11" i="4"/>
  <c r="B11" i="4"/>
  <c r="P11" i="4" s="1"/>
  <c r="F10" i="4"/>
  <c r="E10" i="4"/>
  <c r="D10" i="4"/>
  <c r="C10" i="4"/>
  <c r="B10" i="4"/>
  <c r="O10" i="4" s="1"/>
  <c r="F9" i="4"/>
  <c r="E9" i="4"/>
  <c r="D9" i="4"/>
  <c r="C9" i="4"/>
  <c r="B9" i="4"/>
  <c r="P9" i="4" s="1"/>
  <c r="F8" i="4"/>
  <c r="E8" i="4"/>
  <c r="D8" i="4"/>
  <c r="C8" i="4"/>
  <c r="B8" i="4"/>
  <c r="N8" i="4" s="1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N5" i="4" s="1"/>
  <c r="F4" i="4"/>
  <c r="E4" i="4"/>
  <c r="D4" i="4"/>
  <c r="C4" i="4"/>
  <c r="B4" i="4"/>
  <c r="O4" i="4" s="1"/>
  <c r="F3" i="4"/>
  <c r="E3" i="4"/>
  <c r="D3" i="4"/>
  <c r="C3" i="4"/>
  <c r="B3" i="4"/>
  <c r="O3" i="4" s="1"/>
  <c r="F2" i="4"/>
  <c r="E2" i="4"/>
  <c r="D2" i="4"/>
  <c r="C2" i="4"/>
  <c r="B2" i="4"/>
  <c r="P2" i="4" s="1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H223" i="4" s="1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G195" i="4" s="1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G179" i="4" s="1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80" i="1"/>
  <c r="E64" i="1"/>
  <c r="E63" i="1"/>
  <c r="E62" i="1"/>
  <c r="E61" i="1"/>
  <c r="E60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J226" i="4" l="1"/>
  <c r="J252" i="4"/>
  <c r="J172" i="4"/>
  <c r="I297" i="4"/>
  <c r="K297" i="4" s="1"/>
  <c r="S297" i="4" s="1"/>
  <c r="J188" i="4"/>
  <c r="J204" i="4"/>
  <c r="G147" i="4"/>
  <c r="J220" i="4"/>
  <c r="H262" i="4"/>
  <c r="H246" i="4"/>
  <c r="G163" i="4"/>
  <c r="M112" i="4"/>
  <c r="U112" i="4" s="1"/>
  <c r="M126" i="4"/>
  <c r="U126" i="4" s="1"/>
  <c r="M64" i="4"/>
  <c r="M96" i="4"/>
  <c r="U96" i="4" s="1"/>
  <c r="J234" i="4"/>
  <c r="M80" i="4"/>
  <c r="U80" i="4" s="1"/>
  <c r="J122" i="4"/>
  <c r="M89" i="4"/>
  <c r="U89" i="4" s="1"/>
  <c r="M121" i="4"/>
  <c r="U121" i="4" s="1"/>
  <c r="H143" i="4"/>
  <c r="H207" i="4"/>
  <c r="H159" i="4"/>
  <c r="M105" i="4"/>
  <c r="U105" i="4" s="1"/>
  <c r="I59" i="4"/>
  <c r="K59" i="4" s="1"/>
  <c r="S59" i="4" s="1"/>
  <c r="P8" i="4"/>
  <c r="I192" i="4"/>
  <c r="K192" i="4" s="1"/>
  <c r="S192" i="4" s="1"/>
  <c r="I160" i="4"/>
  <c r="K160" i="4" s="1"/>
  <c r="S160" i="4" s="1"/>
  <c r="G282" i="4"/>
  <c r="I176" i="4"/>
  <c r="K176" i="4" s="1"/>
  <c r="S176" i="4" s="1"/>
  <c r="G152" i="4"/>
  <c r="G248" i="4"/>
  <c r="M46" i="4"/>
  <c r="M73" i="4"/>
  <c r="U73" i="4" s="1"/>
  <c r="G213" i="4"/>
  <c r="G203" i="4"/>
  <c r="I241" i="4"/>
  <c r="K241" i="4" s="1"/>
  <c r="S241" i="4" s="1"/>
  <c r="I289" i="4"/>
  <c r="K289" i="4" s="1"/>
  <c r="S289" i="4" s="1"/>
  <c r="M152" i="4"/>
  <c r="U152" i="4" s="1"/>
  <c r="G155" i="4"/>
  <c r="G187" i="4"/>
  <c r="J196" i="4"/>
  <c r="J244" i="4"/>
  <c r="J292" i="4"/>
  <c r="J228" i="4"/>
  <c r="J180" i="4"/>
  <c r="G139" i="4"/>
  <c r="G277" i="4"/>
  <c r="G171" i="4"/>
  <c r="I296" i="4"/>
  <c r="K296" i="4" s="1"/>
  <c r="S296" i="4" s="1"/>
  <c r="I168" i="4"/>
  <c r="K168" i="4" s="1"/>
  <c r="S168" i="4" s="1"/>
  <c r="G98" i="4"/>
  <c r="M57" i="4"/>
  <c r="H49" i="4"/>
  <c r="G21" i="4"/>
  <c r="M129" i="4"/>
  <c r="U129" i="4" s="1"/>
  <c r="H151" i="4"/>
  <c r="G132" i="4"/>
  <c r="H135" i="4"/>
  <c r="I154" i="4"/>
  <c r="K154" i="4" s="1"/>
  <c r="S154" i="4" s="1"/>
  <c r="J146" i="4"/>
  <c r="I11" i="4"/>
  <c r="K11" i="4" s="1"/>
  <c r="S11" i="4" s="1"/>
  <c r="M106" i="4"/>
  <c r="U106" i="4" s="1"/>
  <c r="J86" i="4"/>
  <c r="M90" i="4"/>
  <c r="U90" i="4" s="1"/>
  <c r="M122" i="4"/>
  <c r="U122" i="4" s="1"/>
  <c r="J70" i="4"/>
  <c r="J102" i="4"/>
  <c r="N137" i="4"/>
  <c r="H272" i="4"/>
  <c r="M138" i="4"/>
  <c r="U138" i="4" s="1"/>
  <c r="N138" i="4"/>
  <c r="H109" i="4"/>
  <c r="H16" i="4"/>
  <c r="H93" i="4"/>
  <c r="N58" i="4"/>
  <c r="G36" i="4"/>
  <c r="G253" i="4"/>
  <c r="P295" i="4"/>
  <c r="G205" i="4"/>
  <c r="G173" i="4"/>
  <c r="G119" i="4"/>
  <c r="O250" i="4"/>
  <c r="O174" i="4"/>
  <c r="M177" i="4"/>
  <c r="U177" i="4" s="1"/>
  <c r="N295" i="4"/>
  <c r="M4" i="4"/>
  <c r="U4" i="4" s="1"/>
  <c r="M133" i="4"/>
  <c r="U133" i="4" s="1"/>
  <c r="H123" i="4"/>
  <c r="O295" i="4"/>
  <c r="O26" i="4"/>
  <c r="P29" i="4"/>
  <c r="P58" i="4"/>
  <c r="P43" i="4"/>
  <c r="O46" i="4"/>
  <c r="N49" i="4"/>
  <c r="P168" i="4"/>
  <c r="G50" i="4"/>
  <c r="I118" i="4"/>
  <c r="M125" i="4"/>
  <c r="U125" i="4" s="1"/>
  <c r="N289" i="4"/>
  <c r="P213" i="4"/>
  <c r="O251" i="4"/>
  <c r="P135" i="4"/>
  <c r="M6" i="4"/>
  <c r="O138" i="4"/>
  <c r="P154" i="4"/>
  <c r="P198" i="4"/>
  <c r="M49" i="4"/>
  <c r="J212" i="4"/>
  <c r="J6" i="4"/>
  <c r="N257" i="4"/>
  <c r="P181" i="4"/>
  <c r="M279" i="4"/>
  <c r="U279" i="4" s="1"/>
  <c r="H34" i="4"/>
  <c r="P79" i="4"/>
  <c r="N101" i="4"/>
  <c r="N160" i="4"/>
  <c r="M224" i="4"/>
  <c r="U224" i="4" s="1"/>
  <c r="M264" i="4"/>
  <c r="U264" i="4" s="1"/>
  <c r="N117" i="4"/>
  <c r="O200" i="4"/>
  <c r="P243" i="4"/>
  <c r="O111" i="4"/>
  <c r="P117" i="4"/>
  <c r="N213" i="4"/>
  <c r="N274" i="4"/>
  <c r="O213" i="4"/>
  <c r="N43" i="4"/>
  <c r="N80" i="4"/>
  <c r="M189" i="4"/>
  <c r="U189" i="4" s="1"/>
  <c r="M216" i="4"/>
  <c r="U216" i="4" s="1"/>
  <c r="M250" i="4"/>
  <c r="U250" i="4" s="1"/>
  <c r="N189" i="4"/>
  <c r="N216" i="4"/>
  <c r="O189" i="4"/>
  <c r="M41" i="4"/>
  <c r="H18" i="4"/>
  <c r="J31" i="4"/>
  <c r="M229" i="4"/>
  <c r="U229" i="4" s="1"/>
  <c r="P269" i="4"/>
  <c r="N19" i="4"/>
  <c r="P229" i="4"/>
  <c r="N297" i="4"/>
  <c r="O89" i="4"/>
  <c r="N41" i="4"/>
  <c r="N169" i="4"/>
  <c r="O222" i="4"/>
  <c r="P41" i="4"/>
  <c r="G23" i="4"/>
  <c r="N193" i="4"/>
  <c r="M263" i="4"/>
  <c r="U263" i="4" s="1"/>
  <c r="O14" i="4"/>
  <c r="N65" i="4"/>
  <c r="N68" i="4"/>
  <c r="M202" i="4"/>
  <c r="U202" i="4" s="1"/>
  <c r="M205" i="4"/>
  <c r="U205" i="4" s="1"/>
  <c r="O263" i="4"/>
  <c r="G26" i="4"/>
  <c r="O5" i="4"/>
  <c r="N205" i="4"/>
  <c r="M237" i="4"/>
  <c r="U237" i="4" s="1"/>
  <c r="O240" i="4"/>
  <c r="N243" i="4"/>
  <c r="P263" i="4"/>
  <c r="N269" i="4"/>
  <c r="G2" i="4"/>
  <c r="M2" i="4"/>
  <c r="U2" i="4" s="1"/>
  <c r="M36" i="4"/>
  <c r="U36" i="4" s="1"/>
  <c r="O90" i="4"/>
  <c r="O182" i="4"/>
  <c r="O243" i="4"/>
  <c r="O269" i="4"/>
  <c r="H77" i="4"/>
  <c r="M158" i="4"/>
  <c r="U158" i="4" s="1"/>
  <c r="M217" i="4"/>
  <c r="U217" i="4" s="1"/>
  <c r="H230" i="4"/>
  <c r="P106" i="4"/>
  <c r="N112" i="4"/>
  <c r="M226" i="4"/>
  <c r="U226" i="4" s="1"/>
  <c r="M258" i="4"/>
  <c r="U258" i="4" s="1"/>
  <c r="M281" i="4"/>
  <c r="U281" i="4" s="1"/>
  <c r="G114" i="4"/>
  <c r="P60" i="4"/>
  <c r="N63" i="4"/>
  <c r="N226" i="4"/>
  <c r="P258" i="4"/>
  <c r="I184" i="4"/>
  <c r="K184" i="4" s="1"/>
  <c r="S184" i="4" s="1"/>
  <c r="O226" i="4"/>
  <c r="J4" i="4"/>
  <c r="J268" i="4"/>
  <c r="O256" i="4"/>
  <c r="M276" i="4"/>
  <c r="U276" i="4" s="1"/>
  <c r="O31" i="4"/>
  <c r="P34" i="4"/>
  <c r="P192" i="4"/>
  <c r="O198" i="4"/>
  <c r="N224" i="4"/>
  <c r="P279" i="4"/>
  <c r="P285" i="4"/>
  <c r="P5" i="4"/>
  <c r="O49" i="4"/>
  <c r="P63" i="4"/>
  <c r="P80" i="4"/>
  <c r="O112" i="4"/>
  <c r="N281" i="4"/>
  <c r="G181" i="4"/>
  <c r="M141" i="4"/>
  <c r="U141" i="4" s="1"/>
  <c r="J15" i="4"/>
  <c r="G45" i="4"/>
  <c r="G189" i="4"/>
  <c r="O224" i="4"/>
  <c r="N229" i="4"/>
  <c r="P240" i="4"/>
  <c r="N258" i="4"/>
  <c r="N279" i="4"/>
  <c r="P281" i="4"/>
  <c r="P86" i="4"/>
  <c r="N89" i="4"/>
  <c r="O206" i="4"/>
  <c r="M222" i="4"/>
  <c r="U222" i="4" s="1"/>
  <c r="N256" i="4"/>
  <c r="N266" i="4"/>
  <c r="M274" i="4"/>
  <c r="U274" i="4" s="1"/>
  <c r="O284" i="4"/>
  <c r="O24" i="4"/>
  <c r="P101" i="4"/>
  <c r="N130" i="4"/>
  <c r="M156" i="4"/>
  <c r="U156" i="4" s="1"/>
  <c r="M173" i="4"/>
  <c r="U173" i="4" s="1"/>
  <c r="M209" i="4"/>
  <c r="U209" i="4" s="1"/>
  <c r="P222" i="4"/>
  <c r="M254" i="4"/>
  <c r="U254" i="4" s="1"/>
  <c r="P256" i="4"/>
  <c r="O274" i="4"/>
  <c r="N36" i="4"/>
  <c r="N53" i="4"/>
  <c r="N84" i="4"/>
  <c r="P116" i="4"/>
  <c r="O130" i="4"/>
  <c r="N136" i="4"/>
  <c r="N165" i="4"/>
  <c r="N173" i="4"/>
  <c r="M184" i="4"/>
  <c r="U184" i="4" s="1"/>
  <c r="M194" i="4"/>
  <c r="U194" i="4" s="1"/>
  <c r="N209" i="4"/>
  <c r="O254" i="4"/>
  <c r="O272" i="4"/>
  <c r="M290" i="4"/>
  <c r="U290" i="4" s="1"/>
  <c r="P36" i="4"/>
  <c r="O39" i="4"/>
  <c r="P53" i="4"/>
  <c r="N73" i="4"/>
  <c r="O84" i="4"/>
  <c r="O136" i="4"/>
  <c r="P165" i="4"/>
  <c r="M168" i="4"/>
  <c r="U168" i="4" s="1"/>
  <c r="O173" i="4"/>
  <c r="N184" i="4"/>
  <c r="M192" i="4"/>
  <c r="U192" i="4" s="1"/>
  <c r="N194" i="4"/>
  <c r="P209" i="4"/>
  <c r="P254" i="4"/>
  <c r="P272" i="4"/>
  <c r="N290" i="4"/>
  <c r="N4" i="4"/>
  <c r="O73" i="4"/>
  <c r="N79" i="4"/>
  <c r="M154" i="4"/>
  <c r="U154" i="4" s="1"/>
  <c r="N168" i="4"/>
  <c r="O184" i="4"/>
  <c r="N192" i="4"/>
  <c r="N217" i="4"/>
  <c r="N282" i="4"/>
  <c r="O290" i="4"/>
  <c r="O9" i="4"/>
  <c r="M26" i="4"/>
  <c r="U26" i="4" s="1"/>
  <c r="G219" i="4"/>
  <c r="P4" i="4"/>
  <c r="O96" i="4"/>
  <c r="O122" i="4"/>
  <c r="N125" i="4"/>
  <c r="N145" i="4"/>
  <c r="N154" i="4"/>
  <c r="O197" i="4"/>
  <c r="P217" i="4"/>
  <c r="M233" i="4"/>
  <c r="U233" i="4" s="1"/>
  <c r="M236" i="4"/>
  <c r="U236" i="4" s="1"/>
  <c r="N285" i="4"/>
  <c r="H295" i="4"/>
  <c r="P96" i="4"/>
  <c r="O125" i="4"/>
  <c r="P145" i="4"/>
  <c r="N236" i="4"/>
  <c r="O244" i="4"/>
  <c r="M247" i="4"/>
  <c r="U247" i="4" s="1"/>
  <c r="M280" i="4"/>
  <c r="U280" i="4" s="1"/>
  <c r="O285" i="4"/>
  <c r="P182" i="4"/>
  <c r="O236" i="4"/>
  <c r="O247" i="4"/>
  <c r="M130" i="4"/>
  <c r="U130" i="4" s="1"/>
  <c r="P160" i="4"/>
  <c r="M200" i="4"/>
  <c r="U200" i="4" s="1"/>
  <c r="O205" i="4"/>
  <c r="P247" i="4"/>
  <c r="J22" i="4"/>
  <c r="O2" i="4"/>
  <c r="P68" i="4"/>
  <c r="O85" i="4"/>
  <c r="N200" i="4"/>
  <c r="M210" i="4"/>
  <c r="U210" i="4" s="1"/>
  <c r="N250" i="4"/>
  <c r="O255" i="4"/>
  <c r="N265" i="4"/>
  <c r="M273" i="4"/>
  <c r="U273" i="4" s="1"/>
  <c r="J164" i="4"/>
  <c r="G235" i="4"/>
  <c r="G269" i="4"/>
  <c r="J276" i="4"/>
  <c r="N46" i="4"/>
  <c r="O106" i="4"/>
  <c r="M198" i="4"/>
  <c r="U198" i="4" s="1"/>
  <c r="N208" i="4"/>
  <c r="O253" i="4"/>
  <c r="H136" i="4"/>
  <c r="G293" i="4"/>
  <c r="P39" i="4"/>
  <c r="O68" i="4"/>
  <c r="P122" i="4"/>
  <c r="N156" i="4"/>
  <c r="N177" i="4"/>
  <c r="N202" i="4"/>
  <c r="N233" i="4"/>
  <c r="N276" i="4"/>
  <c r="P177" i="4"/>
  <c r="O202" i="4"/>
  <c r="P233" i="4"/>
  <c r="O276" i="4"/>
  <c r="J258" i="4"/>
  <c r="N3" i="4"/>
  <c r="N10" i="4"/>
  <c r="N25" i="4"/>
  <c r="O32" i="4"/>
  <c r="N141" i="4"/>
  <c r="N149" i="4"/>
  <c r="O8" i="4"/>
  <c r="O25" i="4"/>
  <c r="N30" i="4"/>
  <c r="N35" i="4"/>
  <c r="P37" i="4"/>
  <c r="N42" i="4"/>
  <c r="N52" i="4"/>
  <c r="O54" i="4"/>
  <c r="N100" i="4"/>
  <c r="O102" i="4"/>
  <c r="O134" i="4"/>
  <c r="O141" i="4"/>
  <c r="N144" i="4"/>
  <c r="O149" i="4"/>
  <c r="M161" i="4"/>
  <c r="U161" i="4" s="1"/>
  <c r="M166" i="4"/>
  <c r="U166" i="4" s="1"/>
  <c r="M218" i="4"/>
  <c r="U218" i="4" s="1"/>
  <c r="N261" i="4"/>
  <c r="P10" i="4"/>
  <c r="O15" i="4"/>
  <c r="N20" i="4"/>
  <c r="O30" i="4"/>
  <c r="O35" i="4"/>
  <c r="O42" i="4"/>
  <c r="N47" i="4"/>
  <c r="O52" i="4"/>
  <c r="P54" i="4"/>
  <c r="N95" i="4"/>
  <c r="O100" i="4"/>
  <c r="P102" i="4"/>
  <c r="N105" i="4"/>
  <c r="P134" i="4"/>
  <c r="O144" i="4"/>
  <c r="N152" i="4"/>
  <c r="N161" i="4"/>
  <c r="P166" i="4"/>
  <c r="M185" i="4"/>
  <c r="U185" i="4" s="1"/>
  <c r="O194" i="4"/>
  <c r="O216" i="4"/>
  <c r="N218" i="4"/>
  <c r="M246" i="4"/>
  <c r="U246" i="4" s="1"/>
  <c r="M248" i="4"/>
  <c r="U248" i="4" s="1"/>
  <c r="O261" i="4"/>
  <c r="M74" i="4"/>
  <c r="U74" i="4" s="1"/>
  <c r="I12" i="4"/>
  <c r="N13" i="4"/>
  <c r="P15" i="4"/>
  <c r="O20" i="4"/>
  <c r="P47" i="4"/>
  <c r="P52" i="4"/>
  <c r="N57" i="4"/>
  <c r="N59" i="4"/>
  <c r="N74" i="4"/>
  <c r="O95" i="4"/>
  <c r="P100" i="4"/>
  <c r="O105" i="4"/>
  <c r="P144" i="4"/>
  <c r="O152" i="4"/>
  <c r="M157" i="4"/>
  <c r="U157" i="4" s="1"/>
  <c r="P161" i="4"/>
  <c r="M176" i="4"/>
  <c r="U176" i="4" s="1"/>
  <c r="N185" i="4"/>
  <c r="O190" i="4"/>
  <c r="M214" i="4"/>
  <c r="U214" i="4" s="1"/>
  <c r="O218" i="4"/>
  <c r="M232" i="4"/>
  <c r="U232" i="4" s="1"/>
  <c r="N248" i="4"/>
  <c r="P261" i="4"/>
  <c r="M270" i="4"/>
  <c r="U270" i="4" s="1"/>
  <c r="P3" i="4"/>
  <c r="G5" i="4"/>
  <c r="P13" i="4"/>
  <c r="N18" i="4"/>
  <c r="O57" i="4"/>
  <c r="O59" i="4"/>
  <c r="N64" i="4"/>
  <c r="N69" i="4"/>
  <c r="O74" i="4"/>
  <c r="N157" i="4"/>
  <c r="N176" i="4"/>
  <c r="M181" i="4"/>
  <c r="U181" i="4" s="1"/>
  <c r="P185" i="4"/>
  <c r="P190" i="4"/>
  <c r="M201" i="4"/>
  <c r="U201" i="4" s="1"/>
  <c r="O214" i="4"/>
  <c r="P218" i="4"/>
  <c r="M221" i="4"/>
  <c r="U221" i="4" s="1"/>
  <c r="M225" i="4"/>
  <c r="U225" i="4" s="1"/>
  <c r="P227" i="4"/>
  <c r="N232" i="4"/>
  <c r="P234" i="4"/>
  <c r="O248" i="4"/>
  <c r="M296" i="4"/>
  <c r="U296" i="4" s="1"/>
  <c r="N15" i="4"/>
  <c r="M134" i="4"/>
  <c r="U134" i="4" s="1"/>
  <c r="M10" i="4"/>
  <c r="J124" i="4"/>
  <c r="G211" i="4"/>
  <c r="O18" i="4"/>
  <c r="O64" i="4"/>
  <c r="O69" i="4"/>
  <c r="N116" i="4"/>
  <c r="N121" i="4"/>
  <c r="N126" i="4"/>
  <c r="O157" i="4"/>
  <c r="O176" i="4"/>
  <c r="N181" i="4"/>
  <c r="M197" i="4"/>
  <c r="U197" i="4" s="1"/>
  <c r="N201" i="4"/>
  <c r="P214" i="4"/>
  <c r="N221" i="4"/>
  <c r="O223" i="4"/>
  <c r="O232" i="4"/>
  <c r="M244" i="4"/>
  <c r="U244" i="4" s="1"/>
  <c r="M253" i="4"/>
  <c r="U253" i="4" s="1"/>
  <c r="O268" i="4"/>
  <c r="M284" i="4"/>
  <c r="U284" i="4" s="1"/>
  <c r="M286" i="4"/>
  <c r="U286" i="4" s="1"/>
  <c r="M294" i="4"/>
  <c r="U294" i="4" s="1"/>
  <c r="O296" i="4"/>
  <c r="N85" i="4"/>
  <c r="N90" i="4"/>
  <c r="N111" i="4"/>
  <c r="O121" i="4"/>
  <c r="P126" i="4"/>
  <c r="M169" i="4"/>
  <c r="U169" i="4" s="1"/>
  <c r="N197" i="4"/>
  <c r="P201" i="4"/>
  <c r="M208" i="4"/>
  <c r="U208" i="4" s="1"/>
  <c r="O221" i="4"/>
  <c r="N244" i="4"/>
  <c r="N253" i="4"/>
  <c r="N255" i="4"/>
  <c r="P259" i="4"/>
  <c r="M266" i="4"/>
  <c r="U266" i="4" s="1"/>
  <c r="N284" i="4"/>
  <c r="M289" i="4"/>
  <c r="U289" i="4" s="1"/>
  <c r="P296" i="4"/>
  <c r="M20" i="4"/>
  <c r="M50" i="4"/>
  <c r="N2" i="4"/>
  <c r="N9" i="4"/>
  <c r="N26" i="4"/>
  <c r="N31" i="4"/>
  <c r="O135" i="4"/>
  <c r="P137" i="4"/>
  <c r="M160" i="4"/>
  <c r="U160" i="4" s="1"/>
  <c r="M165" i="4"/>
  <c r="U165" i="4" s="1"/>
  <c r="P169" i="4"/>
  <c r="P174" i="4"/>
  <c r="M193" i="4"/>
  <c r="U193" i="4" s="1"/>
  <c r="M206" i="4"/>
  <c r="U206" i="4" s="1"/>
  <c r="O208" i="4"/>
  <c r="N210" i="4"/>
  <c r="M230" i="4"/>
  <c r="U230" i="4" s="1"/>
  <c r="N237" i="4"/>
  <c r="P255" i="4"/>
  <c r="N264" i="4"/>
  <c r="O266" i="4"/>
  <c r="O210" i="4"/>
  <c r="O237" i="4"/>
  <c r="O264" i="4"/>
  <c r="O280" i="4"/>
  <c r="O282" i="4"/>
  <c r="M54" i="4"/>
  <c r="G250" i="4"/>
  <c r="N14" i="4"/>
  <c r="P24" i="4"/>
  <c r="N29" i="4"/>
  <c r="N148" i="4"/>
  <c r="P193" i="4"/>
  <c r="P206" i="4"/>
  <c r="N240" i="4"/>
  <c r="P271" i="4"/>
  <c r="P280" i="4"/>
  <c r="P282" i="4"/>
  <c r="J48" i="4"/>
  <c r="H48" i="4"/>
  <c r="G63" i="4"/>
  <c r="J63" i="4"/>
  <c r="I63" i="4"/>
  <c r="K63" i="4" s="1"/>
  <c r="H63" i="4"/>
  <c r="J80" i="4"/>
  <c r="I80" i="4"/>
  <c r="K80" i="4" s="1"/>
  <c r="H80" i="4"/>
  <c r="J100" i="4"/>
  <c r="I100" i="4"/>
  <c r="K100" i="4" s="1"/>
  <c r="H100" i="4"/>
  <c r="G100" i="4"/>
  <c r="J116" i="4"/>
  <c r="I116" i="4"/>
  <c r="H116" i="4"/>
  <c r="G116" i="4"/>
  <c r="J148" i="4"/>
  <c r="I148" i="4"/>
  <c r="H148" i="4"/>
  <c r="G148" i="4"/>
  <c r="J166" i="4"/>
  <c r="H166" i="4"/>
  <c r="M63" i="4"/>
  <c r="M62" i="4"/>
  <c r="I46" i="4"/>
  <c r="J46" i="4"/>
  <c r="H46" i="4"/>
  <c r="H78" i="4"/>
  <c r="G78" i="4"/>
  <c r="J91" i="4"/>
  <c r="I91" i="4"/>
  <c r="K91" i="4" s="1"/>
  <c r="J107" i="4"/>
  <c r="I107" i="4"/>
  <c r="K107" i="4" s="1"/>
  <c r="J178" i="4"/>
  <c r="I178" i="4"/>
  <c r="K178" i="4" s="1"/>
  <c r="J3" i="4"/>
  <c r="J30" i="4"/>
  <c r="H30" i="4"/>
  <c r="I30" i="4"/>
  <c r="G30" i="4"/>
  <c r="H40" i="4"/>
  <c r="G40" i="4"/>
  <c r="J130" i="4"/>
  <c r="H130" i="4"/>
  <c r="G130" i="4"/>
  <c r="I193" i="4"/>
  <c r="K193" i="4" s="1"/>
  <c r="G193" i="4"/>
  <c r="M3" i="4"/>
  <c r="U3" i="4" s="1"/>
  <c r="I8" i="4"/>
  <c r="H8" i="4"/>
  <c r="G8" i="4"/>
  <c r="I32" i="4"/>
  <c r="H32" i="4"/>
  <c r="M34" i="4"/>
  <c r="U34" i="4" s="1"/>
  <c r="M35" i="4"/>
  <c r="U35" i="4" s="1"/>
  <c r="I57" i="4"/>
  <c r="K57" i="4" s="1"/>
  <c r="H57" i="4"/>
  <c r="H74" i="4"/>
  <c r="G74" i="4"/>
  <c r="J74" i="4"/>
  <c r="I74" i="4"/>
  <c r="K74" i="4" s="1"/>
  <c r="J89" i="4"/>
  <c r="I89" i="4"/>
  <c r="K89" i="4" s="1"/>
  <c r="H89" i="4"/>
  <c r="G89" i="4"/>
  <c r="J105" i="4"/>
  <c r="I105" i="4"/>
  <c r="K105" i="4" s="1"/>
  <c r="H105" i="4"/>
  <c r="G105" i="4"/>
  <c r="J121" i="4"/>
  <c r="I121" i="4"/>
  <c r="K121" i="4" s="1"/>
  <c r="H121" i="4"/>
  <c r="G121" i="4"/>
  <c r="I137" i="4"/>
  <c r="K137" i="4" s="1"/>
  <c r="H137" i="4"/>
  <c r="G137" i="4"/>
  <c r="G153" i="4"/>
  <c r="I153" i="4"/>
  <c r="H153" i="4"/>
  <c r="I169" i="4"/>
  <c r="K169" i="4" s="1"/>
  <c r="G169" i="4"/>
  <c r="J202" i="4"/>
  <c r="I202" i="4"/>
  <c r="K202" i="4" s="1"/>
  <c r="M68" i="4"/>
  <c r="U68" i="4" s="1"/>
  <c r="M69" i="4"/>
  <c r="U69" i="4" s="1"/>
  <c r="M100" i="4"/>
  <c r="U100" i="4" s="1"/>
  <c r="M101" i="4"/>
  <c r="U101" i="4" s="1"/>
  <c r="J96" i="4"/>
  <c r="I96" i="4"/>
  <c r="K96" i="4" s="1"/>
  <c r="H96" i="4"/>
  <c r="J112" i="4"/>
  <c r="I112" i="4"/>
  <c r="H112" i="4"/>
  <c r="G128" i="4"/>
  <c r="H128" i="4"/>
  <c r="I144" i="4"/>
  <c r="K144" i="4" s="1"/>
  <c r="H144" i="4"/>
  <c r="G144" i="4"/>
  <c r="J162" i="4"/>
  <c r="I162" i="4"/>
  <c r="K162" i="4" s="1"/>
  <c r="I190" i="4"/>
  <c r="K190" i="4" s="1"/>
  <c r="J190" i="4"/>
  <c r="H190" i="4"/>
  <c r="J8" i="4"/>
  <c r="G18" i="4"/>
  <c r="Q18" i="4" s="1"/>
  <c r="H53" i="4"/>
  <c r="G53" i="4"/>
  <c r="I53" i="4"/>
  <c r="K53" i="4" s="1"/>
  <c r="J53" i="4"/>
  <c r="J85" i="4"/>
  <c r="I85" i="4"/>
  <c r="K85" i="4" s="1"/>
  <c r="H85" i="4"/>
  <c r="G85" i="4"/>
  <c r="H23" i="4"/>
  <c r="G28" i="4"/>
  <c r="M30" i="4"/>
  <c r="U30" i="4" s="1"/>
  <c r="M31" i="4"/>
  <c r="U31" i="4" s="1"/>
  <c r="J68" i="4"/>
  <c r="I68" i="4"/>
  <c r="K68" i="4" s="1"/>
  <c r="H68" i="4"/>
  <c r="G68" i="4"/>
  <c r="H83" i="4"/>
  <c r="G83" i="4"/>
  <c r="I94" i="4"/>
  <c r="K94" i="4" s="1"/>
  <c r="H94" i="4"/>
  <c r="G94" i="4"/>
  <c r="I110" i="4"/>
  <c r="K110" i="4" s="1"/>
  <c r="H110" i="4"/>
  <c r="G110" i="4"/>
  <c r="J126" i="4"/>
  <c r="I126" i="4"/>
  <c r="H126" i="4"/>
  <c r="J142" i="4"/>
  <c r="I142" i="4"/>
  <c r="K142" i="4" s="1"/>
  <c r="H142" i="4"/>
  <c r="I174" i="4"/>
  <c r="K174" i="4" s="1"/>
  <c r="J174" i="4"/>
  <c r="H174" i="4"/>
  <c r="I209" i="4"/>
  <c r="K209" i="4" s="1"/>
  <c r="H209" i="4"/>
  <c r="G209" i="4"/>
  <c r="G6" i="4"/>
  <c r="J13" i="4"/>
  <c r="I18" i="4"/>
  <c r="M8" i="4"/>
  <c r="M9" i="4"/>
  <c r="J101" i="4"/>
  <c r="I101" i="4"/>
  <c r="K101" i="4" s="1"/>
  <c r="H101" i="4"/>
  <c r="G101" i="4"/>
  <c r="J117" i="4"/>
  <c r="I117" i="4"/>
  <c r="H117" i="4"/>
  <c r="H133" i="4"/>
  <c r="G133" i="4"/>
  <c r="J149" i="4"/>
  <c r="G149" i="4"/>
  <c r="J158" i="4"/>
  <c r="H158" i="4"/>
  <c r="J197" i="4"/>
  <c r="H197" i="4"/>
  <c r="G197" i="4"/>
  <c r="J263" i="4"/>
  <c r="I263" i="4"/>
  <c r="K263" i="4" s="1"/>
  <c r="H263" i="4"/>
  <c r="J14" i="4"/>
  <c r="I14" i="4"/>
  <c r="K14" i="4" s="1"/>
  <c r="H14" i="4"/>
  <c r="G14" i="4"/>
  <c r="M136" i="4"/>
  <c r="U136" i="4" s="1"/>
  <c r="M137" i="4"/>
  <c r="U137" i="4" s="1"/>
  <c r="M42" i="4"/>
  <c r="M43" i="4"/>
  <c r="J47" i="4"/>
  <c r="H47" i="4"/>
  <c r="G47" i="4"/>
  <c r="J64" i="4"/>
  <c r="H64" i="4"/>
  <c r="I64" i="4"/>
  <c r="K64" i="4" s="1"/>
  <c r="G79" i="4"/>
  <c r="J79" i="4"/>
  <c r="I79" i="4"/>
  <c r="K79" i="4" s="1"/>
  <c r="H79" i="4"/>
  <c r="G140" i="4"/>
  <c r="J140" i="4"/>
  <c r="J156" i="4"/>
  <c r="H156" i="4"/>
  <c r="G156" i="4"/>
  <c r="J165" i="4"/>
  <c r="H165" i="4"/>
  <c r="G165" i="4"/>
  <c r="I185" i="4"/>
  <c r="K185" i="4" s="1"/>
  <c r="G185" i="4"/>
  <c r="I206" i="4"/>
  <c r="K206" i="4" s="1"/>
  <c r="J206" i="4"/>
  <c r="H206" i="4"/>
  <c r="I280" i="4"/>
  <c r="K280" i="4" s="1"/>
  <c r="H280" i="4"/>
  <c r="G280" i="4"/>
  <c r="I4" i="4"/>
  <c r="K4" i="4" s="1"/>
  <c r="I6" i="4"/>
  <c r="K6" i="4" s="1"/>
  <c r="M111" i="4"/>
  <c r="U111" i="4" s="1"/>
  <c r="M110" i="4"/>
  <c r="U110" i="4" s="1"/>
  <c r="I62" i="4"/>
  <c r="K62" i="4" s="1"/>
  <c r="H62" i="4"/>
  <c r="J62" i="4"/>
  <c r="H99" i="4"/>
  <c r="G99" i="4"/>
  <c r="J99" i="4"/>
  <c r="G115" i="4"/>
  <c r="J115" i="4"/>
  <c r="J131" i="4"/>
  <c r="I131" i="4"/>
  <c r="K131" i="4" s="1"/>
  <c r="I177" i="4"/>
  <c r="K177" i="4" s="1"/>
  <c r="G177" i="4"/>
  <c r="I182" i="4"/>
  <c r="K182" i="4" s="1"/>
  <c r="J182" i="4"/>
  <c r="H182" i="4"/>
  <c r="J194" i="4"/>
  <c r="I194" i="4"/>
  <c r="K194" i="4" s="1"/>
  <c r="G24" i="4"/>
  <c r="J24" i="4"/>
  <c r="I24" i="4"/>
  <c r="H24" i="4"/>
  <c r="J9" i="4"/>
  <c r="I9" i="4"/>
  <c r="H9" i="4"/>
  <c r="I13" i="4"/>
  <c r="H13" i="4"/>
  <c r="G13" i="4"/>
  <c r="G19" i="4"/>
  <c r="J19" i="4"/>
  <c r="I19" i="4"/>
  <c r="H19" i="4"/>
  <c r="I25" i="4"/>
  <c r="J25" i="4"/>
  <c r="H25" i="4"/>
  <c r="J27" i="4"/>
  <c r="I27" i="4"/>
  <c r="I29" i="4"/>
  <c r="G29" i="4"/>
  <c r="I35" i="4"/>
  <c r="J35" i="4"/>
  <c r="H35" i="4"/>
  <c r="J37" i="4"/>
  <c r="I37" i="4"/>
  <c r="K37" i="4" s="1"/>
  <c r="G39" i="4"/>
  <c r="H39" i="4"/>
  <c r="J43" i="4"/>
  <c r="I43" i="4"/>
  <c r="J75" i="4"/>
  <c r="I75" i="4"/>
  <c r="K75" i="4" s="1"/>
  <c r="J90" i="4"/>
  <c r="I90" i="4"/>
  <c r="K90" i="4" s="1"/>
  <c r="H90" i="4"/>
  <c r="G90" i="4"/>
  <c r="J106" i="4"/>
  <c r="I106" i="4"/>
  <c r="K106" i="4" s="1"/>
  <c r="H106" i="4"/>
  <c r="G106" i="4"/>
  <c r="J138" i="4"/>
  <c r="I138" i="4"/>
  <c r="K138" i="4" s="1"/>
  <c r="I259" i="4"/>
  <c r="K259" i="4" s="1"/>
  <c r="H259" i="4"/>
  <c r="G259" i="4"/>
  <c r="M78" i="4"/>
  <c r="U78" i="4" s="1"/>
  <c r="M79" i="4"/>
  <c r="U79" i="4" s="1"/>
  <c r="M144" i="4"/>
  <c r="U144" i="4" s="1"/>
  <c r="M145" i="4"/>
  <c r="U145" i="4" s="1"/>
  <c r="I58" i="4"/>
  <c r="K58" i="4" s="1"/>
  <c r="H58" i="4"/>
  <c r="H73" i="4"/>
  <c r="G73" i="4"/>
  <c r="I73" i="4"/>
  <c r="K73" i="4" s="1"/>
  <c r="J73" i="4"/>
  <c r="J129" i="4"/>
  <c r="I129" i="4"/>
  <c r="K129" i="4" s="1"/>
  <c r="H129" i="4"/>
  <c r="G129" i="4"/>
  <c r="J145" i="4"/>
  <c r="I145" i="4"/>
  <c r="K145" i="4" s="1"/>
  <c r="G145" i="4"/>
  <c r="J170" i="4"/>
  <c r="I170" i="4"/>
  <c r="K170" i="4" s="1"/>
  <c r="I44" i="4"/>
  <c r="G44" i="4"/>
  <c r="M15" i="4"/>
  <c r="U15" i="4" s="1"/>
  <c r="M14" i="4"/>
  <c r="U14" i="4" s="1"/>
  <c r="I3" i="4"/>
  <c r="K3" i="4" s="1"/>
  <c r="H3" i="4"/>
  <c r="G3" i="4"/>
  <c r="M85" i="4"/>
  <c r="U85" i="4" s="1"/>
  <c r="M84" i="4"/>
  <c r="U84" i="4" s="1"/>
  <c r="M116" i="4"/>
  <c r="U116" i="4" s="1"/>
  <c r="M117" i="4"/>
  <c r="U117" i="4" s="1"/>
  <c r="M148" i="4"/>
  <c r="U148" i="4" s="1"/>
  <c r="M149" i="4"/>
  <c r="U149" i="4" s="1"/>
  <c r="G56" i="4"/>
  <c r="J56" i="4"/>
  <c r="H56" i="4"/>
  <c r="I56" i="4"/>
  <c r="K56" i="4" s="1"/>
  <c r="G88" i="4"/>
  <c r="I88" i="4"/>
  <c r="K88" i="4" s="1"/>
  <c r="G104" i="4"/>
  <c r="I104" i="4"/>
  <c r="K104" i="4" s="1"/>
  <c r="H120" i="4"/>
  <c r="G120" i="4"/>
  <c r="J161" i="4"/>
  <c r="I161" i="4"/>
  <c r="K161" i="4" s="1"/>
  <c r="G161" i="4"/>
  <c r="I201" i="4"/>
  <c r="K201" i="4" s="1"/>
  <c r="G201" i="4"/>
  <c r="G7" i="4"/>
  <c r="M95" i="4"/>
  <c r="U95" i="4" s="1"/>
  <c r="M94" i="4"/>
  <c r="U94" i="4" s="1"/>
  <c r="I2" i="4"/>
  <c r="K2" i="4" s="1"/>
  <c r="H2" i="4"/>
  <c r="J20" i="4"/>
  <c r="I20" i="4"/>
  <c r="M18" i="4"/>
  <c r="M19" i="4"/>
  <c r="J54" i="4"/>
  <c r="G54" i="4"/>
  <c r="I69" i="4"/>
  <c r="K69" i="4" s="1"/>
  <c r="H69" i="4"/>
  <c r="G69" i="4"/>
  <c r="J69" i="4"/>
  <c r="J95" i="4"/>
  <c r="I95" i="4"/>
  <c r="K95" i="4" s="1"/>
  <c r="H95" i="4"/>
  <c r="G95" i="4"/>
  <c r="J111" i="4"/>
  <c r="I111" i="4"/>
  <c r="K111" i="4" s="1"/>
  <c r="H111" i="4"/>
  <c r="G111" i="4"/>
  <c r="H227" i="4"/>
  <c r="G227" i="4"/>
  <c r="H7" i="4"/>
  <c r="J29" i="4"/>
  <c r="M52" i="4"/>
  <c r="M53" i="4"/>
  <c r="M25" i="4"/>
  <c r="M24" i="4"/>
  <c r="J52" i="4"/>
  <c r="H52" i="4"/>
  <c r="G52" i="4"/>
  <c r="H67" i="4"/>
  <c r="G67" i="4"/>
  <c r="G84" i="4"/>
  <c r="J84" i="4"/>
  <c r="I84" i="4"/>
  <c r="K84" i="4" s="1"/>
  <c r="H84" i="4"/>
  <c r="J134" i="4"/>
  <c r="I134" i="4"/>
  <c r="K134" i="4" s="1"/>
  <c r="H134" i="4"/>
  <c r="J150" i="4"/>
  <c r="I150" i="4"/>
  <c r="H150" i="4"/>
  <c r="I198" i="4"/>
  <c r="K198" i="4" s="1"/>
  <c r="J198" i="4"/>
  <c r="H198" i="4"/>
  <c r="I217" i="4"/>
  <c r="K217" i="4" s="1"/>
  <c r="G217" i="4"/>
  <c r="I240" i="4"/>
  <c r="K240" i="4" s="1"/>
  <c r="H240" i="4"/>
  <c r="G240" i="4"/>
  <c r="G12" i="4"/>
  <c r="I42" i="4"/>
  <c r="H42" i="4"/>
  <c r="G42" i="4"/>
  <c r="M58" i="4"/>
  <c r="M59" i="4"/>
  <c r="I125" i="4"/>
  <c r="H125" i="4"/>
  <c r="G125" i="4"/>
  <c r="J141" i="4"/>
  <c r="H141" i="4"/>
  <c r="G141" i="4"/>
  <c r="J157" i="4"/>
  <c r="H157" i="4"/>
  <c r="G157" i="4"/>
  <c r="J186" i="4"/>
  <c r="I186" i="4"/>
  <c r="K186" i="4" s="1"/>
  <c r="H5" i="4"/>
  <c r="J7" i="4"/>
  <c r="I16" i="4"/>
  <c r="K16" i="4" s="1"/>
  <c r="H22" i="4"/>
  <c r="I41" i="4"/>
  <c r="J45" i="4"/>
  <c r="H50" i="4"/>
  <c r="H66" i="4"/>
  <c r="J221" i="4"/>
  <c r="H221" i="4"/>
  <c r="G221" i="4"/>
  <c r="I225" i="4"/>
  <c r="K225" i="4" s="1"/>
  <c r="G225" i="4"/>
  <c r="I257" i="4"/>
  <c r="K257" i="4" s="1"/>
  <c r="G257" i="4"/>
  <c r="I274" i="4"/>
  <c r="K274" i="4" s="1"/>
  <c r="G274" i="4"/>
  <c r="I5" i="4"/>
  <c r="K5" i="4" s="1"/>
  <c r="M7" i="4"/>
  <c r="J11" i="4"/>
  <c r="J16" i="4"/>
  <c r="I22" i="4"/>
  <c r="G32" i="4"/>
  <c r="J41" i="4"/>
  <c r="H149" i="4"/>
  <c r="J173" i="4"/>
  <c r="I180" i="4"/>
  <c r="K180" i="4" s="1"/>
  <c r="I196" i="4"/>
  <c r="K196" i="4" s="1"/>
  <c r="J5" i="4"/>
  <c r="H28" i="4"/>
  <c r="G35" i="4"/>
  <c r="G46" i="4"/>
  <c r="N55" i="4"/>
  <c r="M55" i="4"/>
  <c r="P55" i="4"/>
  <c r="O55" i="4"/>
  <c r="J57" i="4"/>
  <c r="J59" i="4"/>
  <c r="G92" i="4"/>
  <c r="I238" i="4"/>
  <c r="K238" i="4" s="1"/>
  <c r="H238" i="4"/>
  <c r="J270" i="4"/>
  <c r="I270" i="4"/>
  <c r="K270" i="4" s="1"/>
  <c r="H270" i="4"/>
  <c r="G270" i="4"/>
  <c r="J285" i="4"/>
  <c r="H285" i="4"/>
  <c r="P17" i="4"/>
  <c r="O17" i="4"/>
  <c r="N17" i="4"/>
  <c r="M17" i="4"/>
  <c r="U17" i="4" s="1"/>
  <c r="P23" i="4"/>
  <c r="O23" i="4"/>
  <c r="N23" i="4"/>
  <c r="M23" i="4"/>
  <c r="H26" i="4"/>
  <c r="I28" i="4"/>
  <c r="J39" i="4"/>
  <c r="G55" i="4"/>
  <c r="G62" i="4"/>
  <c r="G82" i="4"/>
  <c r="G87" i="4"/>
  <c r="J236" i="4"/>
  <c r="I236" i="4"/>
  <c r="K236" i="4" s="1"/>
  <c r="H236" i="4"/>
  <c r="G236" i="4"/>
  <c r="G251" i="4"/>
  <c r="J251" i="4"/>
  <c r="I251" i="4"/>
  <c r="K251" i="4" s="1"/>
  <c r="I283" i="4"/>
  <c r="K283" i="4" s="1"/>
  <c r="G283" i="4"/>
  <c r="G4" i="4"/>
  <c r="I7" i="4"/>
  <c r="K7" i="4" s="1"/>
  <c r="P12" i="4"/>
  <c r="O12" i="4"/>
  <c r="M12" i="4"/>
  <c r="G15" i="4"/>
  <c r="G17" i="4"/>
  <c r="I26" i="4"/>
  <c r="J28" i="4"/>
  <c r="J32" i="4"/>
  <c r="I48" i="4"/>
  <c r="O51" i="4"/>
  <c r="N51" i="4"/>
  <c r="P51" i="4"/>
  <c r="M51" i="4"/>
  <c r="G72" i="4"/>
  <c r="G77" i="4"/>
  <c r="J249" i="4"/>
  <c r="I249" i="4"/>
  <c r="K249" i="4" s="1"/>
  <c r="J281" i="4"/>
  <c r="I281" i="4"/>
  <c r="K281" i="4" s="1"/>
  <c r="H4" i="4"/>
  <c r="G10" i="4"/>
  <c r="H15" i="4"/>
  <c r="H17" i="4"/>
  <c r="J26" i="4"/>
  <c r="G37" i="4"/>
  <c r="G51" i="4"/>
  <c r="H72" i="4"/>
  <c r="I232" i="4"/>
  <c r="K232" i="4" s="1"/>
  <c r="G232" i="4"/>
  <c r="J247" i="4"/>
  <c r="I247" i="4"/>
  <c r="K247" i="4" s="1"/>
  <c r="I264" i="4"/>
  <c r="K264" i="4" s="1"/>
  <c r="H264" i="4"/>
  <c r="G264" i="4"/>
  <c r="H10" i="4"/>
  <c r="H12" i="4"/>
  <c r="I15" i="4"/>
  <c r="K15" i="4" s="1"/>
  <c r="I17" i="4"/>
  <c r="K17" i="4" s="1"/>
  <c r="I23" i="4"/>
  <c r="P33" i="4"/>
  <c r="O33" i="4"/>
  <c r="N33" i="4"/>
  <c r="M33" i="4"/>
  <c r="U33" i="4" s="1"/>
  <c r="H37" i="4"/>
  <c r="H51" i="4"/>
  <c r="J55" i="4"/>
  <c r="I67" i="4"/>
  <c r="K67" i="4" s="1"/>
  <c r="I72" i="4"/>
  <c r="K72" i="4" s="1"/>
  <c r="I77" i="4"/>
  <c r="K77" i="4" s="1"/>
  <c r="I10" i="4"/>
  <c r="K10" i="4" s="1"/>
  <c r="J17" i="4"/>
  <c r="M21" i="4"/>
  <c r="O21" i="4"/>
  <c r="J23" i="4"/>
  <c r="G25" i="4"/>
  <c r="G33" i="4"/>
  <c r="G49" i="4"/>
  <c r="I51" i="4"/>
  <c r="G58" i="4"/>
  <c r="J67" i="4"/>
  <c r="J243" i="4"/>
  <c r="H243" i="4"/>
  <c r="G243" i="4"/>
  <c r="J260" i="4"/>
  <c r="I260" i="4"/>
  <c r="K260" i="4" s="1"/>
  <c r="J275" i="4"/>
  <c r="I275" i="4"/>
  <c r="K275" i="4" s="1"/>
  <c r="H275" i="4"/>
  <c r="G275" i="4"/>
  <c r="P6" i="4"/>
  <c r="O6" i="4"/>
  <c r="N6" i="4"/>
  <c r="J10" i="4"/>
  <c r="J12" i="4"/>
  <c r="H29" i="4"/>
  <c r="G31" i="4"/>
  <c r="H33" i="4"/>
  <c r="J51" i="4"/>
  <c r="J210" i="4"/>
  <c r="I210" i="4"/>
  <c r="K210" i="4" s="1"/>
  <c r="I214" i="4"/>
  <c r="K214" i="4" s="1"/>
  <c r="H214" i="4"/>
  <c r="J214" i="4"/>
  <c r="J218" i="4"/>
  <c r="I218" i="4"/>
  <c r="K218" i="4" s="1"/>
  <c r="J222" i="4"/>
  <c r="I222" i="4"/>
  <c r="K222" i="4" s="1"/>
  <c r="H222" i="4"/>
  <c r="J273" i="4"/>
  <c r="I273" i="4"/>
  <c r="K273" i="4" s="1"/>
  <c r="H273" i="4"/>
  <c r="N7" i="4"/>
  <c r="G9" i="4"/>
  <c r="H21" i="4"/>
  <c r="H31" i="4"/>
  <c r="I33" i="4"/>
  <c r="J42" i="4"/>
  <c r="I49" i="4"/>
  <c r="M75" i="4"/>
  <c r="U75" i="4" s="1"/>
  <c r="P75" i="4"/>
  <c r="O75" i="4"/>
  <c r="N75" i="4"/>
  <c r="H124" i="4"/>
  <c r="H6" i="4"/>
  <c r="O7" i="4"/>
  <c r="I21" i="4"/>
  <c r="O27" i="4"/>
  <c r="N27" i="4"/>
  <c r="M27" i="4"/>
  <c r="U27" i="4" s="1"/>
  <c r="I31" i="4"/>
  <c r="K31" i="4" s="1"/>
  <c r="J33" i="4"/>
  <c r="I40" i="4"/>
  <c r="M47" i="4"/>
  <c r="J58" i="4"/>
  <c r="I83" i="4"/>
  <c r="K83" i="4" s="1"/>
  <c r="I254" i="4"/>
  <c r="K254" i="4" s="1"/>
  <c r="H254" i="4"/>
  <c r="G254" i="4"/>
  <c r="J286" i="4"/>
  <c r="H286" i="4"/>
  <c r="P7" i="4"/>
  <c r="N12" i="4"/>
  <c r="J21" i="4"/>
  <c r="G27" i="4"/>
  <c r="G38" i="4"/>
  <c r="J40" i="4"/>
  <c r="I78" i="4"/>
  <c r="K78" i="4" s="1"/>
  <c r="J83" i="4"/>
  <c r="I267" i="4"/>
  <c r="K267" i="4" s="1"/>
  <c r="H267" i="4"/>
  <c r="G267" i="4"/>
  <c r="G284" i="4"/>
  <c r="J284" i="4"/>
  <c r="J18" i="4"/>
  <c r="N21" i="4"/>
  <c r="H27" i="4"/>
  <c r="G34" i="4"/>
  <c r="M45" i="4"/>
  <c r="P45" i="4"/>
  <c r="O45" i="4"/>
  <c r="N45" i="4"/>
  <c r="I52" i="4"/>
  <c r="K52" i="4" s="1"/>
  <c r="J78" i="4"/>
  <c r="H114" i="4"/>
  <c r="J233" i="4"/>
  <c r="I233" i="4"/>
  <c r="K233" i="4" s="1"/>
  <c r="H233" i="4"/>
  <c r="J265" i="4"/>
  <c r="I265" i="4"/>
  <c r="K265" i="4" s="1"/>
  <c r="O11" i="4"/>
  <c r="N11" i="4"/>
  <c r="M11" i="4"/>
  <c r="N16" i="4"/>
  <c r="M16" i="4"/>
  <c r="U16" i="4" s="1"/>
  <c r="P16" i="4"/>
  <c r="P21" i="4"/>
  <c r="H36" i="4"/>
  <c r="I47" i="4"/>
  <c r="M61" i="4"/>
  <c r="P61" i="4"/>
  <c r="O61" i="4"/>
  <c r="N61" i="4"/>
  <c r="M5" i="4"/>
  <c r="U5" i="4" s="1"/>
  <c r="G11" i="4"/>
  <c r="G16" i="4"/>
  <c r="Q16" i="4" s="1"/>
  <c r="G20" i="4"/>
  <c r="P22" i="4"/>
  <c r="O22" i="4"/>
  <c r="N22" i="4"/>
  <c r="M22" i="4"/>
  <c r="I34" i="4"/>
  <c r="I36" i="4"/>
  <c r="K36" i="4" s="1"/>
  <c r="J38" i="4"/>
  <c r="G41" i="4"/>
  <c r="H45" i="4"/>
  <c r="G61" i="4"/>
  <c r="I109" i="4"/>
  <c r="K109" i="4" s="1"/>
  <c r="H229" i="4"/>
  <c r="G229" i="4"/>
  <c r="H261" i="4"/>
  <c r="G261" i="4"/>
  <c r="J278" i="4"/>
  <c r="H278" i="4"/>
  <c r="G278" i="4"/>
  <c r="J2" i="4"/>
  <c r="H11" i="4"/>
  <c r="H20" i="4"/>
  <c r="G22" i="4"/>
  <c r="P27" i="4"/>
  <c r="J34" i="4"/>
  <c r="J36" i="4"/>
  <c r="H41" i="4"/>
  <c r="I45" i="4"/>
  <c r="G57" i="4"/>
  <c r="H61" i="4"/>
  <c r="G66" i="4"/>
  <c r="P32" i="4"/>
  <c r="O47" i="4"/>
  <c r="H59" i="4"/>
  <c r="J71" i="4"/>
  <c r="H104" i="4"/>
  <c r="M119" i="4"/>
  <c r="U119" i="4" s="1"/>
  <c r="J151" i="4"/>
  <c r="H180" i="4"/>
  <c r="H192" i="4"/>
  <c r="H196" i="4"/>
  <c r="H205" i="4"/>
  <c r="H38" i="4"/>
  <c r="J49" i="4"/>
  <c r="I66" i="4"/>
  <c r="K66" i="4" s="1"/>
  <c r="G75" i="4"/>
  <c r="J77" i="4"/>
  <c r="H87" i="4"/>
  <c r="H92" i="4"/>
  <c r="G97" i="4"/>
  <c r="J104" i="4"/>
  <c r="J109" i="4"/>
  <c r="I114" i="4"/>
  <c r="I124" i="4"/>
  <c r="K124" i="4" s="1"/>
  <c r="I146" i="4"/>
  <c r="K146" i="4" s="1"/>
  <c r="J154" i="4"/>
  <c r="H161" i="4"/>
  <c r="J205" i="4"/>
  <c r="J209" i="4"/>
  <c r="I38" i="4"/>
  <c r="K38" i="4" s="1"/>
  <c r="G48" i="4"/>
  <c r="H55" i="4"/>
  <c r="J66" i="4"/>
  <c r="H75" i="4"/>
  <c r="P81" i="4"/>
  <c r="O81" i="4"/>
  <c r="N81" i="4"/>
  <c r="M81" i="4"/>
  <c r="U81" i="4" s="1"/>
  <c r="I87" i="4"/>
  <c r="K87" i="4" s="1"/>
  <c r="I92" i="4"/>
  <c r="K92" i="4" s="1"/>
  <c r="H97" i="4"/>
  <c r="G102" i="4"/>
  <c r="G112" i="4"/>
  <c r="Q112" i="4" s="1"/>
  <c r="J114" i="4"/>
  <c r="I119" i="4"/>
  <c r="H132" i="4"/>
  <c r="H152" i="4"/>
  <c r="G164" i="4"/>
  <c r="G176" i="4"/>
  <c r="H185" i="4"/>
  <c r="I55" i="4"/>
  <c r="K55" i="4" s="1"/>
  <c r="I61" i="4"/>
  <c r="K61" i="4" s="1"/>
  <c r="G81" i="4"/>
  <c r="J87" i="4"/>
  <c r="J92" i="4"/>
  <c r="I97" i="4"/>
  <c r="K97" i="4" s="1"/>
  <c r="H102" i="4"/>
  <c r="P107" i="4"/>
  <c r="O107" i="4"/>
  <c r="N107" i="4"/>
  <c r="M107" i="4"/>
  <c r="U107" i="4" s="1"/>
  <c r="G117" i="4"/>
  <c r="J119" i="4"/>
  <c r="G122" i="4"/>
  <c r="I132" i="4"/>
  <c r="K132" i="4" s="1"/>
  <c r="I152" i="4"/>
  <c r="I159" i="4"/>
  <c r="K159" i="4" s="1"/>
  <c r="H164" i="4"/>
  <c r="H176" i="4"/>
  <c r="N40" i="4"/>
  <c r="P40" i="4"/>
  <c r="M44" i="4"/>
  <c r="J61" i="4"/>
  <c r="N70" i="4"/>
  <c r="M70" i="4"/>
  <c r="U70" i="4" s="1"/>
  <c r="J72" i="4"/>
  <c r="H81" i="4"/>
  <c r="M93" i="4"/>
  <c r="U93" i="4" s="1"/>
  <c r="J97" i="4"/>
  <c r="I102" i="4"/>
  <c r="K102" i="4" s="1"/>
  <c r="G107" i="4"/>
  <c r="H122" i="4"/>
  <c r="G127" i="4"/>
  <c r="J132" i="4"/>
  <c r="G135" i="4"/>
  <c r="Q135" i="4" s="1"/>
  <c r="H139" i="4"/>
  <c r="N142" i="4"/>
  <c r="P142" i="4"/>
  <c r="O142" i="4"/>
  <c r="M142" i="4"/>
  <c r="U142" i="4" s="1"/>
  <c r="J159" i="4"/>
  <c r="I164" i="4"/>
  <c r="K164" i="4" s="1"/>
  <c r="H181" i="4"/>
  <c r="H183" i="4"/>
  <c r="J185" i="4"/>
  <c r="G188" i="4"/>
  <c r="H201" i="4"/>
  <c r="I288" i="4"/>
  <c r="K288" i="4" s="1"/>
  <c r="H288" i="4"/>
  <c r="G288" i="4"/>
  <c r="I290" i="4"/>
  <c r="K290" i="4" s="1"/>
  <c r="G290" i="4"/>
  <c r="J294" i="4"/>
  <c r="H294" i="4"/>
  <c r="G294" i="4"/>
  <c r="M13" i="4"/>
  <c r="O19" i="4"/>
  <c r="M29" i="4"/>
  <c r="U29" i="4" s="1"/>
  <c r="G70" i="4"/>
  <c r="I81" i="4"/>
  <c r="K81" i="4" s="1"/>
  <c r="G93" i="4"/>
  <c r="Q93" i="4" s="1"/>
  <c r="H107" i="4"/>
  <c r="I122" i="4"/>
  <c r="K122" i="4" s="1"/>
  <c r="H127" i="4"/>
  <c r="I139" i="4"/>
  <c r="K139" i="4" s="1"/>
  <c r="H147" i="4"/>
  <c r="H188" i="4"/>
  <c r="M38" i="4"/>
  <c r="H44" i="4"/>
  <c r="H70" i="4"/>
  <c r="J81" i="4"/>
  <c r="H88" i="4"/>
  <c r="H115" i="4"/>
  <c r="I127" i="4"/>
  <c r="I135" i="4"/>
  <c r="K135" i="4" s="1"/>
  <c r="J139" i="4"/>
  <c r="I147" i="4"/>
  <c r="H169" i="4"/>
  <c r="J181" i="4"/>
  <c r="I188" i="4"/>
  <c r="K188" i="4" s="1"/>
  <c r="H199" i="4"/>
  <c r="J201" i="4"/>
  <c r="N38" i="4"/>
  <c r="O50" i="4"/>
  <c r="N50" i="4"/>
  <c r="H54" i="4"/>
  <c r="O65" i="4"/>
  <c r="M65" i="4"/>
  <c r="I70" i="4"/>
  <c r="K70" i="4" s="1"/>
  <c r="P82" i="4"/>
  <c r="O82" i="4"/>
  <c r="N82" i="4"/>
  <c r="M82" i="4"/>
  <c r="U82" i="4" s="1"/>
  <c r="I93" i="4"/>
  <c r="K93" i="4" s="1"/>
  <c r="H98" i="4"/>
  <c r="J110" i="4"/>
  <c r="I115" i="4"/>
  <c r="J127" i="4"/>
  <c r="J135" i="4"/>
  <c r="J137" i="4"/>
  <c r="J147" i="4"/>
  <c r="H155" i="4"/>
  <c r="G160" i="4"/>
  <c r="M28" i="4"/>
  <c r="U28" i="4" s="1"/>
  <c r="O38" i="4"/>
  <c r="J44" i="4"/>
  <c r="I54" i="4"/>
  <c r="K54" i="4" s="1"/>
  <c r="M60" i="4"/>
  <c r="G65" i="4"/>
  <c r="P76" i="4"/>
  <c r="O76" i="4"/>
  <c r="N76" i="4"/>
  <c r="M76" i="4"/>
  <c r="U76" i="4" s="1"/>
  <c r="J88" i="4"/>
  <c r="J93" i="4"/>
  <c r="I98" i="4"/>
  <c r="K98" i="4" s="1"/>
  <c r="I120" i="4"/>
  <c r="K120" i="4" s="1"/>
  <c r="M128" i="4"/>
  <c r="U128" i="4" s="1"/>
  <c r="I155" i="4"/>
  <c r="K155" i="4" s="1"/>
  <c r="H160" i="4"/>
  <c r="H167" i="4"/>
  <c r="J169" i="4"/>
  <c r="G172" i="4"/>
  <c r="G184" i="4"/>
  <c r="H193" i="4"/>
  <c r="N28" i="4"/>
  <c r="M48" i="4"/>
  <c r="N56" i="4"/>
  <c r="M56" i="4"/>
  <c r="P56" i="4"/>
  <c r="G60" i="4"/>
  <c r="H65" i="4"/>
  <c r="O70" i="4"/>
  <c r="G76" i="4"/>
  <c r="H82" i="4"/>
  <c r="G96" i="4"/>
  <c r="J98" i="4"/>
  <c r="G103" i="4"/>
  <c r="G108" i="4"/>
  <c r="J120" i="4"/>
  <c r="I133" i="4"/>
  <c r="K133" i="4" s="1"/>
  <c r="H140" i="4"/>
  <c r="H145" i="4"/>
  <c r="I167" i="4"/>
  <c r="K167" i="4" s="1"/>
  <c r="H172" i="4"/>
  <c r="H184" i="4"/>
  <c r="G204" i="4"/>
  <c r="H217" i="4"/>
  <c r="O28" i="4"/>
  <c r="N39" i="4"/>
  <c r="M39" i="4"/>
  <c r="G43" i="4"/>
  <c r="N48" i="4"/>
  <c r="I50" i="4"/>
  <c r="H60" i="4"/>
  <c r="I65" i="4"/>
  <c r="K65" i="4" s="1"/>
  <c r="P70" i="4"/>
  <c r="H76" i="4"/>
  <c r="I82" i="4"/>
  <c r="K82" i="4" s="1"/>
  <c r="G86" i="4"/>
  <c r="P91" i="4"/>
  <c r="O91" i="4"/>
  <c r="N91" i="4"/>
  <c r="M91" i="4"/>
  <c r="U91" i="4" s="1"/>
  <c r="H103" i="4"/>
  <c r="H108" i="4"/>
  <c r="G113" i="4"/>
  <c r="G123" i="4"/>
  <c r="Q123" i="4" s="1"/>
  <c r="J133" i="4"/>
  <c r="I140" i="4"/>
  <c r="K140" i="4" s="1"/>
  <c r="I172" i="4"/>
  <c r="K172" i="4" s="1"/>
  <c r="H189" i="4"/>
  <c r="H191" i="4"/>
  <c r="J193" i="4"/>
  <c r="G200" i="4"/>
  <c r="H213" i="4"/>
  <c r="M37" i="4"/>
  <c r="U37" i="4" s="1"/>
  <c r="H43" i="4"/>
  <c r="N44" i="4"/>
  <c r="O48" i="4"/>
  <c r="J50" i="4"/>
  <c r="I60" i="4"/>
  <c r="K60" i="4" s="1"/>
  <c r="J65" i="4"/>
  <c r="P71" i="4"/>
  <c r="O71" i="4"/>
  <c r="N71" i="4"/>
  <c r="M71" i="4"/>
  <c r="U71" i="4" s="1"/>
  <c r="I76" i="4"/>
  <c r="K76" i="4" s="1"/>
  <c r="G80" i="4"/>
  <c r="J82" i="4"/>
  <c r="H86" i="4"/>
  <c r="G91" i="4"/>
  <c r="I103" i="4"/>
  <c r="K103" i="4" s="1"/>
  <c r="I108" i="4"/>
  <c r="K108" i="4" s="1"/>
  <c r="H113" i="4"/>
  <c r="G118" i="4"/>
  <c r="I128" i="4"/>
  <c r="K128" i="4" s="1"/>
  <c r="M131" i="4"/>
  <c r="U131" i="4" s="1"/>
  <c r="O131" i="4"/>
  <c r="P131" i="4"/>
  <c r="N131" i="4"/>
  <c r="G136" i="4"/>
  <c r="Q136" i="4" s="1"/>
  <c r="H200" i="4"/>
  <c r="J217" i="4"/>
  <c r="M32" i="4"/>
  <c r="U32" i="4" s="1"/>
  <c r="N37" i="4"/>
  <c r="O44" i="4"/>
  <c r="J60" i="4"/>
  <c r="G71" i="4"/>
  <c r="J76" i="4"/>
  <c r="I86" i="4"/>
  <c r="K86" i="4" s="1"/>
  <c r="H91" i="4"/>
  <c r="J103" i="4"/>
  <c r="J108" i="4"/>
  <c r="I113" i="4"/>
  <c r="H118" i="4"/>
  <c r="I123" i="4"/>
  <c r="J128" i="4"/>
  <c r="G131" i="4"/>
  <c r="I143" i="4"/>
  <c r="K143" i="4" s="1"/>
  <c r="J153" i="4"/>
  <c r="G168" i="4"/>
  <c r="H177" i="4"/>
  <c r="J189" i="4"/>
  <c r="J213" i="4"/>
  <c r="I291" i="4"/>
  <c r="K291" i="4" s="1"/>
  <c r="G291" i="4"/>
  <c r="J291" i="4"/>
  <c r="O34" i="4"/>
  <c r="N34" i="4"/>
  <c r="I39" i="4"/>
  <c r="K39" i="4" s="1"/>
  <c r="M40" i="4"/>
  <c r="P44" i="4"/>
  <c r="N60" i="4"/>
  <c r="P65" i="4"/>
  <c r="H71" i="4"/>
  <c r="M77" i="4"/>
  <c r="U77" i="4" s="1"/>
  <c r="P77" i="4"/>
  <c r="O77" i="4"/>
  <c r="N77" i="4"/>
  <c r="M109" i="4"/>
  <c r="U109" i="4" s="1"/>
  <c r="J113" i="4"/>
  <c r="J123" i="4"/>
  <c r="G126" i="4"/>
  <c r="H131" i="4"/>
  <c r="I136" i="4"/>
  <c r="K136" i="4" s="1"/>
  <c r="J143" i="4"/>
  <c r="I156" i="4"/>
  <c r="K156" i="4" s="1"/>
  <c r="H168" i="4"/>
  <c r="G59" i="4"/>
  <c r="G64" i="4"/>
  <c r="Q64" i="4" s="1"/>
  <c r="P66" i="4"/>
  <c r="O66" i="4"/>
  <c r="N66" i="4"/>
  <c r="M66" i="4"/>
  <c r="U66" i="4" s="1"/>
  <c r="I71" i="4"/>
  <c r="K71" i="4" s="1"/>
  <c r="J94" i="4"/>
  <c r="I99" i="4"/>
  <c r="K99" i="4" s="1"/>
  <c r="G109" i="4"/>
  <c r="Q109" i="4" s="1"/>
  <c r="J118" i="4"/>
  <c r="I151" i="4"/>
  <c r="H163" i="4"/>
  <c r="H173" i="4"/>
  <c r="H175" i="4"/>
  <c r="J177" i="4"/>
  <c r="G180" i="4"/>
  <c r="G192" i="4"/>
  <c r="G196" i="4"/>
  <c r="P67" i="4"/>
  <c r="O72" i="4"/>
  <c r="P83" i="4"/>
  <c r="O88" i="4"/>
  <c r="N93" i="4"/>
  <c r="M98" i="4"/>
  <c r="U98" i="4" s="1"/>
  <c r="P99" i="4"/>
  <c r="O104" i="4"/>
  <c r="N109" i="4"/>
  <c r="M114" i="4"/>
  <c r="U114" i="4" s="1"/>
  <c r="N119" i="4"/>
  <c r="P124" i="4"/>
  <c r="N128" i="4"/>
  <c r="M132" i="4"/>
  <c r="U132" i="4" s="1"/>
  <c r="H138" i="4"/>
  <c r="O143" i="4"/>
  <c r="M150" i="4"/>
  <c r="U150" i="4" s="1"/>
  <c r="H162" i="4"/>
  <c r="P164" i="4"/>
  <c r="O164" i="4"/>
  <c r="G202" i="4"/>
  <c r="P204" i="4"/>
  <c r="O204" i="4"/>
  <c r="N204" i="4"/>
  <c r="I207" i="4"/>
  <c r="K207" i="4" s="1"/>
  <c r="G218" i="4"/>
  <c r="G220" i="4"/>
  <c r="G224" i="4"/>
  <c r="G237" i="4"/>
  <c r="I239" i="4"/>
  <c r="K239" i="4" s="1"/>
  <c r="H244" i="4"/>
  <c r="J246" i="4"/>
  <c r="I248" i="4"/>
  <c r="K248" i="4" s="1"/>
  <c r="G272" i="4"/>
  <c r="Q272" i="4" s="1"/>
  <c r="H279" i="4"/>
  <c r="P72" i="4"/>
  <c r="M87" i="4"/>
  <c r="U87" i="4" s="1"/>
  <c r="P88" i="4"/>
  <c r="O93" i="4"/>
  <c r="N98" i="4"/>
  <c r="M103" i="4"/>
  <c r="U103" i="4" s="1"/>
  <c r="P104" i="4"/>
  <c r="O109" i="4"/>
  <c r="N114" i="4"/>
  <c r="O119" i="4"/>
  <c r="M123" i="4"/>
  <c r="U123" i="4" s="1"/>
  <c r="O128" i="4"/>
  <c r="N132" i="4"/>
  <c r="G134" i="4"/>
  <c r="P143" i="4"/>
  <c r="M146" i="4"/>
  <c r="U146" i="4" s="1"/>
  <c r="O150" i="4"/>
  <c r="M155" i="4"/>
  <c r="U155" i="4" s="1"/>
  <c r="N155" i="4"/>
  <c r="N167" i="4"/>
  <c r="M167" i="4"/>
  <c r="U167" i="4" s="1"/>
  <c r="P167" i="4"/>
  <c r="N199" i="4"/>
  <c r="M199" i="4"/>
  <c r="U199" i="4" s="1"/>
  <c r="P199" i="4"/>
  <c r="J207" i="4"/>
  <c r="H220" i="4"/>
  <c r="G222" i="4"/>
  <c r="H224" i="4"/>
  <c r="G226" i="4"/>
  <c r="I230" i="4"/>
  <c r="K230" i="4" s="1"/>
  <c r="H237" i="4"/>
  <c r="J239" i="4"/>
  <c r="I244" i="4"/>
  <c r="K244" i="4" s="1"/>
  <c r="H265" i="4"/>
  <c r="H283" i="4"/>
  <c r="H293" i="4"/>
  <c r="N87" i="4"/>
  <c r="M92" i="4"/>
  <c r="U92" i="4" s="1"/>
  <c r="P93" i="4"/>
  <c r="O98" i="4"/>
  <c r="N103" i="4"/>
  <c r="M108" i="4"/>
  <c r="U108" i="4" s="1"/>
  <c r="P109" i="4"/>
  <c r="O114" i="4"/>
  <c r="P119" i="4"/>
  <c r="N123" i="4"/>
  <c r="M127" i="4"/>
  <c r="U127" i="4" s="1"/>
  <c r="P128" i="4"/>
  <c r="O132" i="4"/>
  <c r="O139" i="4"/>
  <c r="N146" i="4"/>
  <c r="P150" i="4"/>
  <c r="J152" i="4"/>
  <c r="G167" i="4"/>
  <c r="G170" i="4"/>
  <c r="P172" i="4"/>
  <c r="O172" i="4"/>
  <c r="N172" i="4"/>
  <c r="N175" i="4"/>
  <c r="M175" i="4"/>
  <c r="U175" i="4" s="1"/>
  <c r="P175" i="4"/>
  <c r="G178" i="4"/>
  <c r="P180" i="4"/>
  <c r="O180" i="4"/>
  <c r="N180" i="4"/>
  <c r="N183" i="4"/>
  <c r="M183" i="4"/>
  <c r="U183" i="4" s="1"/>
  <c r="P183" i="4"/>
  <c r="G186" i="4"/>
  <c r="P188" i="4"/>
  <c r="O188" i="4"/>
  <c r="N188" i="4"/>
  <c r="N191" i="4"/>
  <c r="M191" i="4"/>
  <c r="U191" i="4" s="1"/>
  <c r="P191" i="4"/>
  <c r="G194" i="4"/>
  <c r="P196" i="4"/>
  <c r="O196" i="4"/>
  <c r="N196" i="4"/>
  <c r="G199" i="4"/>
  <c r="H204" i="4"/>
  <c r="I220" i="4"/>
  <c r="K220" i="4" s="1"/>
  <c r="I224" i="4"/>
  <c r="K224" i="4" s="1"/>
  <c r="H228" i="4"/>
  <c r="J230" i="4"/>
  <c r="G242" i="4"/>
  <c r="J267" i="4"/>
  <c r="I272" i="4"/>
  <c r="K272" i="4" s="1"/>
  <c r="J279" i="4"/>
  <c r="O87" i="4"/>
  <c r="N92" i="4"/>
  <c r="M97" i="4"/>
  <c r="U97" i="4" s="1"/>
  <c r="O103" i="4"/>
  <c r="N108" i="4"/>
  <c r="M113" i="4"/>
  <c r="U113" i="4" s="1"/>
  <c r="M118" i="4"/>
  <c r="U118" i="4" s="1"/>
  <c r="M120" i="4"/>
  <c r="U120" i="4" s="1"/>
  <c r="O123" i="4"/>
  <c r="N127" i="4"/>
  <c r="I130" i="4"/>
  <c r="K130" i="4" s="1"/>
  <c r="M135" i="4"/>
  <c r="U135" i="4" s="1"/>
  <c r="I141" i="4"/>
  <c r="K141" i="4" s="1"/>
  <c r="O146" i="4"/>
  <c r="M153" i="4"/>
  <c r="U153" i="4" s="1"/>
  <c r="G175" i="4"/>
  <c r="G183" i="4"/>
  <c r="G191" i="4"/>
  <c r="I204" i="4"/>
  <c r="K204" i="4" s="1"/>
  <c r="M211" i="4"/>
  <c r="U211" i="4" s="1"/>
  <c r="N211" i="4"/>
  <c r="P211" i="4"/>
  <c r="I226" i="4"/>
  <c r="K226" i="4" s="1"/>
  <c r="I228" i="4"/>
  <c r="K228" i="4" s="1"/>
  <c r="J237" i="4"/>
  <c r="H253" i="4"/>
  <c r="J283" i="4"/>
  <c r="M86" i="4"/>
  <c r="U86" i="4" s="1"/>
  <c r="O92" i="4"/>
  <c r="N97" i="4"/>
  <c r="M102" i="4"/>
  <c r="U102" i="4" s="1"/>
  <c r="O108" i="4"/>
  <c r="N113" i="4"/>
  <c r="N118" i="4"/>
  <c r="O127" i="4"/>
  <c r="G151" i="4"/>
  <c r="Q151" i="4" s="1"/>
  <c r="N153" i="4"/>
  <c r="G158" i="4"/>
  <c r="Q158" i="4" s="1"/>
  <c r="M162" i="4"/>
  <c r="U162" i="4" s="1"/>
  <c r="I199" i="4"/>
  <c r="K199" i="4" s="1"/>
  <c r="G206" i="4"/>
  <c r="N215" i="4"/>
  <c r="M215" i="4"/>
  <c r="U215" i="4" s="1"/>
  <c r="P215" i="4"/>
  <c r="G233" i="4"/>
  <c r="H235" i="4"/>
  <c r="I242" i="4"/>
  <c r="K242" i="4" s="1"/>
  <c r="H257" i="4"/>
  <c r="N86" i="4"/>
  <c r="O97" i="4"/>
  <c r="O113" i="4"/>
  <c r="O118" i="4"/>
  <c r="J125" i="4"/>
  <c r="M147" i="4"/>
  <c r="U147" i="4" s="1"/>
  <c r="N147" i="4"/>
  <c r="P153" i="4"/>
  <c r="J155" i="4"/>
  <c r="N162" i="4"/>
  <c r="J167" i="4"/>
  <c r="I175" i="4"/>
  <c r="K175" i="4" s="1"/>
  <c r="I183" i="4"/>
  <c r="K183" i="4" s="1"/>
  <c r="I191" i="4"/>
  <c r="K191" i="4" s="1"/>
  <c r="J199" i="4"/>
  <c r="G208" i="4"/>
  <c r="H211" i="4"/>
  <c r="G231" i="4"/>
  <c r="I235" i="4"/>
  <c r="K235" i="4" s="1"/>
  <c r="J242" i="4"/>
  <c r="H247" i="4"/>
  <c r="J253" i="4"/>
  <c r="I255" i="4"/>
  <c r="K255" i="4" s="1"/>
  <c r="G268" i="4"/>
  <c r="H277" i="4"/>
  <c r="G124" i="4"/>
  <c r="Q124" i="4" s="1"/>
  <c r="J144" i="4"/>
  <c r="O156" i="4"/>
  <c r="I158" i="4"/>
  <c r="K158" i="4" s="1"/>
  <c r="O162" i="4"/>
  <c r="J175" i="4"/>
  <c r="J183" i="4"/>
  <c r="J191" i="4"/>
  <c r="M204" i="4"/>
  <c r="U204" i="4" s="1"/>
  <c r="H208" i="4"/>
  <c r="I211" i="4"/>
  <c r="K211" i="4" s="1"/>
  <c r="H215" i="4"/>
  <c r="H231" i="4"/>
  <c r="J235" i="4"/>
  <c r="H251" i="4"/>
  <c r="J255" i="4"/>
  <c r="J257" i="4"/>
  <c r="G266" i="4"/>
  <c r="G154" i="4"/>
  <c r="M170" i="4"/>
  <c r="U170" i="4" s="1"/>
  <c r="M178" i="4"/>
  <c r="U178" i="4" s="1"/>
  <c r="M186" i="4"/>
  <c r="U186" i="4" s="1"/>
  <c r="O199" i="4"/>
  <c r="I208" i="4"/>
  <c r="K208" i="4" s="1"/>
  <c r="J211" i="4"/>
  <c r="I215" i="4"/>
  <c r="K215" i="4" s="1"/>
  <c r="I231" i="4"/>
  <c r="K231" i="4" s="1"/>
  <c r="G249" i="4"/>
  <c r="J259" i="4"/>
  <c r="I268" i="4"/>
  <c r="K268" i="4" s="1"/>
  <c r="I284" i="4"/>
  <c r="K284" i="4" s="1"/>
  <c r="H289" i="4"/>
  <c r="I294" i="4"/>
  <c r="K294" i="4" s="1"/>
  <c r="G143" i="4"/>
  <c r="Q143" i="4" s="1"/>
  <c r="H154" i="4"/>
  <c r="M163" i="4"/>
  <c r="U163" i="4" s="1"/>
  <c r="N163" i="4"/>
  <c r="P163" i="4"/>
  <c r="G166" i="4"/>
  <c r="O167" i="4"/>
  <c r="N170" i="4"/>
  <c r="O175" i="4"/>
  <c r="N178" i="4"/>
  <c r="O183" i="4"/>
  <c r="N186" i="4"/>
  <c r="O191" i="4"/>
  <c r="G198" i="4"/>
  <c r="J208" i="4"/>
  <c r="O211" i="4"/>
  <c r="J215" i="4"/>
  <c r="J231" i="4"/>
  <c r="G245" i="4"/>
  <c r="H249" i="4"/>
  <c r="G262" i="4"/>
  <c r="Q262" i="4" s="1"/>
  <c r="H119" i="4"/>
  <c r="M139" i="4"/>
  <c r="U139" i="4" s="1"/>
  <c r="N139" i="4"/>
  <c r="G150" i="4"/>
  <c r="O155" i="4"/>
  <c r="M164" i="4"/>
  <c r="U164" i="4" s="1"/>
  <c r="O170" i="4"/>
  <c r="G174" i="4"/>
  <c r="O178" i="4"/>
  <c r="G182" i="4"/>
  <c r="O186" i="4"/>
  <c r="G190" i="4"/>
  <c r="Q190" i="4" s="1"/>
  <c r="M203" i="4"/>
  <c r="U203" i="4" s="1"/>
  <c r="N203" i="4"/>
  <c r="P203" i="4"/>
  <c r="P212" i="4"/>
  <c r="O212" i="4"/>
  <c r="N212" i="4"/>
  <c r="M212" i="4"/>
  <c r="U212" i="4" s="1"/>
  <c r="O215" i="4"/>
  <c r="M219" i="4"/>
  <c r="U219" i="4" s="1"/>
  <c r="N219" i="4"/>
  <c r="P219" i="4"/>
  <c r="J229" i="4"/>
  <c r="G238" i="4"/>
  <c r="I243" i="4"/>
  <c r="K243" i="4" s="1"/>
  <c r="H245" i="4"/>
  <c r="J289" i="4"/>
  <c r="J136" i="4"/>
  <c r="P155" i="4"/>
  <c r="I157" i="4"/>
  <c r="K157" i="4" s="1"/>
  <c r="J160" i="4"/>
  <c r="N164" i="4"/>
  <c r="I166" i="4"/>
  <c r="K166" i="4" s="1"/>
  <c r="G210" i="4"/>
  <c r="G212" i="4"/>
  <c r="H225" i="4"/>
  <c r="G258" i="4"/>
  <c r="I262" i="4"/>
  <c r="K262" i="4" s="1"/>
  <c r="G146" i="4"/>
  <c r="O148" i="4"/>
  <c r="M151" i="4"/>
  <c r="U151" i="4" s="1"/>
  <c r="O158" i="4"/>
  <c r="I163" i="4"/>
  <c r="K163" i="4" s="1"/>
  <c r="M171" i="4"/>
  <c r="U171" i="4" s="1"/>
  <c r="N171" i="4"/>
  <c r="P171" i="4"/>
  <c r="M172" i="4"/>
  <c r="U172" i="4" s="1"/>
  <c r="M179" i="4"/>
  <c r="U179" i="4" s="1"/>
  <c r="N179" i="4"/>
  <c r="P179" i="4"/>
  <c r="M180" i="4"/>
  <c r="U180" i="4" s="1"/>
  <c r="M187" i="4"/>
  <c r="U187" i="4" s="1"/>
  <c r="N187" i="4"/>
  <c r="P187" i="4"/>
  <c r="M188" i="4"/>
  <c r="U188" i="4" s="1"/>
  <c r="M195" i="4"/>
  <c r="U195" i="4" s="1"/>
  <c r="N195" i="4"/>
  <c r="P195" i="4"/>
  <c r="I200" i="4"/>
  <c r="K200" i="4" s="1"/>
  <c r="H203" i="4"/>
  <c r="H212" i="4"/>
  <c r="G214" i="4"/>
  <c r="G216" i="4"/>
  <c r="H219" i="4"/>
  <c r="H232" i="4"/>
  <c r="G256" i="4"/>
  <c r="J262" i="4"/>
  <c r="I278" i="4"/>
  <c r="K278" i="4" s="1"/>
  <c r="H146" i="4"/>
  <c r="O151" i="4"/>
  <c r="P158" i="4"/>
  <c r="J163" i="4"/>
  <c r="J200" i="4"/>
  <c r="I203" i="4"/>
  <c r="K203" i="4" s="1"/>
  <c r="I212" i="4"/>
  <c r="K212" i="4" s="1"/>
  <c r="H216" i="4"/>
  <c r="I219" i="4"/>
  <c r="K219" i="4" s="1"/>
  <c r="I223" i="4"/>
  <c r="K223" i="4" s="1"/>
  <c r="J225" i="4"/>
  <c r="J238" i="4"/>
  <c r="G241" i="4"/>
  <c r="H256" i="4"/>
  <c r="I258" i="4"/>
  <c r="K258" i="4" s="1"/>
  <c r="H269" i="4"/>
  <c r="N62" i="4"/>
  <c r="M67" i="4"/>
  <c r="U67" i="4" s="1"/>
  <c r="N78" i="4"/>
  <c r="M83" i="4"/>
  <c r="U83" i="4" s="1"/>
  <c r="N94" i="4"/>
  <c r="M99" i="4"/>
  <c r="U99" i="4" s="1"/>
  <c r="N110" i="4"/>
  <c r="M115" i="4"/>
  <c r="U115" i="4" s="1"/>
  <c r="O120" i="4"/>
  <c r="M124" i="4"/>
  <c r="U124" i="4" s="1"/>
  <c r="N129" i="4"/>
  <c r="N133" i="4"/>
  <c r="M140" i="4"/>
  <c r="U140" i="4" s="1"/>
  <c r="G142" i="4"/>
  <c r="Q142" i="4" s="1"/>
  <c r="P151" i="4"/>
  <c r="N159" i="4"/>
  <c r="M159" i="4"/>
  <c r="U159" i="4" s="1"/>
  <c r="P159" i="4"/>
  <c r="J168" i="4"/>
  <c r="H171" i="4"/>
  <c r="J176" i="4"/>
  <c r="H179" i="4"/>
  <c r="Q179" i="4" s="1"/>
  <c r="J184" i="4"/>
  <c r="H187" i="4"/>
  <c r="J192" i="4"/>
  <c r="H195" i="4"/>
  <c r="Q195" i="4" s="1"/>
  <c r="J203" i="4"/>
  <c r="N207" i="4"/>
  <c r="M207" i="4"/>
  <c r="U207" i="4" s="1"/>
  <c r="P207" i="4"/>
  <c r="I216" i="4"/>
  <c r="K216" i="4" s="1"/>
  <c r="J219" i="4"/>
  <c r="J223" i="4"/>
  <c r="I227" i="4"/>
  <c r="K227" i="4" s="1"/>
  <c r="G234" i="4"/>
  <c r="P239" i="4"/>
  <c r="O239" i="4"/>
  <c r="N239" i="4"/>
  <c r="M239" i="4"/>
  <c r="U239" i="4" s="1"/>
  <c r="H241" i="4"/>
  <c r="G246" i="4"/>
  <c r="Q246" i="4" s="1"/>
  <c r="H250" i="4"/>
  <c r="G252" i="4"/>
  <c r="I256" i="4"/>
  <c r="K256" i="4" s="1"/>
  <c r="G263" i="4"/>
  <c r="J271" i="4"/>
  <c r="O62" i="4"/>
  <c r="N67" i="4"/>
  <c r="M72" i="4"/>
  <c r="U72" i="4" s="1"/>
  <c r="O78" i="4"/>
  <c r="N83" i="4"/>
  <c r="M88" i="4"/>
  <c r="U88" i="4" s="1"/>
  <c r="O94" i="4"/>
  <c r="N99" i="4"/>
  <c r="M104" i="4"/>
  <c r="U104" i="4" s="1"/>
  <c r="O110" i="4"/>
  <c r="O115" i="4"/>
  <c r="P120" i="4"/>
  <c r="N124" i="4"/>
  <c r="O129" i="4"/>
  <c r="O133" i="4"/>
  <c r="N140" i="4"/>
  <c r="O147" i="4"/>
  <c r="G159" i="4"/>
  <c r="Q159" i="4" s="1"/>
  <c r="I171" i="4"/>
  <c r="K171" i="4" s="1"/>
  <c r="I179" i="4"/>
  <c r="K179" i="4" s="1"/>
  <c r="I187" i="4"/>
  <c r="K187" i="4" s="1"/>
  <c r="I195" i="4"/>
  <c r="K195" i="4" s="1"/>
  <c r="J216" i="4"/>
  <c r="O219" i="4"/>
  <c r="J227" i="4"/>
  <c r="H252" i="4"/>
  <c r="J254" i="4"/>
  <c r="J269" i="4"/>
  <c r="J295" i="4"/>
  <c r="P115" i="4"/>
  <c r="G138" i="4"/>
  <c r="O140" i="4"/>
  <c r="M143" i="4"/>
  <c r="U143" i="4" s="1"/>
  <c r="P147" i="4"/>
  <c r="I149" i="4"/>
  <c r="K149" i="4" s="1"/>
  <c r="G162" i="4"/>
  <c r="O163" i="4"/>
  <c r="O166" i="4"/>
  <c r="J171" i="4"/>
  <c r="M174" i="4"/>
  <c r="U174" i="4" s="1"/>
  <c r="J179" i="4"/>
  <c r="M182" i="4"/>
  <c r="U182" i="4" s="1"/>
  <c r="J187" i="4"/>
  <c r="M190" i="4"/>
  <c r="U190" i="4" s="1"/>
  <c r="J195" i="4"/>
  <c r="O203" i="4"/>
  <c r="G230" i="4"/>
  <c r="J241" i="4"/>
  <c r="I246" i="4"/>
  <c r="K246" i="4" s="1"/>
  <c r="H248" i="4"/>
  <c r="J250" i="4"/>
  <c r="I252" i="4"/>
  <c r="K252" i="4" s="1"/>
  <c r="O275" i="4"/>
  <c r="M275" i="4"/>
  <c r="U275" i="4" s="1"/>
  <c r="M283" i="4"/>
  <c r="U283" i="4" s="1"/>
  <c r="P283" i="4"/>
  <c r="O283" i="4"/>
  <c r="N283" i="4"/>
  <c r="P292" i="4"/>
  <c r="N292" i="4"/>
  <c r="M292" i="4"/>
  <c r="U292" i="4" s="1"/>
  <c r="I165" i="4"/>
  <c r="K165" i="4" s="1"/>
  <c r="I173" i="4"/>
  <c r="K173" i="4" s="1"/>
  <c r="I181" i="4"/>
  <c r="K181" i="4" s="1"/>
  <c r="I189" i="4"/>
  <c r="K189" i="4" s="1"/>
  <c r="I197" i="4"/>
  <c r="K197" i="4" s="1"/>
  <c r="I205" i="4"/>
  <c r="K205" i="4" s="1"/>
  <c r="I213" i="4"/>
  <c r="K213" i="4" s="1"/>
  <c r="I221" i="4"/>
  <c r="K221" i="4" s="1"/>
  <c r="P223" i="4"/>
  <c r="M235" i="4"/>
  <c r="U235" i="4" s="1"/>
  <c r="N235" i="4"/>
  <c r="G239" i="4"/>
  <c r="I250" i="4"/>
  <c r="K250" i="4" s="1"/>
  <c r="P265" i="4"/>
  <c r="I286" i="4"/>
  <c r="K286" i="4" s="1"/>
  <c r="J290" i="4"/>
  <c r="G292" i="4"/>
  <c r="G228" i="4"/>
  <c r="J232" i="4"/>
  <c r="H239" i="4"/>
  <c r="G260" i="4"/>
  <c r="H292" i="4"/>
  <c r="G298" i="4"/>
  <c r="H242" i="4"/>
  <c r="I253" i="4"/>
  <c r="K253" i="4" s="1"/>
  <c r="H260" i="4"/>
  <c r="I292" i="4"/>
  <c r="K292" i="4" s="1"/>
  <c r="G296" i="4"/>
  <c r="H298" i="4"/>
  <c r="H266" i="4"/>
  <c r="I269" i="4"/>
  <c r="K269" i="4" s="1"/>
  <c r="N277" i="4"/>
  <c r="M277" i="4"/>
  <c r="U277" i="4" s="1"/>
  <c r="G289" i="4"/>
  <c r="H296" i="4"/>
  <c r="I298" i="4"/>
  <c r="K298" i="4" s="1"/>
  <c r="N262" i="4"/>
  <c r="P262" i="4"/>
  <c r="O262" i="4"/>
  <c r="I266" i="4"/>
  <c r="K266" i="4" s="1"/>
  <c r="J272" i="4"/>
  <c r="G285" i="4"/>
  <c r="Q285" i="4" s="1"/>
  <c r="O287" i="4"/>
  <c r="N287" i="4"/>
  <c r="M287" i="4"/>
  <c r="U287" i="4" s="1"/>
  <c r="O292" i="4"/>
  <c r="J298" i="4"/>
  <c r="J224" i="4"/>
  <c r="O241" i="4"/>
  <c r="P241" i="4"/>
  <c r="J266" i="4"/>
  <c r="J280" i="4"/>
  <c r="G287" i="4"/>
  <c r="P293" i="4"/>
  <c r="O293" i="4"/>
  <c r="N293" i="4"/>
  <c r="M293" i="4"/>
  <c r="U293" i="4" s="1"/>
  <c r="J296" i="4"/>
  <c r="G207" i="4"/>
  <c r="Q207" i="4" s="1"/>
  <c r="G215" i="4"/>
  <c r="G223" i="4"/>
  <c r="Q223" i="4" s="1"/>
  <c r="N230" i="4"/>
  <c r="O230" i="4"/>
  <c r="I245" i="4"/>
  <c r="K245" i="4" s="1"/>
  <c r="J256" i="4"/>
  <c r="H274" i="4"/>
  <c r="I277" i="4"/>
  <c r="K277" i="4" s="1"/>
  <c r="I285" i="4"/>
  <c r="K285" i="4" s="1"/>
  <c r="H287" i="4"/>
  <c r="G299" i="4"/>
  <c r="H234" i="4"/>
  <c r="J245" i="4"/>
  <c r="M260" i="4"/>
  <c r="U260" i="4" s="1"/>
  <c r="G265" i="4"/>
  <c r="Q265" i="4" s="1"/>
  <c r="H268" i="4"/>
  <c r="G271" i="4"/>
  <c r="J277" i="4"/>
  <c r="G279" i="4"/>
  <c r="I287" i="4"/>
  <c r="K287" i="4" s="1"/>
  <c r="O291" i="4"/>
  <c r="M291" i="4"/>
  <c r="U291" i="4" s="1"/>
  <c r="G295" i="4"/>
  <c r="Q295" i="4" s="1"/>
  <c r="H299" i="4"/>
  <c r="M228" i="4"/>
  <c r="U228" i="4" s="1"/>
  <c r="I234" i="4"/>
  <c r="K234" i="4" s="1"/>
  <c r="M242" i="4"/>
  <c r="U242" i="4" s="1"/>
  <c r="M251" i="4"/>
  <c r="U251" i="4" s="1"/>
  <c r="N251" i="4"/>
  <c r="G255" i="4"/>
  <c r="N260" i="4"/>
  <c r="H271" i="4"/>
  <c r="J274" i="4"/>
  <c r="N275" i="4"/>
  <c r="H282" i="4"/>
  <c r="J287" i="4"/>
  <c r="I293" i="4"/>
  <c r="K293" i="4" s="1"/>
  <c r="I299" i="4"/>
  <c r="K299" i="4" s="1"/>
  <c r="N228" i="4"/>
  <c r="M231" i="4"/>
  <c r="U231" i="4" s="1"/>
  <c r="O235" i="4"/>
  <c r="N242" i="4"/>
  <c r="G244" i="4"/>
  <c r="J248" i="4"/>
  <c r="H255" i="4"/>
  <c r="O260" i="4"/>
  <c r="I271" i="4"/>
  <c r="K271" i="4" s="1"/>
  <c r="P275" i="4"/>
  <c r="I279" i="4"/>
  <c r="K279" i="4" s="1"/>
  <c r="I282" i="4"/>
  <c r="K282" i="4" s="1"/>
  <c r="P287" i="4"/>
  <c r="H291" i="4"/>
  <c r="J293" i="4"/>
  <c r="I295" i="4"/>
  <c r="K295" i="4" s="1"/>
  <c r="J299" i="4"/>
  <c r="M220" i="4"/>
  <c r="U220" i="4" s="1"/>
  <c r="H226" i="4"/>
  <c r="O228" i="4"/>
  <c r="N231" i="4"/>
  <c r="P235" i="4"/>
  <c r="I237" i="4"/>
  <c r="K237" i="4" s="1"/>
  <c r="O242" i="4"/>
  <c r="M245" i="4"/>
  <c r="U245" i="4" s="1"/>
  <c r="G247" i="4"/>
  <c r="Q247" i="4" s="1"/>
  <c r="M249" i="4"/>
  <c r="U249" i="4" s="1"/>
  <c r="H258" i="4"/>
  <c r="O273" i="4"/>
  <c r="P273" i="4"/>
  <c r="O277" i="4"/>
  <c r="J282" i="4"/>
  <c r="H284" i="4"/>
  <c r="H170" i="4"/>
  <c r="H178" i="4"/>
  <c r="H186" i="4"/>
  <c r="H194" i="4"/>
  <c r="H202" i="4"/>
  <c r="H210" i="4"/>
  <c r="H218" i="4"/>
  <c r="N220" i="4"/>
  <c r="O231" i="4"/>
  <c r="N245" i="4"/>
  <c r="N249" i="4"/>
  <c r="M267" i="4"/>
  <c r="U267" i="4" s="1"/>
  <c r="O267" i="4"/>
  <c r="N267" i="4"/>
  <c r="P270" i="4"/>
  <c r="N270" i="4"/>
  <c r="G273" i="4"/>
  <c r="Q273" i="4" s="1"/>
  <c r="G276" i="4"/>
  <c r="P277" i="4"/>
  <c r="G297" i="4"/>
  <c r="G300" i="4"/>
  <c r="O220" i="4"/>
  <c r="M234" i="4"/>
  <c r="U234" i="4" s="1"/>
  <c r="M238" i="4"/>
  <c r="U238" i="4" s="1"/>
  <c r="O245" i="4"/>
  <c r="P249" i="4"/>
  <c r="M252" i="4"/>
  <c r="U252" i="4" s="1"/>
  <c r="M271" i="4"/>
  <c r="U271" i="4" s="1"/>
  <c r="H276" i="4"/>
  <c r="N278" i="4"/>
  <c r="P278" i="4"/>
  <c r="O278" i="4"/>
  <c r="H297" i="4"/>
  <c r="H300" i="4"/>
  <c r="M223" i="4"/>
  <c r="U223" i="4" s="1"/>
  <c r="O225" i="4"/>
  <c r="P225" i="4"/>
  <c r="N227" i="4"/>
  <c r="N234" i="4"/>
  <c r="O238" i="4"/>
  <c r="N252" i="4"/>
  <c r="O257" i="4"/>
  <c r="P257" i="4"/>
  <c r="N259" i="4"/>
  <c r="I261" i="4"/>
  <c r="K261" i="4" s="1"/>
  <c r="M262" i="4"/>
  <c r="U262" i="4" s="1"/>
  <c r="M268" i="4"/>
  <c r="U268" i="4" s="1"/>
  <c r="N271" i="4"/>
  <c r="I276" i="4"/>
  <c r="K276" i="4" s="1"/>
  <c r="G281" i="4"/>
  <c r="P286" i="4"/>
  <c r="N286" i="4"/>
  <c r="N291" i="4"/>
  <c r="I300" i="4"/>
  <c r="K300" i="4" s="1"/>
  <c r="O227" i="4"/>
  <c r="I229" i="4"/>
  <c r="K229" i="4" s="1"/>
  <c r="P238" i="4"/>
  <c r="J240" i="4"/>
  <c r="M241" i="4"/>
  <c r="U241" i="4" s="1"/>
  <c r="N246" i="4"/>
  <c r="O246" i="4"/>
  <c r="O252" i="4"/>
  <c r="O259" i="4"/>
  <c r="J261" i="4"/>
  <c r="J264" i="4"/>
  <c r="M265" i="4"/>
  <c r="U265" i="4" s="1"/>
  <c r="N268" i="4"/>
  <c r="H281" i="4"/>
  <c r="G286" i="4"/>
  <c r="J288" i="4"/>
  <c r="H290" i="4"/>
  <c r="P291" i="4"/>
  <c r="J297" i="4"/>
  <c r="J300" i="4"/>
  <c r="M272" i="4"/>
  <c r="U272" i="4" s="1"/>
  <c r="M288" i="4"/>
  <c r="U288" i="4" s="1"/>
  <c r="P289" i="4"/>
  <c r="O294" i="4"/>
  <c r="N299" i="4"/>
  <c r="N288" i="4"/>
  <c r="P294" i="4"/>
  <c r="O299" i="4"/>
  <c r="O288" i="4"/>
  <c r="M298" i="4"/>
  <c r="U298" i="4" s="1"/>
  <c r="P299" i="4"/>
  <c r="N298" i="4"/>
  <c r="O298" i="4"/>
  <c r="M297" i="4"/>
  <c r="U297" i="4" s="1"/>
  <c r="O297" i="4"/>
  <c r="M300" i="4"/>
  <c r="U300" i="4" s="1"/>
  <c r="N300" i="4"/>
  <c r="O300" i="4"/>
  <c r="Q214" i="4" l="1"/>
  <c r="Q46" i="4"/>
  <c r="Q279" i="4"/>
  <c r="Q126" i="4"/>
  <c r="Q206" i="4"/>
  <c r="Q191" i="4"/>
  <c r="Q233" i="4"/>
  <c r="Q58" i="4"/>
  <c r="Q34" i="4"/>
  <c r="Q49" i="4"/>
  <c r="Q238" i="4"/>
  <c r="Q198" i="4"/>
  <c r="Q286" i="4"/>
  <c r="Q162" i="4"/>
  <c r="Q80" i="4"/>
  <c r="Q96" i="4"/>
  <c r="Q220" i="4"/>
  <c r="Q167" i="4"/>
  <c r="Q228" i="4"/>
  <c r="Q22" i="4"/>
  <c r="Q278" i="4"/>
  <c r="Q227" i="4"/>
  <c r="Q73" i="4"/>
  <c r="Q110" i="4"/>
  <c r="Q85" i="4"/>
  <c r="Q89" i="4"/>
  <c r="Q182" i="4"/>
  <c r="Q174" i="4"/>
  <c r="Q134" i="4"/>
  <c r="Q289" i="4"/>
  <c r="Q183" i="4"/>
  <c r="Q59" i="4"/>
  <c r="Q77" i="4"/>
  <c r="Q263" i="4"/>
  <c r="Q222" i="4"/>
  <c r="Q172" i="4"/>
  <c r="Q120" i="4"/>
  <c r="Q3" i="4"/>
  <c r="Q8" i="4"/>
  <c r="Q242" i="4"/>
  <c r="Q255" i="4"/>
  <c r="Q122" i="4"/>
  <c r="Q75" i="4"/>
  <c r="Q9" i="4"/>
  <c r="Q127" i="4"/>
  <c r="Q254" i="4"/>
  <c r="Q111" i="4"/>
  <c r="Q117" i="4"/>
  <c r="Q148" i="4"/>
  <c r="Q230" i="4"/>
  <c r="Q166" i="4"/>
  <c r="Q224" i="4"/>
  <c r="Q43" i="4"/>
  <c r="Q32" i="4"/>
  <c r="Q204" i="4"/>
  <c r="Q71" i="4"/>
  <c r="Q199" i="4"/>
  <c r="Q153" i="4"/>
  <c r="Q300" i="4"/>
  <c r="Q57" i="4"/>
  <c r="Q264" i="4"/>
  <c r="Q133" i="4"/>
  <c r="Q19" i="4"/>
  <c r="Q165" i="4"/>
  <c r="Q66" i="4"/>
  <c r="Q15" i="4"/>
  <c r="Q270" i="4"/>
  <c r="Q157" i="4"/>
  <c r="Q209" i="4"/>
  <c r="Q130" i="4"/>
  <c r="Q78" i="4"/>
  <c r="Q196" i="4"/>
  <c r="Q210" i="4"/>
  <c r="Q28" i="4"/>
  <c r="Q244" i="4"/>
  <c r="Q229" i="4"/>
  <c r="Q267" i="4"/>
  <c r="Q62" i="4"/>
  <c r="Q67" i="4"/>
  <c r="Q156" i="4"/>
  <c r="Q252" i="4"/>
  <c r="Q216" i="4"/>
  <c r="Q38" i="4"/>
  <c r="Q69" i="4"/>
  <c r="Q161" i="4"/>
  <c r="Q101" i="4"/>
  <c r="Q215" i="4"/>
  <c r="Q60" i="4"/>
  <c r="Q81" i="4"/>
  <c r="Q138" i="4"/>
  <c r="Q102" i="4"/>
  <c r="Q250" i="4"/>
  <c r="Q277" i="4"/>
  <c r="Q76" i="4"/>
  <c r="Q106" i="4"/>
  <c r="Q186" i="4"/>
  <c r="Q36" i="4"/>
  <c r="Q91" i="4"/>
  <c r="Q107" i="4"/>
  <c r="Q84" i="4"/>
  <c r="Q24" i="4"/>
  <c r="Q149" i="4"/>
  <c r="Q249" i="4"/>
  <c r="Q164" i="4"/>
  <c r="Q225" i="4"/>
  <c r="Q147" i="4"/>
  <c r="Q48" i="4"/>
  <c r="Q281" i="4"/>
  <c r="Q212" i="4"/>
  <c r="Q150" i="4"/>
  <c r="Q184" i="4"/>
  <c r="Q221" i="4"/>
  <c r="Q256" i="4"/>
  <c r="Q231" i="4"/>
  <c r="Q192" i="4"/>
  <c r="Q108" i="4"/>
  <c r="Q61" i="4"/>
  <c r="Q7" i="4"/>
  <c r="Q259" i="4"/>
  <c r="Q14" i="4"/>
  <c r="Q68" i="4"/>
  <c r="Q121" i="4"/>
  <c r="Q39" i="4"/>
  <c r="Q232" i="4"/>
  <c r="Q173" i="4"/>
  <c r="Q171" i="4"/>
  <c r="Q170" i="4"/>
  <c r="Q113" i="4"/>
  <c r="Q160" i="4"/>
  <c r="Q294" i="4"/>
  <c r="Q27" i="4"/>
  <c r="Q105" i="4"/>
  <c r="Q205" i="4"/>
  <c r="Q248" i="4"/>
  <c r="Q245" i="4"/>
  <c r="Q218" i="4"/>
  <c r="Q269" i="4"/>
  <c r="Q181" i="4"/>
  <c r="Q26" i="4"/>
  <c r="Q139" i="4"/>
  <c r="Q152" i="4"/>
  <c r="Q154" i="4"/>
  <c r="Q51" i="4"/>
  <c r="Q251" i="4"/>
  <c r="Q54" i="4"/>
  <c r="Q235" i="4"/>
  <c r="Q253" i="4"/>
  <c r="Q266" i="4"/>
  <c r="Q118" i="4"/>
  <c r="Q290" i="4"/>
  <c r="Q37" i="4"/>
  <c r="Q236" i="4"/>
  <c r="Q42" i="4"/>
  <c r="Q115" i="4"/>
  <c r="Q197" i="4"/>
  <c r="Q144" i="4"/>
  <c r="Q282" i="4"/>
  <c r="Q291" i="4"/>
  <c r="Q33" i="4"/>
  <c r="Q29" i="4"/>
  <c r="Q185" i="4"/>
  <c r="Q169" i="4"/>
  <c r="Q211" i="4"/>
  <c r="Q288" i="4"/>
  <c r="Q97" i="4"/>
  <c r="Q25" i="4"/>
  <c r="Q274" i="4"/>
  <c r="Q104" i="4"/>
  <c r="Q90" i="4"/>
  <c r="Q99" i="4"/>
  <c r="Q47" i="4"/>
  <c r="Q116" i="4"/>
  <c r="Q163" i="4"/>
  <c r="Q268" i="4"/>
  <c r="Q202" i="4"/>
  <c r="Q20" i="4"/>
  <c r="Q35" i="4"/>
  <c r="Q193" i="4"/>
  <c r="Q132" i="4"/>
  <c r="Q234" i="4"/>
  <c r="Q146" i="4"/>
  <c r="Q86" i="4"/>
  <c r="Q261" i="4"/>
  <c r="Q275" i="4"/>
  <c r="Q17" i="4"/>
  <c r="Q87" i="4"/>
  <c r="Q257" i="4"/>
  <c r="Q240" i="4"/>
  <c r="Q88" i="4"/>
  <c r="Q44" i="4"/>
  <c r="Q94" i="4"/>
  <c r="Q128" i="4"/>
  <c r="Q187" i="4"/>
  <c r="Q298" i="4"/>
  <c r="Q200" i="4"/>
  <c r="Q176" i="4"/>
  <c r="Q11" i="4"/>
  <c r="Q284" i="4"/>
  <c r="Q82" i="4"/>
  <c r="Q155" i="4"/>
  <c r="Q299" i="4"/>
  <c r="Q258" i="4"/>
  <c r="Q178" i="4"/>
  <c r="Q168" i="4"/>
  <c r="Q188" i="4"/>
  <c r="Q137" i="4"/>
  <c r="Q100" i="4"/>
  <c r="Q293" i="4"/>
  <c r="Q114" i="4"/>
  <c r="Q21" i="4"/>
  <c r="Q260" i="4"/>
  <c r="Q226" i="4"/>
  <c r="Q65" i="4"/>
  <c r="Q55" i="4"/>
  <c r="Q217" i="4"/>
  <c r="Q83" i="4"/>
  <c r="Q53" i="4"/>
  <c r="Q74" i="4"/>
  <c r="Q219" i="4"/>
  <c r="Q23" i="4"/>
  <c r="Q276" i="4"/>
  <c r="Q194" i="4"/>
  <c r="Q141" i="4"/>
  <c r="Q52" i="4"/>
  <c r="Q56" i="4"/>
  <c r="Q145" i="4"/>
  <c r="Q40" i="4"/>
  <c r="Q131" i="4"/>
  <c r="Q70" i="4"/>
  <c r="Q98" i="4"/>
  <c r="Q203" i="4"/>
  <c r="Q241" i="4"/>
  <c r="Q180" i="4"/>
  <c r="Q103" i="4"/>
  <c r="Q243" i="4"/>
  <c r="Q201" i="4"/>
  <c r="Q140" i="4"/>
  <c r="Q30" i="4"/>
  <c r="Q189" i="4"/>
  <c r="Q213" i="4"/>
  <c r="Q292" i="4"/>
  <c r="Q208" i="4"/>
  <c r="Q175" i="4"/>
  <c r="Q237" i="4"/>
  <c r="Q41" i="4"/>
  <c r="Q72" i="4"/>
  <c r="Q283" i="4"/>
  <c r="Q92" i="4"/>
  <c r="Q125" i="4"/>
  <c r="Q129" i="4"/>
  <c r="Q177" i="4"/>
  <c r="Q280" i="4"/>
  <c r="Q45" i="4"/>
  <c r="Q50" i="4"/>
  <c r="Q119" i="4"/>
  <c r="Q2" i="4"/>
  <c r="Q297" i="4"/>
  <c r="Q287" i="4"/>
  <c r="Q95" i="4"/>
  <c r="Q4" i="4"/>
  <c r="Q13" i="4"/>
  <c r="Q5" i="4"/>
  <c r="Q31" i="4"/>
  <c r="Q79" i="4"/>
  <c r="Q271" i="4"/>
  <c r="Q296" i="4"/>
  <c r="Q239" i="4"/>
  <c r="Q63" i="4"/>
  <c r="Q12" i="4"/>
  <c r="Q10" i="4"/>
  <c r="Q6" i="4"/>
  <c r="K48" i="4"/>
  <c r="U48" i="4" s="1"/>
  <c r="K50" i="4"/>
  <c r="U50" i="4" s="1"/>
  <c r="K51" i="4"/>
  <c r="U51" i="4" s="1"/>
  <c r="U65" i="4"/>
  <c r="U64" i="4"/>
  <c r="U63" i="4"/>
  <c r="U62" i="4"/>
  <c r="K24" i="4"/>
  <c r="U24" i="4" s="1"/>
  <c r="K33" i="4"/>
  <c r="S33" i="4" s="1"/>
  <c r="U60" i="4"/>
  <c r="K49" i="4"/>
  <c r="U49" i="4" s="1"/>
  <c r="K25" i="4"/>
  <c r="U25" i="4" s="1"/>
  <c r="U61" i="4"/>
  <c r="K32" i="4"/>
  <c r="T32" i="4" s="1"/>
  <c r="U59" i="4"/>
  <c r="K47" i="4"/>
  <c r="U47" i="4" s="1"/>
  <c r="K46" i="4"/>
  <c r="U46" i="4" s="1"/>
  <c r="U58" i="4"/>
  <c r="K28" i="4"/>
  <c r="T28" i="4" s="1"/>
  <c r="K29" i="4"/>
  <c r="S29" i="4" s="1"/>
  <c r="U53" i="4"/>
  <c r="K20" i="4"/>
  <c r="U20" i="4" s="1"/>
  <c r="U39" i="4"/>
  <c r="U52" i="4"/>
  <c r="U10" i="4"/>
  <c r="U38" i="4"/>
  <c r="U11" i="4"/>
  <c r="U55" i="4"/>
  <c r="U7" i="4"/>
  <c r="U56" i="4"/>
  <c r="U54" i="4"/>
  <c r="U57" i="4"/>
  <c r="U6" i="4"/>
  <c r="L248" i="4"/>
  <c r="R248" i="4" s="1"/>
  <c r="K22" i="4"/>
  <c r="U22" i="4" s="1"/>
  <c r="L80" i="4"/>
  <c r="R80" i="4" s="1"/>
  <c r="L150" i="4"/>
  <c r="L142" i="4"/>
  <c r="R142" i="4" s="1"/>
  <c r="K21" i="4"/>
  <c r="U21" i="4" s="1"/>
  <c r="K8" i="4"/>
  <c r="U8" i="4" s="1"/>
  <c r="K23" i="4"/>
  <c r="U23" i="4" s="1"/>
  <c r="K18" i="4"/>
  <c r="U18" i="4" s="1"/>
  <c r="K40" i="4"/>
  <c r="U40" i="4" s="1"/>
  <c r="K19" i="4"/>
  <c r="U19" i="4" s="1"/>
  <c r="K12" i="4"/>
  <c r="S12" i="4" s="1"/>
  <c r="K41" i="4"/>
  <c r="S41" i="4" s="1"/>
  <c r="K13" i="4"/>
  <c r="U13" i="4" s="1"/>
  <c r="K9" i="4"/>
  <c r="U9" i="4" s="1"/>
  <c r="L96" i="4"/>
  <c r="R96" i="4" s="1"/>
  <c r="K127" i="4"/>
  <c r="S127" i="4" s="1"/>
  <c r="K126" i="4"/>
  <c r="T126" i="4" s="1"/>
  <c r="K119" i="4"/>
  <c r="T119" i="4" s="1"/>
  <c r="K118" i="4"/>
  <c r="S118" i="4" s="1"/>
  <c r="K117" i="4"/>
  <c r="K116" i="4"/>
  <c r="K125" i="4"/>
  <c r="T125" i="4" s="1"/>
  <c r="L273" i="4"/>
  <c r="R273" i="4" s="1"/>
  <c r="L263" i="4"/>
  <c r="R263" i="4" s="1"/>
  <c r="K115" i="4"/>
  <c r="T115" i="4" s="1"/>
  <c r="K123" i="4"/>
  <c r="T123" i="4" s="1"/>
  <c r="K151" i="4"/>
  <c r="T151" i="4" s="1"/>
  <c r="L174" i="4"/>
  <c r="R174" i="4" s="1"/>
  <c r="K153" i="4"/>
  <c r="K152" i="4"/>
  <c r="K114" i="4"/>
  <c r="T114" i="4" s="1"/>
  <c r="K150" i="4"/>
  <c r="T150" i="4" s="1"/>
  <c r="L230" i="4"/>
  <c r="R230" i="4" s="1"/>
  <c r="K26" i="4"/>
  <c r="K27" i="4"/>
  <c r="T27" i="4" s="1"/>
  <c r="K30" i="4"/>
  <c r="L192" i="4"/>
  <c r="R192" i="4" s="1"/>
  <c r="K112" i="4"/>
  <c r="L57" i="4"/>
  <c r="R57" i="4" s="1"/>
  <c r="K113" i="4"/>
  <c r="S113" i="4" s="1"/>
  <c r="L182" i="4"/>
  <c r="R182" i="4" s="1"/>
  <c r="L238" i="4"/>
  <c r="R238" i="4" s="1"/>
  <c r="L198" i="4"/>
  <c r="R198" i="4" s="1"/>
  <c r="L117" i="4"/>
  <c r="L112" i="4"/>
  <c r="L233" i="4"/>
  <c r="R233" i="4" s="1"/>
  <c r="L206" i="4"/>
  <c r="R206" i="4" s="1"/>
  <c r="L159" i="4"/>
  <c r="R159" i="4" s="1"/>
  <c r="L222" i="4"/>
  <c r="R222" i="4" s="1"/>
  <c r="L64" i="4"/>
  <c r="R64" i="4" s="1"/>
  <c r="L289" i="4"/>
  <c r="R289" i="4" s="1"/>
  <c r="L228" i="4"/>
  <c r="R228" i="4" s="1"/>
  <c r="L59" i="4"/>
  <c r="R59" i="4" s="1"/>
  <c r="T184" i="4"/>
  <c r="L58" i="4"/>
  <c r="R58" i="4" s="1"/>
  <c r="L190" i="4"/>
  <c r="R190" i="4" s="1"/>
  <c r="L223" i="4"/>
  <c r="R223" i="4" s="1"/>
  <c r="L247" i="4"/>
  <c r="R247" i="4" s="1"/>
  <c r="L207" i="4"/>
  <c r="R207" i="4" s="1"/>
  <c r="L124" i="4"/>
  <c r="R124" i="4" s="1"/>
  <c r="K43" i="4"/>
  <c r="U43" i="4" s="1"/>
  <c r="L146" i="4"/>
  <c r="R146" i="4" s="1"/>
  <c r="L162" i="4"/>
  <c r="R162" i="4" s="1"/>
  <c r="L134" i="4"/>
  <c r="R134" i="4" s="1"/>
  <c r="T168" i="4"/>
  <c r="L211" i="4"/>
  <c r="R211" i="4" s="1"/>
  <c r="L180" i="4"/>
  <c r="R180" i="4" s="1"/>
  <c r="L119" i="4"/>
  <c r="T192" i="4"/>
  <c r="L118" i="4"/>
  <c r="L138" i="4"/>
  <c r="R138" i="4" s="1"/>
  <c r="L286" i="4"/>
  <c r="R286" i="4" s="1"/>
  <c r="L244" i="4"/>
  <c r="R244" i="4" s="1"/>
  <c r="L196" i="4"/>
  <c r="R196" i="4" s="1"/>
  <c r="L184" i="4"/>
  <c r="R184" i="4" s="1"/>
  <c r="K45" i="4"/>
  <c r="T45" i="4" s="1"/>
  <c r="T154" i="4"/>
  <c r="L214" i="4"/>
  <c r="R214" i="4" s="1"/>
  <c r="L109" i="4"/>
  <c r="R109" i="4" s="1"/>
  <c r="L98" i="4"/>
  <c r="R98" i="4" s="1"/>
  <c r="L90" i="4"/>
  <c r="R90" i="4" s="1"/>
  <c r="L260" i="4"/>
  <c r="R260" i="4" s="1"/>
  <c r="L155" i="4"/>
  <c r="R155" i="4" s="1"/>
  <c r="L280" i="4"/>
  <c r="R280" i="4" s="1"/>
  <c r="L171" i="4"/>
  <c r="R171" i="4" s="1"/>
  <c r="L25" i="4"/>
  <c r="L46" i="4"/>
  <c r="L5" i="4"/>
  <c r="R5" i="4" s="1"/>
  <c r="L199" i="4"/>
  <c r="R199" i="4" s="1"/>
  <c r="L86" i="4"/>
  <c r="R86" i="4" s="1"/>
  <c r="L16" i="4"/>
  <c r="R16" i="4" s="1"/>
  <c r="L254" i="4"/>
  <c r="R254" i="4" s="1"/>
  <c r="L35" i="4"/>
  <c r="L176" i="4"/>
  <c r="R176" i="4" s="1"/>
  <c r="L148" i="4"/>
  <c r="L270" i="4"/>
  <c r="R270" i="4" s="1"/>
  <c r="L111" i="4"/>
  <c r="R111" i="4" s="1"/>
  <c r="L85" i="4"/>
  <c r="R85" i="4" s="1"/>
  <c r="L48" i="4"/>
  <c r="K148" i="4"/>
  <c r="L114" i="4"/>
  <c r="L209" i="4"/>
  <c r="R209" i="4" s="1"/>
  <c r="L94" i="4"/>
  <c r="R94" i="4" s="1"/>
  <c r="L116" i="4"/>
  <c r="L43" i="4"/>
  <c r="L22" i="4"/>
  <c r="L27" i="4"/>
  <c r="L203" i="4"/>
  <c r="R203" i="4" s="1"/>
  <c r="L271" i="4"/>
  <c r="R271" i="4" s="1"/>
  <c r="L143" i="4"/>
  <c r="R143" i="4" s="1"/>
  <c r="L298" i="4"/>
  <c r="R298" i="4" s="1"/>
  <c r="L275" i="4"/>
  <c r="R275" i="4" s="1"/>
  <c r="L10" i="4"/>
  <c r="R10" i="4" s="1"/>
  <c r="L23" i="4"/>
  <c r="L297" i="4"/>
  <c r="R297" i="4" s="1"/>
  <c r="L267" i="4"/>
  <c r="R267" i="4" s="1"/>
  <c r="L8" i="4"/>
  <c r="L151" i="4"/>
  <c r="L189" i="4"/>
  <c r="R189" i="4" s="1"/>
  <c r="L84" i="4"/>
  <c r="R84" i="4" s="1"/>
  <c r="L2" i="4"/>
  <c r="R2" i="4" s="1"/>
  <c r="L181" i="4"/>
  <c r="R181" i="4" s="1"/>
  <c r="L205" i="4"/>
  <c r="R205" i="4" s="1"/>
  <c r="L95" i="4"/>
  <c r="R95" i="4" s="1"/>
  <c r="L292" i="4"/>
  <c r="R292" i="4" s="1"/>
  <c r="L166" i="4"/>
  <c r="R166" i="4" s="1"/>
  <c r="L41" i="4"/>
  <c r="L77" i="4"/>
  <c r="R77" i="4" s="1"/>
  <c r="L4" i="4"/>
  <c r="R4" i="4" s="1"/>
  <c r="L26" i="4"/>
  <c r="L56" i="4"/>
  <c r="R56" i="4" s="1"/>
  <c r="L252" i="4"/>
  <c r="R252" i="4" s="1"/>
  <c r="L216" i="4"/>
  <c r="R216" i="4" s="1"/>
  <c r="L262" i="4"/>
  <c r="R262" i="4" s="1"/>
  <c r="L224" i="4"/>
  <c r="R224" i="4" s="1"/>
  <c r="L36" i="4"/>
  <c r="R36" i="4" s="1"/>
  <c r="L38" i="4"/>
  <c r="R38" i="4" s="1"/>
  <c r="L21" i="4"/>
  <c r="L153" i="4"/>
  <c r="L250" i="4"/>
  <c r="R250" i="4" s="1"/>
  <c r="L195" i="4"/>
  <c r="R195" i="4" s="1"/>
  <c r="L235" i="4"/>
  <c r="R235" i="4" s="1"/>
  <c r="L220" i="4"/>
  <c r="R220" i="4" s="1"/>
  <c r="L9" i="4"/>
  <c r="L32" i="4"/>
  <c r="L125" i="4"/>
  <c r="L137" i="4"/>
  <c r="R137" i="4" s="1"/>
  <c r="L100" i="4"/>
  <c r="R100" i="4" s="1"/>
  <c r="L282" i="4"/>
  <c r="R282" i="4" s="1"/>
  <c r="L246" i="4"/>
  <c r="R246" i="4" s="1"/>
  <c r="L167" i="4"/>
  <c r="R167" i="4" s="1"/>
  <c r="L129" i="4"/>
  <c r="R129" i="4" s="1"/>
  <c r="L187" i="4"/>
  <c r="R187" i="4" s="1"/>
  <c r="L296" i="4"/>
  <c r="R296" i="4" s="1"/>
  <c r="L126" i="4"/>
  <c r="L139" i="4"/>
  <c r="R139" i="4" s="1"/>
  <c r="L34" i="4"/>
  <c r="L101" i="4"/>
  <c r="R101" i="4" s="1"/>
  <c r="T289" i="4"/>
  <c r="L215" i="4"/>
  <c r="R215" i="4" s="1"/>
  <c r="L239" i="4"/>
  <c r="R239" i="4" s="1"/>
  <c r="L179" i="4"/>
  <c r="R179" i="4" s="1"/>
  <c r="L253" i="4"/>
  <c r="R253" i="4" s="1"/>
  <c r="L135" i="4"/>
  <c r="R135" i="4" s="1"/>
  <c r="L49" i="4"/>
  <c r="L106" i="4"/>
  <c r="R106" i="4" s="1"/>
  <c r="L79" i="4"/>
  <c r="R79" i="4" s="1"/>
  <c r="L30" i="4"/>
  <c r="T160" i="4"/>
  <c r="L265" i="4"/>
  <c r="R265" i="4" s="1"/>
  <c r="L277" i="4"/>
  <c r="R277" i="4" s="1"/>
  <c r="L3" i="4"/>
  <c r="R3" i="4" s="1"/>
  <c r="T296" i="4"/>
  <c r="T176" i="4"/>
  <c r="T295" i="4"/>
  <c r="S295" i="4"/>
  <c r="T299" i="4"/>
  <c r="S299" i="4"/>
  <c r="T165" i="4"/>
  <c r="S165" i="4"/>
  <c r="T256" i="4"/>
  <c r="S256" i="4"/>
  <c r="L219" i="4"/>
  <c r="R219" i="4" s="1"/>
  <c r="L208" i="4"/>
  <c r="R208" i="4" s="1"/>
  <c r="L175" i="4"/>
  <c r="R175" i="4" s="1"/>
  <c r="L237" i="4"/>
  <c r="R237" i="4" s="1"/>
  <c r="T70" i="4"/>
  <c r="S70" i="4"/>
  <c r="T52" i="4"/>
  <c r="S52" i="4"/>
  <c r="T210" i="4"/>
  <c r="S210" i="4"/>
  <c r="T72" i="4"/>
  <c r="S72" i="4"/>
  <c r="T264" i="4"/>
  <c r="S264" i="4"/>
  <c r="T249" i="4"/>
  <c r="S249" i="4"/>
  <c r="T180" i="4"/>
  <c r="S180" i="4"/>
  <c r="S225" i="4"/>
  <c r="T225" i="4"/>
  <c r="T240" i="4"/>
  <c r="S240" i="4"/>
  <c r="T84" i="4"/>
  <c r="S84" i="4"/>
  <c r="L104" i="4"/>
  <c r="R104" i="4" s="1"/>
  <c r="L29" i="4"/>
  <c r="L185" i="4"/>
  <c r="R185" i="4" s="1"/>
  <c r="T96" i="4"/>
  <c r="S96" i="4"/>
  <c r="L121" i="4"/>
  <c r="R121" i="4" s="1"/>
  <c r="L78" i="4"/>
  <c r="R78" i="4" s="1"/>
  <c r="T293" i="4"/>
  <c r="S293" i="4"/>
  <c r="T245" i="4"/>
  <c r="S245" i="4"/>
  <c r="T242" i="4"/>
  <c r="S242" i="4"/>
  <c r="T272" i="4"/>
  <c r="S272" i="4"/>
  <c r="T156" i="4"/>
  <c r="S156" i="4"/>
  <c r="L123" i="4"/>
  <c r="L102" i="4"/>
  <c r="R102" i="4" s="1"/>
  <c r="S31" i="4"/>
  <c r="T31" i="4"/>
  <c r="L243" i="4"/>
  <c r="R243" i="4" s="1"/>
  <c r="T67" i="4"/>
  <c r="S67" i="4"/>
  <c r="T247" i="4"/>
  <c r="S247" i="4"/>
  <c r="S7" i="4"/>
  <c r="T7" i="4"/>
  <c r="L221" i="4"/>
  <c r="R221" i="4" s="1"/>
  <c r="L217" i="4"/>
  <c r="R217" i="4" s="1"/>
  <c r="T88" i="4"/>
  <c r="S88" i="4"/>
  <c r="L99" i="4"/>
  <c r="R99" i="4" s="1"/>
  <c r="S185" i="4"/>
  <c r="T185" i="4"/>
  <c r="L47" i="4"/>
  <c r="T57" i="4"/>
  <c r="S57" i="4"/>
  <c r="L40" i="4"/>
  <c r="T269" i="4"/>
  <c r="S269" i="4"/>
  <c r="T286" i="4"/>
  <c r="S286" i="4"/>
  <c r="S223" i="4"/>
  <c r="T223" i="4"/>
  <c r="T157" i="4"/>
  <c r="S157" i="4"/>
  <c r="S191" i="4"/>
  <c r="T191" i="4"/>
  <c r="L170" i="4"/>
  <c r="R170" i="4" s="1"/>
  <c r="L173" i="4"/>
  <c r="R173" i="4" s="1"/>
  <c r="S39" i="4"/>
  <c r="T39" i="4"/>
  <c r="L113" i="4"/>
  <c r="T155" i="4"/>
  <c r="S155" i="4"/>
  <c r="L160" i="4"/>
  <c r="R160" i="4" s="1"/>
  <c r="L294" i="4"/>
  <c r="R294" i="4" s="1"/>
  <c r="T146" i="4"/>
  <c r="S146" i="4"/>
  <c r="T36" i="4"/>
  <c r="S36" i="4"/>
  <c r="T238" i="4"/>
  <c r="S238" i="4"/>
  <c r="L141" i="4"/>
  <c r="R141" i="4" s="1"/>
  <c r="S217" i="4"/>
  <c r="T217" i="4"/>
  <c r="L88" i="4"/>
  <c r="R88" i="4" s="1"/>
  <c r="L44" i="4"/>
  <c r="T58" i="4"/>
  <c r="S58" i="4"/>
  <c r="T24" i="4"/>
  <c r="L165" i="4"/>
  <c r="R165" i="4" s="1"/>
  <c r="L28" i="4"/>
  <c r="T190" i="4"/>
  <c r="S190" i="4"/>
  <c r="T121" i="4"/>
  <c r="S121" i="4"/>
  <c r="L279" i="4"/>
  <c r="R279" i="4" s="1"/>
  <c r="S219" i="4"/>
  <c r="T219" i="4"/>
  <c r="L245" i="4"/>
  <c r="R245" i="4" s="1"/>
  <c r="T158" i="4"/>
  <c r="S158" i="4"/>
  <c r="T183" i="4"/>
  <c r="S183" i="4"/>
  <c r="T141" i="4"/>
  <c r="S141" i="4"/>
  <c r="L242" i="4"/>
  <c r="R242" i="4" s="1"/>
  <c r="L218" i="4"/>
  <c r="R218" i="4" s="1"/>
  <c r="L163" i="4"/>
  <c r="R163" i="4" s="1"/>
  <c r="T136" i="4"/>
  <c r="S136" i="4"/>
  <c r="T60" i="4"/>
  <c r="S60" i="4"/>
  <c r="L76" i="4"/>
  <c r="R76" i="4" s="1"/>
  <c r="T97" i="4"/>
  <c r="S97" i="4"/>
  <c r="T92" i="4"/>
  <c r="S92" i="4"/>
  <c r="T124" i="4"/>
  <c r="S124" i="4"/>
  <c r="K34" i="4"/>
  <c r="L232" i="4"/>
  <c r="R232" i="4" s="1"/>
  <c r="L72" i="4"/>
  <c r="R72" i="4" s="1"/>
  <c r="L283" i="4"/>
  <c r="R283" i="4" s="1"/>
  <c r="L92" i="4"/>
  <c r="R92" i="4" s="1"/>
  <c r="L67" i="4"/>
  <c r="R67" i="4" s="1"/>
  <c r="T111" i="4"/>
  <c r="S111" i="4"/>
  <c r="T56" i="4"/>
  <c r="S56" i="4"/>
  <c r="K44" i="4"/>
  <c r="U44" i="4" s="1"/>
  <c r="T90" i="4"/>
  <c r="S90" i="4"/>
  <c r="L110" i="4"/>
  <c r="R110" i="4" s="1"/>
  <c r="T100" i="4"/>
  <c r="S100" i="4"/>
  <c r="T11" i="4"/>
  <c r="T282" i="4"/>
  <c r="S282" i="4"/>
  <c r="T250" i="4"/>
  <c r="S250" i="4"/>
  <c r="L154" i="4"/>
  <c r="R154" i="4" s="1"/>
  <c r="T175" i="4"/>
  <c r="S175" i="4"/>
  <c r="L186" i="4"/>
  <c r="R186" i="4" s="1"/>
  <c r="S207" i="4"/>
  <c r="T207" i="4"/>
  <c r="T128" i="4"/>
  <c r="S128" i="4"/>
  <c r="T120" i="4"/>
  <c r="S120" i="4"/>
  <c r="T87" i="4"/>
  <c r="S87" i="4"/>
  <c r="L31" i="4"/>
  <c r="R31" i="4" s="1"/>
  <c r="T232" i="4"/>
  <c r="S232" i="4"/>
  <c r="T283" i="4"/>
  <c r="S283" i="4"/>
  <c r="T2" i="4"/>
  <c r="S2" i="4"/>
  <c r="T170" i="4"/>
  <c r="S170" i="4"/>
  <c r="L24" i="4"/>
  <c r="L6" i="4"/>
  <c r="R6" i="4" s="1"/>
  <c r="L105" i="4"/>
  <c r="R105" i="4" s="1"/>
  <c r="T279" i="4"/>
  <c r="S279" i="4"/>
  <c r="T200" i="4"/>
  <c r="S200" i="4"/>
  <c r="T163" i="4"/>
  <c r="S163" i="4"/>
  <c r="L266" i="4"/>
  <c r="R266" i="4" s="1"/>
  <c r="T130" i="4"/>
  <c r="S130" i="4"/>
  <c r="L293" i="4"/>
  <c r="R293" i="4" s="1"/>
  <c r="T98" i="4"/>
  <c r="S98" i="4"/>
  <c r="L290" i="4"/>
  <c r="R290" i="4" s="1"/>
  <c r="T251" i="4"/>
  <c r="S251" i="4"/>
  <c r="L50" i="4"/>
  <c r="T198" i="4"/>
  <c r="S198" i="4"/>
  <c r="L52" i="4"/>
  <c r="R52" i="4" s="1"/>
  <c r="S75" i="4"/>
  <c r="T75" i="4"/>
  <c r="T194" i="4"/>
  <c r="S194" i="4"/>
  <c r="T62" i="4"/>
  <c r="S62" i="4"/>
  <c r="L156" i="4"/>
  <c r="R156" i="4" s="1"/>
  <c r="L149" i="4"/>
  <c r="R149" i="4" s="1"/>
  <c r="T110" i="4"/>
  <c r="S110" i="4"/>
  <c r="T162" i="4"/>
  <c r="S162" i="4"/>
  <c r="S32" i="4"/>
  <c r="T261" i="4"/>
  <c r="S261" i="4"/>
  <c r="T212" i="4"/>
  <c r="S212" i="4"/>
  <c r="T292" i="4"/>
  <c r="S292" i="4"/>
  <c r="S203" i="4"/>
  <c r="T203" i="4"/>
  <c r="T294" i="4"/>
  <c r="S294" i="4"/>
  <c r="T224" i="4"/>
  <c r="S224" i="4"/>
  <c r="L291" i="4"/>
  <c r="R291" i="4" s="1"/>
  <c r="T86" i="4"/>
  <c r="S86" i="4"/>
  <c r="L204" i="4"/>
  <c r="R204" i="4" s="1"/>
  <c r="L60" i="4"/>
  <c r="R60" i="4" s="1"/>
  <c r="T290" i="4"/>
  <c r="S290" i="4"/>
  <c r="L81" i="4"/>
  <c r="R81" i="4" s="1"/>
  <c r="L278" i="4"/>
  <c r="R278" i="4" s="1"/>
  <c r="T273" i="4"/>
  <c r="S273" i="4"/>
  <c r="L51" i="4"/>
  <c r="L145" i="4"/>
  <c r="R145" i="4" s="1"/>
  <c r="T202" i="4"/>
  <c r="S202" i="4"/>
  <c r="T105" i="4"/>
  <c r="S105" i="4"/>
  <c r="T80" i="4"/>
  <c r="S80" i="4"/>
  <c r="T229" i="4"/>
  <c r="S229" i="4"/>
  <c r="S271" i="4"/>
  <c r="T271" i="4"/>
  <c r="L285" i="4"/>
  <c r="R285" i="4" s="1"/>
  <c r="S243" i="4"/>
  <c r="T243" i="4"/>
  <c r="T220" i="4"/>
  <c r="S220" i="4"/>
  <c r="T99" i="4"/>
  <c r="S99" i="4"/>
  <c r="T291" i="4"/>
  <c r="S291" i="4"/>
  <c r="T108" i="4"/>
  <c r="S108" i="4"/>
  <c r="L147" i="4"/>
  <c r="L288" i="4"/>
  <c r="R288" i="4" s="1"/>
  <c r="T61" i="4"/>
  <c r="S61" i="4"/>
  <c r="L97" i="4"/>
  <c r="R97" i="4" s="1"/>
  <c r="L37" i="4"/>
  <c r="R37" i="4" s="1"/>
  <c r="L251" i="4"/>
  <c r="R251" i="4" s="1"/>
  <c r="T95" i="4"/>
  <c r="S95" i="4"/>
  <c r="L7" i="4"/>
  <c r="R7" i="4" s="1"/>
  <c r="T145" i="4"/>
  <c r="S145" i="4"/>
  <c r="T297" i="4"/>
  <c r="L133" i="4"/>
  <c r="R133" i="4" s="1"/>
  <c r="S209" i="4"/>
  <c r="T209" i="4"/>
  <c r="T85" i="4"/>
  <c r="S85" i="4"/>
  <c r="L144" i="4"/>
  <c r="R144" i="4" s="1"/>
  <c r="L255" i="4"/>
  <c r="R255" i="4" s="1"/>
  <c r="T253" i="4"/>
  <c r="S253" i="4"/>
  <c r="S195" i="4"/>
  <c r="T195" i="4"/>
  <c r="T284" i="4"/>
  <c r="S284" i="4"/>
  <c r="L268" i="4"/>
  <c r="R268" i="4" s="1"/>
  <c r="S199" i="4"/>
  <c r="T199" i="4"/>
  <c r="T228" i="4"/>
  <c r="S228" i="4"/>
  <c r="T244" i="4"/>
  <c r="S244" i="4"/>
  <c r="L202" i="4"/>
  <c r="R202" i="4" s="1"/>
  <c r="L71" i="4"/>
  <c r="R71" i="4" s="1"/>
  <c r="T103" i="4"/>
  <c r="S103" i="4"/>
  <c r="T139" i="4"/>
  <c r="S139" i="4"/>
  <c r="L127" i="4"/>
  <c r="T159" i="4"/>
  <c r="S159" i="4"/>
  <c r="T55" i="4"/>
  <c r="S55" i="4"/>
  <c r="L20" i="4"/>
  <c r="L33" i="4"/>
  <c r="L236" i="4"/>
  <c r="R236" i="4" s="1"/>
  <c r="L201" i="4"/>
  <c r="R201" i="4" s="1"/>
  <c r="L259" i="4"/>
  <c r="R259" i="4" s="1"/>
  <c r="T6" i="4"/>
  <c r="S6" i="4"/>
  <c r="L14" i="4"/>
  <c r="R14" i="4" s="1"/>
  <c r="T94" i="4"/>
  <c r="S94" i="4"/>
  <c r="L169" i="4"/>
  <c r="R169" i="4" s="1"/>
  <c r="L89" i="4"/>
  <c r="R89" i="4" s="1"/>
  <c r="T266" i="4"/>
  <c r="S266" i="4"/>
  <c r="S221" i="4"/>
  <c r="T221" i="4"/>
  <c r="S187" i="4"/>
  <c r="T187" i="4"/>
  <c r="L234" i="4"/>
  <c r="R234" i="4" s="1"/>
  <c r="T268" i="4"/>
  <c r="S268" i="4"/>
  <c r="T255" i="4"/>
  <c r="S255" i="4"/>
  <c r="T226" i="4"/>
  <c r="S226" i="4"/>
  <c r="T71" i="4"/>
  <c r="S71" i="4"/>
  <c r="L91" i="4"/>
  <c r="R91" i="4" s="1"/>
  <c r="L213" i="4"/>
  <c r="R213" i="4" s="1"/>
  <c r="T167" i="4"/>
  <c r="S167" i="4"/>
  <c r="T188" i="4"/>
  <c r="S188" i="4"/>
  <c r="T288" i="4"/>
  <c r="S288" i="4"/>
  <c r="L261" i="4"/>
  <c r="R261" i="4" s="1"/>
  <c r="T265" i="4"/>
  <c r="S265" i="4"/>
  <c r="T222" i="4"/>
  <c r="S222" i="4"/>
  <c r="S5" i="4"/>
  <c r="T5" i="4"/>
  <c r="T16" i="4"/>
  <c r="S16" i="4"/>
  <c r="S201" i="4"/>
  <c r="T201" i="4"/>
  <c r="T182" i="4"/>
  <c r="S182" i="4"/>
  <c r="T4" i="4"/>
  <c r="S4" i="4"/>
  <c r="L140" i="4"/>
  <c r="R140" i="4" s="1"/>
  <c r="L83" i="4"/>
  <c r="R83" i="4" s="1"/>
  <c r="T144" i="4"/>
  <c r="S144" i="4"/>
  <c r="T169" i="4"/>
  <c r="S169" i="4"/>
  <c r="T63" i="4"/>
  <c r="S63" i="4"/>
  <c r="S213" i="4"/>
  <c r="T213" i="4"/>
  <c r="T252" i="4"/>
  <c r="S252" i="4"/>
  <c r="T179" i="4"/>
  <c r="S179" i="4"/>
  <c r="T227" i="4"/>
  <c r="S227" i="4"/>
  <c r="T262" i="4"/>
  <c r="S262" i="4"/>
  <c r="L158" i="4"/>
  <c r="R158" i="4" s="1"/>
  <c r="L200" i="4"/>
  <c r="R200" i="4" s="1"/>
  <c r="T82" i="4"/>
  <c r="S82" i="4"/>
  <c r="T122" i="4"/>
  <c r="S122" i="4"/>
  <c r="L107" i="4"/>
  <c r="R107" i="4" s="1"/>
  <c r="T132" i="4"/>
  <c r="S132" i="4"/>
  <c r="L66" i="4"/>
  <c r="R66" i="4" s="1"/>
  <c r="L11" i="4"/>
  <c r="R11" i="4" s="1"/>
  <c r="L284" i="4"/>
  <c r="R284" i="4" s="1"/>
  <c r="S17" i="4"/>
  <c r="T17" i="4"/>
  <c r="T236" i="4"/>
  <c r="S236" i="4"/>
  <c r="L42" i="4"/>
  <c r="L69" i="4"/>
  <c r="R69" i="4" s="1"/>
  <c r="L161" i="4"/>
  <c r="R161" i="4" s="1"/>
  <c r="T259" i="4"/>
  <c r="S259" i="4"/>
  <c r="L39" i="4"/>
  <c r="R39" i="4" s="1"/>
  <c r="L19" i="4"/>
  <c r="L177" i="4"/>
  <c r="R177" i="4" s="1"/>
  <c r="T14" i="4"/>
  <c r="S14" i="4"/>
  <c r="T53" i="4"/>
  <c r="S53" i="4"/>
  <c r="T89" i="4"/>
  <c r="S89" i="4"/>
  <c r="T178" i="4"/>
  <c r="S178" i="4"/>
  <c r="L299" i="4"/>
  <c r="R299" i="4" s="1"/>
  <c r="S205" i="4"/>
  <c r="T205" i="4"/>
  <c r="T149" i="4"/>
  <c r="S149" i="4"/>
  <c r="T171" i="4"/>
  <c r="S171" i="4"/>
  <c r="L258" i="4"/>
  <c r="R258" i="4" s="1"/>
  <c r="L249" i="4"/>
  <c r="R249" i="4" s="1"/>
  <c r="L178" i="4"/>
  <c r="R178" i="4" s="1"/>
  <c r="T230" i="4"/>
  <c r="S230" i="4"/>
  <c r="L272" i="4"/>
  <c r="R272" i="4" s="1"/>
  <c r="L168" i="4"/>
  <c r="R168" i="4" s="1"/>
  <c r="T93" i="4"/>
  <c r="S93" i="4"/>
  <c r="L188" i="4"/>
  <c r="R188" i="4" s="1"/>
  <c r="T102" i="4"/>
  <c r="S102" i="4"/>
  <c r="L122" i="4"/>
  <c r="R122" i="4" s="1"/>
  <c r="L164" i="4"/>
  <c r="R164" i="4" s="1"/>
  <c r="L75" i="4"/>
  <c r="R75" i="4" s="1"/>
  <c r="L229" i="4"/>
  <c r="R229" i="4" s="1"/>
  <c r="T254" i="4"/>
  <c r="S254" i="4"/>
  <c r="T218" i="4"/>
  <c r="S218" i="4"/>
  <c r="S15" i="4"/>
  <c r="T15" i="4"/>
  <c r="L274" i="4"/>
  <c r="R274" i="4" s="1"/>
  <c r="T161" i="4"/>
  <c r="S161" i="4"/>
  <c r="T129" i="4"/>
  <c r="S129" i="4"/>
  <c r="T138" i="4"/>
  <c r="S138" i="4"/>
  <c r="S37" i="4"/>
  <c r="T37" i="4"/>
  <c r="L13" i="4"/>
  <c r="T177" i="4"/>
  <c r="S177" i="4"/>
  <c r="T79" i="4"/>
  <c r="S79" i="4"/>
  <c r="L68" i="4"/>
  <c r="R68" i="4" s="1"/>
  <c r="L53" i="4"/>
  <c r="R53" i="4" s="1"/>
  <c r="L128" i="4"/>
  <c r="R128" i="4" s="1"/>
  <c r="T241" i="4"/>
  <c r="L63" i="4"/>
  <c r="R63" i="4" s="1"/>
  <c r="T300" i="4"/>
  <c r="S300" i="4"/>
  <c r="L287" i="4"/>
  <c r="R287" i="4" s="1"/>
  <c r="S197" i="4"/>
  <c r="T197" i="4"/>
  <c r="L269" i="4"/>
  <c r="R269" i="4" s="1"/>
  <c r="T278" i="4"/>
  <c r="S278" i="4"/>
  <c r="T231" i="4"/>
  <c r="S231" i="4"/>
  <c r="S211" i="4"/>
  <c r="T211" i="4"/>
  <c r="L226" i="4"/>
  <c r="R226" i="4" s="1"/>
  <c r="T248" i="4"/>
  <c r="S248" i="4"/>
  <c r="T133" i="4"/>
  <c r="S133" i="4"/>
  <c r="L65" i="4"/>
  <c r="R65" i="4" s="1"/>
  <c r="K147" i="4"/>
  <c r="L93" i="4"/>
  <c r="R93" i="4" s="1"/>
  <c r="L152" i="4"/>
  <c r="T66" i="4"/>
  <c r="S66" i="4"/>
  <c r="T233" i="4"/>
  <c r="S233" i="4"/>
  <c r="T83" i="4"/>
  <c r="S83" i="4"/>
  <c r="L17" i="4"/>
  <c r="R17" i="4" s="1"/>
  <c r="L87" i="4"/>
  <c r="R87" i="4" s="1"/>
  <c r="T274" i="4"/>
  <c r="S274" i="4"/>
  <c r="T186" i="4"/>
  <c r="S186" i="4"/>
  <c r="K42" i="4"/>
  <c r="U42" i="4" s="1"/>
  <c r="T69" i="4"/>
  <c r="S69" i="4"/>
  <c r="T131" i="4"/>
  <c r="S131" i="4"/>
  <c r="T280" i="4"/>
  <c r="S280" i="4"/>
  <c r="T174" i="4"/>
  <c r="S174" i="4"/>
  <c r="T74" i="4"/>
  <c r="S74" i="4"/>
  <c r="L193" i="4"/>
  <c r="R193" i="4" s="1"/>
  <c r="T107" i="4"/>
  <c r="S107" i="4"/>
  <c r="L276" i="4"/>
  <c r="R276" i="4" s="1"/>
  <c r="T285" i="4"/>
  <c r="S285" i="4"/>
  <c r="T246" i="4"/>
  <c r="S246" i="4"/>
  <c r="T258" i="4"/>
  <c r="S258" i="4"/>
  <c r="L212" i="4"/>
  <c r="R212" i="4" s="1"/>
  <c r="S215" i="4"/>
  <c r="T215" i="4"/>
  <c r="S235" i="4"/>
  <c r="T235" i="4"/>
  <c r="T204" i="4"/>
  <c r="S204" i="4"/>
  <c r="L194" i="4"/>
  <c r="R194" i="4" s="1"/>
  <c r="T143" i="4"/>
  <c r="S143" i="4"/>
  <c r="T76" i="4"/>
  <c r="S76" i="4"/>
  <c r="T65" i="4"/>
  <c r="S65" i="4"/>
  <c r="T81" i="4"/>
  <c r="S81" i="4"/>
  <c r="L132" i="4"/>
  <c r="R132" i="4" s="1"/>
  <c r="T38" i="4"/>
  <c r="S38" i="4"/>
  <c r="T109" i="4"/>
  <c r="S109" i="4"/>
  <c r="S267" i="4"/>
  <c r="T267" i="4"/>
  <c r="S275" i="4"/>
  <c r="T275" i="4"/>
  <c r="L15" i="4"/>
  <c r="R15" i="4" s="1"/>
  <c r="L82" i="4"/>
  <c r="R82" i="4" s="1"/>
  <c r="L257" i="4"/>
  <c r="R257" i="4" s="1"/>
  <c r="L12" i="4"/>
  <c r="T134" i="4"/>
  <c r="S134" i="4"/>
  <c r="L54" i="4"/>
  <c r="R54" i="4" s="1"/>
  <c r="L120" i="4"/>
  <c r="R120" i="4" s="1"/>
  <c r="T263" i="4"/>
  <c r="S263" i="4"/>
  <c r="T68" i="4"/>
  <c r="S68" i="4"/>
  <c r="L18" i="4"/>
  <c r="S193" i="4"/>
  <c r="T193" i="4"/>
  <c r="T59" i="4"/>
  <c r="T237" i="4"/>
  <c r="S237" i="4"/>
  <c r="T298" i="4"/>
  <c r="S298" i="4"/>
  <c r="S189" i="4"/>
  <c r="T189" i="4"/>
  <c r="T216" i="4"/>
  <c r="S216" i="4"/>
  <c r="T276" i="4"/>
  <c r="S276" i="4"/>
  <c r="T277" i="4"/>
  <c r="S277" i="4"/>
  <c r="T181" i="4"/>
  <c r="S181" i="4"/>
  <c r="L256" i="4"/>
  <c r="R256" i="4" s="1"/>
  <c r="L210" i="4"/>
  <c r="R210" i="4" s="1"/>
  <c r="L231" i="4"/>
  <c r="R231" i="4" s="1"/>
  <c r="L191" i="4"/>
  <c r="R191" i="4" s="1"/>
  <c r="L131" i="4"/>
  <c r="R131" i="4" s="1"/>
  <c r="T172" i="4"/>
  <c r="S172" i="4"/>
  <c r="L108" i="4"/>
  <c r="R108" i="4" s="1"/>
  <c r="L172" i="4"/>
  <c r="R172" i="4" s="1"/>
  <c r="T54" i="4"/>
  <c r="S54" i="4"/>
  <c r="T135" i="4"/>
  <c r="S135" i="4"/>
  <c r="L70" i="4"/>
  <c r="R70" i="4" s="1"/>
  <c r="L61" i="4"/>
  <c r="R61" i="4" s="1"/>
  <c r="T49" i="4"/>
  <c r="S49" i="4"/>
  <c r="T10" i="4"/>
  <c r="S10" i="4"/>
  <c r="L264" i="4"/>
  <c r="R264" i="4" s="1"/>
  <c r="T281" i="4"/>
  <c r="S281" i="4"/>
  <c r="L62" i="4"/>
  <c r="R62" i="4" s="1"/>
  <c r="S257" i="4"/>
  <c r="T257" i="4"/>
  <c r="L157" i="4"/>
  <c r="R157" i="4" s="1"/>
  <c r="L240" i="4"/>
  <c r="R240" i="4" s="1"/>
  <c r="T73" i="4"/>
  <c r="S73" i="4"/>
  <c r="T64" i="4"/>
  <c r="S64" i="4"/>
  <c r="T101" i="4"/>
  <c r="S101" i="4"/>
  <c r="T142" i="4"/>
  <c r="S142" i="4"/>
  <c r="L74" i="4"/>
  <c r="R74" i="4" s="1"/>
  <c r="L130" i="4"/>
  <c r="R130" i="4" s="1"/>
  <c r="T91" i="4"/>
  <c r="S91" i="4"/>
  <c r="T287" i="4"/>
  <c r="S287" i="4"/>
  <c r="L300" i="4"/>
  <c r="R300" i="4" s="1"/>
  <c r="T234" i="4"/>
  <c r="S234" i="4"/>
  <c r="L281" i="4"/>
  <c r="R281" i="4" s="1"/>
  <c r="L295" i="4"/>
  <c r="R295" i="4" s="1"/>
  <c r="T173" i="4"/>
  <c r="S173" i="4"/>
  <c r="L241" i="4"/>
  <c r="R241" i="4" s="1"/>
  <c r="T166" i="4"/>
  <c r="S166" i="4"/>
  <c r="T208" i="4"/>
  <c r="S208" i="4"/>
  <c r="L183" i="4"/>
  <c r="R183" i="4" s="1"/>
  <c r="S239" i="4"/>
  <c r="T239" i="4"/>
  <c r="L136" i="4"/>
  <c r="R136" i="4" s="1"/>
  <c r="T140" i="4"/>
  <c r="S140" i="4"/>
  <c r="L103" i="4"/>
  <c r="R103" i="4" s="1"/>
  <c r="T164" i="4"/>
  <c r="S164" i="4"/>
  <c r="L45" i="4"/>
  <c r="T78" i="4"/>
  <c r="S78" i="4"/>
  <c r="T214" i="4"/>
  <c r="S214" i="4"/>
  <c r="T260" i="4"/>
  <c r="S260" i="4"/>
  <c r="T77" i="4"/>
  <c r="S77" i="4"/>
  <c r="L55" i="4"/>
  <c r="R55" i="4" s="1"/>
  <c r="T270" i="4"/>
  <c r="S270" i="4"/>
  <c r="T196" i="4"/>
  <c r="S196" i="4"/>
  <c r="L225" i="4"/>
  <c r="R225" i="4" s="1"/>
  <c r="L227" i="4"/>
  <c r="R227" i="4" s="1"/>
  <c r="T104" i="4"/>
  <c r="S104" i="4"/>
  <c r="S3" i="4"/>
  <c r="T3" i="4"/>
  <c r="L73" i="4"/>
  <c r="R73" i="4" s="1"/>
  <c r="T106" i="4"/>
  <c r="S106" i="4"/>
  <c r="K35" i="4"/>
  <c r="L115" i="4"/>
  <c r="T206" i="4"/>
  <c r="S206" i="4"/>
  <c r="L197" i="4"/>
  <c r="R197" i="4" s="1"/>
  <c r="T137" i="4"/>
  <c r="S137" i="4"/>
  <c r="S48" i="4" l="1"/>
  <c r="T48" i="4"/>
  <c r="R24" i="4"/>
  <c r="S24" i="4"/>
  <c r="S50" i="4"/>
  <c r="T50" i="4"/>
  <c r="R50" i="4"/>
  <c r="R51" i="4"/>
  <c r="S51" i="4"/>
  <c r="T51" i="4"/>
  <c r="R48" i="4"/>
  <c r="R20" i="4"/>
  <c r="T21" i="4"/>
  <c r="S21" i="4"/>
  <c r="R21" i="4"/>
  <c r="R18" i="4"/>
  <c r="R33" i="4"/>
  <c r="T33" i="4"/>
  <c r="R25" i="4"/>
  <c r="T25" i="4"/>
  <c r="S25" i="4"/>
  <c r="S23" i="4"/>
  <c r="T23" i="4"/>
  <c r="R32" i="4"/>
  <c r="R49" i="4"/>
  <c r="R47" i="4"/>
  <c r="T47" i="4"/>
  <c r="S47" i="4"/>
  <c r="T20" i="4"/>
  <c r="S20" i="4"/>
  <c r="S28" i="4"/>
  <c r="S22" i="4"/>
  <c r="T22" i="4"/>
  <c r="R28" i="4"/>
  <c r="S126" i="4"/>
  <c r="R22" i="4"/>
  <c r="S119" i="4"/>
  <c r="S46" i="4"/>
  <c r="T46" i="4"/>
  <c r="T29" i="4"/>
  <c r="R46" i="4"/>
  <c r="T13" i="4"/>
  <c r="R29" i="4"/>
  <c r="S13" i="4"/>
  <c r="R13" i="4"/>
  <c r="S18" i="4"/>
  <c r="T18" i="4"/>
  <c r="T40" i="4"/>
  <c r="S19" i="4"/>
  <c r="S115" i="4"/>
  <c r="T113" i="4"/>
  <c r="U45" i="4"/>
  <c r="R115" i="4"/>
  <c r="S40" i="4"/>
  <c r="R113" i="4"/>
  <c r="T9" i="4"/>
  <c r="S9" i="4"/>
  <c r="R9" i="4"/>
  <c r="T127" i="4"/>
  <c r="R127" i="4"/>
  <c r="R23" i="4"/>
  <c r="R8" i="4"/>
  <c r="S8" i="4"/>
  <c r="T8" i="4"/>
  <c r="U12" i="4"/>
  <c r="U41" i="4"/>
  <c r="R12" i="4"/>
  <c r="T12" i="4"/>
  <c r="R40" i="4"/>
  <c r="T19" i="4"/>
  <c r="R150" i="4"/>
  <c r="S150" i="4"/>
  <c r="T41" i="4"/>
  <c r="T118" i="4"/>
  <c r="R19" i="4"/>
  <c r="R41" i="4"/>
  <c r="S27" i="4"/>
  <c r="R125" i="4"/>
  <c r="S125" i="4"/>
  <c r="R126" i="4"/>
  <c r="S114" i="4"/>
  <c r="R116" i="4"/>
  <c r="T116" i="4"/>
  <c r="R117" i="4"/>
  <c r="S116" i="4"/>
  <c r="S117" i="4"/>
  <c r="T117" i="4"/>
  <c r="S153" i="4"/>
  <c r="T153" i="4"/>
  <c r="R119" i="4"/>
  <c r="R153" i="4"/>
  <c r="R118" i="4"/>
  <c r="S152" i="4"/>
  <c r="T152" i="4"/>
  <c r="R152" i="4"/>
  <c r="S123" i="4"/>
  <c r="R123" i="4"/>
  <c r="S112" i="4"/>
  <c r="T112" i="4"/>
  <c r="S30" i="4"/>
  <c r="T30" i="4"/>
  <c r="R30" i="4"/>
  <c r="S151" i="4"/>
  <c r="R151" i="4"/>
  <c r="R114" i="4"/>
  <c r="R26" i="4"/>
  <c r="T43" i="4"/>
  <c r="S26" i="4"/>
  <c r="T26" i="4"/>
  <c r="S148" i="4"/>
  <c r="T148" i="4"/>
  <c r="R27" i="4"/>
  <c r="R112" i="4"/>
  <c r="R148" i="4"/>
  <c r="R43" i="4"/>
  <c r="S43" i="4"/>
  <c r="S45" i="4"/>
  <c r="R45" i="4"/>
  <c r="S35" i="4"/>
  <c r="R35" i="4"/>
  <c r="T35" i="4"/>
  <c r="T44" i="4"/>
  <c r="S44" i="4"/>
  <c r="R44" i="4"/>
  <c r="T42" i="4"/>
  <c r="S42" i="4"/>
  <c r="R42" i="4"/>
  <c r="T147" i="4"/>
  <c r="S147" i="4"/>
  <c r="R147" i="4"/>
  <c r="T34" i="4"/>
  <c r="S34" i="4"/>
  <c r="R34" i="4"/>
</calcChain>
</file>

<file path=xl/sharedStrings.xml><?xml version="1.0" encoding="utf-8"?>
<sst xmlns="http://schemas.openxmlformats.org/spreadsheetml/2006/main" count="566" uniqueCount="439">
  <si>
    <t>Name</t>
  </si>
  <si>
    <t>Key code</t>
  </si>
  <si>
    <t>Macro down</t>
  </si>
  <si>
    <t>Macro up</t>
  </si>
  <si>
    <t>Type</t>
  </si>
  <si>
    <t>ampersand</t>
  </si>
  <si>
    <t>KC_AMPR</t>
  </si>
  <si>
    <t>at</t>
  </si>
  <si>
    <t>KC_AT</t>
  </si>
  <si>
    <t>back_slash</t>
  </si>
  <si>
    <t>KC_BSLASH</t>
  </si>
  <si>
    <t>back_tab</t>
  </si>
  <si>
    <t>SEND_STRING(SS_DOWN(X_LSFT)SS_DOWN(X_TAB));</t>
  </si>
  <si>
    <t>SEND_STRING(SS_UP(X_TAB)SS_UP(X_LSFT));</t>
  </si>
  <si>
    <t>backspace</t>
  </si>
  <si>
    <t>KC_BSPC</t>
  </si>
  <si>
    <t>break</t>
  </si>
  <si>
    <t>KC_BRK</t>
  </si>
  <si>
    <t>bright_down</t>
  </si>
  <si>
    <t>KC_BRID</t>
  </si>
  <si>
    <t>bright_up</t>
  </si>
  <si>
    <t>KC_BRIU</t>
  </si>
  <si>
    <t>clear_line</t>
  </si>
  <si>
    <t>SEND_STRING(SS_TAP(X_END) SS_DOWN(X_LSFT)SS_TAP(X_HOME)SS_UP(X_LSFT) SS_TAP(X_DEL));</t>
  </si>
  <si>
    <t>colon</t>
  </si>
  <si>
    <t>KC_COLN</t>
  </si>
  <si>
    <t>copy</t>
  </si>
  <si>
    <t>copy_all</t>
  </si>
  <si>
    <t>cut</t>
  </si>
  <si>
    <t>cut_all</t>
  </si>
  <si>
    <t>dash</t>
  </si>
  <si>
    <t>KC_MINS</t>
  </si>
  <si>
    <t>del_all</t>
  </si>
  <si>
    <t>KC_DEL</t>
  </si>
  <si>
    <t>underscore</t>
  </si>
  <si>
    <t>KC_UNDS</t>
  </si>
  <si>
    <t>del_line_down</t>
  </si>
  <si>
    <t>SEND_STRING(SS_TAP(X_END)SS_DOWN(X_LSFT)SS_TAP(X_HOME)SS_UP(X_LSFT)SS_TAP(X_DEL)SS_TAP(X_DEL));</t>
  </si>
  <si>
    <t>del_line_up</t>
  </si>
  <si>
    <t>SEND_STRING(SS_TAP(X_END)SS_DOWN(X_LSFT)SS_TAP(X_HOME)SS_UP(X_LSFT)SS_TAP(X_BSPC)SS_TAP(X_BSPC));</t>
  </si>
  <si>
    <t>del_word_left</t>
  </si>
  <si>
    <t>del_word_right</t>
  </si>
  <si>
    <t>doc_end</t>
  </si>
  <si>
    <t>doc_start</t>
  </si>
  <si>
    <t>down</t>
  </si>
  <si>
    <t>KC_DOWN</t>
  </si>
  <si>
    <t>dup_line_down</t>
  </si>
  <si>
    <t>dup_line_up</t>
  </si>
  <si>
    <t>end</t>
  </si>
  <si>
    <t>KC_END</t>
  </si>
  <si>
    <t>enter</t>
  </si>
  <si>
    <t>KC_ENT</t>
  </si>
  <si>
    <t>esc</t>
  </si>
  <si>
    <t>KC_ESC</t>
  </si>
  <si>
    <t>exclamation</t>
  </si>
  <si>
    <t>KC_EXLM</t>
  </si>
  <si>
    <t>f1</t>
  </si>
  <si>
    <t>KC_F1</t>
  </si>
  <si>
    <t>f10</t>
  </si>
  <si>
    <t>KC_F10</t>
  </si>
  <si>
    <t>f11</t>
  </si>
  <si>
    <t>KC_F11</t>
  </si>
  <si>
    <t>f12</t>
  </si>
  <si>
    <t>KC_F12</t>
  </si>
  <si>
    <t>f2</t>
  </si>
  <si>
    <t>KC_F2</t>
  </si>
  <si>
    <t>f3</t>
  </si>
  <si>
    <t>KC_F3</t>
  </si>
  <si>
    <t>f4</t>
  </si>
  <si>
    <t>KC_F4</t>
  </si>
  <si>
    <t>f5</t>
  </si>
  <si>
    <t>KC_F5</t>
  </si>
  <si>
    <t>f6</t>
  </si>
  <si>
    <t>KC_F6</t>
  </si>
  <si>
    <t>f7</t>
  </si>
  <si>
    <t>KC_F7</t>
  </si>
  <si>
    <t>f8</t>
  </si>
  <si>
    <t>KC_F8</t>
  </si>
  <si>
    <t>f9</t>
  </si>
  <si>
    <t>KC_F9</t>
  </si>
  <si>
    <t>home</t>
  </si>
  <si>
    <t>KC_HOME</t>
  </si>
  <si>
    <t>insert</t>
  </si>
  <si>
    <t>KC_INS</t>
  </si>
  <si>
    <t>join_lines_down</t>
  </si>
  <si>
    <t>SEND_STRING(SS_TAP(X_END)SS_TAP(X_DEL));</t>
  </si>
  <si>
    <t>join_lines_up</t>
  </si>
  <si>
    <t>SEND_STRING(SS_TAP(X_HOME)SS_TAP(X_BSPC));</t>
  </si>
  <si>
    <t>left</t>
  </si>
  <si>
    <t>KC_LEFT</t>
  </si>
  <si>
    <t>menu</t>
  </si>
  <si>
    <t>KC_APP</t>
  </si>
  <si>
    <t>new_line_down</t>
  </si>
  <si>
    <t>SEND_STRING(SS_TAP(X_END)SS_TAP(X_ENT));</t>
  </si>
  <si>
    <t>new_line_up</t>
  </si>
  <si>
    <t>SEND_STRING(SS_TAP(X_HOME)SS_TAP(X_ENT)SS_TAP(X_UP));</t>
  </si>
  <si>
    <t>page_down</t>
  </si>
  <si>
    <t>KC_PGDN</t>
  </si>
  <si>
    <t>page_up</t>
  </si>
  <si>
    <t>KC_PGUP</t>
  </si>
  <si>
    <t>paste</t>
  </si>
  <si>
    <t>paste_all</t>
  </si>
  <si>
    <t>pipe</t>
  </si>
  <si>
    <t>KC_PIPE</t>
  </si>
  <si>
    <t>play_pause</t>
  </si>
  <si>
    <t>KC_MPLY</t>
  </si>
  <si>
    <t>question</t>
  </si>
  <si>
    <t>KC_QUES</t>
  </si>
  <si>
    <t>right</t>
  </si>
  <si>
    <t>KC_RGHT</t>
  </si>
  <si>
    <t>save</t>
  </si>
  <si>
    <t>sel_all</t>
  </si>
  <si>
    <t>sel_line</t>
  </si>
  <si>
    <t>SEND_STRING(SS_TAP(X_END)SS_DOWN(X_LSFT)SS_TAP(X_HOME)SS_UP(X_LSFT));</t>
  </si>
  <si>
    <t>end_semicolon</t>
  </si>
  <si>
    <t>SEND_STRING(SS_TAP(X_END)SS_TAP(X_SCLN));</t>
  </si>
  <si>
    <t>semicolon</t>
  </si>
  <si>
    <t>KC_SCLN</t>
  </si>
  <si>
    <t>slash</t>
  </si>
  <si>
    <t>KC_SLASH</t>
  </si>
  <si>
    <t>space</t>
  </si>
  <si>
    <t>KC_SPC</t>
  </si>
  <si>
    <t>tab</t>
  </si>
  <si>
    <t>KC_TAB</t>
  </si>
  <si>
    <t>undo</t>
  </si>
  <si>
    <t>up</t>
  </si>
  <si>
    <t>KC_UP</t>
  </si>
  <si>
    <t>vol_down</t>
  </si>
  <si>
    <t>KC_VOLD</t>
  </si>
  <si>
    <t>vol_up</t>
  </si>
  <si>
    <t>KC_VOLU</t>
  </si>
  <si>
    <t>word_left</t>
  </si>
  <si>
    <t>word_right</t>
  </si>
  <si>
    <t>caret</t>
  </si>
  <si>
    <t>KC_CIRC</t>
  </si>
  <si>
    <t>emdash</t>
  </si>
  <si>
    <t>macro_rec</t>
  </si>
  <si>
    <t>DYN_REC_START1</t>
  </si>
  <si>
    <t>macro_play</t>
  </si>
  <si>
    <t>DYN_MACRO_PLAY1</t>
  </si>
  <si>
    <t>key name</t>
  </si>
  <si>
    <t>first layer</t>
  </si>
  <si>
    <t>second layer</t>
  </si>
  <si>
    <t>z</t>
  </si>
  <si>
    <t>KC_Z</t>
  </si>
  <si>
    <t>w</t>
  </si>
  <si>
    <t>KC_W</t>
  </si>
  <si>
    <t>KC_1</t>
  </si>
  <si>
    <t>f</t>
  </si>
  <si>
    <t>KC_F</t>
  </si>
  <si>
    <t>KC_2</t>
  </si>
  <si>
    <t>p</t>
  </si>
  <si>
    <t>KC_P</t>
  </si>
  <si>
    <t>KC_3</t>
  </si>
  <si>
    <t>g</t>
  </si>
  <si>
    <t>KC_G</t>
  </si>
  <si>
    <t>KC_4</t>
  </si>
  <si>
    <t>j</t>
  </si>
  <si>
    <t>KC_J</t>
  </si>
  <si>
    <t>KC_5</t>
  </si>
  <si>
    <t>l</t>
  </si>
  <si>
    <t>KC_L</t>
  </si>
  <si>
    <t>KC_6</t>
  </si>
  <si>
    <t>u</t>
  </si>
  <si>
    <t>KC_U</t>
  </si>
  <si>
    <t>KC_7</t>
  </si>
  <si>
    <t>y</t>
  </si>
  <si>
    <t>KC_Y</t>
  </si>
  <si>
    <t>KC_8</t>
  </si>
  <si>
    <t>q</t>
  </si>
  <si>
    <t>KC_Q</t>
  </si>
  <si>
    <t>KC_9</t>
  </si>
  <si>
    <t>a</t>
  </si>
  <si>
    <t>KC_A</t>
  </si>
  <si>
    <t>r</t>
  </si>
  <si>
    <t>KC_R</t>
  </si>
  <si>
    <t>s</t>
  </si>
  <si>
    <t>KC_S</t>
  </si>
  <si>
    <t>KC_LPRN</t>
  </si>
  <si>
    <t>t</t>
  </si>
  <si>
    <t>KC_T</t>
  </si>
  <si>
    <t>KC_RPRN</t>
  </si>
  <si>
    <t>d</t>
  </si>
  <si>
    <t>KC_D</t>
  </si>
  <si>
    <t>h</t>
  </si>
  <si>
    <t>KC_H</t>
  </si>
  <si>
    <t>n</t>
  </si>
  <si>
    <t>KC_N</t>
  </si>
  <si>
    <t>KC_SLSH</t>
  </si>
  <si>
    <t>e</t>
  </si>
  <si>
    <t>KC_E</t>
  </si>
  <si>
    <t>i</t>
  </si>
  <si>
    <t>KC_I</t>
  </si>
  <si>
    <t>o</t>
  </si>
  <si>
    <t>KC_O</t>
  </si>
  <si>
    <t>ctrl</t>
  </si>
  <si>
    <t>KC_LCTL</t>
  </si>
  <si>
    <t>alt</t>
  </si>
  <si>
    <t>KC_LALT</t>
  </si>
  <si>
    <t>c</t>
  </si>
  <si>
    <t>KC_C</t>
  </si>
  <si>
    <t>KC_LBRC</t>
  </si>
  <si>
    <t>v</t>
  </si>
  <si>
    <t>KC_V</t>
  </si>
  <si>
    <t>KC_RBRC</t>
  </si>
  <si>
    <t>b</t>
  </si>
  <si>
    <t>KC_B</t>
  </si>
  <si>
    <t>k</t>
  </si>
  <si>
    <t>KC_K</t>
  </si>
  <si>
    <t>m</t>
  </si>
  <si>
    <t>KC_M</t>
  </si>
  <si>
    <t>coma</t>
  </si>
  <si>
    <t>dot</t>
  </si>
  <si>
    <t>x</t>
  </si>
  <si>
    <t>KC_X</t>
  </si>
  <si>
    <t>KC_TILD</t>
  </si>
  <si>
    <t>k1</t>
  </si>
  <si>
    <t>k2</t>
  </si>
  <si>
    <t>k3</t>
  </si>
  <si>
    <t>k4</t>
  </si>
  <si>
    <t>layer</t>
  </si>
  <si>
    <t>action</t>
  </si>
  <si>
    <t>KC1</t>
  </si>
  <si>
    <t>KC2</t>
  </si>
  <si>
    <t>KC3</t>
  </si>
  <si>
    <t>KC4</t>
  </si>
  <si>
    <t>name</t>
  </si>
  <si>
    <t>combo def part</t>
  </si>
  <si>
    <t>Action KC</t>
  </si>
  <si>
    <t>has data</t>
  </si>
  <si>
    <t>def1</t>
  </si>
  <si>
    <t>def2</t>
  </si>
  <si>
    <t>def3</t>
  </si>
  <si>
    <t>def4</t>
  </si>
  <si>
    <t xml:space="preserve">  COMBO_coma_dot_1,</t>
  </si>
  <si>
    <t xml:space="preserve">  COMBO_coma_dot_2,</t>
  </si>
  <si>
    <t>const uint16_t PROGMEM e_i_1_combo[] = {KC_E, KC_I, COMBO_END};</t>
  </si>
  <si>
    <t xml:space="preserve">  COMBO_e_i_1,</t>
  </si>
  <si>
    <t xml:space="preserve">  [COMBO_e_i_1] = COMBO(e_i_1_combo, KC_MINS),</t>
  </si>
  <si>
    <t xml:space="preserve">  COMBO_m_coma_1,</t>
  </si>
  <si>
    <t xml:space="preserve">  COMBO_m_coma_2,</t>
  </si>
  <si>
    <t xml:space="preserve">  COMBO_m_dot_1,</t>
  </si>
  <si>
    <t xml:space="preserve">  [COMBO_m_dot_1] = COMBO(m_dot_1_combo, KC_APP),</t>
  </si>
  <si>
    <t xml:space="preserve">  COMBO_m_dot_2,</t>
  </si>
  <si>
    <t xml:space="preserve">  [COMBO_m_dot_2] = COMBO(m_dot_2_combo, KC_APP),</t>
  </si>
  <si>
    <t>const uint16_t PROGMEM s_v_1_combo[] = {KC_S, KC_V, COMBO_END};</t>
  </si>
  <si>
    <t xml:space="preserve">  COMBO_s_v_1,</t>
  </si>
  <si>
    <t>paste_ditto</t>
  </si>
  <si>
    <t>del</t>
  </si>
  <si>
    <t>KC_DOT</t>
  </si>
  <si>
    <t xml:space="preserve">  [COMBO_coma_dot_1] = COMBO_ACTION(coma_dot_1_combo),</t>
  </si>
  <si>
    <t xml:space="preserve">  [COMBO_coma_dot_2] = COMBO_ACTION(coma_dot_2_combo),</t>
  </si>
  <si>
    <t>const uint16_t PROGMEM d_f_1_combo[] = {KC_D, KC_F, COMBO_END};</t>
  </si>
  <si>
    <t xml:space="preserve">  COMBO_d_f_1,</t>
  </si>
  <si>
    <t xml:space="preserve">  [COMBO_d_f_1] = COMBO(d_f_1_combo, KC_TAB),</t>
  </si>
  <si>
    <t xml:space="preserve">  COMBO_d_f_2,</t>
  </si>
  <si>
    <t xml:space="preserve">  [COMBO_d_f_2] = COMBO(d_f_2_combo, KC_TAB),</t>
  </si>
  <si>
    <t>const uint16_t PROGMEM f_g_1_combo[] = {KC_F, KC_G, COMBO_END};</t>
  </si>
  <si>
    <t xml:space="preserve">  COMBO_f_g_1,</t>
  </si>
  <si>
    <t xml:space="preserve">  [COMBO_f_g_1] = COMBO(f_g_1_combo, KC_SPC),</t>
  </si>
  <si>
    <t xml:space="preserve">  COMBO_f_g_2,</t>
  </si>
  <si>
    <t xml:space="preserve">  [COMBO_f_g_2] = COMBO(f_g_2_combo, KC_SPC),</t>
  </si>
  <si>
    <t>const uint16_t PROGMEM j_k_1_combo[] = {KC_J, KC_K, COMBO_END};</t>
  </si>
  <si>
    <t xml:space="preserve">  COMBO_j_k_1,</t>
  </si>
  <si>
    <t xml:space="preserve">  [COMBO_j_k_1] = COMBO(j_k_1_combo, KC_ESC),</t>
  </si>
  <si>
    <t xml:space="preserve">  COMBO_j_k_2,</t>
  </si>
  <si>
    <t xml:space="preserve">  [COMBO_j_k_2] = COMBO(j_k_2_combo, KC_ESC),</t>
  </si>
  <si>
    <t>const uint16_t PROGMEM j_k_l_1_combo[] = {KC_J, KC_K, KC_L, COMBO_END};</t>
  </si>
  <si>
    <t xml:space="preserve">  COMBO_j_k_l_1,</t>
  </si>
  <si>
    <t xml:space="preserve">  [COMBO_j_k_l_1] = COMBO_ACTION(j_k_l_1_combo),</t>
  </si>
  <si>
    <t xml:space="preserve">  COMBO_j_k_l_2,</t>
  </si>
  <si>
    <t xml:space="preserve">  [COMBO_j_k_l_2] = COMBO_ACTION(j_k_l_2_combo),</t>
  </si>
  <si>
    <t>const uint16_t PROGMEM j_l_1_combo[] = {KC_J, KC_L, COMBO_END};</t>
  </si>
  <si>
    <t xml:space="preserve">  COMBO_j_l_1,</t>
  </si>
  <si>
    <t xml:space="preserve">  [COMBO_j_l_1] = COMBO(j_l_1_combo, KC_BSPC),</t>
  </si>
  <si>
    <t xml:space="preserve">  COMBO_j_l_2,</t>
  </si>
  <si>
    <t xml:space="preserve">  [COMBO_j_l_2] = COMBO(j_l_2_combo, KC_BSPC),</t>
  </si>
  <si>
    <t>const uint16_t PROGMEM k_l_1_combo[] = {KC_K, KC_L, COMBO_END};</t>
  </si>
  <si>
    <t xml:space="preserve">  COMBO_k_l_1,</t>
  </si>
  <si>
    <t xml:space="preserve">  [COMBO_k_l_1] = COMBO(k_l_1_combo, KC_ENT),</t>
  </si>
  <si>
    <t xml:space="preserve">  COMBO_k_l_2,</t>
  </si>
  <si>
    <t xml:space="preserve">  [COMBO_k_l_2] = COMBO(k_l_2_combo, KC_ENT),</t>
  </si>
  <si>
    <t xml:space="preserve">  [COMBO_m_coma_1] = COMBO_ACTION(m_coma_1_combo),</t>
  </si>
  <si>
    <t xml:space="preserve">  [COMBO_m_coma_2] = COMBO_ACTION(m_coma_2_combo),</t>
  </si>
  <si>
    <t>const uint16_t PROGMEM m_dot_1_combo[] = {KC_M, KC_DOT, COMBO_END};</t>
  </si>
  <si>
    <t>const uint16_t PROGMEM q_r_1_combo[] = {KC_Q, KC_R, COMBO_END};</t>
  </si>
  <si>
    <t xml:space="preserve">  COMBO_q_r_1,</t>
  </si>
  <si>
    <t xml:space="preserve">  [COMBO_q_r_1] = COMBO(q_r_1_combo, DYN_REC_START1),</t>
  </si>
  <si>
    <t>const uint16_t PROGMEM q_w_1_combo[] = {KC_Q, KC_W, COMBO_END};</t>
  </si>
  <si>
    <t xml:space="preserve">  COMBO_q_w_1,</t>
  </si>
  <si>
    <t xml:space="preserve">  [COMBO_q_w_1] = COMBO(q_w_1_combo, DYN_MACRO_PLAY1),</t>
  </si>
  <si>
    <t>const uint16_t PROGMEM s_d_1_combo[] = {KC_S, KC_D, COMBO_END};</t>
  </si>
  <si>
    <t xml:space="preserve">  COMBO_s_d_1,</t>
  </si>
  <si>
    <t xml:space="preserve">  [COMBO_s_d_1] = COMBO(s_d_1_combo, KC_ENT),</t>
  </si>
  <si>
    <t xml:space="preserve">  COMBO_s_d_2,</t>
  </si>
  <si>
    <t xml:space="preserve">  [COMBO_s_d_2] = COMBO(s_d_2_combo, KC_ENT),</t>
  </si>
  <si>
    <t>const uint16_t PROGMEM s_d_f_1_combo[] = {KC_S, KC_D, KC_F, COMBO_END};</t>
  </si>
  <si>
    <t xml:space="preserve">  COMBO_s_d_f_1,</t>
  </si>
  <si>
    <t xml:space="preserve">  [COMBO_s_d_f_1] = COMBO_ACTION(s_d_f_1_combo),</t>
  </si>
  <si>
    <t xml:space="preserve">  COMBO_s_d_f_2,</t>
  </si>
  <si>
    <t xml:space="preserve">  [COMBO_s_d_f_2] = COMBO_ACTION(s_d_f_2_combo),</t>
  </si>
  <si>
    <t>const uint16_t PROGMEM s_f_1_combo[] = {KC_S, KC_F, COMBO_END};</t>
  </si>
  <si>
    <t xml:space="preserve">  COMBO_s_f_1,</t>
  </si>
  <si>
    <t xml:space="preserve">  [COMBO_s_f_1] = COMBO(s_f_1_combo, KC_BSPC),</t>
  </si>
  <si>
    <t xml:space="preserve">  COMBO_s_f_2,</t>
  </si>
  <si>
    <t xml:space="preserve">  [COMBO_s_f_2] = COMBO(s_f_2_combo, KC_BSPC),</t>
  </si>
  <si>
    <t xml:space="preserve">  [COMBO_s_v_1] = COMBO_ACTION(s_v_1_combo),</t>
  </si>
  <si>
    <t>KC_COMM</t>
  </si>
  <si>
    <t>macro_stop</t>
  </si>
  <si>
    <t>k5</t>
  </si>
  <si>
    <t>SEND_STRING(SS_RCTL("ac"));</t>
  </si>
  <si>
    <t>SEND_STRING(SS_RCTL("ax"));</t>
  </si>
  <si>
    <t>SEND_STRING(SS_RCTL("a")SS_TAP(X_DEL));</t>
  </si>
  <si>
    <t>SEND_STRING(SS_DOWN(X_RCTL)SS_DOWN(X_BSPC));</t>
  </si>
  <si>
    <t>SEND_STRING(SS_UP(X_BSPC)SS_UP(X_RCTL));</t>
  </si>
  <si>
    <t>SEND_STRING(SS_DOWN(X_RCTL)SS_DOWN(X_DEL));</t>
  </si>
  <si>
    <t>SEND_STRING(SS_UP(X_DEL)SS_UP(X_RCTL));</t>
  </si>
  <si>
    <t>SEND_STRING(SS_DOWN(X_RCTL)SS_TAP(X_END)SS_UP(X_RCTL));</t>
  </si>
  <si>
    <t>SEND_STRING(SS_DOWN(X_RCTL)SS_TAP(X_HOME)SS_UP(X_RCTL));</t>
  </si>
  <si>
    <t>SEND_STRING(SS_TAP(X_END) SS_DOWN(X_LSFT)SS_TAP(X_HOME)SS_UP(X_LSFT)SS_RCTL("c")SS_TAP(X_END)SS_TAP(X_ENT)SS_RCTL("v"));</t>
  </si>
  <si>
    <t>SEND_STRING(SS_TAP(X_END) SS_DOWN(X_LSFT)SS_TAP(X_HOME)SS_UP(X_LSFT)SS_RCTL("c")SS_TAP(X_HOME)SS_TAP(X_ENT)SS_TAP(X_LEFT)SS_RCTL("v"));</t>
  </si>
  <si>
    <t>SEND_STRING(SS_RCTL("av"));</t>
  </si>
  <si>
    <t>SEND_STRING(SS_RCTL("s"));</t>
  </si>
  <si>
    <t>SEND_STRING(SS_RCTL("a"));</t>
  </si>
  <si>
    <t>SEND_STRING(SS_RCTL("z"));</t>
  </si>
  <si>
    <t>SEND_STRING(SS_DOWN(X_RCTL)SS_DOWN(X_LEFT));</t>
  </si>
  <si>
    <t>SEND_STRING(SS_UP(X_LEFT)SS_UP(X_RCTL));</t>
  </si>
  <si>
    <t>SEND_STRING(SS_DOWN(X_RCTL)SS_DOWN(X_RGHT));</t>
  </si>
  <si>
    <t>SEND_STRING(SS_UP(X_RGHT)SS_UP(X_RCTL));</t>
  </si>
  <si>
    <t xml:space="preserve">    case COMBO_coma_dot_1: if (p) {SEND_STRING(SS_DOWN(X_RCTL)SS_DOWN(X_RGHT));} else {SEND_STRING(SS_UP(X_RGHT)SS_UP(X_RCTL));} break;</t>
  </si>
  <si>
    <t xml:space="preserve">    case COMBO_coma_dot_2: if (p) {SEND_STRING(SS_DOWN(X_RCTL)SS_DOWN(X_RGHT));} else {SEND_STRING(SS_UP(X_RGHT)SS_UP(X_RCTL));} break;</t>
  </si>
  <si>
    <t xml:space="preserve">    case COMBO_d_v_a_1: if (p) {SEND_STRING(SS_RCTL("av"));}  break;</t>
  </si>
  <si>
    <t xml:space="preserve">    case COMBO_f_c_a_1: if (p) {SEND_STRING(SS_RCTL("ac"));}  break;</t>
  </si>
  <si>
    <t xml:space="preserve">    case COMBO_f_c_a_2: if (p) {SEND_STRING(SS_RCTL("ac"));}  break;</t>
  </si>
  <si>
    <t xml:space="preserve">    case COMBO_m_coma_1: if (p) {SEND_STRING(SS_DOWN(X_RCTL)SS_DOWN(X_LEFT));} else {SEND_STRING(SS_UP(X_LEFT)SS_UP(X_RCTL));} break;</t>
  </si>
  <si>
    <t xml:space="preserve">    case COMBO_m_coma_2: if (p) {SEND_STRING(SS_DOWN(X_RCTL)SS_DOWN(X_LEFT));} else {SEND_STRING(SS_UP(X_LEFT)SS_UP(X_RCTL));} break;</t>
  </si>
  <si>
    <t xml:space="preserve">    case COMBO_s_v_1: if (p) {SEND_STRING(SS_RCTL("s"));}  break;</t>
  </si>
  <si>
    <t xml:space="preserve">    case COMBO_x_d_a_1: if (p) {SEND_STRING(SS_RCTL("ax"));}  break;</t>
  </si>
  <si>
    <t xml:space="preserve">    case COMBO_x_f_a_1: if (p) {SEND_STRING(SS_RCTL("a")SS_TAP(X_DEL));}  break;</t>
  </si>
  <si>
    <t xml:space="preserve">    case COMBO_z_s_1: if (p) {SEND_STRING(SS_RCTL("z"));}  break;</t>
  </si>
  <si>
    <t>const uint16_t PROGMEM coma_dot_1_combo[] = {KC_COMM, KC_DOT, COMBO_END};</t>
  </si>
  <si>
    <t>const uint16_t PROGMEM coma_dot_2_combo[] = {KC_2, KC_3, COMBO_END};</t>
  </si>
  <si>
    <t>const uint16_t PROGMEM d_f_2_combo[] = {KC_LPRN, KC_RPRN, COMBO_END};</t>
  </si>
  <si>
    <t>const uint16_t PROGMEM d_v_1_combo[] = {KC_D, KC_V, COMBO_END};</t>
  </si>
  <si>
    <t xml:space="preserve">  COMBO_d_v_1,</t>
  </si>
  <si>
    <t xml:space="preserve">  [COMBO_d_v_1] = COMBO_ACTION(d_v_1_combo),</t>
  </si>
  <si>
    <t>const uint16_t PROGMEM d_v_a_1_combo[] = {KC_D, KC_V, KC_A, COMBO_END};</t>
  </si>
  <si>
    <t xml:space="preserve">  COMBO_d_v_a_1,</t>
  </si>
  <si>
    <t xml:space="preserve">  [COMBO_d_v_a_1] = COMBO_ACTION(d_v_a_1_combo),</t>
  </si>
  <si>
    <t>const uint16_t PROGMEM d_v_s_1_combo[] = {KC_D, KC_V, KC_S, COMBO_END};</t>
  </si>
  <si>
    <t xml:space="preserve">  COMBO_d_v_s_1,</t>
  </si>
  <si>
    <t xml:space="preserve">  [COMBO_d_v_s_1] = COMBO_ACTION(d_v_s_1_combo),</t>
  </si>
  <si>
    <t>const uint16_t PROGMEM f_c_1_combo[] = {KC_F, KC_C, COMBO_END};</t>
  </si>
  <si>
    <t xml:space="preserve">  COMBO_f_c_1,</t>
  </si>
  <si>
    <t xml:space="preserve">  [COMBO_f_c_1] = COMBO_ACTION(f_c_1_combo),</t>
  </si>
  <si>
    <t>const uint16_t PROGMEM f_c_2_combo[] = {KC_RPRN, KC_RBRC, COMBO_END};</t>
  </si>
  <si>
    <t xml:space="preserve">  COMBO_f_c_2,</t>
  </si>
  <si>
    <t xml:space="preserve">  [COMBO_f_c_2] = COMBO_ACTION(f_c_2_combo),</t>
  </si>
  <si>
    <t>const uint16_t PROGMEM f_c_a_1_combo[] = {KC_F, KC_C, KC_A, COMBO_END};</t>
  </si>
  <si>
    <t xml:space="preserve">  COMBO_f_c_a_1,</t>
  </si>
  <si>
    <t xml:space="preserve">  [COMBO_f_c_a_1] = COMBO_ACTION(f_c_a_1_combo),</t>
  </si>
  <si>
    <t>const uint16_t PROGMEM f_c_a_2_combo[] = {KC_RPRN, KC_RBRC, KC_LBRC, COMBO_END};</t>
  </si>
  <si>
    <t xml:space="preserve">  COMBO_f_c_a_2,</t>
  </si>
  <si>
    <t xml:space="preserve">  [COMBO_f_c_a_2] = COMBO_ACTION(f_c_a_2_combo),</t>
  </si>
  <si>
    <t>const uint16_t PROGMEM f_g_2_combo[] = {KC_RPRN, KC_TILD, COMBO_END};</t>
  </si>
  <si>
    <t>const uint16_t PROGMEM j_k_2_combo[] = {KC_4, KC_5, COMBO_END};</t>
  </si>
  <si>
    <t>const uint16_t PROGMEM j_k_l_2_combo[] = {KC_4, KC_5, KC_6, COMBO_END};</t>
  </si>
  <si>
    <t>const uint16_t PROGMEM j_l_2_combo[] = {KC_4, KC_6, COMBO_END};</t>
  </si>
  <si>
    <t>const uint16_t PROGMEM k_dot_1_combo[] = {KC_K, KC_DOT, COMBO_END};</t>
  </si>
  <si>
    <t xml:space="preserve">  COMBO_k_dot_1,</t>
  </si>
  <si>
    <t xml:space="preserve">  [COMBO_k_dot_1] = COMBO(k_dot_1_combo, KC_RGHT),</t>
  </si>
  <si>
    <t>const uint16_t PROGMEM k_dot_2_combo[] = {KC_5, KC_3, COMBO_END};</t>
  </si>
  <si>
    <t xml:space="preserve">  COMBO_k_dot_2,</t>
  </si>
  <si>
    <t xml:space="preserve">  [COMBO_k_dot_2] = COMBO(k_dot_2_combo, KC_RGHT),</t>
  </si>
  <si>
    <t>const uint16_t PROGMEM k_l_2_combo[] = {KC_5, KC_6, COMBO_END};</t>
  </si>
  <si>
    <t>const uint16_t PROGMEM m_coma_1_combo[] = {KC_M, KC_COMM, COMBO_END};</t>
  </si>
  <si>
    <t>const uint16_t PROGMEM m_coma_2_combo[] = {KC_1, KC_2, COMBO_END};</t>
  </si>
  <si>
    <t>const uint16_t PROGMEM m_dot_2_combo[] = {KC_1, KC_3, COMBO_END};</t>
  </si>
  <si>
    <t>const uint16_t PROGMEM m_k_1_combo[] = {KC_M, KC_K, COMBO_END};</t>
  </si>
  <si>
    <t xml:space="preserve">  COMBO_m_k_1,</t>
  </si>
  <si>
    <t xml:space="preserve">  [COMBO_m_k_1] = COMBO(m_k_1_combo, KC_LEFT),</t>
  </si>
  <si>
    <t>const uint16_t PROGMEM m_k_2_combo[] = {KC_1, KC_5, COMBO_END};</t>
  </si>
  <si>
    <t xml:space="preserve">  COMBO_m_k_2,</t>
  </si>
  <si>
    <t xml:space="preserve">  [COMBO_m_k_2] = COMBO(m_k_2_combo, KC_LEFT),</t>
  </si>
  <si>
    <t>const uint16_t PROGMEM q_s_1_combo[] = {KC_Q, KC_S, COMBO_END};</t>
  </si>
  <si>
    <t xml:space="preserve">  COMBO_q_s_1,</t>
  </si>
  <si>
    <t>const uint16_t PROGMEM s_d_2_combo[] = {KC_LPRN, KC_LPRN, COMBO_END};</t>
  </si>
  <si>
    <t>const uint16_t PROGMEM s_d_f_2_combo[] = {KC_LPRN, KC_LPRN, KC_RPRN, COMBO_END};</t>
  </si>
  <si>
    <t>const uint16_t PROGMEM s_f_2_combo[] = {KC_LPRN, KC_RPRN, COMBO_END};</t>
  </si>
  <si>
    <t>const uint16_t PROGMEM s_g_1_combo[] = {KC_S, KC_G, COMBO_END};</t>
  </si>
  <si>
    <t xml:space="preserve">  COMBO_s_g_1,</t>
  </si>
  <si>
    <t xml:space="preserve">  [COMBO_s_g_1] = COMBO(s_g_1_combo, KC_SPC),</t>
  </si>
  <si>
    <t>const uint16_t PROGMEM s_g_2_combo[] = {KC_LPRN, KC_TILD, COMBO_END};</t>
  </si>
  <si>
    <t xml:space="preserve">  COMBO_s_g_2,</t>
  </si>
  <si>
    <t xml:space="preserve">  [COMBO_s_g_2] = COMBO(s_g_2_combo, KC_SPC),</t>
  </si>
  <si>
    <t>const uint16_t PROGMEM u_i_o_1_combo[] = {KC_U, KC_I, KC_O, COMBO_END};</t>
  </si>
  <si>
    <t xml:space="preserve">  COMBO_u_i_o_1,</t>
  </si>
  <si>
    <t xml:space="preserve">  [COMBO_u_i_o_1] = COMBO(u_i_o_1_combo, KC_ESC),</t>
  </si>
  <si>
    <t>const uint16_t PROGMEM u_i_o_2_combo[] = {KC_7, KC_8, KC_9, COMBO_END};</t>
  </si>
  <si>
    <t xml:space="preserve">  COMBO_u_i_o_2,</t>
  </si>
  <si>
    <t xml:space="preserve">  [COMBO_u_i_o_2] = COMBO(u_i_o_2_combo, KC_ESC),</t>
  </si>
  <si>
    <t>const uint16_t PROGMEM w_e_r_1_combo[] = {KC_W, KC_E, KC_R, COMBO_END};</t>
  </si>
  <si>
    <t xml:space="preserve">  COMBO_w_e_r_1,</t>
  </si>
  <si>
    <t xml:space="preserve">  [COMBO_w_e_r_1] = COMBO(w_e_r_1_combo, KC_ESC),</t>
  </si>
  <si>
    <t>const uint16_t PROGMEM x_d_1_combo[] = {KC_X, KC_D, COMBO_END};</t>
  </si>
  <si>
    <t xml:space="preserve">  COMBO_x_d_1,</t>
  </si>
  <si>
    <t xml:space="preserve">  [COMBO_x_d_1] = COMBO_ACTION(x_d_1_combo),</t>
  </si>
  <si>
    <t>const uint16_t PROGMEM x_d_a_1_combo[] = {KC_X, KC_D, KC_A, COMBO_END};</t>
  </si>
  <si>
    <t xml:space="preserve">  COMBO_x_d_a_1,</t>
  </si>
  <si>
    <t xml:space="preserve">  [COMBO_x_d_a_1] = COMBO_ACTION(x_d_a_1_combo),</t>
  </si>
  <si>
    <t>const uint16_t PROGMEM x_d_f_1_combo[] = {KC_X, KC_D, KC_F, COMBO_END};</t>
  </si>
  <si>
    <t xml:space="preserve">  COMBO_x_d_f_1,</t>
  </si>
  <si>
    <t xml:space="preserve">  [COMBO_x_d_f_1] = COMBO_ACTION(x_d_f_1_combo),</t>
  </si>
  <si>
    <t>const uint16_t PROGMEM x_f_1_combo[] = {KC_X, KC_F, COMBO_END};</t>
  </si>
  <si>
    <t xml:space="preserve">  COMBO_x_f_1,</t>
  </si>
  <si>
    <t xml:space="preserve">  [COMBO_x_f_1] = COMBO(x_f_1_combo, KC_DEL),</t>
  </si>
  <si>
    <t>const uint16_t PROGMEM x_f_a_1_combo[] = {KC_X, KC_F, KC_A, COMBO_END};</t>
  </si>
  <si>
    <t xml:space="preserve">  COMBO_x_f_a_1,</t>
  </si>
  <si>
    <t xml:space="preserve">  [COMBO_x_f_a_1] = COMBO_ACTION(x_f_a_1_combo),</t>
  </si>
  <si>
    <t>const uint16_t PROGMEM z_s_1_combo[] = {KC_Z, KC_S, COMBO_END};</t>
  </si>
  <si>
    <t xml:space="preserve">  COMBO_z_s_1,</t>
  </si>
  <si>
    <t xml:space="preserve">  [COMBO_z_s_1] = COMBO_ACTION(z_s_1_combo),</t>
  </si>
  <si>
    <t>DYN_REC_STOP</t>
  </si>
  <si>
    <t xml:space="preserve">  [COMBO_q_s_1] = COMBO(q_s_1_combo, DYN_REC_STOP),</t>
  </si>
  <si>
    <t>TRUE</t>
  </si>
  <si>
    <t>SEND_STRING(SS_RGUI("`"));</t>
  </si>
  <si>
    <t xml:space="preserve">    case COMBO_d_v_s_1: if (p) {SEND_STRING(SS_RGUI("`"));}  break;</t>
  </si>
  <si>
    <t>tap_code16(RSFT(KC_INS));</t>
  </si>
  <si>
    <t>tap_code16(RSFT(KC_DEL));</t>
  </si>
  <si>
    <t>tap_code16(RCTL(KC_INS));</t>
  </si>
  <si>
    <t xml:space="preserve">    case COMBO_d_v_1: if (p) {tap_code16(RSFT(KC_INS));}  break;</t>
  </si>
  <si>
    <t xml:space="preserve">    case COMBO_f_c_1: if (p) {tap_code16(RCTL(KC_INS));}  break;</t>
  </si>
  <si>
    <t xml:space="preserve">    case COMBO_f_c_2: if (p) {tap_code16(RCTL(KC_INS));}  break;</t>
  </si>
  <si>
    <t xml:space="preserve">    case COMBO_x_d_1: if (p) {tap_code16(RSFT(KC_DEL));}  break;</t>
  </si>
  <si>
    <t xml:space="preserve">    case COMBO_j_k_l_1: if (p) {SEND_STRING(SS_DOWN(X_RCTL)SS_DOWN(X_BSPC));} else {SEND_STRING(SS_UP(X_BSPC)SS_UP(X_RCTL));} break;</t>
  </si>
  <si>
    <t xml:space="preserve">    case COMBO_j_k_l_2: if (p) {SEND_STRING(SS_DOWN(X_RCTL)SS_DOWN(X_BSPC));} else {SEND_STRING(SS_UP(X_BSPC)SS_UP(X_RCTL));} break;</t>
  </si>
  <si>
    <t xml:space="preserve">    case COMBO_s_d_f_1: if (p) {SEND_STRING(SS_DOWN(X_RCTL)SS_DOWN(X_BSPC));} else {SEND_STRING(SS_UP(X_BSPC)SS_UP(X_RCTL));} break;</t>
  </si>
  <si>
    <t xml:space="preserve">    case COMBO_s_d_f_2: if (p) {SEND_STRING(SS_DOWN(X_RCTL)SS_DOWN(X_BSPC));} else {SEND_STRING(SS_UP(X_BSPC)SS_UP(X_RCTL));} break;</t>
  </si>
  <si>
    <t xml:space="preserve">    case COMBO_x_d_f_1: if (p) {SEND_STRING(SS_DOWN(X_RCTL)SS_DOWN(X_DEL));} else {SEND_STRING(SS_UP(X_DEL)SS_UP(X_RCTL));} break;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</si>
</sst>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5">
    <font>
      <sz val="11"/>
      <color theme="1"/>
      <name val="PT Sans"/>
      <family val="2"/>
    </font>
    <font>
      <sz val="11"/>
      <color theme="1"/>
      <name val="PT Sans"/>
      <family val="2"/>
    </font>
    <font>
      <b/>
      <sz val="11"/>
      <color theme="1"/>
      <name val="PT Sans"/>
      <family val="2"/>
    </font>
    <font>
      <b/>
      <i/>
      <u/>
      <sz val="11"/>
      <color theme="1"/>
      <name val="PT Sans"/>
      <family val="2"/>
    </font>
    <font>
      <sz val="8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10">
    <xf numFmtId="0" fontId="0" fillId="0" borderId="1">
      <alignment vertical="center"/>
    </xf>
    <xf numFmtId="0" fontId="2" fillId="0" borderId="1">
      <alignment horizontal="center" vertical="top"/>
    </xf>
    <xf numFmtId="0" fontId="2" fillId="2" borderId="1">
      <alignment horizontal="center" vertical="top"/>
    </xf>
    <xf numFmtId="0" fontId="1" fillId="0" borderId="1">
      <alignment horizontal="left" vertical="center"/>
    </xf>
    <xf numFmtId="0" fontId="1" fillId="0" borderId="1">
      <alignment vertical="center"/>
    </xf>
    <xf numFmtId="0" fontId="1" fillId="0" borderId="1">
      <alignment vertical="center"/>
    </xf>
    <xf numFmtId="0" fontId="1" fillId="0" borderId="1">
      <alignment vertical="center"/>
    </xf>
    <xf numFmtId="0" fontId="3" fillId="0" borderId="1">
      <alignment vertical="center"/>
    </xf>
    <xf numFmtId="164" fontId="3" fillId="0" borderId="1">
      <alignment vertical="center"/>
    </xf>
    <xf numFmtId="0" fontId="1" fillId="0" borderId="1">
      <alignment vertical="center" wrapText="1"/>
    </xf>
  </cellStyleXfs>
  <cellXfs count="16">
    <xf numFmtId="0" fontId="0" fillId="0" borderId="1" xfId="0">
      <alignment vertical="center"/>
    </xf>
    <xf numFmtId="0" fontId="2" fillId="2" borderId="1" xfId="2">
      <alignment horizontal="center" vertical="top"/>
    </xf>
    <xf numFmtId="0" fontId="2" fillId="2" borderId="1" xfId="2" applyAlignment="1">
      <alignment horizontal="center" vertical="top"/>
    </xf>
    <xf numFmtId="0" fontId="0" fillId="0" borderId="1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pivotButton="1" applyBorder="1">
      <alignment vertical="center"/>
    </xf>
    <xf numFmtId="0" fontId="0" fillId="0" borderId="4" xfId="0" pivotButton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pivotButton="1" applyBorder="1">
      <alignment vertical="center"/>
    </xf>
    <xf numFmtId="0" fontId="0" fillId="0" borderId="9" xfId="0" applyFill="1" applyBorder="1">
      <alignment vertical="center"/>
    </xf>
  </cellXfs>
  <cellStyles count="10">
    <cellStyle name="Heading" xfId="1" xr:uid="{00000000-0005-0000-0000-000000000000}"/>
    <cellStyle name="Heading1" xfId="2" xr:uid="{00000000-0005-0000-0000-000001000000}"/>
    <cellStyle name="Normal" xfId="0" builtinId="0" customBuiltin="1"/>
    <cellStyle name="Pivot Table Category" xfId="3" xr:uid="{00000000-0005-0000-0000-000003000000}"/>
    <cellStyle name="Pivot Table Corner" xfId="4" xr:uid="{00000000-0005-0000-0000-000004000000}"/>
    <cellStyle name="Pivot Table Field" xfId="5" xr:uid="{00000000-0005-0000-0000-000005000000}"/>
    <cellStyle name="Pivot Table Value" xfId="6" xr:uid="{00000000-0005-0000-0000-000006000000}"/>
    <cellStyle name="Result" xfId="7" xr:uid="{00000000-0005-0000-0000-000007000000}"/>
    <cellStyle name="Result2" xfId="8" xr:uid="{00000000-0005-0000-0000-000008000000}"/>
    <cellStyle name="WrapText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e Abbott" refreshedDate="44214.492411574072" createdVersion="6" refreshedVersion="6" recordCount="299" xr:uid="{00000000-000A-0000-FFFF-FFFF0E000000}">
  <cacheSource type="worksheet">
    <worksheetSource ref="A1:U300" sheet="actions_combos_layers"/>
  </cacheSource>
  <cacheFields count="21">
    <cacheField name="layer" numFmtId="0">
      <sharedItems containsSemiMixedTypes="0" containsString="0" containsNumber="1" containsInteger="1" minValue="1" maxValue="2"/>
    </cacheField>
    <cacheField name="action" numFmtId="0">
      <sharedItems containsMixedTypes="1" containsNumber="1" containsInteger="1" minValue="0" maxValue="0"/>
    </cacheField>
    <cacheField name="k1" numFmtId="0">
      <sharedItems containsMixedTypes="1" containsNumber="1" containsInteger="1" minValue="0" maxValue="0"/>
    </cacheField>
    <cacheField name="k2" numFmtId="0">
      <sharedItems containsMixedTypes="1" containsNumber="1" containsInteger="1" minValue="0" maxValue="0"/>
    </cacheField>
    <cacheField name="k3" numFmtId="0">
      <sharedItems containsMixedTypes="1" containsNumber="1" containsInteger="1" minValue="0" maxValue="0"/>
    </cacheField>
    <cacheField name="k4" numFmtId="0">
      <sharedItems containsSemiMixedTypes="0" containsString="0" containsNumber="1" containsInteger="1" minValue="0" maxValue="0"/>
    </cacheField>
    <cacheField name="KC1" numFmtId="0">
      <sharedItems containsMixedTypes="1" containsNumber="1" containsInteger="1" minValue="0" maxValue="0"/>
    </cacheField>
    <cacheField name="KC2" numFmtId="0">
      <sharedItems containsMixedTypes="1" containsNumber="1" containsInteger="1" minValue="0" maxValue="0"/>
    </cacheField>
    <cacheField name="KC3" numFmtId="0">
      <sharedItems containsMixedTypes="1" containsNumber="1" containsInteger="1" minValue="0" maxValue="0"/>
    </cacheField>
    <cacheField name="KC4" numFmtId="0">
      <sharedItems/>
    </cacheField>
    <cacheField name="name" numFmtId="0">
      <sharedItems/>
    </cacheField>
    <cacheField name="combo def part" numFmtId="0">
      <sharedItems/>
    </cacheField>
    <cacheField name="Type" numFmtId="0">
      <sharedItems/>
    </cacheField>
    <cacheField name="Action KC" numFmtId="0">
      <sharedItems containsMixedTypes="1" containsNumber="1" containsInteger="1" minValue="0" maxValue="0"/>
    </cacheField>
    <cacheField name="Macro down" numFmtId="0">
      <sharedItems containsMixedTypes="1" containsNumber="1" containsInteger="1" minValue="0" maxValue="0"/>
    </cacheField>
    <cacheField name="Macro up" numFmtId="0">
      <sharedItems containsMixedTypes="1" containsNumber="1" containsInteger="1" minValue="0" maxValue="0"/>
    </cacheField>
    <cacheField name="has data" numFmtId="0">
      <sharedItems count="3">
        <b v="1"/>
        <b v="0"/>
        <e v="#N/A"/>
      </sharedItems>
    </cacheField>
    <cacheField name="def1" numFmtId="0">
      <sharedItems/>
    </cacheField>
    <cacheField name="def2" numFmtId="0">
      <sharedItems/>
    </cacheField>
    <cacheField name="def3" numFmtId="0">
      <sharedItems/>
    </cacheField>
    <cacheField name="def4" numFmtId="0">
      <sharedItems count="78">
        <s v=""/>
        <s v="    case COMBO_f_c_1: if (p) {tap_code16(RCTL(KC_INS));}  break;"/>
        <s v="    case COMBO_f_c_2: if (p) {tap_code16(RCTL(KC_INS));}  break;"/>
        <s v="    case COMBO_f_c_a_1: if (p) {SEND_STRING(SS_RCTL(&quot;ac&quot;));}  break;"/>
        <s v="    case COMBO_f_c_a_2: if (p) {SEND_STRING(SS_RCTL(&quot;ac&quot;));}  break;"/>
        <s v="    case COMBO_x_d_1: if (p) {tap_code16(RSFT(KC_DEL));}  break;"/>
        <s v="    case COMBO_x_d_2: if (p) {tap_code16(RSFT(KC_DEL));}  break;"/>
        <s v="    case COMBO_x_d_a_1: if (p) {SEND_STRING(SS_RCTL(&quot;ax&quot;));}  break;"/>
        <s v="    case COMBO_x_d_a_2: if (p) {SEND_STRING(SS_RCTL(&quot;ax&quot;));}  break;"/>
        <s v="    case COMBO_x_f_a_1: if (p) {SEND_STRING(SS_RCTL(&quot;a&quot;)SS_TAP(X_DEL));}  break;"/>
        <s v="    case COMBO_x_f_a_2: if (p) {SEND_STRING(SS_RCTL(&quot;a&quot;)SS_TAP(X_DEL));}  break;"/>
        <s v="    case COMBO_x_d_f_1: if (p) {SEND_STRING(SS_DOWN(X_RCTL)SS_DOWN(X_DEL));} else {SEND_STRING(SS_UP(X_DEL)SS_UP(X_RCTL));} break;"/>
        <s v="    case COMBO_x_d_f_2: if (p) {SEND_STRING(SS_DOWN(X_RCTL)SS_DOWN(X_DEL));} else {SEND_STRING(SS_UP(X_DEL)SS_UP(X_RCTL));} break;"/>
        <s v="    case COMBO_s_d_f_1: if (p) {SEND_STRING(SS_DOWN(X_RCTL)SS_DOWN(X_BSPC));} else {SEND_STRING(SS_UP(X_BSPC)SS_UP(X_RCTL));} break;"/>
        <s v="    case COMBO_s_d_f_2: if (p) {SEND_STRING(SS_DOWN(X_RCTL)SS_DOWN(X_BSPC));} else {SEND_STRING(SS_UP(X_BSPC)SS_UP(X_RCTL));} break;"/>
        <s v="    case COMBO_j_k_l_1: if (p) {SEND_STRING(SS_DOWN(X_RCTL)SS_DOWN(X_BSPC));} else {SEND_STRING(SS_UP(X_BSPC)SS_UP(X_RCTL));} break;"/>
        <s v="    case COMBO_j_k_l_2: if (p) {SEND_STRING(SS_DOWN(X_RCTL)SS_DOWN(X_BSPC));} else {SEND_STRING(SS_UP(X_BSPC)SS_UP(X_RCTL));} break;"/>
        <s v="    case COMBO_d_v_1: if (p) {tap_code16(RSFT(KC_INS));}  break;"/>
        <s v="    case COMBO_d_v_2: if (p) {tap_code16(RSFT(KC_INS));}  break;"/>
        <s v="    case COMBO_d_v_a_1: if (p) {SEND_STRING(SS_RCTL(&quot;av&quot;));}  break;"/>
        <s v="    case COMBO_d_v_a_2: if (p) {SEND_STRING(SS_RCTL(&quot;av&quot;));}  break;"/>
        <s v="    case COMBO_d_v_s_1: if (p) {SEND_STRING(SS_RGUI(&quot;`&quot;));}  break;"/>
        <s v="    case COMBO_d_v_s_2: if (p) {SEND_STRING(SS_RGUI(&quot;`&quot;));}  break;"/>
        <s v="    case COMBO_s_v_1: if (p) {SEND_STRING(SS_RCTL(&quot;s&quot;));}  break;"/>
        <s v="    case COMBO_s_v_2: if (p) {SEND_STRING(SS_RCTL(&quot;s&quot;));}  break;"/>
        <s v="    case COMBO_z_s_1: if (p) {SEND_STRING(SS_RCTL(&quot;z&quot;));}  break;"/>
        <s v="    case COMBO_z_s_2: if (p) {SEND_STRING(SS_RCTL(&quot;z&quot;));}  break;"/>
        <s v="    case COMBO_m_coma_1: if (p) {SEND_STRING(SS_DOWN(X_RCTL)SS_DOWN(X_LEFT));} else {SEND_STRING(SS_UP(X_LEFT)SS_UP(X_RCTL));} break;"/>
        <s v="    case COMBO_m_coma_2: if (p) {SEND_STRING(SS_DOWN(X_RCTL)SS_DOWN(X_LEFT));} else {SEND_STRING(SS_UP(X_LEFT)SS_UP(X_RCTL));} break;"/>
        <s v="    case COMBO_coma_dot_1: if (p) {SEND_STRING(SS_DOWN(X_RCTL)SS_DOWN(X_RGHT));} else {SEND_STRING(SS_UP(X_RGHT)SS_UP(X_RCTL));} break;"/>
        <s v="    case COMBO_coma_dot_2: if (p) {SEND_STRING(SS_DOWN(X_RCTL)SS_DOWN(X_RGHT));} else {SEND_STRING(SS_UP(X_RGHT)SS_UP(X_RCTL));} break;"/>
        <e v="#N/A"/>
        <s v="    case COMBO_alt_c_v_1: if (p) {SEND_STRING(SS_LCTL(&quot;a&quot;)SS_TAP(X_DEL));} else {0} break;" u="1"/>
        <s v="    case COMBO_alt_c_v_2: if (p) {SEND_STRING(SS_LCTL(&quot;a&quot;)SS_TAP(X_DEL));} else {0} break;" u="1"/>
        <s v="    case COMBO_c_v_1: if (p) {SEND_STRING(SS_LCTL(&quot;v&quot;));} else {0} break;" u="1"/>
        <s v="    case COMBO_c_v_2: if (p) {SEND_STRING(SS_LCTL(&quot;v&quot;));} else {0} break;" u="1"/>
        <s v="    case COMBO_s_v_1: if (p) {SEND_STRING(SS_LCTL(&quot;s&quot;));} else {0} break;" u="1"/>
        <s v="    case COMBO_s_v_2: if (p) {SEND_STRING(SS_LCTL(&quot;s&quot;));} else {0} break;" u="1"/>
        <s v="    case COMBO_x_c_1: if (p) {SEND_STRING(SS_LCTL(&quot;c&quot;));} else {0} break;" u="1"/>
        <s v="    case COMBO_x_c_2: if (p) {SEND_STRING(SS_LCTL(&quot;c&quot;));} else {0} break;" u="1"/>
        <s v="    case COMBO_x_v_1: if (p) {SEND_STRING(SS_LCTL(&quot;x&quot;));} else {0} break;" u="1"/>
        <s v="    case COMBO_x_v_2: if (p) {SEND_STRING(SS_LCTL(&quot;x&quot;));} else {0} break;" u="1"/>
        <s v="    case COMBO_z_x_1: if (p) {SEND_STRING(SS_LCTL(&quot;z&quot;));} else {0} break;" u="1"/>
        <s v="    case COMBO_z_x_2: if (p) {SEND_STRING(SS_LCTL(&quot;z&quot;));} else {0} break;" u="1"/>
        <s v="    case COMBO_s_d_f_1: if (p) {SEND_STRING(SS_DOWN(X_LCTL)SS_DOWN(X_BSPC));} else {SEND_STRING(SS_UP(X_BSPC)SS_UP(X_LCTL));} break;" u="1"/>
        <s v="    case COMBO_s_d_f_2: if (p) {SEND_STRING(SS_DOWN(X_LCTL)SS_DOWN(X_BSPC));} else {SEND_STRING(SS_UP(X_BSPC)SS_UP(X_LCTL));} break;" u="1"/>
        <s v="    case COMBO_x_d_f_1: if (p) {SEND_STRING(SS_DOWN(X_RCTL)SS_DOWN(X_BSPC));} else {SEND_STRING(SS_UP(X_BSPC)SS_UP(X_RCTL));} break;" u="1"/>
        <s v="    case COMBO_x_d_f_2: if (p) {SEND_STRING(SS_DOWN(X_RCTL)SS_DOWN(X_BSPC));} else {SEND_STRING(SS_UP(X_BSPC)SS_UP(X_RCTL));} break;" u="1"/>
        <s v="    case COMBO_c_v_a_1: if (p) {SEND_STRING(SS_LCTL(&quot;av&quot;));} else {0} break;" u="1"/>
        <s v="    case COMBO_c_v_a_2: if (p) {SEND_STRING(SS_LCTL(&quot;av&quot;));} else {0} break;" u="1"/>
        <s v="    case COMBO_x_c_a_1: if (p) {SEND_STRING(SS_LCTL(&quot;ac&quot;));} else {0} break;" u="1"/>
        <s v="    case COMBO_x_c_a_2: if (p) {SEND_STRING(SS_LCTL(&quot;ac&quot;));} else {0} break;" u="1"/>
        <s v="    case COMBO_x_v_a_1: if (p) {SEND_STRING(SS_LCTL(&quot;ax&quot;));} else {0} break;" u="1"/>
        <s v="    case COMBO_x_v_a_2: if (p) {SEND_STRING(SS_LCTL(&quot;ax&quot;));} else {0} break;" u="1"/>
        <s v="    case COMBO_m_coma_1: if (p) {SEND_STRING(SS_DOWN(X_LCTL)SS_DOWN(X_LEFT));} else {SEND_STRING(SS_UP(X_LEFT)SS_UP(X_LCTL));} break;" u="1"/>
        <s v="    case COMBO_m_coma_2: if (p) {SEND_STRING(SS_DOWN(X_LCTL)SS_DOWN(X_LEFT));} else {SEND_STRING(SS_UP(X_LEFT)SS_UP(X_LCTL));} break;" u="1"/>
        <s v="    case COMBO_coma_dot_1: if (p) {SEND_STRING(SS_DOWN(X_LCTL)SS_DOWN(X_RGHT));} else {SEND_STRING(SS_UP(X_RGHT)SS_UP(X_LCTL));} break;" u="1"/>
        <s v="    case COMBO_coma_dot_2: if (p) {SEND_STRING(SS_DOWN(X_LCTL)SS_DOWN(X_RGHT));} else {SEND_STRING(SS_UP(X_RGHT)SS_UP(X_LCTL));} break;" u="1"/>
        <s v="    case COMBO_d_v_1: if (p) {tap_code16(RSFT(KC_INS))}  break;" u="1"/>
        <s v="    case COMBO_d_v_2: if (p) {tap_code16(RSFT(KC_INS))}  break;" u="1"/>
        <s v="    case COMBO_f_c_1: if (p) {tap_code16(RCTL(KC_INS))}  break;" u="1"/>
        <s v="    case COMBO_f_c_2: if (p) {tap_code16(RCTL(KC_INS))}  break;" u="1"/>
        <s v="    case COMBO_x_d_1: if (p) {tap_code16(RSFT(KC_DEL))}  break;" u="1"/>
        <s v="    case COMBO_x_d_2: if (p) {tap_code16(RSFT(KC_DEL))}  break;" u="1"/>
        <s v="    case COMBO_j_k_l_1: if (p) {SEND_STRING(SS_DOWN(X_LCTL)SS_DOWN(X_DEL));} else {SEND_STRING(SS_UP(X_DEL)SS_UP(X_LCTL));} break;" u="1"/>
        <s v="    case COMBO_j_k_l_1: if (p) {SEND_STRING(SS_DOWN(X_RCTL)SS_DOWN(X_DEL));} else {SEND_STRING(SS_UP(X_DEL)SS_UP(X_RCTL));} break;" u="1"/>
        <s v="    case COMBO_j_k_l_2: if (p) {SEND_STRING(SS_DOWN(X_LCTL)SS_DOWN(X_DEL));} else {SEND_STRING(SS_UP(X_DEL)SS_UP(X_LCTL));} break;" u="1"/>
        <s v="    case COMBO_j_k_l_2: if (p) {SEND_STRING(SS_DOWN(X_RCTL)SS_DOWN(X_DEL));} else {SEND_STRING(SS_UP(X_DEL)SS_UP(X_RCTL));} break;" u="1"/>
        <s v="    case COMBO_s_d_f_1: if (p) {SEND_STRING(SS_DOWN(X_RCTL)SS_DOWN(X_DEL));} else {SEND_STRING(SS_UP(X_DEL)SS_UP(X_RCTL));} break;" u="1"/>
        <s v="    case COMBO_s_d_f_2: if (p) {SEND_STRING(SS_DOWN(X_RCTL)SS_DOWN(X_DEL));} else {SEND_STRING(SS_UP(X_DEL)SS_UP(X_RCTL));} break;" u="1"/>
        <s v="    case COMBO_d_v_1: if (p) {SEND_STRING(SS_RSFT(X_INS));}  break;" u="1"/>
        <s v="    case COMBO_d_v_2: if (p) {SEND_STRING(SS_RSFT(X_INS));}  break;" u="1"/>
        <s v="    case COMBO_f_c_1: if (p) {SEND_STRING(SS_RCTL(X_INS));}  break;" u="1"/>
        <s v="    case COMBO_f_c_2: if (p) {SEND_STRING(SS_RCTL(X_INS));}  break;" u="1"/>
        <s v="    case COMBO_x_d_1: if (p) {SEND_STRING(SS_RSFT(X_DEL));}  break;" u="1"/>
        <s v="    case COMBO_x_d_2: if (p) {SEND_STRING(SS_RSFT(X_DEL));}  break;" u="1"/>
        <s v="    case COMBO_d_v_s_1: if (p) {SEND_STRING(SS_RGUI(X_GRV));}  break;" u="1"/>
        <s v="    case COMBO_d_v_s_2: if (p) {SEND_STRING(SS_RGUI(X_GRV));}  break;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e Abbott" refreshedDate="44214.492411574072" createdVersion="6" refreshedVersion="6" recordCount="299" xr:uid="{00000000-000A-0000-FFFF-FFFF0B000000}">
  <cacheSource type="worksheet">
    <worksheetSource ref="A1:U300" sheet="actions_combos_layers"/>
  </cacheSource>
  <cacheFields count="21">
    <cacheField name="layer" numFmtId="0">
      <sharedItems containsSemiMixedTypes="0" containsString="0" containsNumber="1" containsInteger="1" minValue="1" maxValue="2"/>
    </cacheField>
    <cacheField name="action" numFmtId="0">
      <sharedItems containsMixedTypes="1" containsNumber="1" containsInteger="1" minValue="0" maxValue="0"/>
    </cacheField>
    <cacheField name="k1" numFmtId="0">
      <sharedItems containsMixedTypes="1" containsNumber="1" containsInteger="1" minValue="0" maxValue="0"/>
    </cacheField>
    <cacheField name="k2" numFmtId="0">
      <sharedItems containsMixedTypes="1" containsNumber="1" containsInteger="1" minValue="0" maxValue="0"/>
    </cacheField>
    <cacheField name="k3" numFmtId="0">
      <sharedItems containsMixedTypes="1" containsNumber="1" containsInteger="1" minValue="0" maxValue="0"/>
    </cacheField>
    <cacheField name="k4" numFmtId="0">
      <sharedItems containsSemiMixedTypes="0" containsString="0" containsNumber="1" containsInteger="1" minValue="0" maxValue="0"/>
    </cacheField>
    <cacheField name="KC1" numFmtId="0">
      <sharedItems containsMixedTypes="1" containsNumber="1" containsInteger="1" minValue="0" maxValue="0"/>
    </cacheField>
    <cacheField name="KC2" numFmtId="0">
      <sharedItems containsMixedTypes="1" containsNumber="1" containsInteger="1" minValue="0" maxValue="0"/>
    </cacheField>
    <cacheField name="KC3" numFmtId="0">
      <sharedItems containsMixedTypes="1" containsNumber="1" containsInteger="1" minValue="0" maxValue="0"/>
    </cacheField>
    <cacheField name="KC4" numFmtId="0">
      <sharedItems/>
    </cacheField>
    <cacheField name="name" numFmtId="0">
      <sharedItems/>
    </cacheField>
    <cacheField name="combo def part" numFmtId="0">
      <sharedItems/>
    </cacheField>
    <cacheField name="Type" numFmtId="0">
      <sharedItems/>
    </cacheField>
    <cacheField name="Action KC" numFmtId="0">
      <sharedItems containsMixedTypes="1" containsNumber="1" containsInteger="1" minValue="0" maxValue="0"/>
    </cacheField>
    <cacheField name="Macro down" numFmtId="0">
      <sharedItems containsMixedTypes="1" containsNumber="1" containsInteger="1" minValue="0" maxValue="0"/>
    </cacheField>
    <cacheField name="Macro up" numFmtId="0">
      <sharedItems containsMixedTypes="1" containsNumber="1" containsInteger="1" minValue="0" maxValue="0"/>
    </cacheField>
    <cacheField name="has data" numFmtId="0">
      <sharedItems count="3">
        <b v="1"/>
        <b v="0"/>
        <e v="#N/A"/>
      </sharedItems>
    </cacheField>
    <cacheField name="def1" numFmtId="0">
      <sharedItems count="151">
        <s v="const uint16_t PROGMEM s_f_1_combo[] = {KC_S, KC_F, COMBO_END};"/>
        <s v="const uint16_t PROGMEM s_f_2_combo[] = {KC_LPRN, KC_RPRN, COMBO_END};"/>
        <s v="const uint16_t PROGMEM j_l_1_combo[] = {KC_J, KC_L, COMBO_END};"/>
        <s v="const uint16_t PROGMEM j_l_2_combo[] = {KC_4, KC_6, COMBO_END};"/>
        <s v="const uint16_t PROGMEM f_c_1_combo[] = {KC_F, KC_C, COMBO_END};"/>
        <s v="const uint16_t PROGMEM f_c_2_combo[] = {KC_RPRN, KC_RBRC, COMBO_END};"/>
        <s v="const uint16_t PROGMEM f_c_a_1_combo[] = {KC_F, KC_C, KC_A, COMBO_END};"/>
        <s v="const uint16_t PROGMEM f_c_a_2_combo[] = {KC_RPRN, KC_RBRC, KC_LBRC, COMBO_END};"/>
        <s v="const uint16_t PROGMEM x_d_1_combo[] = {KC_X, KC_D, COMBO_END};"/>
        <s v="const uint16_t PROGMEM x_d_2_combo[] = {0, KC_LPRN, COMBO_END};"/>
        <s v="const uint16_t PROGMEM x_d_a_1_combo[] = {KC_X, KC_D, KC_A, COMBO_END};"/>
        <s v="const uint16_t PROGMEM x_d_a_2_combo[] = {0, KC_LPRN, KC_LBRC, COMBO_END};"/>
        <s v="const uint16_t PROGMEM e_i_1_combo[] = {KC_E, KC_I, COMBO_END};"/>
        <s v="const uint16_t PROGMEM e_i_2_combo[] = {0, KC_8, COMBO_END};"/>
        <s v="const uint16_t PROGMEM x_f_1_combo[] = {KC_X, KC_F, COMBO_END};"/>
        <s v="const uint16_t PROGMEM x_f_2_combo[] = {0, KC_RPRN, COMBO_END};"/>
        <s v="const uint16_t PROGMEM x_f_a_1_combo[] = {KC_X, KC_F, KC_A, COMBO_END};"/>
        <s v="const uint16_t PROGMEM x_f_a_2_combo[] = {0, KC_RPRN, KC_LBRC, COMBO_END};"/>
        <s v="const uint16_t PROGMEM x_d_f_1_combo[] = {KC_X, KC_D, KC_F, COMBO_END};"/>
        <s v="const uint16_t PROGMEM x_d_f_2_combo[] = {0, KC_LPRN, KC_RPRN, COMBO_END};"/>
        <s v="const uint16_t PROGMEM s_d_f_1_combo[] = {KC_S, KC_D, KC_F, COMBO_END};"/>
        <s v="const uint16_t PROGMEM s_d_f_2_combo[] = {KC_LPRN, KC_LPRN, KC_RPRN, COMBO_END};"/>
        <s v="const uint16_t PROGMEM j_k_l_1_combo[] = {KC_J, KC_K, KC_L, COMBO_END};"/>
        <s v="const uint16_t PROGMEM j_k_l_2_combo[] = {KC_4, KC_5, KC_6, COMBO_END};"/>
        <s v="const uint16_t PROGMEM k_l_1_combo[] = {KC_K, KC_L, COMBO_END};"/>
        <s v="const uint16_t PROGMEM k_l_2_combo[] = {KC_5, KC_6, COMBO_END};"/>
        <s v="const uint16_t PROGMEM s_d_1_combo[] = {KC_S, KC_D, COMBO_END};"/>
        <s v="const uint16_t PROGMEM s_d_2_combo[] = {KC_LPRN, KC_LPRN, COMBO_END};"/>
        <s v="const uint16_t PROGMEM j_k_1_combo[] = {KC_J, KC_K, COMBO_END};"/>
        <s v="const uint16_t PROGMEM j_k_2_combo[] = {KC_4, KC_5, COMBO_END};"/>
        <s v="const uint16_t PROGMEM w_e_r_1_combo[] = {KC_W, KC_E, KC_R, COMBO_END};"/>
        <s v="const uint16_t PROGMEM w_e_r_2_combo[] = {0, 0, 0, COMBO_END};"/>
        <s v="const uint16_t PROGMEM u_i_o_1_combo[] = {KC_U, KC_I, KC_O, COMBO_END};"/>
        <s v="const uint16_t PROGMEM u_i_o_2_combo[] = {KC_7, KC_8, KC_9, COMBO_END};"/>
        <s v="const uint16_t PROGMEM q_w_1_combo[] = {KC_Q, KC_W, COMBO_END};"/>
        <s v="const uint16_t PROGMEM q_w_2_combo[] = {0, 0, COMBO_END};"/>
        <s v="const uint16_t PROGMEM q_r_1_combo[] = {KC_Q, KC_R, COMBO_END};"/>
        <s v="const uint16_t PROGMEM q_r_2_combo[] = {0, 0, COMBO_END};"/>
        <s v="const uint16_t PROGMEM q_s_1_combo[] = {KC_Q, KC_S, COMBO_END};"/>
        <s v="const uint16_t PROGMEM q_s_2_combo[] = {0, KC_LPRN, COMBO_END};"/>
        <s v="const uint16_t PROGMEM m_dot_1_combo[] = {KC_M, KC_DOT, COMBO_END};"/>
        <s v="const uint16_t PROGMEM m_dot_2_combo[] = {KC_1, KC_3, COMBO_END};"/>
        <s v="const uint16_t PROGMEM d_v_1_combo[] = {KC_D, KC_V, COMBO_END};"/>
        <s v="const uint16_t PROGMEM d_v_2_combo[] = {KC_LPRN, 0, COMBO_END};"/>
        <s v="const uint16_t PROGMEM d_v_a_1_combo[] = {KC_D, KC_V, KC_A, COMBO_END};"/>
        <s v="const uint16_t PROGMEM d_v_a_2_combo[] = {KC_LPRN, 0, KC_LBRC, COMBO_END};"/>
        <s v="const uint16_t PROGMEM d_v_s_1_combo[] = {KC_D, KC_V, KC_S, COMBO_END};"/>
        <s v="const uint16_t PROGMEM d_v_s_2_combo[] = {KC_LPRN, 0, KC_LPRN, COMBO_END};"/>
        <s v="const uint16_t PROGMEM s_v_1_combo[] = {KC_S, KC_V, COMBO_END};"/>
        <s v="const uint16_t PROGMEM s_v_2_combo[] = {KC_LPRN, 0, COMBO_END};"/>
        <s v="const uint16_t PROGMEM s_g_1_combo[] = {KC_S, KC_G, COMBO_END};"/>
        <s v="const uint16_t PROGMEM s_g_2_combo[] = {KC_LPRN, KC_TILD, COMBO_END};"/>
        <s v="const uint16_t PROGMEM f_g_1_combo[] = {KC_F, KC_G, COMBO_END};"/>
        <s v="const uint16_t PROGMEM f_g_2_combo[] = {KC_RPRN, KC_TILD, COMBO_END};"/>
        <s v="const uint16_t PROGMEM d_f_1_combo[] = {KC_D, KC_F, COMBO_END};"/>
        <s v="const uint16_t PROGMEM d_f_2_combo[] = {KC_LPRN, KC_RPRN, COMBO_END};"/>
        <s v="const uint16_t PROGMEM z_s_1_combo[] = {KC_Z, KC_S, COMBO_END};"/>
        <s v="const uint16_t PROGMEM z_s_2_combo[] = {0, KC_LPRN, COMBO_END};"/>
        <s v="const uint16_t PROGMEM m_coma_1_combo[] = {KC_M, KC_COMM, COMBO_END};"/>
        <s v="const uint16_t PROGMEM m_coma_2_combo[] = {KC_1, KC_2, COMBO_END};"/>
        <s v="const uint16_t PROGMEM coma_dot_1_combo[] = {KC_COMM, KC_DOT, COMBO_END};"/>
        <s v="const uint16_t PROGMEM coma_dot_2_combo[] = {KC_2, KC_3, COMBO_END};"/>
        <s v="const uint16_t PROGMEM m_k_1_combo[] = {KC_M, KC_K, COMBO_END};"/>
        <s v="const uint16_t PROGMEM m_k_2_combo[] = {KC_1, KC_5, COMBO_END};"/>
        <s v="const uint16_t PROGMEM k_dot_1_combo[] = {KC_K, KC_DOT, COMBO_END};"/>
        <s v="const uint16_t PROGMEM k_dot_2_combo[] = {KC_5, KC_3, COMBO_END};"/>
        <e v="#N/A"/>
        <s v="const uint16_t PROGMEM m_coma_2_combo[] = {KC_GT, KC_COMA, COMBO_END};" u="1"/>
        <s v="const uint16_t PROGMEM a_r_2_combo[] = {KC_LCBR, KC_RCBR, COMBO_END};" u="1"/>
        <s v="const uint16_t PROGMEM c_v_2_combo[] = {KC_LBRC, KC_RBRC, COMBO_END};" u="1"/>
        <s v="const uint16_t PROGMEM i_o_2_combo[] = {KC_ASTR, KC_PLUS, COMBO_END};" u="1"/>
        <s v="const uint16_t PROGMEM m_coma_1_combo[] = {KC_M, KC_COMA, COMBO_END};" u="1"/>
        <s v="const uint16_t PROGMEM r_t_2_combo[] = {KC_RCBR, KC_RPRN, COMBO_END};" u="1"/>
        <s v="const uint16_t PROGMEM s_t_2_combo[] = {KC_LPRN, KC_RPRN, COMBO_END};" u="1"/>
        <s v="const uint16_t PROGMEM s_v_2_combo[] = {KC_LPRN, KC_RBRC, COMBO_END};" u="1"/>
        <s v="const uint16_t PROGMEM t_v_2_combo[] = {KC_RPRN, KC_RBRC, COMBO_END};" u="1"/>
        <s v="const uint16_t PROGMEM x_c_2_combo[] = {KC_TILD, KC_LBRC, COMBO_END};" u="1"/>
        <s v="const uint16_t PROGMEM x_v_2_combo[] = {KC_TILD, KC_RBRC, COMBO_END};" u="1"/>
        <s v="const uint16_t PROGMEM a_r_1_combo[] = {KC_A, KC_R, COMBO_END};" u="1"/>
        <s v="const uint16_t PROGMEM c_v_1_combo[] = {KC_C, KC_V, COMBO_END};" u="1"/>
        <s v="const uint16_t PROGMEM d_b_1_combo[] = {KC_D, KC_B, COMBO_END};" u="1"/>
        <s v="const uint16_t PROGMEM d_g_1_combo[] = {KC_D, KC_G, COMBO_END};" u="1"/>
        <s v="const uint16_t PROGMEM e_m_1_combo[] = {KC_E, KC_M, COMBO_END};" u="1"/>
        <s v="const uint16_t PROGMEM f_g_2_combo[] = {KC_2, KC_4, COMBO_END};" u="1"/>
        <s v="const uint16_t PROGMEM f_p_1_combo[] = {KC_F, KC_P, COMBO_END};" u="1"/>
        <s v="const uint16_t PROGMEM f_p_2_combo[] = {KC_2, KC_3, COMBO_END};" u="1"/>
        <s v="const uint16_t PROGMEM f_s_1_combo[] = {KC_F, KC_S, COMBO_END};" u="1"/>
        <s v="const uint16_t PROGMEM f_t_1_combo[] = {KC_F, KC_T, COMBO_END};" u="1"/>
        <s v="const uint16_t PROGMEM g_d_1_combo[] = {KC_G, KC_D, COMBO_END};" u="1"/>
        <s v="const uint16_t PROGMEM h_k_1_combo[] = {KC_H, KC_K, COMBO_END};" u="1"/>
        <s v="const uint16_t PROGMEM i_o_1_combo[] = {KC_I, KC_O, COMBO_END};" u="1"/>
        <s v="const uint16_t PROGMEM j_h_1_combo[] = {KC_J, KC_H, COMBO_END};" u="1"/>
        <s v="const uint16_t PROGMEM j_l_2_combo[] = {KC_5, KC_6, COMBO_END};" u="1"/>
        <s v="const uint16_t PROGMEM l_n_1_combo[] = {KC_L, KC_N, COMBO_END};" u="1"/>
        <s v="const uint16_t PROGMEM l_u_1_combo[] = {KC_L, KC_U, COMBO_END};" u="1"/>
        <s v="const uint16_t PROGMEM l_u_2_combo[] = {KC_6, KC_7, COMBO_END};" u="1"/>
        <s v="const uint16_t PROGMEM n_e_1_combo[] = {KC_N, KC_E, COMBO_END};" u="1"/>
        <s v="const uint16_t PROGMEM n_m_1_combo[] = {KC_N, KC_M, COMBO_END};" u="1"/>
        <s v="const uint16_t PROGMEM p_g_1_combo[] = {KC_P, KC_G, COMBO_END};" u="1"/>
        <s v="const uint16_t PROGMEM p_g_2_combo[] = {KC_3, KC_4, COMBO_END};" u="1"/>
        <s v="const uint16_t PROGMEM p_t_1_combo[] = {KC_P, KC_T, COMBO_END};" u="1"/>
        <s v="const uint16_t PROGMEM q_w_2_combo[] = {KC_9, KC_1, COMBO_END};" u="1"/>
        <s v="const uint16_t PROGMEM r_t_1_combo[] = {KC_R, KC_T, COMBO_END};" u="1"/>
        <s v="const uint16_t PROGMEM s_t_1_combo[] = {KC_S, KC_T, COMBO_END};" u="1"/>
        <s v="const uint16_t PROGMEM t_v_1_combo[] = {KC_T, KC_V, COMBO_END};" u="1"/>
        <s v="const uint16_t PROGMEM u_e_1_combo[] = {KC_U, KC_E, COMBO_END};" u="1"/>
        <s v="const uint16_t PROGMEM u_y_1_combo[] = {KC_U, KC_Y, COMBO_END};" u="1"/>
        <s v="const uint16_t PROGMEM u_y_2_combo[] = {KC_7, KC_8, COMBO_END};" u="1"/>
        <s v="const uint16_t PROGMEM w_a_1_combo[] = {KC_W, KC_A, COMBO_END};" u="1"/>
        <s v="const uint16_t PROGMEM w_f_1_combo[] = {KC_W, KC_F, COMBO_END};" u="1"/>
        <s v="const uint16_t PROGMEM w_f_2_combo[] = {KC_1, KC_2, COMBO_END};" u="1"/>
        <s v="const uint16_t PROGMEM w_r_1_combo[] = {KC_W, KC_R, COMBO_END};" u="1"/>
        <s v="const uint16_t PROGMEM x_c_1_combo[] = {KC_X, KC_C, COMBO_END};" u="1"/>
        <s v="const uint16_t PROGMEM x_v_1_combo[] = {KC_X, KC_V, COMBO_END};" u="1"/>
        <s v="const uint16_t PROGMEM y_i_1_combo[] = {KC_Y, KC_I, COMBO_END};" u="1"/>
        <s v="const uint16_t PROGMEM z_x_1_combo[] = {KC_Z, KC_X, COMBO_END};" u="1"/>
        <s v="const uint16_t PROGMEM z_x_c_2_combo[] = {KC_0, KC_TILD, KC_LBRC, COMBO_END};" u="1"/>
        <s v="const uint16_t PROGMEM d_f_2_combo[] = {KC_DLR, KC_2, COMBO_END};" u="1"/>
        <s v="const uint16_t PROGMEM d_g_2_combo[] = {KC_DLR, KC_4, COMBO_END};" u="1"/>
        <s v="const uint16_t PROGMEM g_d_2_combo[] = {KC_4, KC_DLR, COMBO_END};" u="1"/>
        <s v="const uint16_t PROGMEM u_e_2_combo[] = {KC_7, KC_EQL, COMBO_END};" u="1"/>
        <s v="const uint16_t PROGMEM alt_c_v_1_combo[] = {KC_LALT, KC_C, KC_V, COMBO_END};" u="1"/>
        <s v="const uint16_t PROGMEM s_d_f_2_combo[] = {KC_LPRN, KC_DLR, KC_2, COMBO_END};" u="1"/>
        <s v="const uint16_t PROGMEM j_k_2_combo[] = {KC_5, KC_LT, COMBO_END};" u="1"/>
        <s v="const uint16_t PROGMEM k_l_2_combo[] = {KC_LT, KC_6, COMBO_END};" u="1"/>
        <s v="const uint16_t PROGMEM alt_c_v_2_combo[] = {KC_LALT, KC_LBRC, KC_RBRC, COMBO_END};" u="1"/>
        <s v="const uint16_t PROGMEM e_i_2_combo[] = {KC_EQL, KC_ASTR, COMBO_END};" u="1"/>
        <s v="const uint16_t PROGMEM m_dot_2_combo[] = {KC_GT, KC_DOT, COMBO_END};" u="1"/>
        <s v="const uint16_t PROGMEM s_d_2_combo[] = {KC_LPRN, KC_DLR, COMBO_END};" u="1"/>
        <s v="const uint16_t PROGMEM c_v_a_2_combo[] = {KC_LBRC, KC_RBRC, KC_LCBR, COMBO_END};" u="1"/>
        <s v="const uint16_t PROGMEM x_c_a_2_combo[] = {KC_TILD, KC_LBRC, KC_LCBR, COMBO_END};" u="1"/>
        <s v="const uint16_t PROGMEM x_c_v_2_combo[] = {KC_TILD, KC_LBRC, KC_RBRC, COMBO_END};" u="1"/>
        <s v="const uint16_t PROGMEM x_v_a_2_combo[] = {KC_TILD, KC_RBRC, KC_LCBR, COMBO_END};" u="1"/>
        <s v="const uint16_t PROGMEM j_k_l_2_combo[] = {KC_5, KC_LT, KC_6, COMBO_END};" u="1"/>
        <s v="const uint16_t PROGMEM f_s_2_combo[] = {KC_2, KC_LPRN, COMBO_END};" u="1"/>
        <s v="const uint16_t PROGMEM f_t_2_combo[] = {KC_2, KC_RPRN, COMBO_END};" u="1"/>
        <s v="const uint16_t PROGMEM j_h_2_combo[] = {KC_5, KC_HASH, COMBO_END};" u="1"/>
        <s v="const uint16_t PROGMEM p_t_2_combo[] = {KC_3, KC_RPRN, COMBO_END};" u="1"/>
        <s v="const uint16_t PROGMEM q_r_2_combo[] = {KC_9, KC_RCBR, COMBO_END};" u="1"/>
        <s v="const uint16_t PROGMEM s_f_2_combo[] = {KC_LPRN, KC_2, COMBO_END};" u="1"/>
        <s v="const uint16_t PROGMEM w_a_2_combo[] = {KC_1, KC_LCBR, COMBO_END};" u="1"/>
        <s v="const uint16_t PROGMEM w_r_2_combo[] = {KC_1, KC_RCBR, COMBO_END};" u="1"/>
        <s v="const uint16_t PROGMEM y_i_2_combo[] = {KC_8, KC_ASTR, COMBO_END};" u="1"/>
        <s v="const uint16_t PROGMEM z_x_2_combo[] = {KC_0, KC_TILD, COMBO_END};" u="1"/>
        <s v="const uint16_t PROGMEM c_v_a_1_combo[] = {KC_C, KC_V, KC_A, COMBO_END};" u="1"/>
        <s v="const uint16_t PROGMEM x_c_a_1_combo[] = {KC_X, KC_C, KC_A, COMBO_END};" u="1"/>
        <s v="const uint16_t PROGMEM x_c_v_1_combo[] = {KC_X, KC_C, KC_V, COMBO_END};" u="1"/>
        <s v="const uint16_t PROGMEM x_v_a_1_combo[] = {KC_X, KC_V, KC_A, COMBO_END};" u="1"/>
        <s v="const uint16_t PROGMEM z_x_c_1_combo[] = {KC_Z, KC_X, KC_C, COMBO_END};" u="1"/>
        <s v="const uint16_t PROGMEM coma_dot_1_combo[] = {KC_COMA, KC_DOT, COMBO_END};" u="1"/>
        <s v="const uint16_t PROGMEM coma_dot_2_combo[] = {KC_COMA, KC_DOT, COMBO_END};" u="1"/>
      </sharedItems>
    </cacheField>
    <cacheField name="def2" numFmtId="0">
      <sharedItems count="140">
        <s v="  COMBO_s_f_1,"/>
        <s v="  COMBO_s_f_2,"/>
        <s v="  COMBO_j_l_1,"/>
        <s v="  COMBO_j_l_2,"/>
        <s v="  COMBO_f_c_1,"/>
        <s v="  COMBO_f_c_2,"/>
        <s v="  COMBO_f_c_a_1,"/>
        <s v="  COMBO_f_c_a_2,"/>
        <s v="  COMBO_x_d_1,"/>
        <s v="  COMBO_x_d_2,"/>
        <s v="  COMBO_x_d_a_1,"/>
        <s v="  COMBO_x_d_a_2,"/>
        <s v="  COMBO_e_i_1,"/>
        <s v="  COMBO_e_i_2,"/>
        <s v="  COMBO_x_f_1,"/>
        <s v="  COMBO_x_f_2,"/>
        <s v="  COMBO_x_f_a_1,"/>
        <s v="  COMBO_x_f_a_2,"/>
        <s v="  COMBO_x_d_f_1,"/>
        <s v="  COMBO_x_d_f_2,"/>
        <s v="  COMBO_s_d_f_1,"/>
        <s v="  COMBO_s_d_f_2,"/>
        <s v="  COMBO_j_k_l_1,"/>
        <s v="  COMBO_j_k_l_2,"/>
        <s v="  COMBO_k_l_1,"/>
        <s v="  COMBO_k_l_2,"/>
        <s v="  COMBO_s_d_1,"/>
        <s v="  COMBO_s_d_2,"/>
        <s v="  COMBO_j_k_1,"/>
        <s v="  COMBO_j_k_2,"/>
        <s v="  COMBO_w_e_r_1,"/>
        <s v="  COMBO_w_e_r_2,"/>
        <s v="  COMBO_u_i_o_1,"/>
        <s v="  COMBO_u_i_o_2,"/>
        <s v="  COMBO_q_w_1,"/>
        <s v="  COMBO_q_w_2,"/>
        <s v="  COMBO_q_r_1,"/>
        <s v="  COMBO_q_r_2,"/>
        <s v="  COMBO_q_s_1,"/>
        <s v="  COMBO_q_s_2,"/>
        <s v="  COMBO_m_dot_1,"/>
        <s v="  COMBO_m_dot_2,"/>
        <s v="  COMBO_d_v_1,"/>
        <s v="  COMBO_d_v_2,"/>
        <s v="  COMBO_d_v_a_1,"/>
        <s v="  COMBO_d_v_a_2,"/>
        <s v="  COMBO_d_v_s_1,"/>
        <s v="  COMBO_d_v_s_2,"/>
        <s v="  COMBO_s_v_1,"/>
        <s v="  COMBO_s_v_2,"/>
        <s v="  COMBO_s_g_1,"/>
        <s v="  COMBO_s_g_2,"/>
        <s v="  COMBO_f_g_1,"/>
        <s v="  COMBO_f_g_2,"/>
        <s v="  COMBO_d_f_1,"/>
        <s v="  COMBO_d_f_2,"/>
        <s v="  COMBO_z_s_1,"/>
        <s v="  COMBO_z_s_2,"/>
        <s v="  COMBO_m_coma_1,"/>
        <s v="  COMBO_m_coma_2,"/>
        <s v="  COMBO_coma_dot_1,"/>
        <s v="  COMBO_coma_dot_2,"/>
        <s v="  COMBO_m_k_1,"/>
        <s v="  COMBO_m_k_2,"/>
        <s v="  COMBO_k_dot_1,"/>
        <s v="  COMBO_k_dot_2,"/>
        <s v="  COMBO_0_0_1,"/>
        <s v="  COMBO_0_0_2,"/>
        <s v="  COMBO_e_m_1," u="1"/>
        <s v="  COMBO_c_v_2," u="1"/>
        <s v="  COMBO_d_g_2," u="1"/>
        <s v="  COMBO_w_f_2," u="1"/>
        <s v="  COMBO_f_p_1," u="1"/>
        <s v="  COMBO_d_b_1," u="1"/>
        <s v="  COMBO_w_a_1," u="1"/>
        <s v="  COMBO_l_u_2," u="1"/>
        <s v="  COMBO_z_x_2," u="1"/>
        <s v="  COMBO_x_v_a_2," u="1"/>
        <s v="  COMBO_x_v_1," u="1"/>
        <s v="  COMBO_r_t_2," u="1"/>
        <s v="  COMBO_u_e_1," u="1"/>
        <s v="  COMBO_a_r_2," u="1"/>
        <s v="  COMBO_n_m_1," u="1"/>
        <s v="  COMBO_h_k_2," u="1"/>
        <s v="  COMBO_z_x_c_1," u="1"/>
        <s v="  COMBO_j_h_2," u="1"/>
        <s v="  COMBO_p_g_2," u="1"/>
        <s v="  COMBO_n_e_1," u="1"/>
        <s v="  COMBO_l_n_2," u="1"/>
        <s v="  COMBO_y_i_1," u="1"/>
        <s v="  COMBO_f_s_1," u="1"/>
        <s v="  COMBO_g_d_1," u="1"/>
        <s v="  COMBO_i_o_2," u="1"/>
        <s v="  COMBO_t_v_1," u="1"/>
        <s v="  COMBO_w_r_2," u="1"/>
        <s v="  COMBO_x_c_2," u="1"/>
        <s v="  COMBO_e_m_2," u="1"/>
        <s v="  COMBO_p_t_1," u="1"/>
        <s v="  COMBO_u_y_1," u="1"/>
        <s v="  COMBO_c_v_a_1," u="1"/>
        <s v="  COMBO_f_p_2," u="1"/>
        <s v="  COMBO_d_b_2," u="1"/>
        <s v="  COMBO_s_t_1," u="1"/>
        <s v="  COMBO_w_a_2," u="1"/>
        <s v="  COMBO_f_t_1," u="1"/>
        <s v="  COMBO_z_x_c_2," u="1"/>
        <s v="  COMBO_x_v_2," u="1"/>
        <s v="  COMBO_u_e_2," u="1"/>
        <s v="  COMBO_n_m_2," u="1"/>
        <s v="  COMBO_alt_c_v_2," u="1"/>
        <s v="  COMBO_c_v_a_2," u="1"/>
        <s v="  COMBO_c_v_1," u="1"/>
        <s v="  COMBO_d_g_1," u="1"/>
        <s v="  COMBO_w_f_1," u="1"/>
        <s v="  COMBO_n_e_2," u="1"/>
        <s v="  COMBO_l_u_1," u="1"/>
        <s v="  COMBO_y_i_2," u="1"/>
        <s v="  COMBO_z_x_1," u="1"/>
        <s v="  COMBO_x_c_v_1," u="1"/>
        <s v="  COMBO_f_s_2," u="1"/>
        <s v="  COMBO_g_d_2," u="1"/>
        <s v="  COMBO_t_v_2," u="1"/>
        <s v="  COMBO_x_c_a_1," u="1"/>
        <s v="  COMBO_p_t_2," u="1"/>
        <s v="  COMBO_r_t_1," u="1"/>
        <s v="  COMBO_u_y_2," u="1"/>
        <s v="  COMBO_a_r_1," u="1"/>
        <s v="  COMBO_s_t_2," u="1"/>
        <s v="  COMBO_h_k_1," u="1"/>
        <s v="  COMBO_alt_c_v_1," u="1"/>
        <s v="  COMBO_f_t_2," u="1"/>
        <s v="  COMBO_j_h_1," u="1"/>
        <s v="  COMBO_x_v_a_1," u="1"/>
        <s v="  COMBO_p_g_1," u="1"/>
        <s v="  COMBO_l_n_1," u="1"/>
        <s v="  COMBO_x_c_v_2," u="1"/>
        <s v="  COMBO_x_c_a_2," u="1"/>
        <s v="  COMBO_i_o_1," u="1"/>
        <s v="  COMBO_w_r_1," u="1"/>
        <s v="  COMBO_x_c_1," u="1"/>
      </sharedItems>
    </cacheField>
    <cacheField name="def3" numFmtId="0">
      <sharedItems count="163">
        <s v="  [COMBO_s_f_1] = COMBO(s_f_1_combo, KC_BSPC),"/>
        <s v="  [COMBO_s_f_2] = COMBO(s_f_2_combo, KC_BSPC),"/>
        <s v="  [COMBO_j_l_1] = COMBO(j_l_1_combo, KC_BSPC),"/>
        <s v="  [COMBO_j_l_2] = COMBO(j_l_2_combo, KC_BSPC),"/>
        <s v="  [COMBO_f_c_1] = COMBO_ACTION(f_c_1_combo),"/>
        <s v="  [COMBO_f_c_2] = COMBO_ACTION(f_c_2_combo),"/>
        <s v="  [COMBO_f_c_a_1] = COMBO_ACTION(f_c_a_1_combo),"/>
        <s v="  [COMBO_f_c_a_2] = COMBO_ACTION(f_c_a_2_combo),"/>
        <s v="  [COMBO_x_d_1] = COMBO_ACTION(x_d_1_combo),"/>
        <s v="  [COMBO_x_d_2] = COMBO_ACTION(x_d_2_combo),"/>
        <s v="  [COMBO_x_d_a_1] = COMBO_ACTION(x_d_a_1_combo),"/>
        <s v="  [COMBO_x_d_a_2] = COMBO_ACTION(x_d_a_2_combo),"/>
        <s v="  [COMBO_e_i_1] = COMBO(e_i_1_combo, KC_MINS),"/>
        <s v="  [COMBO_e_i_2] = COMBO(e_i_2_combo, KC_MINS),"/>
        <s v="  [COMBO_x_f_1] = COMBO(x_f_1_combo, KC_DEL),"/>
        <s v="  [COMBO_x_f_2] = COMBO(x_f_2_combo, KC_DEL),"/>
        <s v="  [COMBO_x_f_a_1] = COMBO_ACTION(x_f_a_1_combo),"/>
        <s v="  [COMBO_x_f_a_2] = COMBO_ACTION(x_f_a_2_combo),"/>
        <s v="  [COMBO_x_d_f_1] = COMBO_ACTION(x_d_f_1_combo),"/>
        <s v="  [COMBO_x_d_f_2] = COMBO_ACTION(x_d_f_2_combo),"/>
        <s v="  [COMBO_s_d_f_1] = COMBO_ACTION(s_d_f_1_combo),"/>
        <s v="  [COMBO_s_d_f_2] = COMBO_ACTION(s_d_f_2_combo),"/>
        <s v="  [COMBO_j_k_l_1] = COMBO_ACTION(j_k_l_1_combo),"/>
        <s v="  [COMBO_j_k_l_2] = COMBO_ACTION(j_k_l_2_combo),"/>
        <s v="  [COMBO_k_l_1] = COMBO(k_l_1_combo, KC_ENT),"/>
        <s v="  [COMBO_k_l_2] = COMBO(k_l_2_combo, KC_ENT),"/>
        <s v="  [COMBO_s_d_1] = COMBO(s_d_1_combo, KC_ENT),"/>
        <s v="  [COMBO_s_d_2] = COMBO(s_d_2_combo, KC_ENT),"/>
        <s v="  [COMBO_j_k_1] = COMBO(j_k_1_combo, KC_ESC),"/>
        <s v="  [COMBO_j_k_2] = COMBO(j_k_2_combo, KC_ESC),"/>
        <s v="  [COMBO_w_e_r_1] = COMBO(w_e_r_1_combo, KC_ESC),"/>
        <s v="  [COMBO_w_e_r_2] = COMBO(w_e_r_2_combo, KC_ESC),"/>
        <s v="  [COMBO_u_i_o_1] = COMBO(u_i_o_1_combo, KC_ESC),"/>
        <s v="  [COMBO_u_i_o_2] = COMBO(u_i_o_2_combo, KC_ESC),"/>
        <s v="  [COMBO_q_w_1] = COMBO(q_w_1_combo, DYN_MACRO_PLAY1),"/>
        <s v="  [COMBO_q_w_2] = COMBO(q_w_2_combo, DYN_MACRO_PLAY1),"/>
        <s v="  [COMBO_q_r_1] = COMBO(q_r_1_combo, DYN_REC_START1),"/>
        <s v="  [COMBO_q_r_2] = COMBO(q_r_2_combo, DYN_REC_START1),"/>
        <s v="  [COMBO_q_s_1] = COMBO(q_s_1_combo, DYN_REC_STOP),"/>
        <s v="  [COMBO_q_s_2] = COMBO(q_s_2_combo, DYN_REC_STOP),"/>
        <s v="  [COMBO_m_dot_1] = COMBO(m_dot_1_combo, KC_APP),"/>
        <s v="  [COMBO_m_dot_2] = COMBO(m_dot_2_combo, KC_APP),"/>
        <s v="  [COMBO_d_v_1] = COMBO_ACTION(d_v_1_combo),"/>
        <s v="  [COMBO_d_v_2] = COMBO_ACTION(d_v_2_combo),"/>
        <s v="  [COMBO_d_v_a_1] = COMBO_ACTION(d_v_a_1_combo),"/>
        <s v="  [COMBO_d_v_a_2] = COMBO_ACTION(d_v_a_2_combo),"/>
        <s v="  [COMBO_d_v_s_1] = COMBO_ACTION(d_v_s_1_combo),"/>
        <s v="  [COMBO_d_v_s_2] = COMBO_ACTION(d_v_s_2_combo),"/>
        <s v="  [COMBO_s_v_1] = COMBO_ACTION(s_v_1_combo),"/>
        <s v="  [COMBO_s_v_2] = COMBO_ACTION(s_v_2_combo),"/>
        <s v="  [COMBO_s_g_1] = COMBO(s_g_1_combo, KC_SPC),"/>
        <s v="  [COMBO_s_g_2] = COMBO(s_g_2_combo, KC_SPC),"/>
        <s v="  [COMBO_f_g_1] = COMBO(f_g_1_combo, KC_SPC),"/>
        <s v="  [COMBO_f_g_2] = COMBO(f_g_2_combo, KC_SPC),"/>
        <s v="  [COMBO_d_f_1] = COMBO(d_f_1_combo, KC_TAB),"/>
        <s v="  [COMBO_d_f_2] = COMBO(d_f_2_combo, KC_TAB),"/>
        <s v="  [COMBO_z_s_1] = COMBO_ACTION(z_s_1_combo),"/>
        <s v="  [COMBO_z_s_2] = COMBO_ACTION(z_s_2_combo),"/>
        <s v="  [COMBO_m_coma_1] = COMBO_ACTION(m_coma_1_combo),"/>
        <s v="  [COMBO_m_coma_2] = COMBO_ACTION(m_coma_2_combo),"/>
        <s v="  [COMBO_coma_dot_1] = COMBO_ACTION(coma_dot_1_combo),"/>
        <s v="  [COMBO_coma_dot_2] = COMBO_ACTION(coma_dot_2_combo),"/>
        <s v="  [COMBO_m_k_1] = COMBO(m_k_1_combo, KC_LEFT),"/>
        <s v="  [COMBO_m_k_2] = COMBO(m_k_2_combo, KC_LEFT),"/>
        <s v="  [COMBO_k_dot_1] = COMBO(k_dot_1_combo, KC_RGHT),"/>
        <s v="  [COMBO_k_dot_2] = COMBO(k_dot_2_combo, KC_RGHT),"/>
        <e v="#N/A"/>
        <s v="  [COMBO_0_0_1] = COMBO(0_0_1_combo, KC_DOWN)," u="1"/>
        <s v="  [COMBO_0_0_2] = COMBO(0_0_2_combo, KC_DOWN)," u="1"/>
        <s v="  [COMBO_0_0_1] = COMBO(0_0_1_combo, KC_PGDN)," u="1"/>
        <s v="  [COMBO_0_0_2] = COMBO(0_0_2_combo, KC_PGDN)," u="1"/>
        <s v="  [COMBO_0_0_1] = COMBO(0_0_1_combo, KC_LEFT)," u="1"/>
        <s v="  [COMBO_0_0_2] = COMBO(0_0_2_combo, KC_LEFT)," u="1"/>
        <s v="  [COMBO_0_0_1] = COMBO(0_0_1_combo, KC_BRIU)," u="1"/>
        <s v="  [COMBO_0_0_2] = COMBO(0_0_2_combo, KC_BRIU)," u="1"/>
        <s v="  [COMBO_c_v_a_2] = COMBO_ACTION(c_v_a_2_combo)," u="1"/>
        <s v="  [COMBO_x_c_a_2] = COMBO_ACTION(x_c_a_2_combo)," u="1"/>
        <s v="  [COMBO_x_v_a_2] = COMBO_ACTION(x_v_a_2_combo)," u="1"/>
        <s v="  [COMBO_0_0_1] = COMBO(0_0_1_combo, KC_F9)," u="1"/>
        <s v="  [COMBO_0_0_2] = COMBO(0_0_2_combo, KC_F9)," u="1"/>
        <s v="  [COMBO_0_0_1] = COMBO(0_0_1_combo, KC_F8)," u="1"/>
        <s v="  [COMBO_0_0_2] = COMBO(0_0_2_combo, KC_F8)," u="1"/>
        <s v="  [COMBO_0_0_1] = COMBO(0_0_1_combo, KC_HOME)," u="1"/>
        <s v="  [COMBO_0_0_2] = COMBO(0_0_2_combo, KC_HOME)," u="1"/>
        <s v="  [COMBO_0_0_1] = COMBO(0_0_1_combo, KC_SCLN)," u="1"/>
        <s v="  [COMBO_0_0_2] = COMBO(0_0_2_combo, KC_SCLN)," u="1"/>
        <s v="  [COMBO_0_0_1] = COMBO(0_0_1_combo, KC_UP)," u="1"/>
        <s v="  [COMBO_0_0_2] = COMBO(0_0_2_combo, KC_UP)," u="1"/>
        <s v="  [COMBO_0_0_1] = COMBO(0_0_1_combo, KC_MPLY)," u="1"/>
        <s v="  [COMBO_0_0_2] = COMBO(0_0_2_combo, KC_MPLY)," u="1"/>
        <s v="  [COMBO_0_0_1] = COMBO(0_0_1_combo, KC_AT)," u="1"/>
        <s v="  [COMBO_0_0_1] = COMBO(0_0_1_combo, KC_F7)," u="1"/>
        <s v="  [COMBO_0_0_2] = COMBO(0_0_2_combo, KC_AT)," u="1"/>
        <s v="  [COMBO_0_0_2] = COMBO(0_0_2_combo, KC_F7)," u="1"/>
        <s v="  [COMBO_0_0_1] = COMBO(0_0_1_combo, KC_AMPR)," u="1"/>
        <s v="  [COMBO_0_0_2] = COMBO(0_0_2_combo, KC_AMPR)," u="1"/>
        <s v="  [COMBO_0_0_1] = COMBO(0_0_1_combo, KC_BRID)," u="1"/>
        <s v="  [COMBO_0_0_2] = COMBO(0_0_2_combo, KC_BRID)," u="1"/>
        <s v="  [COMBO_d_g_1] = COMBO(d_g_1_combo, KC_DEL)," u="1"/>
        <s v="  [COMBO_d_g_2] = COMBO(d_g_2_combo, KC_DEL)," u="1"/>
        <s v="  [COMBO_0_0_2] = COMBO_ACTION(0_0_2_combo)," u="1"/>
        <s v="  [COMBO_c_v_2] = COMBO_ACTION(c_v_2_combo)," u="1"/>
        <s v="  [COMBO_x_c_2] = COMBO_ACTION(x_c_2_combo)," u="1"/>
        <s v="  [COMBO_x_v_2] = COMBO_ACTION(x_v_2_combo)," u="1"/>
        <s v="  [COMBO_z_x_2] = COMBO_ACTION(z_x_2_combo)," u="1"/>
        <s v="  [COMBO_alt_c_v_1] = COMBO_ACTION(alt_c_v_1_combo)," u="1"/>
        <s v="  [COMBO_w_r_1] = COMBO(w_r_1_combo, KC_ESC)," u="1"/>
        <s v="  [COMBO_w_r_2] = COMBO(w_r_2_combo, KC_ESC)," u="1"/>
        <s v="  [COMBO_0_0_1] = COMBO(0_0_1_combo, KC_MINS)," u="1"/>
        <s v="  [COMBO_0_0_2] = COMBO(0_0_2_combo, KC_MINS)," u="1"/>
        <s v="  [COMBO_0_0_1] = COMBO(0_0_1_combo, KC_F6)," u="1"/>
        <s v="  [COMBO_0_0_2] = COMBO(0_0_2_combo, KC_F6)," u="1"/>
        <s v="  [COMBO_0_0_1] = COMBO(0_0_1_combo, KC_F12)," u="1"/>
        <s v="  [COMBO_0_0_2] = COMBO(0_0_2_combo, KC_F12)," u="1"/>
        <s v="  [COMBO_0_0_1] = COMBO(0_0_1_combo, KC_BSLASH)," u="1"/>
        <s v="  [COMBO_0_0_2] = COMBO(0_0_2_combo, KC_BSLASH)," u="1"/>
        <s v="  [COMBO_alt_c_v_2] = COMBO_ACTION(alt_c_v_2_combo)," u="1"/>
        <s v="  [COMBO_0_0_1] = COMBO(0_0_1_combo, KC_VOLU)," u="1"/>
        <s v="  [COMBO_0_0_2] = COMBO(0_0_2_combo, KC_VOLU)," u="1"/>
        <s v="  [COMBO_0_0_1] = COMBO(0_0_1_combo, KC_PGUP)," u="1"/>
        <s v="  [COMBO_0_0_2] = COMBO(0_0_2_combo, KC_PGUP)," u="1"/>
        <s v="  [COMBO_0_0_1] = COMBO(0_0_1_combo, KC_F5)," u="1"/>
        <s v="  [COMBO_0_0_2] = COMBO(0_0_2_combo, KC_F5)," u="1"/>
        <s v="  [COMBO_0_0_1] = COMBO(0_0_1_combo, KC_INS)," u="1"/>
        <s v="  [COMBO_0_0_2] = COMBO(0_0_2_combo, KC_INS)," u="1"/>
        <s v="  [COMBO_c_v_a_1] = COMBO_ACTION(c_v_a_1_combo)," u="1"/>
        <s v="  [COMBO_x_c_a_1] = COMBO_ACTION(x_c_a_1_combo)," u="1"/>
        <s v="  [COMBO_x_v_a_1] = COMBO_ACTION(x_v_a_1_combo)," u="1"/>
        <s v="  [COMBO_0_0_1] = COMBO(0_0_1_combo, KC_F11)," u="1"/>
        <s v="  [COMBO_0_0_2] = COMBO(0_0_2_combo, KC_F11)," u="1"/>
        <s v="  [COMBO_0_0_1] = COMBO(0_0_1_combo, KC_PIPE)," u="1"/>
        <s v="  [COMBO_0_0_2] = COMBO(0_0_2_combo, KC_PIPE)," u="1"/>
        <s v="  [COMBO_0_0_1] = COMBO(0_0_1_combo, KC_F4)," u="1"/>
        <s v="  [COMBO_0_0_1] = COMBO_ACTION(0_0_1_combo)," u="1"/>
        <s v="  [COMBO_0_0_2] = COMBO(0_0_2_combo, KC_F4)," u="1"/>
        <s v="  [COMBO_c_v_1] = COMBO_ACTION(c_v_1_combo)," u="1"/>
        <s v="  [COMBO_x_c_1] = COMBO_ACTION(x_c_1_combo)," u="1"/>
        <s v="  [COMBO_x_v_1] = COMBO_ACTION(x_v_1_combo)," u="1"/>
        <s v="  [COMBO_z_x_1] = COMBO_ACTION(z_x_1_combo)," u="1"/>
        <s v="  [COMBO_0_0_1] = COMBO(0_0_1_combo, KC_COLN)," u="1"/>
        <s v="  [COMBO_0_0_2] = COMBO(0_0_2_combo, KC_COLN)," u="1"/>
        <s v="  [COMBO_0_0_1] = COMBO(0_0_1_combo, KC_UNDS)," u="1"/>
        <s v="  [COMBO_0_0_2] = COMBO(0_0_2_combo, KC_UNDS)," u="1"/>
        <s v="  [COMBO_0_0_1] = COMBO(0_0_1_combo, KC_F3)," u="1"/>
        <s v="  [COMBO_0_0_2] = COMBO(0_0_2_combo, KC_F3)," u="1"/>
        <s v="  [COMBO_0_0_1] = COMBO(0_0_1_combo, KC_RGHT)," u="1"/>
        <s v="  [COMBO_0_0_2] = COMBO(0_0_2_combo, KC_RGHT)," u="1"/>
        <s v="  [COMBO_0_0_1] = COMBO(0_0_1_combo, KC_F10)," u="1"/>
        <s v="  [COMBO_0_0_2] = COMBO(0_0_2_combo, KC_F10)," u="1"/>
        <s v="  [COMBO_0_0_1] = COMBO(0_0_1_combo, KC_QUES)," u="1"/>
        <s v="  [COMBO_0_0_2] = COMBO(0_0_2_combo, KC_QUES)," u="1"/>
        <s v="  [COMBO_0_0_1] = COMBO(0_0_1_combo, KC_END)," u="1"/>
        <s v="  [COMBO_0_0_2] = COMBO(0_0_2_combo, KC_END)," u="1"/>
        <s v="  [COMBO_0_0_1] = COMBO(0_0_1_combo, KC_VOLD)," u="1"/>
        <s v="  [COMBO_0_0_2] = COMBO(0_0_2_combo, KC_VOLD)," u="1"/>
        <s v="  [COMBO_0_0_1] = COMBO(0_0_1_combo, KC_EXLM)," u="1"/>
        <s v="  [COMBO_0_0_2] = COMBO(0_0_2_combo, KC_EXLM)," u="1"/>
        <s v="  [COMBO_0_0_1] = COMBO(0_0_1_combo, KC_F2)," u="1"/>
        <s v="  [COMBO_0_0_2] = COMBO(0_0_2_combo, KC_F2)," u="1"/>
        <s v="  [COMBO_0_0_1] = COMBO(0_0_1_combo, KC_CIRC)," u="1"/>
        <s v="  [COMBO_0_0_2] = COMBO(0_0_2_combo, KC_CIRC)," u="1"/>
        <s v="  [COMBO_0_0_1] = COMBO(0_0_1_combo, KC_F1)," u="1"/>
        <s v="  [COMBO_0_0_2] = COMBO(0_0_2_combo, KC_F1)," u="1"/>
      </sharedItems>
    </cacheField>
    <cacheField name="def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DataPilot2" cacheId="1" applyNumberFormats="0" applyBorderFormats="0" applyFontFormats="0" applyPatternFormats="0" applyAlignmentFormats="0" applyWidthHeightFormats="1" dataCaption="Values" updatedVersion="6" minRefreshableVersion="3" enableDrill="0" useAutoFormatting="1" rowGrandTotals="0" colGrandTotals="0" itemPrintTitles="1" createdVersion="6" indent="0" compact="0" compactData="0">
  <location ref="A4:C55" firstHeaderRow="1" firstDataRow="1" firstDataCol="3" rowPageCount="1" colPageCount="1"/>
  <pivotFields count="21"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multipleItemSelectionAllowed="1" showAll="0" defaultSubtotal="0"/>
    <pivotField compact="0" outline="0" subtotalTop="0" multipleItemSelectionAllowed="1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Page" compact="0" outline="0" subtotalTop="0" showAll="0" defaultSubtotal="0">
      <items count="3">
        <item x="1"/>
        <item x="0"/>
        <item x="2"/>
      </items>
    </pivotField>
    <pivotField axis="axisRow" compact="0" outline="0" subtotalTop="0" showAll="0" includeNewItemsInFilter="1" sortType="ascending" defaultSubtotal="0">
      <items count="151">
        <item m="1" x="78"/>
        <item m="1" x="68"/>
        <item m="1" x="121"/>
        <item m="1" x="125"/>
        <item m="1" x="79"/>
        <item m="1" x="69"/>
        <item m="1" x="144"/>
        <item m="1" x="129"/>
        <item m="1" x="149"/>
        <item x="60"/>
        <item x="61"/>
        <item m="1" x="150"/>
        <item m="1" x="80"/>
        <item x="54"/>
        <item m="1" x="117"/>
        <item x="55"/>
        <item m="1" x="81"/>
        <item m="1" x="118"/>
        <item x="42"/>
        <item x="43"/>
        <item x="44"/>
        <item x="45"/>
        <item x="46"/>
        <item x="47"/>
        <item x="12"/>
        <item x="13"/>
        <item m="1" x="126"/>
        <item m="1" x="82"/>
        <item x="4"/>
        <item x="5"/>
        <item x="6"/>
        <item x="7"/>
        <item x="52"/>
        <item m="1" x="83"/>
        <item x="53"/>
        <item m="1" x="84"/>
        <item m="1" x="85"/>
        <item m="1" x="86"/>
        <item m="1" x="134"/>
        <item m="1" x="87"/>
        <item m="1" x="135"/>
        <item m="1" x="88"/>
        <item m="1" x="119"/>
        <item m="1" x="89"/>
        <item m="1" x="90"/>
        <item m="1" x="70"/>
        <item m="1" x="91"/>
        <item m="1" x="136"/>
        <item x="28"/>
        <item x="29"/>
        <item m="1" x="123"/>
        <item x="22"/>
        <item x="23"/>
        <item m="1" x="133"/>
        <item x="2"/>
        <item x="3"/>
        <item m="1" x="92"/>
        <item x="64"/>
        <item x="65"/>
        <item x="24"/>
        <item x="25"/>
        <item m="1" x="124"/>
        <item m="1" x="93"/>
        <item m="1" x="94"/>
        <item m="1" x="95"/>
        <item m="1" x="71"/>
        <item x="58"/>
        <item x="59"/>
        <item m="1" x="67"/>
        <item x="40"/>
        <item x="41"/>
        <item m="1" x="127"/>
        <item x="62"/>
        <item x="63"/>
        <item m="1" x="96"/>
        <item m="1" x="97"/>
        <item m="1" x="98"/>
        <item m="1" x="99"/>
        <item m="1" x="100"/>
        <item m="1" x="137"/>
        <item x="36"/>
        <item x="37"/>
        <item m="1" x="138"/>
        <item x="38"/>
        <item x="39"/>
        <item x="34"/>
        <item x="35"/>
        <item m="1" x="101"/>
        <item m="1" x="102"/>
        <item m="1" x="72"/>
        <item x="26"/>
        <item m="1" x="128"/>
        <item x="27"/>
        <item x="20"/>
        <item m="1" x="122"/>
        <item x="21"/>
        <item x="0"/>
        <item m="1" x="139"/>
        <item x="1"/>
        <item x="50"/>
        <item x="51"/>
        <item m="1" x="103"/>
        <item m="1" x="73"/>
        <item x="48"/>
        <item x="49"/>
        <item m="1" x="74"/>
        <item m="1" x="104"/>
        <item m="1" x="75"/>
        <item m="1" x="105"/>
        <item m="1" x="120"/>
        <item x="32"/>
        <item x="33"/>
        <item m="1" x="106"/>
        <item m="1" x="107"/>
        <item m="1" x="108"/>
        <item m="1" x="140"/>
        <item x="30"/>
        <item x="31"/>
        <item m="1" x="109"/>
        <item m="1" x="110"/>
        <item m="1" x="111"/>
        <item m="1" x="141"/>
        <item m="1" x="112"/>
        <item m="1" x="76"/>
        <item m="1" x="145"/>
        <item m="1" x="130"/>
        <item m="1" x="146"/>
        <item m="1" x="131"/>
        <item x="8"/>
        <item x="9"/>
        <item x="10"/>
        <item x="11"/>
        <item x="18"/>
        <item x="19"/>
        <item x="14"/>
        <item x="15"/>
        <item x="16"/>
        <item x="17"/>
        <item m="1" x="113"/>
        <item m="1" x="77"/>
        <item m="1" x="147"/>
        <item m="1" x="132"/>
        <item m="1" x="114"/>
        <item m="1" x="142"/>
        <item x="56"/>
        <item x="57"/>
        <item m="1" x="115"/>
        <item m="1" x="143"/>
        <item m="1" x="148"/>
        <item m="1" x="116"/>
        <item x="66"/>
      </items>
    </pivotField>
    <pivotField axis="axisRow" compact="0" outline="0" subtotalTop="0" showAll="0" includeNewItemsInFilter="1" sortType="ascending" defaultSubtotal="0">
      <items count="140">
        <item x="66"/>
        <item x="67"/>
        <item m="1" x="126"/>
        <item m="1" x="81"/>
        <item m="1" x="129"/>
        <item m="1" x="109"/>
        <item m="1" x="111"/>
        <item m="1" x="69"/>
        <item m="1" x="99"/>
        <item m="1" x="110"/>
        <item x="60"/>
        <item x="61"/>
        <item m="1" x="73"/>
        <item m="1" x="101"/>
        <item x="54"/>
        <item x="55"/>
        <item m="1" x="112"/>
        <item m="1" x="70"/>
        <item x="42"/>
        <item x="43"/>
        <item x="44"/>
        <item x="45"/>
        <item x="46"/>
        <item x="47"/>
        <item x="12"/>
        <item x="13"/>
        <item m="1" x="68"/>
        <item m="1" x="96"/>
        <item x="4"/>
        <item x="5"/>
        <item x="6"/>
        <item x="7"/>
        <item x="52"/>
        <item x="53"/>
        <item m="1" x="72"/>
        <item m="1" x="100"/>
        <item m="1" x="90"/>
        <item m="1" x="119"/>
        <item m="1" x="104"/>
        <item m="1" x="130"/>
        <item m="1" x="91"/>
        <item m="1" x="120"/>
        <item m="1" x="128"/>
        <item m="1" x="83"/>
        <item m="1" x="137"/>
        <item m="1" x="92"/>
        <item m="1" x="131"/>
        <item m="1" x="85"/>
        <item x="28"/>
        <item x="29"/>
        <item x="22"/>
        <item x="23"/>
        <item x="2"/>
        <item x="3"/>
        <item x="64"/>
        <item x="65"/>
        <item x="24"/>
        <item x="25"/>
        <item m="1" x="134"/>
        <item m="1" x="88"/>
        <item m="1" x="115"/>
        <item m="1" x="75"/>
        <item x="58"/>
        <item x="59"/>
        <item x="40"/>
        <item x="41"/>
        <item x="62"/>
        <item x="63"/>
        <item m="1" x="87"/>
        <item m="1" x="114"/>
        <item m="1" x="82"/>
        <item m="1" x="108"/>
        <item m="1" x="133"/>
        <item m="1" x="86"/>
        <item m="1" x="97"/>
        <item m="1" x="123"/>
        <item x="36"/>
        <item x="37"/>
        <item x="38"/>
        <item x="39"/>
        <item x="34"/>
        <item x="35"/>
        <item m="1" x="124"/>
        <item m="1" x="79"/>
        <item x="26"/>
        <item x="27"/>
        <item x="20"/>
        <item x="21"/>
        <item x="0"/>
        <item x="1"/>
        <item x="50"/>
        <item x="51"/>
        <item m="1" x="102"/>
        <item m="1" x="127"/>
        <item x="48"/>
        <item x="49"/>
        <item m="1" x="93"/>
        <item m="1" x="121"/>
        <item m="1" x="80"/>
        <item m="1" x="107"/>
        <item x="32"/>
        <item x="33"/>
        <item m="1" x="98"/>
        <item m="1" x="125"/>
        <item m="1" x="74"/>
        <item m="1" x="103"/>
        <item x="30"/>
        <item x="31"/>
        <item m="1" x="113"/>
        <item m="1" x="71"/>
        <item m="1" x="138"/>
        <item m="1" x="94"/>
        <item m="1" x="139"/>
        <item m="1" x="95"/>
        <item m="1" x="122"/>
        <item m="1" x="136"/>
        <item m="1" x="118"/>
        <item m="1" x="135"/>
        <item x="8"/>
        <item x="9"/>
        <item x="10"/>
        <item x="11"/>
        <item x="18"/>
        <item x="19"/>
        <item x="14"/>
        <item x="15"/>
        <item x="16"/>
        <item x="17"/>
        <item m="1" x="78"/>
        <item m="1" x="106"/>
        <item m="1" x="132"/>
        <item m="1" x="77"/>
        <item m="1" x="89"/>
        <item m="1" x="116"/>
        <item x="56"/>
        <item x="57"/>
        <item m="1" x="117"/>
        <item m="1" x="76"/>
        <item m="1" x="84"/>
        <item m="1" x="105"/>
      </items>
    </pivotField>
    <pivotField axis="axisRow" compact="0" outline="0" subtotalTop="0" showAll="0" includeNewItemsInFilter="1" sortType="ascending" defaultSubtotal="0">
      <items count="163">
        <item m="1" x="94"/>
        <item m="1" x="90"/>
        <item m="1" x="96"/>
        <item m="1" x="73"/>
        <item m="1" x="114"/>
        <item m="1" x="159"/>
        <item m="1" x="139"/>
        <item m="1" x="67"/>
        <item m="1" x="151"/>
        <item m="1" x="155"/>
        <item m="1" x="161"/>
        <item m="1" x="147"/>
        <item m="1" x="128"/>
        <item m="1" x="112"/>
        <item m="1" x="157"/>
        <item m="1" x="143"/>
        <item m="1" x="132"/>
        <item m="1" x="121"/>
        <item m="1" x="110"/>
        <item m="1" x="91"/>
        <item m="1" x="80"/>
        <item m="1" x="78"/>
        <item m="1" x="82"/>
        <item m="1" x="123"/>
        <item m="1" x="71"/>
        <item m="1" x="108"/>
        <item m="1" x="88"/>
        <item m="1" x="69"/>
        <item m="1" x="119"/>
        <item m="1" x="130"/>
        <item m="1" x="149"/>
        <item m="1" x="145"/>
        <item m="1" x="84"/>
        <item m="1" x="141"/>
        <item m="1" x="86"/>
        <item m="1" x="153"/>
        <item m="1" x="117"/>
        <item m="1" x="133"/>
        <item m="1" x="95"/>
        <item m="1" x="92"/>
        <item m="1" x="97"/>
        <item m="1" x="74"/>
        <item m="1" x="115"/>
        <item m="1" x="160"/>
        <item m="1" x="140"/>
        <item m="1" x="68"/>
        <item m="1" x="152"/>
        <item m="1" x="156"/>
        <item m="1" x="162"/>
        <item m="1" x="148"/>
        <item m="1" x="129"/>
        <item m="1" x="113"/>
        <item m="1" x="158"/>
        <item m="1" x="144"/>
        <item m="1" x="134"/>
        <item m="1" x="122"/>
        <item m="1" x="111"/>
        <item m="1" x="93"/>
        <item m="1" x="81"/>
        <item m="1" x="79"/>
        <item m="1" x="83"/>
        <item m="1" x="124"/>
        <item m="1" x="72"/>
        <item m="1" x="109"/>
        <item m="1" x="89"/>
        <item m="1" x="70"/>
        <item m="1" x="120"/>
        <item m="1" x="131"/>
        <item m="1" x="150"/>
        <item m="1" x="146"/>
        <item m="1" x="85"/>
        <item m="1" x="142"/>
        <item m="1" x="87"/>
        <item m="1" x="154"/>
        <item m="1" x="118"/>
        <item m="1" x="100"/>
        <item m="1" x="105"/>
        <item m="1" x="116"/>
        <item m="1" x="135"/>
        <item m="1" x="101"/>
        <item m="1" x="125"/>
        <item m="1" x="75"/>
        <item x="60"/>
        <item x="61"/>
        <item x="54"/>
        <item x="55"/>
        <item m="1" x="98"/>
        <item m="1" x="99"/>
        <item x="42"/>
        <item x="43"/>
        <item x="44"/>
        <item x="45"/>
        <item x="46"/>
        <item x="47"/>
        <item x="12"/>
        <item x="13"/>
        <item x="4"/>
        <item x="5"/>
        <item x="6"/>
        <item x="7"/>
        <item x="52"/>
        <item x="53"/>
        <item x="28"/>
        <item x="29"/>
        <item x="22"/>
        <item x="23"/>
        <item x="2"/>
        <item x="3"/>
        <item x="64"/>
        <item x="65"/>
        <item x="24"/>
        <item x="25"/>
        <item x="58"/>
        <item x="59"/>
        <item x="40"/>
        <item x="41"/>
        <item x="62"/>
        <item x="63"/>
        <item x="36"/>
        <item x="37"/>
        <item x="38"/>
        <item x="39"/>
        <item x="34"/>
        <item x="35"/>
        <item x="26"/>
        <item x="27"/>
        <item x="20"/>
        <item x="21"/>
        <item x="0"/>
        <item x="1"/>
        <item x="50"/>
        <item x="51"/>
        <item x="48"/>
        <item x="49"/>
        <item x="32"/>
        <item x="33"/>
        <item x="30"/>
        <item x="31"/>
        <item m="1" x="106"/>
        <item m="1" x="107"/>
        <item m="1" x="136"/>
        <item m="1" x="102"/>
        <item m="1" x="126"/>
        <item m="1" x="76"/>
        <item x="8"/>
        <item x="9"/>
        <item x="10"/>
        <item x="11"/>
        <item x="18"/>
        <item x="19"/>
        <item x="14"/>
        <item x="15"/>
        <item x="16"/>
        <item x="17"/>
        <item m="1" x="137"/>
        <item m="1" x="103"/>
        <item m="1" x="127"/>
        <item m="1" x="77"/>
        <item x="56"/>
        <item x="57"/>
        <item m="1" x="138"/>
        <item m="1" x="104"/>
        <item x="66"/>
      </items>
    </pivotField>
    <pivotField compact="0" outline="0" subtotalTop="0" showAll="0" defaultSubtotal="0"/>
  </pivotFields>
  <rowFields count="3">
    <field x="17"/>
    <field x="18"/>
    <field x="19"/>
  </rowFields>
  <rowItems count="51">
    <i>
      <x v="9"/>
      <x v="10"/>
      <x v="82"/>
    </i>
    <i>
      <x v="10"/>
      <x v="11"/>
      <x v="83"/>
    </i>
    <i>
      <x v="13"/>
      <x v="14"/>
      <x v="84"/>
    </i>
    <i>
      <x v="15"/>
      <x v="15"/>
      <x v="85"/>
    </i>
    <i>
      <x v="18"/>
      <x v="18"/>
      <x v="88"/>
    </i>
    <i>
      <x v="20"/>
      <x v="20"/>
      <x v="90"/>
    </i>
    <i>
      <x v="22"/>
      <x v="22"/>
      <x v="92"/>
    </i>
    <i>
      <x v="24"/>
      <x v="24"/>
      <x v="94"/>
    </i>
    <i>
      <x v="28"/>
      <x v="28"/>
      <x v="96"/>
    </i>
    <i>
      <x v="29"/>
      <x v="29"/>
      <x v="97"/>
    </i>
    <i>
      <x v="30"/>
      <x v="30"/>
      <x v="98"/>
    </i>
    <i>
      <x v="31"/>
      <x v="31"/>
      <x v="99"/>
    </i>
    <i>
      <x v="32"/>
      <x v="32"/>
      <x v="100"/>
    </i>
    <i>
      <x v="34"/>
      <x v="33"/>
      <x v="101"/>
    </i>
    <i>
      <x v="48"/>
      <x v="48"/>
      <x v="102"/>
    </i>
    <i>
      <x v="49"/>
      <x v="49"/>
      <x v="103"/>
    </i>
    <i>
      <x v="51"/>
      <x v="50"/>
      <x v="104"/>
    </i>
    <i>
      <x v="52"/>
      <x v="51"/>
      <x v="105"/>
    </i>
    <i>
      <x v="54"/>
      <x v="52"/>
      <x v="106"/>
    </i>
    <i>
      <x v="55"/>
      <x v="53"/>
      <x v="107"/>
    </i>
    <i>
      <x v="57"/>
      <x v="54"/>
      <x v="108"/>
    </i>
    <i>
      <x v="58"/>
      <x v="55"/>
      <x v="109"/>
    </i>
    <i>
      <x v="59"/>
      <x v="56"/>
      <x v="110"/>
    </i>
    <i>
      <x v="60"/>
      <x v="57"/>
      <x v="111"/>
    </i>
    <i>
      <x v="66"/>
      <x v="62"/>
      <x v="112"/>
    </i>
    <i>
      <x v="67"/>
      <x v="63"/>
      <x v="113"/>
    </i>
    <i>
      <x v="69"/>
      <x v="64"/>
      <x v="114"/>
    </i>
    <i>
      <x v="70"/>
      <x v="65"/>
      <x v="115"/>
    </i>
    <i>
      <x v="72"/>
      <x v="66"/>
      <x v="116"/>
    </i>
    <i>
      <x v="73"/>
      <x v="67"/>
      <x v="117"/>
    </i>
    <i>
      <x v="80"/>
      <x v="76"/>
      <x v="118"/>
    </i>
    <i>
      <x v="83"/>
      <x v="78"/>
      <x v="120"/>
    </i>
    <i>
      <x v="85"/>
      <x v="80"/>
      <x v="122"/>
    </i>
    <i>
      <x v="90"/>
      <x v="84"/>
      <x v="124"/>
    </i>
    <i>
      <x v="92"/>
      <x v="85"/>
      <x v="125"/>
    </i>
    <i>
      <x v="93"/>
      <x v="86"/>
      <x v="126"/>
    </i>
    <i>
      <x v="95"/>
      <x v="87"/>
      <x v="127"/>
    </i>
    <i>
      <x v="96"/>
      <x v="88"/>
      <x v="128"/>
    </i>
    <i>
      <x v="98"/>
      <x v="89"/>
      <x v="129"/>
    </i>
    <i>
      <x v="99"/>
      <x v="90"/>
      <x v="130"/>
    </i>
    <i>
      <x v="100"/>
      <x v="91"/>
      <x v="131"/>
    </i>
    <i>
      <x v="103"/>
      <x v="94"/>
      <x v="132"/>
    </i>
    <i>
      <x v="110"/>
      <x v="100"/>
      <x v="134"/>
    </i>
    <i>
      <x v="111"/>
      <x v="101"/>
      <x v="135"/>
    </i>
    <i>
      <x v="116"/>
      <x v="106"/>
      <x v="136"/>
    </i>
    <i>
      <x v="128"/>
      <x v="118"/>
      <x v="144"/>
    </i>
    <i>
      <x v="130"/>
      <x v="120"/>
      <x v="146"/>
    </i>
    <i>
      <x v="132"/>
      <x v="122"/>
      <x v="148"/>
    </i>
    <i>
      <x v="134"/>
      <x v="124"/>
      <x v="150"/>
    </i>
    <i>
      <x v="136"/>
      <x v="126"/>
      <x v="152"/>
    </i>
    <i>
      <x v="144"/>
      <x v="134"/>
      <x v="158"/>
    </i>
  </rowItems>
  <colItems count="1">
    <i/>
  </colItems>
  <pageFields count="1">
    <pageField fld="16" item="1" hier="-1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DataPilot1" cacheId="0" applyNumberFormats="0" applyBorderFormats="0" applyFontFormats="0" applyPatternFormats="0" applyAlignmentFormats="0" applyWidthHeightFormats="1" dataCaption="Values" updatedVersion="6" minRefreshableVersion="3" enableDrill="0" useAutoFormatting="1" rowGrandTotals="0" colGrandTotals="0" itemPrintTitles="1" createdVersion="6" indent="0" compact="0" compactData="0">
  <location ref="A4:A26" firstHeaderRow="1" firstDataRow="1" firstDataCol="1" rowPageCount="1" colPageCount="1"/>
  <pivotFields count="21"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Page" compact="0" outline="0" subtotalTop="0" showAll="0" defaultSubtotal="0">
      <items count="3">
        <item x="1"/>
        <item x="0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includeNewItemsInFilter="1" sortType="ascending" defaultSubtotal="0">
      <items count="78">
        <item x="0"/>
        <item m="1" x="32"/>
        <item m="1" x="33"/>
        <item m="1" x="34"/>
        <item m="1" x="35"/>
        <item m="1" x="48"/>
        <item m="1" x="49"/>
        <item m="1" x="56"/>
        <item x="29"/>
        <item m="1" x="57"/>
        <item x="30"/>
        <item m="1" x="70"/>
        <item x="17"/>
        <item m="1" x="58"/>
        <item m="1" x="71"/>
        <item x="18"/>
        <item m="1" x="59"/>
        <item x="19"/>
        <item x="20"/>
        <item x="21"/>
        <item m="1" x="76"/>
        <item x="22"/>
        <item m="1" x="77"/>
        <item m="1" x="72"/>
        <item x="1"/>
        <item m="1" x="60"/>
        <item m="1" x="73"/>
        <item x="2"/>
        <item m="1" x="61"/>
        <item x="3"/>
        <item x="4"/>
        <item m="1" x="64"/>
        <item x="15"/>
        <item m="1" x="65"/>
        <item m="1" x="66"/>
        <item x="16"/>
        <item m="1" x="67"/>
        <item m="1" x="54"/>
        <item x="27"/>
        <item m="1" x="55"/>
        <item x="28"/>
        <item m="1" x="44"/>
        <item x="13"/>
        <item m="1" x="68"/>
        <item m="1" x="45"/>
        <item x="14"/>
        <item m="1" x="69"/>
        <item m="1" x="36"/>
        <item x="23"/>
        <item m="1" x="37"/>
        <item x="24"/>
        <item m="1" x="38"/>
        <item m="1" x="39"/>
        <item m="1" x="50"/>
        <item m="1" x="51"/>
        <item m="1" x="74"/>
        <item x="5"/>
        <item m="1" x="62"/>
        <item m="1" x="75"/>
        <item x="6"/>
        <item m="1" x="63"/>
        <item x="7"/>
        <item x="8"/>
        <item m="1" x="46"/>
        <item x="11"/>
        <item m="1" x="47"/>
        <item x="12"/>
        <item x="9"/>
        <item x="10"/>
        <item m="1" x="40"/>
        <item m="1" x="41"/>
        <item m="1" x="52"/>
        <item m="1" x="53"/>
        <item x="25"/>
        <item x="26"/>
        <item m="1" x="42"/>
        <item m="1" x="43"/>
        <item x="31"/>
      </items>
    </pivotField>
  </pivotFields>
  <rowFields count="1">
    <field x="20"/>
  </rowFields>
  <rowItems count="22">
    <i>
      <x/>
    </i>
    <i>
      <x v="8"/>
    </i>
    <i>
      <x v="10"/>
    </i>
    <i>
      <x v="12"/>
    </i>
    <i>
      <x v="17"/>
    </i>
    <i>
      <x v="19"/>
    </i>
    <i>
      <x v="24"/>
    </i>
    <i>
      <x v="27"/>
    </i>
    <i>
      <x v="29"/>
    </i>
    <i>
      <x v="30"/>
    </i>
    <i>
      <x v="32"/>
    </i>
    <i>
      <x v="35"/>
    </i>
    <i>
      <x v="38"/>
    </i>
    <i>
      <x v="40"/>
    </i>
    <i>
      <x v="42"/>
    </i>
    <i>
      <x v="45"/>
    </i>
    <i>
      <x v="48"/>
    </i>
    <i>
      <x v="56"/>
    </i>
    <i>
      <x v="61"/>
    </i>
    <i>
      <x v="64"/>
    </i>
    <i>
      <x v="67"/>
    </i>
    <i>
      <x v="73"/>
    </i>
  </rowItems>
  <colItems count="1">
    <i/>
  </colItems>
  <pageFields count="1">
    <pageField fld="16" item="1" hier="-1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1:E75" totalsRowShown="0">
  <sortState xmlns:xlrd2="http://schemas.microsoft.com/office/spreadsheetml/2017/richdata2" ref="A3:E75">
    <sortCondition ref="A2:A75"/>
  </sortState>
  <tableColumns count="5">
    <tableColumn id="1" xr3:uid="{00000000-0010-0000-0000-000001000000}" name="Name"/>
    <tableColumn id="2" xr3:uid="{00000000-0010-0000-0000-000002000000}" name="Key code"/>
    <tableColumn id="3" xr3:uid="{00000000-0010-0000-0000-000003000000}" name="Macro down"/>
    <tableColumn id="4" xr3:uid="{00000000-0010-0000-0000-000004000000}" name="Macro up"/>
    <tableColumn id="5" xr3:uid="{00000000-0010-0000-0000-000005000000}" name="Typ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__Anonymous_Sheet_DB__2" displayName="__Anonymous_Sheet_DB__2" ref="A1:F83" totalsRowShown="0">
  <sortState xmlns:xlrd2="http://schemas.microsoft.com/office/spreadsheetml/2017/richdata2" ref="A2:E83">
    <sortCondition ref="A1:A83"/>
  </sortState>
  <tableColumns count="6">
    <tableColumn id="1" xr3:uid="{00000000-0010-0000-0100-000001000000}" name="Name"/>
    <tableColumn id="2" xr3:uid="{00000000-0010-0000-0100-000002000000}" name="k1"/>
    <tableColumn id="3" xr3:uid="{00000000-0010-0000-0100-000003000000}" name="k2"/>
    <tableColumn id="4" xr3:uid="{00000000-0010-0000-0100-000004000000}" name="k3"/>
    <tableColumn id="5" xr3:uid="{00000000-0010-0000-0100-000005000000}" name="k4"/>
    <tableColumn id="6" xr3:uid="{8833CE80-830E-4244-8971-F0325046EAE3}" name="k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workbookViewId="0">
      <selection activeCell="D23" sqref="D23"/>
    </sheetView>
  </sheetViews>
  <sheetFormatPr defaultRowHeight="13.8"/>
  <cols>
    <col min="1" max="1" width="12.09765625" customWidth="1"/>
    <col min="2" max="2" width="10.69921875" customWidth="1"/>
    <col min="3" max="3" width="73.296875" customWidth="1"/>
    <col min="4" max="4" width="23.5" customWidth="1"/>
    <col min="5" max="6" width="15.19921875" customWidth="1"/>
    <col min="7" max="7" width="17.796875" customWidth="1"/>
    <col min="8" max="1021" width="10.69921875" customWidth="1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E2" t="str">
        <f t="shared" ref="E2:E33" si="0">IF(ISBLANK(B2),"macro","key")</f>
        <v>key</v>
      </c>
    </row>
    <row r="3" spans="1:5">
      <c r="A3" t="s">
        <v>7</v>
      </c>
      <c r="B3" t="s">
        <v>8</v>
      </c>
      <c r="E3" t="str">
        <f t="shared" si="0"/>
        <v>key</v>
      </c>
    </row>
    <row r="4" spans="1:5">
      <c r="A4" t="s">
        <v>9</v>
      </c>
      <c r="B4" t="s">
        <v>10</v>
      </c>
      <c r="E4" t="str">
        <f t="shared" si="0"/>
        <v>key</v>
      </c>
    </row>
    <row r="5" spans="1:5">
      <c r="A5" t="s">
        <v>11</v>
      </c>
      <c r="C5" t="s">
        <v>12</v>
      </c>
      <c r="D5" t="s">
        <v>13</v>
      </c>
      <c r="E5" t="str">
        <f t="shared" si="0"/>
        <v>macro</v>
      </c>
    </row>
    <row r="6" spans="1:5">
      <c r="A6" t="s">
        <v>14</v>
      </c>
      <c r="B6" t="s">
        <v>15</v>
      </c>
      <c r="E6" t="str">
        <f t="shared" si="0"/>
        <v>key</v>
      </c>
    </row>
    <row r="7" spans="1:5">
      <c r="A7" t="s">
        <v>16</v>
      </c>
      <c r="B7" t="s">
        <v>17</v>
      </c>
      <c r="E7" t="str">
        <f t="shared" si="0"/>
        <v>key</v>
      </c>
    </row>
    <row r="8" spans="1:5">
      <c r="A8" t="s">
        <v>18</v>
      </c>
      <c r="B8" t="s">
        <v>19</v>
      </c>
      <c r="E8" t="str">
        <f t="shared" si="0"/>
        <v>key</v>
      </c>
    </row>
    <row r="9" spans="1:5">
      <c r="A9" t="s">
        <v>20</v>
      </c>
      <c r="B9" t="s">
        <v>21</v>
      </c>
      <c r="E9" t="str">
        <f t="shared" si="0"/>
        <v>key</v>
      </c>
    </row>
    <row r="10" spans="1:5">
      <c r="A10" t="s">
        <v>22</v>
      </c>
      <c r="C10" t="s">
        <v>23</v>
      </c>
      <c r="E10" t="str">
        <f t="shared" si="0"/>
        <v>macro</v>
      </c>
    </row>
    <row r="11" spans="1:5">
      <c r="A11" t="s">
        <v>24</v>
      </c>
      <c r="B11" t="s">
        <v>25</v>
      </c>
      <c r="E11" t="str">
        <f t="shared" si="0"/>
        <v>key</v>
      </c>
    </row>
    <row r="12" spans="1:5">
      <c r="A12" t="s">
        <v>26</v>
      </c>
      <c r="C12" t="s">
        <v>429</v>
      </c>
      <c r="E12" t="str">
        <f t="shared" si="0"/>
        <v>macro</v>
      </c>
    </row>
    <row r="13" spans="1:5">
      <c r="A13" t="s">
        <v>27</v>
      </c>
      <c r="C13" t="s">
        <v>310</v>
      </c>
      <c r="E13" t="str">
        <f t="shared" si="0"/>
        <v>macro</v>
      </c>
    </row>
    <row r="14" spans="1:5">
      <c r="A14" t="s">
        <v>28</v>
      </c>
      <c r="C14" t="s">
        <v>428</v>
      </c>
      <c r="E14" t="str">
        <f t="shared" si="0"/>
        <v>macro</v>
      </c>
    </row>
    <row r="15" spans="1:5">
      <c r="A15" t="s">
        <v>29</v>
      </c>
      <c r="C15" t="s">
        <v>311</v>
      </c>
      <c r="E15" t="str">
        <f t="shared" si="0"/>
        <v>macro</v>
      </c>
    </row>
    <row r="16" spans="1:5">
      <c r="A16" t="s">
        <v>30</v>
      </c>
      <c r="B16" t="s">
        <v>31</v>
      </c>
      <c r="E16" t="str">
        <f t="shared" si="0"/>
        <v>key</v>
      </c>
    </row>
    <row r="17" spans="1:5">
      <c r="A17" t="s">
        <v>32</v>
      </c>
      <c r="C17" t="s">
        <v>312</v>
      </c>
      <c r="E17" t="str">
        <f t="shared" si="0"/>
        <v>macro</v>
      </c>
    </row>
    <row r="18" spans="1:5">
      <c r="A18" t="s">
        <v>248</v>
      </c>
      <c r="B18" t="s">
        <v>33</v>
      </c>
      <c r="E18" t="str">
        <f t="shared" si="0"/>
        <v>key</v>
      </c>
    </row>
    <row r="19" spans="1:5">
      <c r="A19" t="s">
        <v>34</v>
      </c>
      <c r="B19" t="s">
        <v>35</v>
      </c>
      <c r="E19" t="str">
        <f t="shared" si="0"/>
        <v>key</v>
      </c>
    </row>
    <row r="20" spans="1:5">
      <c r="A20" t="s">
        <v>36</v>
      </c>
      <c r="C20" t="s">
        <v>37</v>
      </c>
      <c r="E20" t="str">
        <f t="shared" si="0"/>
        <v>macro</v>
      </c>
    </row>
    <row r="21" spans="1:5">
      <c r="A21" t="s">
        <v>38</v>
      </c>
      <c r="C21" t="s">
        <v>39</v>
      </c>
      <c r="E21" t="str">
        <f t="shared" si="0"/>
        <v>macro</v>
      </c>
    </row>
    <row r="22" spans="1:5">
      <c r="A22" t="s">
        <v>40</v>
      </c>
      <c r="C22" t="s">
        <v>313</v>
      </c>
      <c r="D22" t="s">
        <v>314</v>
      </c>
      <c r="E22" t="str">
        <f t="shared" si="0"/>
        <v>macro</v>
      </c>
    </row>
    <row r="23" spans="1:5">
      <c r="A23" t="s">
        <v>41</v>
      </c>
      <c r="C23" t="s">
        <v>315</v>
      </c>
      <c r="D23" t="s">
        <v>316</v>
      </c>
      <c r="E23" t="str">
        <f t="shared" si="0"/>
        <v>macro</v>
      </c>
    </row>
    <row r="24" spans="1:5">
      <c r="A24" t="s">
        <v>42</v>
      </c>
      <c r="C24" t="s">
        <v>317</v>
      </c>
      <c r="E24" t="str">
        <f t="shared" si="0"/>
        <v>macro</v>
      </c>
    </row>
    <row r="25" spans="1:5">
      <c r="A25" t="s">
        <v>43</v>
      </c>
      <c r="C25" t="s">
        <v>318</v>
      </c>
      <c r="E25" t="str">
        <f t="shared" si="0"/>
        <v>macro</v>
      </c>
    </row>
    <row r="26" spans="1:5">
      <c r="A26" t="s">
        <v>44</v>
      </c>
      <c r="B26" t="s">
        <v>45</v>
      </c>
      <c r="E26" t="str">
        <f t="shared" si="0"/>
        <v>key</v>
      </c>
    </row>
    <row r="27" spans="1:5">
      <c r="A27" t="s">
        <v>46</v>
      </c>
      <c r="C27" t="s">
        <v>319</v>
      </c>
      <c r="E27" t="str">
        <f t="shared" si="0"/>
        <v>macro</v>
      </c>
    </row>
    <row r="28" spans="1:5">
      <c r="A28" t="s">
        <v>47</v>
      </c>
      <c r="C28" t="s">
        <v>320</v>
      </c>
      <c r="E28" t="str">
        <f t="shared" si="0"/>
        <v>macro</v>
      </c>
    </row>
    <row r="29" spans="1:5">
      <c r="A29" t="s">
        <v>48</v>
      </c>
      <c r="B29" t="s">
        <v>49</v>
      </c>
      <c r="E29" t="str">
        <f t="shared" si="0"/>
        <v>key</v>
      </c>
    </row>
    <row r="30" spans="1:5">
      <c r="A30" t="s">
        <v>50</v>
      </c>
      <c r="B30" t="s">
        <v>51</v>
      </c>
      <c r="E30" t="str">
        <f t="shared" si="0"/>
        <v>key</v>
      </c>
    </row>
    <row r="31" spans="1:5">
      <c r="A31" t="s">
        <v>52</v>
      </c>
      <c r="B31" t="s">
        <v>53</v>
      </c>
      <c r="E31" t="str">
        <f t="shared" si="0"/>
        <v>key</v>
      </c>
    </row>
    <row r="32" spans="1:5">
      <c r="A32" t="s">
        <v>54</v>
      </c>
      <c r="B32" t="s">
        <v>55</v>
      </c>
      <c r="E32" t="str">
        <f t="shared" si="0"/>
        <v>key</v>
      </c>
    </row>
    <row r="33" spans="1:5">
      <c r="A33" t="s">
        <v>56</v>
      </c>
      <c r="B33" t="s">
        <v>57</v>
      </c>
      <c r="E33" t="str">
        <f t="shared" si="0"/>
        <v>key</v>
      </c>
    </row>
    <row r="34" spans="1:5">
      <c r="A34" t="s">
        <v>58</v>
      </c>
      <c r="B34" t="s">
        <v>59</v>
      </c>
      <c r="E34" t="str">
        <f t="shared" ref="E34:E64" si="1">IF(ISBLANK(B34),"macro","key")</f>
        <v>key</v>
      </c>
    </row>
    <row r="35" spans="1:5">
      <c r="A35" t="s">
        <v>60</v>
      </c>
      <c r="B35" t="s">
        <v>61</v>
      </c>
      <c r="E35" t="str">
        <f t="shared" si="1"/>
        <v>key</v>
      </c>
    </row>
    <row r="36" spans="1:5">
      <c r="A36" t="s">
        <v>62</v>
      </c>
      <c r="B36" t="s">
        <v>63</v>
      </c>
      <c r="E36" t="str">
        <f t="shared" si="1"/>
        <v>key</v>
      </c>
    </row>
    <row r="37" spans="1:5">
      <c r="A37" t="s">
        <v>64</v>
      </c>
      <c r="B37" t="s">
        <v>65</v>
      </c>
      <c r="E37" t="str">
        <f t="shared" si="1"/>
        <v>key</v>
      </c>
    </row>
    <row r="38" spans="1:5">
      <c r="A38" t="s">
        <v>66</v>
      </c>
      <c r="B38" t="s">
        <v>67</v>
      </c>
      <c r="E38" t="str">
        <f t="shared" si="1"/>
        <v>key</v>
      </c>
    </row>
    <row r="39" spans="1:5">
      <c r="A39" t="s">
        <v>68</v>
      </c>
      <c r="B39" t="s">
        <v>69</v>
      </c>
      <c r="E39" t="str">
        <f t="shared" si="1"/>
        <v>key</v>
      </c>
    </row>
    <row r="40" spans="1:5">
      <c r="A40" t="s">
        <v>70</v>
      </c>
      <c r="B40" t="s">
        <v>71</v>
      </c>
      <c r="E40" t="str">
        <f t="shared" si="1"/>
        <v>key</v>
      </c>
    </row>
    <row r="41" spans="1:5">
      <c r="A41" t="s">
        <v>72</v>
      </c>
      <c r="B41" t="s">
        <v>73</v>
      </c>
      <c r="E41" t="str">
        <f t="shared" si="1"/>
        <v>key</v>
      </c>
    </row>
    <row r="42" spans="1:5">
      <c r="A42" t="s">
        <v>74</v>
      </c>
      <c r="B42" t="s">
        <v>75</v>
      </c>
      <c r="E42" t="str">
        <f t="shared" si="1"/>
        <v>key</v>
      </c>
    </row>
    <row r="43" spans="1:5">
      <c r="A43" t="s">
        <v>76</v>
      </c>
      <c r="B43" t="s">
        <v>77</v>
      </c>
      <c r="E43" t="str">
        <f t="shared" si="1"/>
        <v>key</v>
      </c>
    </row>
    <row r="44" spans="1:5">
      <c r="A44" t="s">
        <v>78</v>
      </c>
      <c r="B44" t="s">
        <v>79</v>
      </c>
      <c r="E44" t="str">
        <f t="shared" si="1"/>
        <v>key</v>
      </c>
    </row>
    <row r="45" spans="1:5">
      <c r="A45" t="s">
        <v>80</v>
      </c>
      <c r="B45" t="s">
        <v>81</v>
      </c>
      <c r="E45" t="str">
        <f t="shared" si="1"/>
        <v>key</v>
      </c>
    </row>
    <row r="46" spans="1:5">
      <c r="A46" t="s">
        <v>82</v>
      </c>
      <c r="B46" t="s">
        <v>83</v>
      </c>
      <c r="E46" t="str">
        <f t="shared" si="1"/>
        <v>key</v>
      </c>
    </row>
    <row r="47" spans="1:5">
      <c r="A47" t="s">
        <v>84</v>
      </c>
      <c r="C47" t="s">
        <v>85</v>
      </c>
      <c r="E47" t="str">
        <f t="shared" si="1"/>
        <v>macro</v>
      </c>
    </row>
    <row r="48" spans="1:5">
      <c r="A48" t="s">
        <v>86</v>
      </c>
      <c r="C48" t="s">
        <v>87</v>
      </c>
      <c r="E48" t="str">
        <f t="shared" si="1"/>
        <v>macro</v>
      </c>
    </row>
    <row r="49" spans="1:5">
      <c r="A49" t="s">
        <v>88</v>
      </c>
      <c r="B49" t="s">
        <v>89</v>
      </c>
      <c r="E49" t="str">
        <f t="shared" si="1"/>
        <v>key</v>
      </c>
    </row>
    <row r="50" spans="1:5">
      <c r="A50" t="s">
        <v>90</v>
      </c>
      <c r="B50" t="s">
        <v>91</v>
      </c>
      <c r="E50" t="str">
        <f t="shared" si="1"/>
        <v>key</v>
      </c>
    </row>
    <row r="51" spans="1:5">
      <c r="A51" t="s">
        <v>92</v>
      </c>
      <c r="C51" t="s">
        <v>93</v>
      </c>
      <c r="E51" t="str">
        <f t="shared" si="1"/>
        <v>macro</v>
      </c>
    </row>
    <row r="52" spans="1:5">
      <c r="A52" t="s">
        <v>94</v>
      </c>
      <c r="C52" t="s">
        <v>95</v>
      </c>
      <c r="E52" t="str">
        <f t="shared" si="1"/>
        <v>macro</v>
      </c>
    </row>
    <row r="53" spans="1:5">
      <c r="A53" t="s">
        <v>96</v>
      </c>
      <c r="B53" t="s">
        <v>97</v>
      </c>
      <c r="E53" t="str">
        <f t="shared" si="1"/>
        <v>key</v>
      </c>
    </row>
    <row r="54" spans="1:5">
      <c r="A54" t="s">
        <v>98</v>
      </c>
      <c r="B54" t="s">
        <v>99</v>
      </c>
      <c r="E54" t="str">
        <f t="shared" si="1"/>
        <v>key</v>
      </c>
    </row>
    <row r="55" spans="1:5">
      <c r="A55" t="s">
        <v>100</v>
      </c>
      <c r="C55" t="s">
        <v>427</v>
      </c>
      <c r="E55" t="str">
        <f t="shared" si="1"/>
        <v>macro</v>
      </c>
    </row>
    <row r="56" spans="1:5">
      <c r="A56" t="s">
        <v>101</v>
      </c>
      <c r="C56" t="s">
        <v>321</v>
      </c>
      <c r="E56" t="str">
        <f t="shared" si="1"/>
        <v>macro</v>
      </c>
    </row>
    <row r="57" spans="1:5">
      <c r="A57" t="s">
        <v>247</v>
      </c>
      <c r="C57" t="s">
        <v>425</v>
      </c>
      <c r="E57" t="str">
        <f t="shared" si="1"/>
        <v>macro</v>
      </c>
    </row>
    <row r="58" spans="1:5">
      <c r="A58" t="s">
        <v>102</v>
      </c>
      <c r="B58" t="s">
        <v>103</v>
      </c>
      <c r="E58" t="str">
        <f t="shared" si="1"/>
        <v>key</v>
      </c>
    </row>
    <row r="59" spans="1:5">
      <c r="A59" t="s">
        <v>104</v>
      </c>
      <c r="B59" t="s">
        <v>105</v>
      </c>
      <c r="E59" t="str">
        <f t="shared" si="1"/>
        <v>key</v>
      </c>
    </row>
    <row r="60" spans="1:5">
      <c r="A60" t="s">
        <v>106</v>
      </c>
      <c r="B60" t="s">
        <v>107</v>
      </c>
      <c r="E60" t="str">
        <f t="shared" si="1"/>
        <v>key</v>
      </c>
    </row>
    <row r="61" spans="1:5">
      <c r="A61" t="s">
        <v>108</v>
      </c>
      <c r="B61" t="s">
        <v>109</v>
      </c>
      <c r="E61" t="str">
        <f t="shared" si="1"/>
        <v>key</v>
      </c>
    </row>
    <row r="62" spans="1:5">
      <c r="A62" t="s">
        <v>110</v>
      </c>
      <c r="C62" t="s">
        <v>322</v>
      </c>
      <c r="E62" t="str">
        <f t="shared" si="1"/>
        <v>macro</v>
      </c>
    </row>
    <row r="63" spans="1:5">
      <c r="A63" t="s">
        <v>111</v>
      </c>
      <c r="C63" t="s">
        <v>323</v>
      </c>
      <c r="E63" t="str">
        <f t="shared" si="1"/>
        <v>macro</v>
      </c>
    </row>
    <row r="64" spans="1:5">
      <c r="A64" t="s">
        <v>112</v>
      </c>
      <c r="C64" t="s">
        <v>113</v>
      </c>
      <c r="E64" t="str">
        <f t="shared" si="1"/>
        <v>macro</v>
      </c>
    </row>
    <row r="65" spans="1:5">
      <c r="A65" t="s">
        <v>114</v>
      </c>
      <c r="C65" t="s">
        <v>115</v>
      </c>
      <c r="E65" t="str">
        <f t="shared" ref="E65:E81" si="2">IF(ISBLANK(B65),"macro","key")</f>
        <v>macro</v>
      </c>
    </row>
    <row r="66" spans="1:5">
      <c r="A66" t="s">
        <v>116</v>
      </c>
      <c r="B66" t="s">
        <v>117</v>
      </c>
      <c r="E66" t="str">
        <f t="shared" si="2"/>
        <v>key</v>
      </c>
    </row>
    <row r="67" spans="1:5">
      <c r="A67" t="s">
        <v>118</v>
      </c>
      <c r="B67" t="s">
        <v>119</v>
      </c>
      <c r="E67" t="str">
        <f t="shared" si="2"/>
        <v>key</v>
      </c>
    </row>
    <row r="68" spans="1:5">
      <c r="A68" t="s">
        <v>120</v>
      </c>
      <c r="B68" t="s">
        <v>121</v>
      </c>
      <c r="E68" t="str">
        <f t="shared" si="2"/>
        <v>key</v>
      </c>
    </row>
    <row r="69" spans="1:5">
      <c r="A69" t="s">
        <v>122</v>
      </c>
      <c r="B69" t="s">
        <v>123</v>
      </c>
      <c r="E69" t="str">
        <f t="shared" si="2"/>
        <v>key</v>
      </c>
    </row>
    <row r="70" spans="1:5">
      <c r="A70" t="s">
        <v>124</v>
      </c>
      <c r="C70" t="s">
        <v>324</v>
      </c>
      <c r="E70" t="str">
        <f t="shared" si="2"/>
        <v>macro</v>
      </c>
    </row>
    <row r="71" spans="1:5">
      <c r="A71" t="s">
        <v>125</v>
      </c>
      <c r="B71" t="s">
        <v>126</v>
      </c>
      <c r="E71" t="str">
        <f t="shared" si="2"/>
        <v>key</v>
      </c>
    </row>
    <row r="72" spans="1:5">
      <c r="A72" t="s">
        <v>127</v>
      </c>
      <c r="B72" t="s">
        <v>128</v>
      </c>
      <c r="E72" t="str">
        <f t="shared" si="2"/>
        <v>key</v>
      </c>
    </row>
    <row r="73" spans="1:5">
      <c r="A73" t="s">
        <v>129</v>
      </c>
      <c r="B73" t="s">
        <v>130</v>
      </c>
      <c r="E73" t="str">
        <f t="shared" si="2"/>
        <v>key</v>
      </c>
    </row>
    <row r="74" spans="1:5">
      <c r="A74" t="s">
        <v>131</v>
      </c>
      <c r="C74" t="s">
        <v>325</v>
      </c>
      <c r="D74" t="s">
        <v>326</v>
      </c>
      <c r="E74" t="str">
        <f t="shared" si="2"/>
        <v>macro</v>
      </c>
    </row>
    <row r="75" spans="1:5">
      <c r="A75" t="s">
        <v>132</v>
      </c>
      <c r="C75" t="s">
        <v>327</v>
      </c>
      <c r="D75" t="s">
        <v>328</v>
      </c>
      <c r="E75" t="str">
        <f t="shared" si="2"/>
        <v>macro</v>
      </c>
    </row>
    <row r="76" spans="1:5">
      <c r="A76" t="s">
        <v>133</v>
      </c>
      <c r="B76" t="s">
        <v>134</v>
      </c>
      <c r="E76" t="str">
        <f t="shared" si="2"/>
        <v>key</v>
      </c>
    </row>
    <row r="77" spans="1:5">
      <c r="A77" t="s">
        <v>30</v>
      </c>
      <c r="B77" t="s">
        <v>31</v>
      </c>
      <c r="E77" t="str">
        <f t="shared" si="2"/>
        <v>key</v>
      </c>
    </row>
    <row r="78" spans="1:5">
      <c r="A78" t="s">
        <v>135</v>
      </c>
      <c r="B78" t="s">
        <v>31</v>
      </c>
      <c r="E78" t="str">
        <f t="shared" si="2"/>
        <v>key</v>
      </c>
    </row>
    <row r="79" spans="1:5">
      <c r="A79" t="s">
        <v>136</v>
      </c>
      <c r="B79" t="s">
        <v>137</v>
      </c>
      <c r="E79" t="str">
        <f t="shared" si="2"/>
        <v>key</v>
      </c>
    </row>
    <row r="80" spans="1:5">
      <c r="A80" t="s">
        <v>138</v>
      </c>
      <c r="B80" t="s">
        <v>139</v>
      </c>
      <c r="E80" t="str">
        <f t="shared" si="2"/>
        <v>key</v>
      </c>
    </row>
    <row r="81" spans="1:5">
      <c r="A81" t="s">
        <v>308</v>
      </c>
      <c r="B81" t="s">
        <v>422</v>
      </c>
      <c r="E81" s="15" t="str">
        <f t="shared" si="2"/>
        <v>key</v>
      </c>
    </row>
  </sheetData>
  <pageMargins left="0" right="0" top="0.39416666666666667" bottom="0.39416666666666667" header="0" footer="0"/>
  <pageSetup orientation="portrait" horizontalDpi="0" verticalDpi="0" r:id="rId1"/>
  <headerFooter>
    <oddHeader>&amp;C&amp;A</oddHeader>
    <oddFooter>&amp;CPage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pane ySplit="1" topLeftCell="A2" activePane="bottomLeft" state="frozen"/>
      <selection pane="bottomLeft" activeCell="D7" sqref="D7"/>
    </sheetView>
  </sheetViews>
  <sheetFormatPr defaultRowHeight="13.8"/>
  <cols>
    <col min="1" max="3" width="10.69921875" customWidth="1"/>
  </cols>
  <sheetData>
    <row r="1" spans="1:3">
      <c r="A1" t="s">
        <v>140</v>
      </c>
      <c r="B1" t="s">
        <v>141</v>
      </c>
      <c r="C1" t="s">
        <v>142</v>
      </c>
    </row>
    <row r="2" spans="1:3">
      <c r="A2" t="s">
        <v>172</v>
      </c>
      <c r="B2" t="s">
        <v>173</v>
      </c>
      <c r="C2" t="s">
        <v>201</v>
      </c>
    </row>
    <row r="3" spans="1:3">
      <c r="A3" t="s">
        <v>205</v>
      </c>
      <c r="B3" t="s">
        <v>206</v>
      </c>
    </row>
    <row r="4" spans="1:3">
      <c r="A4" t="s">
        <v>199</v>
      </c>
      <c r="B4" t="s">
        <v>200</v>
      </c>
      <c r="C4" t="s">
        <v>204</v>
      </c>
    </row>
    <row r="5" spans="1:3">
      <c r="A5" t="s">
        <v>182</v>
      </c>
      <c r="B5" t="s">
        <v>183</v>
      </c>
      <c r="C5" t="s">
        <v>178</v>
      </c>
    </row>
    <row r="6" spans="1:3">
      <c r="A6" t="s">
        <v>189</v>
      </c>
      <c r="B6" t="s">
        <v>190</v>
      </c>
    </row>
    <row r="7" spans="1:3">
      <c r="A7" t="s">
        <v>148</v>
      </c>
      <c r="B7" t="s">
        <v>149</v>
      </c>
      <c r="C7" t="s">
        <v>181</v>
      </c>
    </row>
    <row r="8" spans="1:3">
      <c r="A8" t="s">
        <v>154</v>
      </c>
      <c r="B8" t="s">
        <v>155</v>
      </c>
      <c r="C8" t="s">
        <v>215</v>
      </c>
    </row>
    <row r="9" spans="1:3">
      <c r="A9" t="s">
        <v>184</v>
      </c>
      <c r="B9" t="s">
        <v>185</v>
      </c>
      <c r="C9" t="s">
        <v>31</v>
      </c>
    </row>
    <row r="10" spans="1:3">
      <c r="A10" t="s">
        <v>191</v>
      </c>
      <c r="B10" t="s">
        <v>192</v>
      </c>
      <c r="C10" t="s">
        <v>168</v>
      </c>
    </row>
    <row r="11" spans="1:3">
      <c r="A11" t="s">
        <v>157</v>
      </c>
      <c r="B11" t="s">
        <v>158</v>
      </c>
      <c r="C11" t="s">
        <v>156</v>
      </c>
    </row>
    <row r="12" spans="1:3">
      <c r="A12" t="s">
        <v>207</v>
      </c>
      <c r="B12" t="s">
        <v>208</v>
      </c>
      <c r="C12" t="s">
        <v>159</v>
      </c>
    </row>
    <row r="13" spans="1:3">
      <c r="A13" t="s">
        <v>160</v>
      </c>
      <c r="B13" t="s">
        <v>161</v>
      </c>
      <c r="C13" t="s">
        <v>162</v>
      </c>
    </row>
    <row r="14" spans="1:3">
      <c r="A14" t="s">
        <v>209</v>
      </c>
      <c r="B14" t="s">
        <v>210</v>
      </c>
      <c r="C14" t="s">
        <v>147</v>
      </c>
    </row>
    <row r="15" spans="1:3">
      <c r="A15" t="s">
        <v>186</v>
      </c>
      <c r="B15" t="s">
        <v>187</v>
      </c>
    </row>
    <row r="16" spans="1:3">
      <c r="A16" t="s">
        <v>193</v>
      </c>
      <c r="B16" t="s">
        <v>194</v>
      </c>
      <c r="C16" t="s">
        <v>171</v>
      </c>
    </row>
    <row r="17" spans="1:3">
      <c r="A17" t="s">
        <v>151</v>
      </c>
      <c r="B17" t="s">
        <v>152</v>
      </c>
    </row>
    <row r="18" spans="1:3">
      <c r="A18" t="s">
        <v>169</v>
      </c>
      <c r="B18" t="s">
        <v>170</v>
      </c>
    </row>
    <row r="19" spans="1:3">
      <c r="A19" t="s">
        <v>174</v>
      </c>
      <c r="B19" t="s">
        <v>175</v>
      </c>
    </row>
    <row r="20" spans="1:3">
      <c r="A20" t="s">
        <v>176</v>
      </c>
      <c r="B20" t="s">
        <v>177</v>
      </c>
      <c r="C20" t="s">
        <v>178</v>
      </c>
    </row>
    <row r="21" spans="1:3">
      <c r="A21" t="s">
        <v>179</v>
      </c>
      <c r="B21" t="s">
        <v>180</v>
      </c>
    </row>
    <row r="22" spans="1:3">
      <c r="A22" t="s">
        <v>163</v>
      </c>
      <c r="B22" t="s">
        <v>164</v>
      </c>
      <c r="C22" t="s">
        <v>165</v>
      </c>
    </row>
    <row r="23" spans="1:3">
      <c r="A23" t="s">
        <v>202</v>
      </c>
      <c r="B23" t="s">
        <v>203</v>
      </c>
    </row>
    <row r="24" spans="1:3">
      <c r="A24" t="s">
        <v>145</v>
      </c>
      <c r="B24" t="s">
        <v>146</v>
      </c>
    </row>
    <row r="25" spans="1:3">
      <c r="A25" t="s">
        <v>213</v>
      </c>
      <c r="B25" t="s">
        <v>214</v>
      </c>
    </row>
    <row r="26" spans="1:3">
      <c r="A26" t="s">
        <v>166</v>
      </c>
      <c r="B26" t="s">
        <v>167</v>
      </c>
    </row>
    <row r="27" spans="1:3">
      <c r="A27" t="s">
        <v>143</v>
      </c>
      <c r="B27" t="s">
        <v>144</v>
      </c>
    </row>
    <row r="28" spans="1:3">
      <c r="A28" t="s">
        <v>211</v>
      </c>
      <c r="B28" t="s">
        <v>307</v>
      </c>
      <c r="C28" t="s">
        <v>150</v>
      </c>
    </row>
    <row r="29" spans="1:3">
      <c r="A29" t="s">
        <v>212</v>
      </c>
      <c r="B29" t="s">
        <v>249</v>
      </c>
      <c r="C29" t="s">
        <v>153</v>
      </c>
    </row>
    <row r="30" spans="1:3">
      <c r="A30" t="s">
        <v>195</v>
      </c>
      <c r="B30" t="s">
        <v>196</v>
      </c>
    </row>
    <row r="31" spans="1:3">
      <c r="A31" t="s">
        <v>197</v>
      </c>
      <c r="B31" t="s">
        <v>198</v>
      </c>
    </row>
    <row r="32" spans="1:3">
      <c r="A32" t="s">
        <v>118</v>
      </c>
      <c r="B32" t="s">
        <v>188</v>
      </c>
    </row>
  </sheetData>
  <sortState xmlns:xlrd2="http://schemas.microsoft.com/office/spreadsheetml/2017/richdata2" ref="A2:C27">
    <sortCondition ref="A2:A27"/>
  </sortState>
  <pageMargins left="0" right="0" top="0.39416666666666667" bottom="0.39416666666666667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L84"/>
  <sheetViews>
    <sheetView tabSelected="1" workbookViewId="0">
      <selection activeCell="A16" sqref="A16:XFD16"/>
    </sheetView>
  </sheetViews>
  <sheetFormatPr defaultRowHeight="13.8"/>
  <cols>
    <col min="1" max="1" width="15.5" customWidth="1"/>
    <col min="2" max="5" width="7" style="3" customWidth="1"/>
    <col min="6" max="6" width="17.796875" customWidth="1"/>
    <col min="7" max="1000" width="10.69921875" customWidth="1"/>
  </cols>
  <sheetData>
    <row r="1" spans="1:1000">
      <c r="A1" s="1" t="s">
        <v>0</v>
      </c>
      <c r="B1" s="2" t="s">
        <v>216</v>
      </c>
      <c r="C1" s="2" t="s">
        <v>217</v>
      </c>
      <c r="D1" s="2" t="s">
        <v>218</v>
      </c>
      <c r="E1" s="2" t="s">
        <v>219</v>
      </c>
      <c r="F1" s="1" t="s">
        <v>309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</row>
    <row r="2" spans="1:1000">
      <c r="A2" t="s">
        <v>14</v>
      </c>
      <c r="B2" s="3" t="s">
        <v>176</v>
      </c>
      <c r="C2" s="3" t="s">
        <v>148</v>
      </c>
    </row>
    <row r="3" spans="1:1000">
      <c r="A3" t="s">
        <v>14</v>
      </c>
      <c r="B3" s="3" t="s">
        <v>157</v>
      </c>
      <c r="C3" s="3" t="s">
        <v>160</v>
      </c>
    </row>
    <row r="4" spans="1:1000">
      <c r="A4" t="s">
        <v>26</v>
      </c>
      <c r="B4" s="3" t="s">
        <v>148</v>
      </c>
      <c r="C4" s="3" t="s">
        <v>199</v>
      </c>
    </row>
    <row r="5" spans="1:1000">
      <c r="A5" t="s">
        <v>27</v>
      </c>
      <c r="B5" s="3" t="s">
        <v>148</v>
      </c>
      <c r="C5" s="3" t="s">
        <v>199</v>
      </c>
      <c r="D5" s="3" t="s">
        <v>172</v>
      </c>
    </row>
    <row r="6" spans="1:1000">
      <c r="A6" t="s">
        <v>28</v>
      </c>
      <c r="B6" s="3" t="s">
        <v>213</v>
      </c>
      <c r="C6" s="3" t="s">
        <v>182</v>
      </c>
    </row>
    <row r="7" spans="1:1000">
      <c r="A7" t="s">
        <v>29</v>
      </c>
      <c r="B7" s="3" t="s">
        <v>213</v>
      </c>
      <c r="C7" s="3" t="s">
        <v>182</v>
      </c>
      <c r="D7" s="3" t="s">
        <v>172</v>
      </c>
    </row>
    <row r="8" spans="1:1000">
      <c r="A8" t="s">
        <v>30</v>
      </c>
      <c r="B8" s="3" t="s">
        <v>189</v>
      </c>
      <c r="C8" s="3" t="s">
        <v>191</v>
      </c>
    </row>
    <row r="9" spans="1:1000">
      <c r="A9" t="s">
        <v>248</v>
      </c>
      <c r="B9" s="3" t="s">
        <v>213</v>
      </c>
      <c r="C9" s="3" t="s">
        <v>148</v>
      </c>
    </row>
    <row r="10" spans="1:1000">
      <c r="A10" t="s">
        <v>32</v>
      </c>
      <c r="B10" s="3" t="s">
        <v>213</v>
      </c>
      <c r="C10" s="3" t="s">
        <v>148</v>
      </c>
      <c r="D10" s="3" t="s">
        <v>172</v>
      </c>
    </row>
    <row r="11" spans="1:1000">
      <c r="A11" t="s">
        <v>41</v>
      </c>
      <c r="B11" s="3" t="s">
        <v>213</v>
      </c>
      <c r="C11" s="3" t="s">
        <v>182</v>
      </c>
      <c r="D11" s="3" t="s">
        <v>148</v>
      </c>
    </row>
    <row r="12" spans="1:1000">
      <c r="A12" t="s">
        <v>40</v>
      </c>
      <c r="B12" s="3" t="s">
        <v>176</v>
      </c>
      <c r="C12" s="3" t="s">
        <v>182</v>
      </c>
      <c r="D12" s="3" t="s">
        <v>148</v>
      </c>
    </row>
    <row r="13" spans="1:1000">
      <c r="A13" t="s">
        <v>40</v>
      </c>
      <c r="B13" s="3" t="s">
        <v>157</v>
      </c>
      <c r="C13" s="3" t="s">
        <v>207</v>
      </c>
      <c r="D13" s="3" t="s">
        <v>160</v>
      </c>
    </row>
    <row r="14" spans="1:1000">
      <c r="A14" t="s">
        <v>50</v>
      </c>
      <c r="B14" s="3" t="s">
        <v>207</v>
      </c>
      <c r="C14" s="3" t="s">
        <v>160</v>
      </c>
    </row>
    <row r="15" spans="1:1000">
      <c r="A15" t="s">
        <v>50</v>
      </c>
      <c r="B15" s="3" t="s">
        <v>176</v>
      </c>
      <c r="C15" s="3" t="s">
        <v>182</v>
      </c>
    </row>
    <row r="16" spans="1:1000">
      <c r="A16" t="s">
        <v>52</v>
      </c>
      <c r="B16" s="3" t="s">
        <v>145</v>
      </c>
      <c r="C16" s="3" t="s">
        <v>189</v>
      </c>
      <c r="D16" s="3" t="s">
        <v>174</v>
      </c>
    </row>
    <row r="17" spans="1:4">
      <c r="A17" t="s">
        <v>52</v>
      </c>
      <c r="B17" s="3" t="s">
        <v>163</v>
      </c>
      <c r="C17" s="3" t="s">
        <v>191</v>
      </c>
      <c r="D17" s="3" t="s">
        <v>193</v>
      </c>
    </row>
    <row r="18" spans="1:4">
      <c r="A18" t="s">
        <v>138</v>
      </c>
      <c r="B18" s="3" t="s">
        <v>169</v>
      </c>
      <c r="C18" s="3" t="s">
        <v>145</v>
      </c>
    </row>
    <row r="19" spans="1:4">
      <c r="A19" t="s">
        <v>136</v>
      </c>
      <c r="B19" s="3" t="s">
        <v>169</v>
      </c>
      <c r="C19" s="3" t="s">
        <v>174</v>
      </c>
    </row>
    <row r="20" spans="1:4">
      <c r="A20" t="s">
        <v>308</v>
      </c>
      <c r="B20" s="3" t="s">
        <v>169</v>
      </c>
      <c r="C20" s="3" t="s">
        <v>176</v>
      </c>
    </row>
    <row r="21" spans="1:4">
      <c r="A21" t="s">
        <v>90</v>
      </c>
      <c r="B21" s="3" t="s">
        <v>209</v>
      </c>
      <c r="C21" s="3" t="s">
        <v>212</v>
      </c>
    </row>
    <row r="22" spans="1:4">
      <c r="A22" t="s">
        <v>100</v>
      </c>
      <c r="B22" s="3" t="s">
        <v>182</v>
      </c>
      <c r="C22" s="3" t="s">
        <v>202</v>
      </c>
    </row>
    <row r="23" spans="1:4">
      <c r="A23" t="s">
        <v>101</v>
      </c>
      <c r="B23" s="3" t="s">
        <v>182</v>
      </c>
      <c r="C23" s="3" t="s">
        <v>202</v>
      </c>
      <c r="D23" s="3" t="s">
        <v>172</v>
      </c>
    </row>
    <row r="24" spans="1:4">
      <c r="A24" t="s">
        <v>247</v>
      </c>
      <c r="B24" s="3" t="s">
        <v>182</v>
      </c>
      <c r="C24" s="3" t="s">
        <v>202</v>
      </c>
      <c r="D24" s="3" t="s">
        <v>176</v>
      </c>
    </row>
    <row r="25" spans="1:4">
      <c r="A25" t="s">
        <v>110</v>
      </c>
      <c r="B25" s="3" t="s">
        <v>176</v>
      </c>
      <c r="C25" s="3" t="s">
        <v>202</v>
      </c>
    </row>
    <row r="26" spans="1:4">
      <c r="A26" t="s">
        <v>120</v>
      </c>
      <c r="B26" s="3" t="s">
        <v>176</v>
      </c>
      <c r="C26" s="3" t="s">
        <v>154</v>
      </c>
    </row>
    <row r="27" spans="1:4">
      <c r="A27" t="s">
        <v>120</v>
      </c>
      <c r="B27" s="3" t="s">
        <v>148</v>
      </c>
      <c r="C27" s="3" t="s">
        <v>154</v>
      </c>
    </row>
    <row r="28" spans="1:4">
      <c r="A28" t="s">
        <v>122</v>
      </c>
      <c r="B28" s="3" t="s">
        <v>182</v>
      </c>
      <c r="C28" s="3" t="s">
        <v>148</v>
      </c>
    </row>
    <row r="29" spans="1:4">
      <c r="A29" t="s">
        <v>124</v>
      </c>
      <c r="B29" s="3" t="s">
        <v>143</v>
      </c>
      <c r="C29" s="3" t="s">
        <v>176</v>
      </c>
    </row>
    <row r="30" spans="1:4">
      <c r="A30" t="s">
        <v>131</v>
      </c>
      <c r="B30" s="3" t="s">
        <v>209</v>
      </c>
      <c r="C30" s="3" t="s">
        <v>211</v>
      </c>
    </row>
    <row r="31" spans="1:4">
      <c r="A31" t="s">
        <v>132</v>
      </c>
      <c r="B31" s="3" t="s">
        <v>211</v>
      </c>
      <c r="C31" s="3" t="s">
        <v>212</v>
      </c>
    </row>
    <row r="32" spans="1:4">
      <c r="A32" t="s">
        <v>88</v>
      </c>
      <c r="B32" s="3" t="s">
        <v>209</v>
      </c>
      <c r="C32" s="3" t="s">
        <v>207</v>
      </c>
    </row>
    <row r="33" spans="1:3">
      <c r="A33" t="s">
        <v>108</v>
      </c>
      <c r="B33" s="3" t="s">
        <v>207</v>
      </c>
      <c r="C33" s="3" t="s">
        <v>212</v>
      </c>
    </row>
    <row r="84" spans="1:5">
      <c r="A84" s="4"/>
      <c r="B84" s="5"/>
      <c r="C84" s="5"/>
      <c r="D84" s="5"/>
      <c r="E84" s="5"/>
    </row>
  </sheetData>
  <phoneticPr fontId="4" type="noConversion"/>
  <pageMargins left="0" right="0" top="0.39416666666666667" bottom="0.39416666666666667" header="0" footer="0"/>
  <pageSetup orientation="portrait" horizontalDpi="0" verticalDpi="0" r:id="rId1"/>
  <headerFooter>
    <oddHeader>&amp;C&amp;A</oddHeader>
    <oddFooter>&amp;CPage &amp;P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0"/>
  <sheetViews>
    <sheetView workbookViewId="0">
      <selection activeCell="O29" sqref="O29"/>
    </sheetView>
  </sheetViews>
  <sheetFormatPr defaultRowHeight="13.8"/>
  <cols>
    <col min="1" max="1" width="6.19921875" style="3" customWidth="1"/>
    <col min="2" max="2" width="10.69921875" customWidth="1"/>
    <col min="3" max="6" width="4.19921875" style="3" customWidth="1"/>
    <col min="7" max="10" width="8.796875" customWidth="1"/>
    <col min="11" max="11" width="10.69921875" customWidth="1"/>
    <col min="12" max="12" width="16.19921875" customWidth="1"/>
    <col min="13" max="13" width="5.59765625" customWidth="1"/>
    <col min="14" max="19" width="10.69921875" customWidth="1"/>
    <col min="20" max="20" width="17" customWidth="1"/>
    <col min="21" max="1024" width="10.69921875" customWidth="1"/>
  </cols>
  <sheetData>
    <row r="1" spans="1:21" s="1" customFormat="1">
      <c r="A1" s="2" t="s">
        <v>220</v>
      </c>
      <c r="B1" s="1" t="s">
        <v>221</v>
      </c>
      <c r="C1" s="2" t="s">
        <v>216</v>
      </c>
      <c r="D1" s="2" t="s">
        <v>217</v>
      </c>
      <c r="E1" s="2" t="s">
        <v>218</v>
      </c>
      <c r="F1" s="2" t="s">
        <v>219</v>
      </c>
      <c r="G1" s="1" t="s">
        <v>222</v>
      </c>
      <c r="H1" s="1" t="s">
        <v>223</v>
      </c>
      <c r="I1" s="1" t="s">
        <v>224</v>
      </c>
      <c r="J1" s="1" t="s">
        <v>225</v>
      </c>
      <c r="K1" s="1" t="s">
        <v>226</v>
      </c>
      <c r="L1" s="1" t="s">
        <v>227</v>
      </c>
      <c r="M1" s="1" t="s">
        <v>4</v>
      </c>
      <c r="N1" s="1" t="s">
        <v>228</v>
      </c>
      <c r="O1" s="1" t="s">
        <v>2</v>
      </c>
      <c r="P1" s="1" t="s">
        <v>3</v>
      </c>
      <c r="Q1" s="1" t="s">
        <v>229</v>
      </c>
      <c r="R1" s="1" t="s">
        <v>230</v>
      </c>
      <c r="S1" s="1" t="s">
        <v>231</v>
      </c>
      <c r="T1" s="1" t="s">
        <v>232</v>
      </c>
      <c r="U1" s="1" t="s">
        <v>233</v>
      </c>
    </row>
    <row r="2" spans="1:21">
      <c r="A2" s="3">
        <f t="shared" ref="A2:A65" si="0">MOD(ROW(A2),2)+1</f>
        <v>1</v>
      </c>
      <c r="B2" t="str">
        <f ca="1">OFFSET(actions_combos!A$2,_xlfn.FLOOR.MATH(ROW(B2)/2)-1,0)</f>
        <v>backspace</v>
      </c>
      <c r="C2" s="3" t="str">
        <f ca="1">OFFSET(actions_combos!B$2,_xlfn.FLOOR.MATH(ROW(C2)/2)-1,0)</f>
        <v>s</v>
      </c>
      <c r="D2" s="3" t="str">
        <f ca="1">OFFSET(actions_combos!C$2,_xlfn.FLOOR.MATH(ROW(D2)/2)-1,0)</f>
        <v>f</v>
      </c>
      <c r="E2" s="3">
        <f ca="1">OFFSET(actions_combos!D$2,_xlfn.FLOOR.MATH(ROW(E2)/2)-1,0)</f>
        <v>0</v>
      </c>
      <c r="F2" s="3">
        <f ca="1">OFFSET(actions_combos!E$2,_xlfn.FLOOR.MATH(ROW(F2)/2)-1,0)</f>
        <v>0</v>
      </c>
      <c r="G2" t="str">
        <f ca="1">VLOOKUP(C2,keys!$A$2:$C$196,$A2+1,0)</f>
        <v>KC_S</v>
      </c>
      <c r="H2" t="str">
        <f ca="1">VLOOKUP(D2,keys!$A$2:$C$196,$A2+1,0)</f>
        <v>KC_F</v>
      </c>
      <c r="I2" t="e">
        <f ca="1">VLOOKUP(E2,keys!$A$2:$C$196,$A2+1,0)</f>
        <v>#N/A</v>
      </c>
      <c r="J2" t="e">
        <f ca="1">VLOOKUP(F2,keys!$A$2:$C$196,$A2+1,0)</f>
        <v>#N/A</v>
      </c>
      <c r="K2" t="str">
        <f t="shared" ref="K2:K65" ca="1" si="1">C2&amp;"_"&amp;D2&amp;IF(ISNA(I2),"","_"&amp;E2&amp;IF(ISNA(J2),"","_"&amp;F2))&amp;"_"&amp;TEXT(A2,"0")</f>
        <v>s_f_1</v>
      </c>
      <c r="L2" t="str">
        <f t="shared" ref="L2:L65" ca="1" si="2">G2&amp;", "&amp;H2&amp;IF(ISNA(I2),"",", "&amp;I2&amp;IF(ISNA(J2),"",", "&amp;J2))</f>
        <v>KC_S, KC_F</v>
      </c>
      <c r="M2" t="str">
        <f ca="1">VLOOKUP(B2,actions!$A$2:$F$514,5,0)</f>
        <v>key</v>
      </c>
      <c r="N2" t="str">
        <f ca="1">VLOOKUP(B2,actions!$A$2:$D$514,2,0)</f>
        <v>KC_BSPC</v>
      </c>
      <c r="O2">
        <f ca="1">VLOOKUP(B2,actions!$A$2:$D$514,3,0)</f>
        <v>0</v>
      </c>
      <c r="P2">
        <f ca="1">VLOOKUP(B2,actions!$A$2:$D$514,4,0)</f>
        <v>0</v>
      </c>
      <c r="Q2" t="b">
        <f t="shared" ref="Q2:Q65" ca="1" si="3">AND(B2&lt;&gt;0,G2&lt;&gt;0,H2&lt;&gt;0)</f>
        <v>1</v>
      </c>
      <c r="R2" t="str">
        <f t="shared" ref="R2:R65" ca="1" si="4">"const uint16_t PROGMEM "&amp;K2&amp;"_combo[] = {"&amp;L2&amp;", COMBO_END};"</f>
        <v>const uint16_t PROGMEM s_f_1_combo[] = {KC_S, KC_F, COMBO_END};</v>
      </c>
      <c r="S2" t="str">
        <f t="shared" ref="S2:S65" ca="1" si="5">"  COMBO_"&amp;K2&amp;","</f>
        <v xml:space="preserve">  COMBO_s_f_1,</v>
      </c>
      <c r="T2" t="str">
        <f t="shared" ref="T2:T65" ca="1" si="6">"  [COMBO_"&amp;K2&amp;"] = COMBO"&amp;IF(M2="key","","_ACTION")&amp;"("&amp;K2&amp;"_combo"&amp;IF(M2="key",", "&amp;N2,"")&amp;"),"</f>
        <v xml:space="preserve">  [COMBO_s_f_1] = COMBO(s_f_1_combo, KC_BSPC),</v>
      </c>
      <c r="U2" t="str">
        <f t="shared" ref="U2:U5" ca="1" si="7">IF(M2="macro","    case "&amp;"COMBO_"&amp;K2&amp;": if (p) {"&amp;O2&amp;"} "&amp;IF(P2=0,"","else {"&amp;P2&amp;"}")&amp;" break;","")</f>
        <v/>
      </c>
    </row>
    <row r="3" spans="1:21">
      <c r="A3" s="3">
        <f t="shared" si="0"/>
        <v>2</v>
      </c>
      <c r="B3" t="str">
        <f ca="1">OFFSET(actions_combos!A$2,_xlfn.FLOOR.MATH(ROW(B3)/2)-1,0)</f>
        <v>backspace</v>
      </c>
      <c r="C3" s="3" t="str">
        <f ca="1">OFFSET(actions_combos!B$2,_xlfn.FLOOR.MATH(ROW(C3)/2)-1,0)</f>
        <v>s</v>
      </c>
      <c r="D3" s="3" t="str">
        <f ca="1">OFFSET(actions_combos!C$2,_xlfn.FLOOR.MATH(ROW(D3)/2)-1,0)</f>
        <v>f</v>
      </c>
      <c r="E3" s="3">
        <f ca="1">OFFSET(actions_combos!D$2,_xlfn.FLOOR.MATH(ROW(E3)/2)-1,0)</f>
        <v>0</v>
      </c>
      <c r="F3" s="3">
        <f ca="1">OFFSET(actions_combos!E$2,_xlfn.FLOOR.MATH(ROW(F3)/2)-1,0)</f>
        <v>0</v>
      </c>
      <c r="G3" t="str">
        <f ca="1">VLOOKUP(C3,keys!$A$2:$C$196,$A3+1,0)</f>
        <v>KC_LPRN</v>
      </c>
      <c r="H3" t="str">
        <f ca="1">VLOOKUP(D3,keys!$A$2:$C$196,$A3+1,0)</f>
        <v>KC_RPRN</v>
      </c>
      <c r="I3" t="e">
        <f ca="1">VLOOKUP(E3,keys!$A$2:$C$196,$A3+1,0)</f>
        <v>#N/A</v>
      </c>
      <c r="J3" t="e">
        <f ca="1">VLOOKUP(F3,keys!$A$2:$C$196,$A3+1,0)</f>
        <v>#N/A</v>
      </c>
      <c r="K3" t="str">
        <f t="shared" ca="1" si="1"/>
        <v>s_f_2</v>
      </c>
      <c r="L3" t="str">
        <f t="shared" ca="1" si="2"/>
        <v>KC_LPRN, KC_RPRN</v>
      </c>
      <c r="M3" t="str">
        <f ca="1">VLOOKUP(B3,actions!$A$2:$F$514,5,0)</f>
        <v>key</v>
      </c>
      <c r="N3" t="str">
        <f ca="1">VLOOKUP(B3,actions!$A$2:$D$514,2,0)</f>
        <v>KC_BSPC</v>
      </c>
      <c r="O3">
        <f ca="1">VLOOKUP(B3,actions!$A$2:$D$514,3,0)</f>
        <v>0</v>
      </c>
      <c r="P3">
        <f ca="1">VLOOKUP(B3,actions!$A$2:$D$514,4,0)</f>
        <v>0</v>
      </c>
      <c r="Q3" t="b">
        <f t="shared" ca="1" si="3"/>
        <v>1</v>
      </c>
      <c r="R3" t="str">
        <f t="shared" ca="1" si="4"/>
        <v>const uint16_t PROGMEM s_f_2_combo[] = {KC_LPRN, KC_RPRN, COMBO_END};</v>
      </c>
      <c r="S3" t="str">
        <f t="shared" ca="1" si="5"/>
        <v xml:space="preserve">  COMBO_s_f_2,</v>
      </c>
      <c r="T3" t="str">
        <f t="shared" ca="1" si="6"/>
        <v xml:space="preserve">  [COMBO_s_f_2] = COMBO(s_f_2_combo, KC_BSPC),</v>
      </c>
      <c r="U3" t="str">
        <f t="shared" ca="1" si="7"/>
        <v/>
      </c>
    </row>
    <row r="4" spans="1:21">
      <c r="A4" s="3">
        <f t="shared" si="0"/>
        <v>1</v>
      </c>
      <c r="B4" t="str">
        <f ca="1">OFFSET(actions_combos!A$2,_xlfn.FLOOR.MATH(ROW(B4)/2)-1,0)</f>
        <v>backspace</v>
      </c>
      <c r="C4" s="3" t="str">
        <f ca="1">OFFSET(actions_combos!B$2,_xlfn.FLOOR.MATH(ROW(C4)/2)-1,0)</f>
        <v>j</v>
      </c>
      <c r="D4" s="3" t="str">
        <f ca="1">OFFSET(actions_combos!C$2,_xlfn.FLOOR.MATH(ROW(D4)/2)-1,0)</f>
        <v>l</v>
      </c>
      <c r="E4" s="3">
        <f ca="1">OFFSET(actions_combos!D$2,_xlfn.FLOOR.MATH(ROW(E4)/2)-1,0)</f>
        <v>0</v>
      </c>
      <c r="F4" s="3">
        <f ca="1">OFFSET(actions_combos!E$2,_xlfn.FLOOR.MATH(ROW(F4)/2)-1,0)</f>
        <v>0</v>
      </c>
      <c r="G4" t="str">
        <f ca="1">VLOOKUP(C4,keys!$A$2:$C$196,$A4+1,0)</f>
        <v>KC_J</v>
      </c>
      <c r="H4" t="str">
        <f ca="1">VLOOKUP(D4,keys!$A$2:$C$196,$A4+1,0)</f>
        <v>KC_L</v>
      </c>
      <c r="I4" t="e">
        <f ca="1">VLOOKUP(E4,keys!$A$2:$C$196,$A4+1,0)</f>
        <v>#N/A</v>
      </c>
      <c r="J4" t="e">
        <f ca="1">VLOOKUP(F4,keys!$A$2:$C$196,$A4+1,0)</f>
        <v>#N/A</v>
      </c>
      <c r="K4" t="str">
        <f t="shared" ca="1" si="1"/>
        <v>j_l_1</v>
      </c>
      <c r="L4" t="str">
        <f t="shared" ca="1" si="2"/>
        <v>KC_J, KC_L</v>
      </c>
      <c r="M4" t="str">
        <f ca="1">VLOOKUP(B4,actions!$A$2:$F$514,5,0)</f>
        <v>key</v>
      </c>
      <c r="N4" t="str">
        <f ca="1">VLOOKUP(B4,actions!$A$2:$D$514,2,0)</f>
        <v>KC_BSPC</v>
      </c>
      <c r="O4">
        <f ca="1">VLOOKUP(B4,actions!$A$2:$D$514,3,0)</f>
        <v>0</v>
      </c>
      <c r="P4">
        <f ca="1">VLOOKUP(B4,actions!$A$2:$D$514,4,0)</f>
        <v>0</v>
      </c>
      <c r="Q4" t="b">
        <f t="shared" ca="1" si="3"/>
        <v>1</v>
      </c>
      <c r="R4" t="str">
        <f t="shared" ca="1" si="4"/>
        <v>const uint16_t PROGMEM j_l_1_combo[] = {KC_J, KC_L, COMBO_END};</v>
      </c>
      <c r="S4" t="str">
        <f t="shared" ca="1" si="5"/>
        <v xml:space="preserve">  COMBO_j_l_1,</v>
      </c>
      <c r="T4" t="str">
        <f t="shared" ca="1" si="6"/>
        <v xml:space="preserve">  [COMBO_j_l_1] = COMBO(j_l_1_combo, KC_BSPC),</v>
      </c>
      <c r="U4" t="str">
        <f t="shared" ca="1" si="7"/>
        <v/>
      </c>
    </row>
    <row r="5" spans="1:21">
      <c r="A5" s="3">
        <f t="shared" si="0"/>
        <v>2</v>
      </c>
      <c r="B5" t="str">
        <f ca="1">OFFSET(actions_combos!A$2,_xlfn.FLOOR.MATH(ROW(B5)/2)-1,0)</f>
        <v>backspace</v>
      </c>
      <c r="C5" s="3" t="str">
        <f ca="1">OFFSET(actions_combos!B$2,_xlfn.FLOOR.MATH(ROW(C5)/2)-1,0)</f>
        <v>j</v>
      </c>
      <c r="D5" s="3" t="str">
        <f ca="1">OFFSET(actions_combos!C$2,_xlfn.FLOOR.MATH(ROW(D5)/2)-1,0)</f>
        <v>l</v>
      </c>
      <c r="E5" s="3">
        <f ca="1">OFFSET(actions_combos!D$2,_xlfn.FLOOR.MATH(ROW(E5)/2)-1,0)</f>
        <v>0</v>
      </c>
      <c r="F5" s="3">
        <f ca="1">OFFSET(actions_combos!E$2,_xlfn.FLOOR.MATH(ROW(F5)/2)-1,0)</f>
        <v>0</v>
      </c>
      <c r="G5" t="str">
        <f ca="1">VLOOKUP(C5,keys!$A$2:$C$196,$A5+1,0)</f>
        <v>KC_4</v>
      </c>
      <c r="H5" t="str">
        <f ca="1">VLOOKUP(D5,keys!$A$2:$C$196,$A5+1,0)</f>
        <v>KC_6</v>
      </c>
      <c r="I5" t="e">
        <f ca="1">VLOOKUP(E5,keys!$A$2:$C$196,$A5+1,0)</f>
        <v>#N/A</v>
      </c>
      <c r="J5" t="e">
        <f ca="1">VLOOKUP(F5,keys!$A$2:$C$196,$A5+1,0)</f>
        <v>#N/A</v>
      </c>
      <c r="K5" t="str">
        <f t="shared" ca="1" si="1"/>
        <v>j_l_2</v>
      </c>
      <c r="L5" t="str">
        <f t="shared" ca="1" si="2"/>
        <v>KC_4, KC_6</v>
      </c>
      <c r="M5" t="str">
        <f ca="1">VLOOKUP(B5,actions!$A$2:$F$514,5,0)</f>
        <v>key</v>
      </c>
      <c r="N5" t="str">
        <f ca="1">VLOOKUP(B5,actions!$A$2:$D$514,2,0)</f>
        <v>KC_BSPC</v>
      </c>
      <c r="O5">
        <f ca="1">VLOOKUP(B5,actions!$A$2:$D$514,3,0)</f>
        <v>0</v>
      </c>
      <c r="P5">
        <f ca="1">VLOOKUP(B5,actions!$A$2:$D$514,4,0)</f>
        <v>0</v>
      </c>
      <c r="Q5" t="b">
        <f t="shared" ca="1" si="3"/>
        <v>1</v>
      </c>
      <c r="R5" t="str">
        <f t="shared" ca="1" si="4"/>
        <v>const uint16_t PROGMEM j_l_2_combo[] = {KC_4, KC_6, COMBO_END};</v>
      </c>
      <c r="S5" t="str">
        <f t="shared" ca="1" si="5"/>
        <v xml:space="preserve">  COMBO_j_l_2,</v>
      </c>
      <c r="T5" t="str">
        <f t="shared" ca="1" si="6"/>
        <v xml:space="preserve">  [COMBO_j_l_2] = COMBO(j_l_2_combo, KC_BSPC),</v>
      </c>
      <c r="U5" t="str">
        <f t="shared" ca="1" si="7"/>
        <v/>
      </c>
    </row>
    <row r="6" spans="1:21">
      <c r="A6" s="3">
        <f t="shared" si="0"/>
        <v>1</v>
      </c>
      <c r="B6" t="str">
        <f ca="1">OFFSET(actions_combos!A$2,_xlfn.FLOOR.MATH(ROW(B6)/2)-1,0)</f>
        <v>copy</v>
      </c>
      <c r="C6" s="3" t="str">
        <f ca="1">OFFSET(actions_combos!B$2,_xlfn.FLOOR.MATH(ROW(C6)/2)-1,0)</f>
        <v>f</v>
      </c>
      <c r="D6" s="3" t="str">
        <f ca="1">OFFSET(actions_combos!C$2,_xlfn.FLOOR.MATH(ROW(D6)/2)-1,0)</f>
        <v>c</v>
      </c>
      <c r="E6" s="3">
        <f ca="1">OFFSET(actions_combos!D$2,_xlfn.FLOOR.MATH(ROW(E6)/2)-1,0)</f>
        <v>0</v>
      </c>
      <c r="F6" s="3">
        <f ca="1">OFFSET(actions_combos!E$2,_xlfn.FLOOR.MATH(ROW(F6)/2)-1,0)</f>
        <v>0</v>
      </c>
      <c r="G6" t="str">
        <f ca="1">VLOOKUP(C6,keys!$A$2:$C$196,$A6+1,0)</f>
        <v>KC_F</v>
      </c>
      <c r="H6" t="str">
        <f ca="1">VLOOKUP(D6,keys!$A$2:$C$196,$A6+1,0)</f>
        <v>KC_C</v>
      </c>
      <c r="I6" t="e">
        <f ca="1">VLOOKUP(E6,keys!$A$2:$C$196,$A6+1,0)</f>
        <v>#N/A</v>
      </c>
      <c r="J6" t="e">
        <f ca="1">VLOOKUP(F6,keys!$A$2:$C$196,$A6+1,0)</f>
        <v>#N/A</v>
      </c>
      <c r="K6" t="str">
        <f t="shared" ca="1" si="1"/>
        <v>f_c_1</v>
      </c>
      <c r="L6" t="str">
        <f t="shared" ca="1" si="2"/>
        <v>KC_F, KC_C</v>
      </c>
      <c r="M6" t="str">
        <f ca="1">VLOOKUP(B6,actions!$A$2:$F$514,5,0)</f>
        <v>macro</v>
      </c>
      <c r="N6">
        <f ca="1">VLOOKUP(B6,actions!$A$2:$D$514,2,0)</f>
        <v>0</v>
      </c>
      <c r="O6" t="str">
        <f ca="1">VLOOKUP(B6,actions!$A$2:$D$514,3,0)</f>
        <v>tap_code16(RCTL(KC_INS));</v>
      </c>
      <c r="P6">
        <f ca="1">VLOOKUP(B6,actions!$A$2:$D$514,4,0)</f>
        <v>0</v>
      </c>
      <c r="Q6" t="b">
        <f t="shared" ca="1" si="3"/>
        <v>1</v>
      </c>
      <c r="R6" t="str">
        <f t="shared" ca="1" si="4"/>
        <v>const uint16_t PROGMEM f_c_1_combo[] = {KC_F, KC_C, COMBO_END};</v>
      </c>
      <c r="S6" t="str">
        <f t="shared" ca="1" si="5"/>
        <v xml:space="preserve">  COMBO_f_c_1,</v>
      </c>
      <c r="T6" t="str">
        <f t="shared" ca="1" si="6"/>
        <v xml:space="preserve">  [COMBO_f_c_1] = COMBO_ACTION(f_c_1_combo),</v>
      </c>
      <c r="U6" t="str">
        <f ca="1">IF(M6="macro","    case "&amp;"COMBO_"&amp;K6&amp;": if (p) {"&amp;O6&amp;"} "&amp;IF(P6=0,"","else {"&amp;P6&amp;"}")&amp;" break;","")</f>
        <v xml:space="preserve">    case COMBO_f_c_1: if (p) {tap_code16(RCTL(KC_INS));}  break;</v>
      </c>
    </row>
    <row r="7" spans="1:21">
      <c r="A7" s="3">
        <f t="shared" si="0"/>
        <v>2</v>
      </c>
      <c r="B7" t="str">
        <f ca="1">OFFSET(actions_combos!A$2,_xlfn.FLOOR.MATH(ROW(B7)/2)-1,0)</f>
        <v>copy</v>
      </c>
      <c r="C7" s="3" t="str">
        <f ca="1">OFFSET(actions_combos!B$2,_xlfn.FLOOR.MATH(ROW(C7)/2)-1,0)</f>
        <v>f</v>
      </c>
      <c r="D7" s="3" t="str">
        <f ca="1">OFFSET(actions_combos!C$2,_xlfn.FLOOR.MATH(ROW(D7)/2)-1,0)</f>
        <v>c</v>
      </c>
      <c r="E7" s="3">
        <f ca="1">OFFSET(actions_combos!D$2,_xlfn.FLOOR.MATH(ROW(E7)/2)-1,0)</f>
        <v>0</v>
      </c>
      <c r="F7" s="3">
        <f ca="1">OFFSET(actions_combos!E$2,_xlfn.FLOOR.MATH(ROW(F7)/2)-1,0)</f>
        <v>0</v>
      </c>
      <c r="G7" t="str">
        <f ca="1">VLOOKUP(C7,keys!$A$2:$C$196,$A7+1,0)</f>
        <v>KC_RPRN</v>
      </c>
      <c r="H7" t="str">
        <f ca="1">VLOOKUP(D7,keys!$A$2:$C$196,$A7+1,0)</f>
        <v>KC_RBRC</v>
      </c>
      <c r="I7" t="e">
        <f ca="1">VLOOKUP(E7,keys!$A$2:$C$196,$A7+1,0)</f>
        <v>#N/A</v>
      </c>
      <c r="J7" t="e">
        <f ca="1">VLOOKUP(F7,keys!$A$2:$C$196,$A7+1,0)</f>
        <v>#N/A</v>
      </c>
      <c r="K7" t="str">
        <f t="shared" ca="1" si="1"/>
        <v>f_c_2</v>
      </c>
      <c r="L7" t="str">
        <f t="shared" ca="1" si="2"/>
        <v>KC_RPRN, KC_RBRC</v>
      </c>
      <c r="M7" t="str">
        <f ca="1">VLOOKUP(B7,actions!$A$2:$F$514,5,0)</f>
        <v>macro</v>
      </c>
      <c r="N7">
        <f ca="1">VLOOKUP(B7,actions!$A$2:$D$514,2,0)</f>
        <v>0</v>
      </c>
      <c r="O7" t="str">
        <f ca="1">VLOOKUP(B7,actions!$A$2:$D$514,3,0)</f>
        <v>tap_code16(RCTL(KC_INS));</v>
      </c>
      <c r="P7">
        <f ca="1">VLOOKUP(B7,actions!$A$2:$D$514,4,0)</f>
        <v>0</v>
      </c>
      <c r="Q7" t="b">
        <f t="shared" ca="1" si="3"/>
        <v>1</v>
      </c>
      <c r="R7" t="str">
        <f t="shared" ca="1" si="4"/>
        <v>const uint16_t PROGMEM f_c_2_combo[] = {KC_RPRN, KC_RBRC, COMBO_END};</v>
      </c>
      <c r="S7" t="str">
        <f t="shared" ca="1" si="5"/>
        <v xml:space="preserve">  COMBO_f_c_2,</v>
      </c>
      <c r="T7" t="str">
        <f t="shared" ca="1" si="6"/>
        <v xml:space="preserve">  [COMBO_f_c_2] = COMBO_ACTION(f_c_2_combo),</v>
      </c>
      <c r="U7" t="str">
        <f t="shared" ref="U7:U70" ca="1" si="8">IF(M7="macro","    case "&amp;"COMBO_"&amp;K7&amp;": if (p) {"&amp;O7&amp;"} "&amp;IF(P7=0,"","else {"&amp;P7&amp;"}")&amp;" break;","")</f>
        <v xml:space="preserve">    case COMBO_f_c_2: if (p) {tap_code16(RCTL(KC_INS));}  break;</v>
      </c>
    </row>
    <row r="8" spans="1:21">
      <c r="A8" s="3">
        <f t="shared" si="0"/>
        <v>1</v>
      </c>
      <c r="B8" t="str">
        <f ca="1">OFFSET(actions_combos!A$2,_xlfn.FLOOR.MATH(ROW(B8)/2)-1,0)</f>
        <v>copy_all</v>
      </c>
      <c r="C8" s="3" t="str">
        <f ca="1">OFFSET(actions_combos!B$2,_xlfn.FLOOR.MATH(ROW(C8)/2)-1,0)</f>
        <v>f</v>
      </c>
      <c r="D8" s="3" t="str">
        <f ca="1">OFFSET(actions_combos!C$2,_xlfn.FLOOR.MATH(ROW(D8)/2)-1,0)</f>
        <v>c</v>
      </c>
      <c r="E8" s="3" t="str">
        <f ca="1">OFFSET(actions_combos!D$2,_xlfn.FLOOR.MATH(ROW(E8)/2)-1,0)</f>
        <v>a</v>
      </c>
      <c r="F8" s="3">
        <f ca="1">OFFSET(actions_combos!E$2,_xlfn.FLOOR.MATH(ROW(F8)/2)-1,0)</f>
        <v>0</v>
      </c>
      <c r="G8" t="str">
        <f ca="1">VLOOKUP(C8,keys!$A$2:$C$196,$A8+1,0)</f>
        <v>KC_F</v>
      </c>
      <c r="H8" t="str">
        <f ca="1">VLOOKUP(D8,keys!$A$2:$C$196,$A8+1,0)</f>
        <v>KC_C</v>
      </c>
      <c r="I8" t="str">
        <f ca="1">VLOOKUP(E8,keys!$A$2:$C$196,$A8+1,0)</f>
        <v>KC_A</v>
      </c>
      <c r="J8" t="e">
        <f ca="1">VLOOKUP(F8,keys!$A$2:$C$196,$A8+1,0)</f>
        <v>#N/A</v>
      </c>
      <c r="K8" t="str">
        <f t="shared" ca="1" si="1"/>
        <v>f_c_a_1</v>
      </c>
      <c r="L8" t="str">
        <f t="shared" ca="1" si="2"/>
        <v>KC_F, KC_C, KC_A</v>
      </c>
      <c r="M8" t="str">
        <f ca="1">VLOOKUP(B8,actions!$A$2:$F$514,5,0)</f>
        <v>macro</v>
      </c>
      <c r="N8">
        <f ca="1">VLOOKUP(B8,actions!$A$2:$D$514,2,0)</f>
        <v>0</v>
      </c>
      <c r="O8" t="str">
        <f ca="1">VLOOKUP(B8,actions!$A$2:$D$514,3,0)</f>
        <v>SEND_STRING(SS_RCTL("ac"));</v>
      </c>
      <c r="P8">
        <f ca="1">VLOOKUP(B8,actions!$A$2:$D$514,4,0)</f>
        <v>0</v>
      </c>
      <c r="Q8" t="b">
        <f t="shared" ca="1" si="3"/>
        <v>1</v>
      </c>
      <c r="R8" t="str">
        <f t="shared" ca="1" si="4"/>
        <v>const uint16_t PROGMEM f_c_a_1_combo[] = {KC_F, KC_C, KC_A, COMBO_END};</v>
      </c>
      <c r="S8" t="str">
        <f t="shared" ca="1" si="5"/>
        <v xml:space="preserve">  COMBO_f_c_a_1,</v>
      </c>
      <c r="T8" t="str">
        <f t="shared" ca="1" si="6"/>
        <v xml:space="preserve">  [COMBO_f_c_a_1] = COMBO_ACTION(f_c_a_1_combo),</v>
      </c>
      <c r="U8" t="str">
        <f t="shared" ca="1" si="8"/>
        <v xml:space="preserve">    case COMBO_f_c_a_1: if (p) {SEND_STRING(SS_RCTL("ac"));}  break;</v>
      </c>
    </row>
    <row r="9" spans="1:21">
      <c r="A9" s="3">
        <f t="shared" si="0"/>
        <v>2</v>
      </c>
      <c r="B9" t="str">
        <f ca="1">OFFSET(actions_combos!A$2,_xlfn.FLOOR.MATH(ROW(B9)/2)-1,0)</f>
        <v>copy_all</v>
      </c>
      <c r="C9" s="3" t="str">
        <f ca="1">OFFSET(actions_combos!B$2,_xlfn.FLOOR.MATH(ROW(C9)/2)-1,0)</f>
        <v>f</v>
      </c>
      <c r="D9" s="3" t="str">
        <f ca="1">OFFSET(actions_combos!C$2,_xlfn.FLOOR.MATH(ROW(D9)/2)-1,0)</f>
        <v>c</v>
      </c>
      <c r="E9" s="3" t="str">
        <f ca="1">OFFSET(actions_combos!D$2,_xlfn.FLOOR.MATH(ROW(E9)/2)-1,0)</f>
        <v>a</v>
      </c>
      <c r="F9" s="3">
        <f ca="1">OFFSET(actions_combos!E$2,_xlfn.FLOOR.MATH(ROW(F9)/2)-1,0)</f>
        <v>0</v>
      </c>
      <c r="G9" t="str">
        <f ca="1">VLOOKUP(C9,keys!$A$2:$C$196,$A9+1,0)</f>
        <v>KC_RPRN</v>
      </c>
      <c r="H9" t="str">
        <f ca="1">VLOOKUP(D9,keys!$A$2:$C$196,$A9+1,0)</f>
        <v>KC_RBRC</v>
      </c>
      <c r="I9" t="str">
        <f ca="1">VLOOKUP(E9,keys!$A$2:$C$196,$A9+1,0)</f>
        <v>KC_LBRC</v>
      </c>
      <c r="J9" t="e">
        <f ca="1">VLOOKUP(F9,keys!$A$2:$C$196,$A9+1,0)</f>
        <v>#N/A</v>
      </c>
      <c r="K9" t="str">
        <f t="shared" ca="1" si="1"/>
        <v>f_c_a_2</v>
      </c>
      <c r="L9" t="str">
        <f t="shared" ca="1" si="2"/>
        <v>KC_RPRN, KC_RBRC, KC_LBRC</v>
      </c>
      <c r="M9" t="str">
        <f ca="1">VLOOKUP(B9,actions!$A$2:$F$514,5,0)</f>
        <v>macro</v>
      </c>
      <c r="N9">
        <f ca="1">VLOOKUP(B9,actions!$A$2:$D$514,2,0)</f>
        <v>0</v>
      </c>
      <c r="O9" t="str">
        <f ca="1">VLOOKUP(B9,actions!$A$2:$D$514,3,0)</f>
        <v>SEND_STRING(SS_RCTL("ac"));</v>
      </c>
      <c r="P9">
        <f ca="1">VLOOKUP(B9,actions!$A$2:$D$514,4,0)</f>
        <v>0</v>
      </c>
      <c r="Q9" t="b">
        <f t="shared" ca="1" si="3"/>
        <v>1</v>
      </c>
      <c r="R9" t="str">
        <f t="shared" ca="1" si="4"/>
        <v>const uint16_t PROGMEM f_c_a_2_combo[] = {KC_RPRN, KC_RBRC, KC_LBRC, COMBO_END};</v>
      </c>
      <c r="S9" t="str">
        <f t="shared" ca="1" si="5"/>
        <v xml:space="preserve">  COMBO_f_c_a_2,</v>
      </c>
      <c r="T9" t="str">
        <f t="shared" ca="1" si="6"/>
        <v xml:space="preserve">  [COMBO_f_c_a_2] = COMBO_ACTION(f_c_a_2_combo),</v>
      </c>
      <c r="U9" t="str">
        <f t="shared" ca="1" si="8"/>
        <v xml:space="preserve">    case COMBO_f_c_a_2: if (p) {SEND_STRING(SS_RCTL("ac"));}  break;</v>
      </c>
    </row>
    <row r="10" spans="1:21">
      <c r="A10" s="3">
        <f t="shared" si="0"/>
        <v>1</v>
      </c>
      <c r="B10" t="str">
        <f ca="1">OFFSET(actions_combos!A$2,_xlfn.FLOOR.MATH(ROW(B10)/2)-1,0)</f>
        <v>cut</v>
      </c>
      <c r="C10" s="3" t="str">
        <f ca="1">OFFSET(actions_combos!B$2,_xlfn.FLOOR.MATH(ROW(C10)/2)-1,0)</f>
        <v>x</v>
      </c>
      <c r="D10" s="3" t="str">
        <f ca="1">OFFSET(actions_combos!C$2,_xlfn.FLOOR.MATH(ROW(D10)/2)-1,0)</f>
        <v>d</v>
      </c>
      <c r="E10" s="3">
        <f ca="1">OFFSET(actions_combos!D$2,_xlfn.FLOOR.MATH(ROW(E10)/2)-1,0)</f>
        <v>0</v>
      </c>
      <c r="F10" s="3">
        <f ca="1">OFFSET(actions_combos!E$2,_xlfn.FLOOR.MATH(ROW(F10)/2)-1,0)</f>
        <v>0</v>
      </c>
      <c r="G10" t="str">
        <f ca="1">VLOOKUP(C10,keys!$A$2:$C$196,$A10+1,0)</f>
        <v>KC_X</v>
      </c>
      <c r="H10" t="str">
        <f ca="1">VLOOKUP(D10,keys!$A$2:$C$196,$A10+1,0)</f>
        <v>KC_D</v>
      </c>
      <c r="I10" t="e">
        <f ca="1">VLOOKUP(E10,keys!$A$2:$C$196,$A10+1,0)</f>
        <v>#N/A</v>
      </c>
      <c r="J10" t="e">
        <f ca="1">VLOOKUP(F10,keys!$A$2:$C$196,$A10+1,0)</f>
        <v>#N/A</v>
      </c>
      <c r="K10" t="str">
        <f t="shared" ca="1" si="1"/>
        <v>x_d_1</v>
      </c>
      <c r="L10" t="str">
        <f t="shared" ca="1" si="2"/>
        <v>KC_X, KC_D</v>
      </c>
      <c r="M10" t="str">
        <f ca="1">VLOOKUP(B10,actions!$A$2:$F$514,5,0)</f>
        <v>macro</v>
      </c>
      <c r="N10">
        <f ca="1">VLOOKUP(B10,actions!$A$2:$D$514,2,0)</f>
        <v>0</v>
      </c>
      <c r="O10" t="str">
        <f ca="1">VLOOKUP(B10,actions!$A$2:$D$514,3,0)</f>
        <v>tap_code16(RSFT(KC_DEL));</v>
      </c>
      <c r="P10">
        <f ca="1">VLOOKUP(B10,actions!$A$2:$D$514,4,0)</f>
        <v>0</v>
      </c>
      <c r="Q10" t="b">
        <f t="shared" ca="1" si="3"/>
        <v>1</v>
      </c>
      <c r="R10" t="str">
        <f t="shared" ca="1" si="4"/>
        <v>const uint16_t PROGMEM x_d_1_combo[] = {KC_X, KC_D, COMBO_END};</v>
      </c>
      <c r="S10" t="str">
        <f t="shared" ca="1" si="5"/>
        <v xml:space="preserve">  COMBO_x_d_1,</v>
      </c>
      <c r="T10" t="str">
        <f t="shared" ca="1" si="6"/>
        <v xml:space="preserve">  [COMBO_x_d_1] = COMBO_ACTION(x_d_1_combo),</v>
      </c>
      <c r="U10" t="str">
        <f t="shared" ca="1" si="8"/>
        <v xml:space="preserve">    case COMBO_x_d_1: if (p) {tap_code16(RSFT(KC_DEL));}  break;</v>
      </c>
    </row>
    <row r="11" spans="1:21">
      <c r="A11" s="3">
        <f t="shared" si="0"/>
        <v>2</v>
      </c>
      <c r="B11" t="str">
        <f ca="1">OFFSET(actions_combos!A$2,_xlfn.FLOOR.MATH(ROW(B11)/2)-1,0)</f>
        <v>cut</v>
      </c>
      <c r="C11" s="3" t="str">
        <f ca="1">OFFSET(actions_combos!B$2,_xlfn.FLOOR.MATH(ROW(C11)/2)-1,0)</f>
        <v>x</v>
      </c>
      <c r="D11" s="3" t="str">
        <f ca="1">OFFSET(actions_combos!C$2,_xlfn.FLOOR.MATH(ROW(D11)/2)-1,0)</f>
        <v>d</v>
      </c>
      <c r="E11" s="3">
        <f ca="1">OFFSET(actions_combos!D$2,_xlfn.FLOOR.MATH(ROW(E11)/2)-1,0)</f>
        <v>0</v>
      </c>
      <c r="F11" s="3">
        <f ca="1">OFFSET(actions_combos!E$2,_xlfn.FLOOR.MATH(ROW(F11)/2)-1,0)</f>
        <v>0</v>
      </c>
      <c r="G11">
        <f ca="1">VLOOKUP(C11,keys!$A$2:$C$196,$A11+1,0)</f>
        <v>0</v>
      </c>
      <c r="H11" t="str">
        <f ca="1">VLOOKUP(D11,keys!$A$2:$C$196,$A11+1,0)</f>
        <v>KC_LPRN</v>
      </c>
      <c r="I11" t="e">
        <f ca="1">VLOOKUP(E11,keys!$A$2:$C$196,$A11+1,0)</f>
        <v>#N/A</v>
      </c>
      <c r="J11" t="e">
        <f ca="1">VLOOKUP(F11,keys!$A$2:$C$196,$A11+1,0)</f>
        <v>#N/A</v>
      </c>
      <c r="K11" t="str">
        <f t="shared" ca="1" si="1"/>
        <v>x_d_2</v>
      </c>
      <c r="L11" t="str">
        <f t="shared" ca="1" si="2"/>
        <v>0, KC_LPRN</v>
      </c>
      <c r="M11" t="str">
        <f ca="1">VLOOKUP(B11,actions!$A$2:$F$514,5,0)</f>
        <v>macro</v>
      </c>
      <c r="N11">
        <f ca="1">VLOOKUP(B11,actions!$A$2:$D$514,2,0)</f>
        <v>0</v>
      </c>
      <c r="O11" t="str">
        <f ca="1">VLOOKUP(B11,actions!$A$2:$D$514,3,0)</f>
        <v>tap_code16(RSFT(KC_DEL));</v>
      </c>
      <c r="P11">
        <f ca="1">VLOOKUP(B11,actions!$A$2:$D$514,4,0)</f>
        <v>0</v>
      </c>
      <c r="Q11" t="b">
        <f t="shared" ca="1" si="3"/>
        <v>0</v>
      </c>
      <c r="R11" t="str">
        <f t="shared" ca="1" si="4"/>
        <v>const uint16_t PROGMEM x_d_2_combo[] = {0, KC_LPRN, COMBO_END};</v>
      </c>
      <c r="S11" t="str">
        <f t="shared" ca="1" si="5"/>
        <v xml:space="preserve">  COMBO_x_d_2,</v>
      </c>
      <c r="T11" t="str">
        <f t="shared" ca="1" si="6"/>
        <v xml:space="preserve">  [COMBO_x_d_2] = COMBO_ACTION(x_d_2_combo),</v>
      </c>
      <c r="U11" t="str">
        <f t="shared" ca="1" si="8"/>
        <v xml:space="preserve">    case COMBO_x_d_2: if (p) {tap_code16(RSFT(KC_DEL));}  break;</v>
      </c>
    </row>
    <row r="12" spans="1:21">
      <c r="A12" s="3">
        <f t="shared" si="0"/>
        <v>1</v>
      </c>
      <c r="B12" t="str">
        <f ca="1">OFFSET(actions_combos!A$2,_xlfn.FLOOR.MATH(ROW(B12)/2)-1,0)</f>
        <v>cut_all</v>
      </c>
      <c r="C12" s="3" t="str">
        <f ca="1">OFFSET(actions_combos!B$2,_xlfn.FLOOR.MATH(ROW(C12)/2)-1,0)</f>
        <v>x</v>
      </c>
      <c r="D12" s="3" t="str">
        <f ca="1">OFFSET(actions_combos!C$2,_xlfn.FLOOR.MATH(ROW(D12)/2)-1,0)</f>
        <v>d</v>
      </c>
      <c r="E12" s="3" t="str">
        <f ca="1">OFFSET(actions_combos!D$2,_xlfn.FLOOR.MATH(ROW(E12)/2)-1,0)</f>
        <v>a</v>
      </c>
      <c r="F12" s="3">
        <f ca="1">OFFSET(actions_combos!E$2,_xlfn.FLOOR.MATH(ROW(F12)/2)-1,0)</f>
        <v>0</v>
      </c>
      <c r="G12" t="str">
        <f ca="1">VLOOKUP(C12,keys!$A$2:$C$196,$A12+1,0)</f>
        <v>KC_X</v>
      </c>
      <c r="H12" t="str">
        <f ca="1">VLOOKUP(D12,keys!$A$2:$C$196,$A12+1,0)</f>
        <v>KC_D</v>
      </c>
      <c r="I12" t="str">
        <f ca="1">VLOOKUP(E12,keys!$A$2:$C$196,$A12+1,0)</f>
        <v>KC_A</v>
      </c>
      <c r="J12" t="e">
        <f ca="1">VLOOKUP(F12,keys!$A$2:$C$196,$A12+1,0)</f>
        <v>#N/A</v>
      </c>
      <c r="K12" t="str">
        <f t="shared" ca="1" si="1"/>
        <v>x_d_a_1</v>
      </c>
      <c r="L12" t="str">
        <f t="shared" ca="1" si="2"/>
        <v>KC_X, KC_D, KC_A</v>
      </c>
      <c r="M12" t="str">
        <f ca="1">VLOOKUP(B12,actions!$A$2:$F$514,5,0)</f>
        <v>macro</v>
      </c>
      <c r="N12">
        <f ca="1">VLOOKUP(B12,actions!$A$2:$D$514,2,0)</f>
        <v>0</v>
      </c>
      <c r="O12" t="str">
        <f ca="1">VLOOKUP(B12,actions!$A$2:$D$514,3,0)</f>
        <v>SEND_STRING(SS_RCTL("ax"));</v>
      </c>
      <c r="P12">
        <f ca="1">VLOOKUP(B12,actions!$A$2:$D$514,4,0)</f>
        <v>0</v>
      </c>
      <c r="Q12" t="b">
        <f t="shared" ca="1" si="3"/>
        <v>1</v>
      </c>
      <c r="R12" t="str">
        <f t="shared" ca="1" si="4"/>
        <v>const uint16_t PROGMEM x_d_a_1_combo[] = {KC_X, KC_D, KC_A, COMBO_END};</v>
      </c>
      <c r="S12" t="str">
        <f t="shared" ca="1" si="5"/>
        <v xml:space="preserve">  COMBO_x_d_a_1,</v>
      </c>
      <c r="T12" t="str">
        <f t="shared" ca="1" si="6"/>
        <v xml:space="preserve">  [COMBO_x_d_a_1] = COMBO_ACTION(x_d_a_1_combo),</v>
      </c>
      <c r="U12" t="str">
        <f t="shared" ca="1" si="8"/>
        <v xml:space="preserve">    case COMBO_x_d_a_1: if (p) {SEND_STRING(SS_RCTL("ax"));}  break;</v>
      </c>
    </row>
    <row r="13" spans="1:21">
      <c r="A13" s="3">
        <f t="shared" si="0"/>
        <v>2</v>
      </c>
      <c r="B13" t="str">
        <f ca="1">OFFSET(actions_combos!A$2,_xlfn.FLOOR.MATH(ROW(B13)/2)-1,0)</f>
        <v>cut_all</v>
      </c>
      <c r="C13" s="3" t="str">
        <f ca="1">OFFSET(actions_combos!B$2,_xlfn.FLOOR.MATH(ROW(C13)/2)-1,0)</f>
        <v>x</v>
      </c>
      <c r="D13" s="3" t="str">
        <f ca="1">OFFSET(actions_combos!C$2,_xlfn.FLOOR.MATH(ROW(D13)/2)-1,0)</f>
        <v>d</v>
      </c>
      <c r="E13" s="3" t="str">
        <f ca="1">OFFSET(actions_combos!D$2,_xlfn.FLOOR.MATH(ROW(E13)/2)-1,0)</f>
        <v>a</v>
      </c>
      <c r="F13" s="3">
        <f ca="1">OFFSET(actions_combos!E$2,_xlfn.FLOOR.MATH(ROW(F13)/2)-1,0)</f>
        <v>0</v>
      </c>
      <c r="G13">
        <f ca="1">VLOOKUP(C13,keys!$A$2:$C$196,$A13+1,0)</f>
        <v>0</v>
      </c>
      <c r="H13" t="str">
        <f ca="1">VLOOKUP(D13,keys!$A$2:$C$196,$A13+1,0)</f>
        <v>KC_LPRN</v>
      </c>
      <c r="I13" t="str">
        <f ca="1">VLOOKUP(E13,keys!$A$2:$C$196,$A13+1,0)</f>
        <v>KC_LBRC</v>
      </c>
      <c r="J13" t="e">
        <f ca="1">VLOOKUP(F13,keys!$A$2:$C$196,$A13+1,0)</f>
        <v>#N/A</v>
      </c>
      <c r="K13" t="str">
        <f t="shared" ca="1" si="1"/>
        <v>x_d_a_2</v>
      </c>
      <c r="L13" t="str">
        <f t="shared" ca="1" si="2"/>
        <v>0, KC_LPRN, KC_LBRC</v>
      </c>
      <c r="M13" t="str">
        <f ca="1">VLOOKUP(B13,actions!$A$2:$F$514,5,0)</f>
        <v>macro</v>
      </c>
      <c r="N13">
        <f ca="1">VLOOKUP(B13,actions!$A$2:$D$514,2,0)</f>
        <v>0</v>
      </c>
      <c r="O13" t="str">
        <f ca="1">VLOOKUP(B13,actions!$A$2:$D$514,3,0)</f>
        <v>SEND_STRING(SS_RCTL("ax"));</v>
      </c>
      <c r="P13">
        <f ca="1">VLOOKUP(B13,actions!$A$2:$D$514,4,0)</f>
        <v>0</v>
      </c>
      <c r="Q13" t="b">
        <f t="shared" ca="1" si="3"/>
        <v>0</v>
      </c>
      <c r="R13" t="str">
        <f t="shared" ca="1" si="4"/>
        <v>const uint16_t PROGMEM x_d_a_2_combo[] = {0, KC_LPRN, KC_LBRC, COMBO_END};</v>
      </c>
      <c r="S13" t="str">
        <f t="shared" ca="1" si="5"/>
        <v xml:space="preserve">  COMBO_x_d_a_2,</v>
      </c>
      <c r="T13" t="str">
        <f t="shared" ca="1" si="6"/>
        <v xml:space="preserve">  [COMBO_x_d_a_2] = COMBO_ACTION(x_d_a_2_combo),</v>
      </c>
      <c r="U13" t="str">
        <f t="shared" ca="1" si="8"/>
        <v xml:space="preserve">    case COMBO_x_d_a_2: if (p) {SEND_STRING(SS_RCTL("ax"));}  break;</v>
      </c>
    </row>
    <row r="14" spans="1:21">
      <c r="A14" s="3">
        <f t="shared" si="0"/>
        <v>1</v>
      </c>
      <c r="B14" t="str">
        <f ca="1">OFFSET(actions_combos!A$2,_xlfn.FLOOR.MATH(ROW(B14)/2)-1,0)</f>
        <v>dash</v>
      </c>
      <c r="C14" s="3" t="str">
        <f ca="1">OFFSET(actions_combos!B$2,_xlfn.FLOOR.MATH(ROW(C14)/2)-1,0)</f>
        <v>e</v>
      </c>
      <c r="D14" s="3" t="str">
        <f ca="1">OFFSET(actions_combos!C$2,_xlfn.FLOOR.MATH(ROW(D14)/2)-1,0)</f>
        <v>i</v>
      </c>
      <c r="E14" s="3">
        <f ca="1">OFFSET(actions_combos!D$2,_xlfn.FLOOR.MATH(ROW(E14)/2)-1,0)</f>
        <v>0</v>
      </c>
      <c r="F14" s="3">
        <f ca="1">OFFSET(actions_combos!E$2,_xlfn.FLOOR.MATH(ROW(F14)/2)-1,0)</f>
        <v>0</v>
      </c>
      <c r="G14" t="str">
        <f ca="1">VLOOKUP(C14,keys!$A$2:$C$196,$A14+1,0)</f>
        <v>KC_E</v>
      </c>
      <c r="H14" t="str">
        <f ca="1">VLOOKUP(D14,keys!$A$2:$C$196,$A14+1,0)</f>
        <v>KC_I</v>
      </c>
      <c r="I14" t="e">
        <f ca="1">VLOOKUP(E14,keys!$A$2:$C$196,$A14+1,0)</f>
        <v>#N/A</v>
      </c>
      <c r="J14" t="e">
        <f ca="1">VLOOKUP(F14,keys!$A$2:$C$196,$A14+1,0)</f>
        <v>#N/A</v>
      </c>
      <c r="K14" t="str">
        <f t="shared" ca="1" si="1"/>
        <v>e_i_1</v>
      </c>
      <c r="L14" t="str">
        <f t="shared" ca="1" si="2"/>
        <v>KC_E, KC_I</v>
      </c>
      <c r="M14" t="str">
        <f ca="1">VLOOKUP(B14,actions!$A$2:$F$514,5,0)</f>
        <v>key</v>
      </c>
      <c r="N14" t="str">
        <f ca="1">VLOOKUP(B14,actions!$A$2:$D$514,2,0)</f>
        <v>KC_MINS</v>
      </c>
      <c r="O14">
        <f ca="1">VLOOKUP(B14,actions!$A$2:$D$514,3,0)</f>
        <v>0</v>
      </c>
      <c r="P14">
        <f ca="1">VLOOKUP(B14,actions!$A$2:$D$514,4,0)</f>
        <v>0</v>
      </c>
      <c r="Q14" t="b">
        <f t="shared" ca="1" si="3"/>
        <v>1</v>
      </c>
      <c r="R14" t="str">
        <f t="shared" ca="1" si="4"/>
        <v>const uint16_t PROGMEM e_i_1_combo[] = {KC_E, KC_I, COMBO_END};</v>
      </c>
      <c r="S14" t="str">
        <f t="shared" ca="1" si="5"/>
        <v xml:space="preserve">  COMBO_e_i_1,</v>
      </c>
      <c r="T14" t="str">
        <f t="shared" ca="1" si="6"/>
        <v xml:space="preserve">  [COMBO_e_i_1] = COMBO(e_i_1_combo, KC_MINS),</v>
      </c>
      <c r="U14" t="str">
        <f t="shared" ca="1" si="8"/>
        <v/>
      </c>
    </row>
    <row r="15" spans="1:21">
      <c r="A15" s="3">
        <f t="shared" si="0"/>
        <v>2</v>
      </c>
      <c r="B15" t="str">
        <f ca="1">OFFSET(actions_combos!A$2,_xlfn.FLOOR.MATH(ROW(B15)/2)-1,0)</f>
        <v>dash</v>
      </c>
      <c r="C15" s="3" t="str">
        <f ca="1">OFFSET(actions_combos!B$2,_xlfn.FLOOR.MATH(ROW(C15)/2)-1,0)</f>
        <v>e</v>
      </c>
      <c r="D15" s="3" t="str">
        <f ca="1">OFFSET(actions_combos!C$2,_xlfn.FLOOR.MATH(ROW(D15)/2)-1,0)</f>
        <v>i</v>
      </c>
      <c r="E15" s="3">
        <f ca="1">OFFSET(actions_combos!D$2,_xlfn.FLOOR.MATH(ROW(E15)/2)-1,0)</f>
        <v>0</v>
      </c>
      <c r="F15" s="3">
        <f ca="1">OFFSET(actions_combos!E$2,_xlfn.FLOOR.MATH(ROW(F15)/2)-1,0)</f>
        <v>0</v>
      </c>
      <c r="G15">
        <f ca="1">VLOOKUP(C15,keys!$A$2:$C$196,$A15+1,0)</f>
        <v>0</v>
      </c>
      <c r="H15" t="str">
        <f ca="1">VLOOKUP(D15,keys!$A$2:$C$196,$A15+1,0)</f>
        <v>KC_8</v>
      </c>
      <c r="I15" t="e">
        <f ca="1">VLOOKUP(E15,keys!$A$2:$C$196,$A15+1,0)</f>
        <v>#N/A</v>
      </c>
      <c r="J15" t="e">
        <f ca="1">VLOOKUP(F15,keys!$A$2:$C$196,$A15+1,0)</f>
        <v>#N/A</v>
      </c>
      <c r="K15" t="str">
        <f t="shared" ca="1" si="1"/>
        <v>e_i_2</v>
      </c>
      <c r="L15" t="str">
        <f t="shared" ca="1" si="2"/>
        <v>0, KC_8</v>
      </c>
      <c r="M15" t="str">
        <f ca="1">VLOOKUP(B15,actions!$A$2:$F$514,5,0)</f>
        <v>key</v>
      </c>
      <c r="N15" t="str">
        <f ca="1">VLOOKUP(B15,actions!$A$2:$D$514,2,0)</f>
        <v>KC_MINS</v>
      </c>
      <c r="O15">
        <f ca="1">VLOOKUP(B15,actions!$A$2:$D$514,3,0)</f>
        <v>0</v>
      </c>
      <c r="P15">
        <f ca="1">VLOOKUP(B15,actions!$A$2:$D$514,4,0)</f>
        <v>0</v>
      </c>
      <c r="Q15" t="b">
        <f ca="1">AND(B15&lt;&gt;0,G15&lt;&gt;0,H15&lt;&gt;0)</f>
        <v>0</v>
      </c>
      <c r="R15" t="str">
        <f t="shared" ca="1" si="4"/>
        <v>const uint16_t PROGMEM e_i_2_combo[] = {0, KC_8, COMBO_END};</v>
      </c>
      <c r="S15" t="str">
        <f t="shared" ca="1" si="5"/>
        <v xml:space="preserve">  COMBO_e_i_2,</v>
      </c>
      <c r="T15" t="str">
        <f t="shared" ca="1" si="6"/>
        <v xml:space="preserve">  [COMBO_e_i_2] = COMBO(e_i_2_combo, KC_MINS),</v>
      </c>
      <c r="U15" t="str">
        <f t="shared" ca="1" si="8"/>
        <v/>
      </c>
    </row>
    <row r="16" spans="1:21">
      <c r="A16" s="3">
        <f t="shared" si="0"/>
        <v>1</v>
      </c>
      <c r="B16" t="str">
        <f ca="1">OFFSET(actions_combos!A$2,_xlfn.FLOOR.MATH(ROW(B16)/2)-1,0)</f>
        <v>del</v>
      </c>
      <c r="C16" s="3" t="str">
        <f ca="1">OFFSET(actions_combos!B$2,_xlfn.FLOOR.MATH(ROW(C16)/2)-1,0)</f>
        <v>x</v>
      </c>
      <c r="D16" s="3" t="str">
        <f ca="1">OFFSET(actions_combos!C$2,_xlfn.FLOOR.MATH(ROW(D16)/2)-1,0)</f>
        <v>f</v>
      </c>
      <c r="E16" s="3">
        <f ca="1">OFFSET(actions_combos!D$2,_xlfn.FLOOR.MATH(ROW(E16)/2)-1,0)</f>
        <v>0</v>
      </c>
      <c r="F16" s="3">
        <f ca="1">OFFSET(actions_combos!E$2,_xlfn.FLOOR.MATH(ROW(F16)/2)-1,0)</f>
        <v>0</v>
      </c>
      <c r="G16" t="str">
        <f ca="1">VLOOKUP(C16,keys!$A$2:$C$196,$A16+1,0)</f>
        <v>KC_X</v>
      </c>
      <c r="H16" t="str">
        <f ca="1">VLOOKUP(D16,keys!$A$2:$C$196,$A16+1,0)</f>
        <v>KC_F</v>
      </c>
      <c r="I16" t="e">
        <f ca="1">VLOOKUP(E16,keys!$A$2:$C$196,$A16+1,0)</f>
        <v>#N/A</v>
      </c>
      <c r="J16" t="e">
        <f ca="1">VLOOKUP(F16,keys!$A$2:$C$196,$A16+1,0)</f>
        <v>#N/A</v>
      </c>
      <c r="K16" t="str">
        <f t="shared" ca="1" si="1"/>
        <v>x_f_1</v>
      </c>
      <c r="L16" t="str">
        <f t="shared" ca="1" si="2"/>
        <v>KC_X, KC_F</v>
      </c>
      <c r="M16" t="str">
        <f ca="1">VLOOKUP(B16,actions!$A$2:$F$514,5,0)</f>
        <v>key</v>
      </c>
      <c r="N16" t="str">
        <f ca="1">VLOOKUP(B16,actions!$A$2:$D$514,2,0)</f>
        <v>KC_DEL</v>
      </c>
      <c r="O16">
        <f ca="1">VLOOKUP(B16,actions!$A$2:$D$514,3,0)</f>
        <v>0</v>
      </c>
      <c r="P16">
        <f ca="1">VLOOKUP(B16,actions!$A$2:$D$514,4,0)</f>
        <v>0</v>
      </c>
      <c r="Q16" t="b">
        <f t="shared" ca="1" si="3"/>
        <v>1</v>
      </c>
      <c r="R16" t="str">
        <f t="shared" ca="1" si="4"/>
        <v>const uint16_t PROGMEM x_f_1_combo[] = {KC_X, KC_F, COMBO_END};</v>
      </c>
      <c r="S16" t="str">
        <f t="shared" ca="1" si="5"/>
        <v xml:space="preserve">  COMBO_x_f_1,</v>
      </c>
      <c r="T16" t="str">
        <f t="shared" ca="1" si="6"/>
        <v xml:space="preserve">  [COMBO_x_f_1] = COMBO(x_f_1_combo, KC_DEL),</v>
      </c>
      <c r="U16" t="str">
        <f t="shared" ca="1" si="8"/>
        <v/>
      </c>
    </row>
    <row r="17" spans="1:21">
      <c r="A17" s="3">
        <f t="shared" si="0"/>
        <v>2</v>
      </c>
      <c r="B17" t="str">
        <f ca="1">OFFSET(actions_combos!A$2,_xlfn.FLOOR.MATH(ROW(B17)/2)-1,0)</f>
        <v>del</v>
      </c>
      <c r="C17" s="3" t="str">
        <f ca="1">OFFSET(actions_combos!B$2,_xlfn.FLOOR.MATH(ROW(C17)/2)-1,0)</f>
        <v>x</v>
      </c>
      <c r="D17" s="3" t="str">
        <f ca="1">OFFSET(actions_combos!C$2,_xlfn.FLOOR.MATH(ROW(D17)/2)-1,0)</f>
        <v>f</v>
      </c>
      <c r="E17" s="3">
        <f ca="1">OFFSET(actions_combos!D$2,_xlfn.FLOOR.MATH(ROW(E17)/2)-1,0)</f>
        <v>0</v>
      </c>
      <c r="F17" s="3">
        <f ca="1">OFFSET(actions_combos!E$2,_xlfn.FLOOR.MATH(ROW(F17)/2)-1,0)</f>
        <v>0</v>
      </c>
      <c r="G17">
        <f ca="1">VLOOKUP(C17,keys!$A$2:$C$196,$A17+1,0)</f>
        <v>0</v>
      </c>
      <c r="H17" t="str">
        <f ca="1">VLOOKUP(D17,keys!$A$2:$C$196,$A17+1,0)</f>
        <v>KC_RPRN</v>
      </c>
      <c r="I17" t="e">
        <f ca="1">VLOOKUP(E17,keys!$A$2:$C$196,$A17+1,0)</f>
        <v>#N/A</v>
      </c>
      <c r="J17" t="e">
        <f ca="1">VLOOKUP(F17,keys!$A$2:$C$196,$A17+1,0)</f>
        <v>#N/A</v>
      </c>
      <c r="K17" t="str">
        <f t="shared" ca="1" si="1"/>
        <v>x_f_2</v>
      </c>
      <c r="L17" t="str">
        <f t="shared" ca="1" si="2"/>
        <v>0, KC_RPRN</v>
      </c>
      <c r="M17" t="str">
        <f ca="1">VLOOKUP(B17,actions!$A$2:$F$514,5,0)</f>
        <v>key</v>
      </c>
      <c r="N17" t="str">
        <f ca="1">VLOOKUP(B17,actions!$A$2:$D$514,2,0)</f>
        <v>KC_DEL</v>
      </c>
      <c r="O17">
        <f ca="1">VLOOKUP(B17,actions!$A$2:$D$514,3,0)</f>
        <v>0</v>
      </c>
      <c r="P17">
        <f ca="1">VLOOKUP(B17,actions!$A$2:$D$514,4,0)</f>
        <v>0</v>
      </c>
      <c r="Q17" t="b">
        <f t="shared" ca="1" si="3"/>
        <v>0</v>
      </c>
      <c r="R17" t="str">
        <f t="shared" ca="1" si="4"/>
        <v>const uint16_t PROGMEM x_f_2_combo[] = {0, KC_RPRN, COMBO_END};</v>
      </c>
      <c r="S17" t="str">
        <f t="shared" ca="1" si="5"/>
        <v xml:space="preserve">  COMBO_x_f_2,</v>
      </c>
      <c r="T17" t="str">
        <f t="shared" ca="1" si="6"/>
        <v xml:space="preserve">  [COMBO_x_f_2] = COMBO(x_f_2_combo, KC_DEL),</v>
      </c>
      <c r="U17" t="str">
        <f t="shared" ca="1" si="8"/>
        <v/>
      </c>
    </row>
    <row r="18" spans="1:21">
      <c r="A18" s="3">
        <f t="shared" si="0"/>
        <v>1</v>
      </c>
      <c r="B18" t="str">
        <f ca="1">OFFSET(actions_combos!A$2,_xlfn.FLOOR.MATH(ROW(B18)/2)-1,0)</f>
        <v>del_all</v>
      </c>
      <c r="C18" s="3" t="str">
        <f ca="1">OFFSET(actions_combos!B$2,_xlfn.FLOOR.MATH(ROW(C18)/2)-1,0)</f>
        <v>x</v>
      </c>
      <c r="D18" s="3" t="str">
        <f ca="1">OFFSET(actions_combos!C$2,_xlfn.FLOOR.MATH(ROW(D18)/2)-1,0)</f>
        <v>f</v>
      </c>
      <c r="E18" s="3" t="str">
        <f ca="1">OFFSET(actions_combos!D$2,_xlfn.FLOOR.MATH(ROW(E18)/2)-1,0)</f>
        <v>a</v>
      </c>
      <c r="F18" s="3">
        <f ca="1">OFFSET(actions_combos!E$2,_xlfn.FLOOR.MATH(ROW(F18)/2)-1,0)</f>
        <v>0</v>
      </c>
      <c r="G18" t="str">
        <f ca="1">VLOOKUP(C18,keys!$A$2:$C$196,$A18+1,0)</f>
        <v>KC_X</v>
      </c>
      <c r="H18" t="str">
        <f ca="1">VLOOKUP(D18,keys!$A$2:$C$196,$A18+1,0)</f>
        <v>KC_F</v>
      </c>
      <c r="I18" t="str">
        <f ca="1">VLOOKUP(E18,keys!$A$2:$C$196,$A18+1,0)</f>
        <v>KC_A</v>
      </c>
      <c r="J18" t="e">
        <f ca="1">VLOOKUP(F18,keys!$A$2:$C$196,$A18+1,0)</f>
        <v>#N/A</v>
      </c>
      <c r="K18" t="str">
        <f t="shared" ca="1" si="1"/>
        <v>x_f_a_1</v>
      </c>
      <c r="L18" t="str">
        <f t="shared" ca="1" si="2"/>
        <v>KC_X, KC_F, KC_A</v>
      </c>
      <c r="M18" t="str">
        <f ca="1">VLOOKUP(B18,actions!$A$2:$F$514,5,0)</f>
        <v>macro</v>
      </c>
      <c r="N18">
        <f ca="1">VLOOKUP(B18,actions!$A$2:$D$514,2,0)</f>
        <v>0</v>
      </c>
      <c r="O18" t="str">
        <f ca="1">VLOOKUP(B18,actions!$A$2:$D$514,3,0)</f>
        <v>SEND_STRING(SS_RCTL("a")SS_TAP(X_DEL));</v>
      </c>
      <c r="P18">
        <f ca="1">VLOOKUP(B18,actions!$A$2:$D$514,4,0)</f>
        <v>0</v>
      </c>
      <c r="Q18" t="b">
        <f t="shared" ca="1" si="3"/>
        <v>1</v>
      </c>
      <c r="R18" t="str">
        <f t="shared" ca="1" si="4"/>
        <v>const uint16_t PROGMEM x_f_a_1_combo[] = {KC_X, KC_F, KC_A, COMBO_END};</v>
      </c>
      <c r="S18" t="str">
        <f t="shared" ca="1" si="5"/>
        <v xml:space="preserve">  COMBO_x_f_a_1,</v>
      </c>
      <c r="T18" t="str">
        <f t="shared" ca="1" si="6"/>
        <v xml:space="preserve">  [COMBO_x_f_a_1] = COMBO_ACTION(x_f_a_1_combo),</v>
      </c>
      <c r="U18" t="str">
        <f t="shared" ca="1" si="8"/>
        <v xml:space="preserve">    case COMBO_x_f_a_1: if (p) {SEND_STRING(SS_RCTL("a")SS_TAP(X_DEL));}  break;</v>
      </c>
    </row>
    <row r="19" spans="1:21">
      <c r="A19" s="3">
        <f t="shared" si="0"/>
        <v>2</v>
      </c>
      <c r="B19" t="str">
        <f ca="1">OFFSET(actions_combos!A$2,_xlfn.FLOOR.MATH(ROW(B19)/2)-1,0)</f>
        <v>del_all</v>
      </c>
      <c r="C19" s="3" t="str">
        <f ca="1">OFFSET(actions_combos!B$2,_xlfn.FLOOR.MATH(ROW(C19)/2)-1,0)</f>
        <v>x</v>
      </c>
      <c r="D19" s="3" t="str">
        <f ca="1">OFFSET(actions_combos!C$2,_xlfn.FLOOR.MATH(ROW(D19)/2)-1,0)</f>
        <v>f</v>
      </c>
      <c r="E19" s="3" t="str">
        <f ca="1">OFFSET(actions_combos!D$2,_xlfn.FLOOR.MATH(ROW(E19)/2)-1,0)</f>
        <v>a</v>
      </c>
      <c r="F19" s="3">
        <f ca="1">OFFSET(actions_combos!E$2,_xlfn.FLOOR.MATH(ROW(F19)/2)-1,0)</f>
        <v>0</v>
      </c>
      <c r="G19">
        <f ca="1">VLOOKUP(C19,keys!$A$2:$C$196,$A19+1,0)</f>
        <v>0</v>
      </c>
      <c r="H19" t="str">
        <f ca="1">VLOOKUP(D19,keys!$A$2:$C$196,$A19+1,0)</f>
        <v>KC_RPRN</v>
      </c>
      <c r="I19" t="str">
        <f ca="1">VLOOKUP(E19,keys!$A$2:$C$196,$A19+1,0)</f>
        <v>KC_LBRC</v>
      </c>
      <c r="J19" t="e">
        <f ca="1">VLOOKUP(F19,keys!$A$2:$C$196,$A19+1,0)</f>
        <v>#N/A</v>
      </c>
      <c r="K19" t="str">
        <f t="shared" ca="1" si="1"/>
        <v>x_f_a_2</v>
      </c>
      <c r="L19" t="str">
        <f t="shared" ca="1" si="2"/>
        <v>0, KC_RPRN, KC_LBRC</v>
      </c>
      <c r="M19" t="str">
        <f ca="1">VLOOKUP(B19,actions!$A$2:$F$514,5,0)</f>
        <v>macro</v>
      </c>
      <c r="N19">
        <f ca="1">VLOOKUP(B19,actions!$A$2:$D$514,2,0)</f>
        <v>0</v>
      </c>
      <c r="O19" t="str">
        <f ca="1">VLOOKUP(B19,actions!$A$2:$D$514,3,0)</f>
        <v>SEND_STRING(SS_RCTL("a")SS_TAP(X_DEL));</v>
      </c>
      <c r="P19">
        <f ca="1">VLOOKUP(B19,actions!$A$2:$D$514,4,0)</f>
        <v>0</v>
      </c>
      <c r="Q19" t="b">
        <f t="shared" ca="1" si="3"/>
        <v>0</v>
      </c>
      <c r="R19" t="str">
        <f t="shared" ca="1" si="4"/>
        <v>const uint16_t PROGMEM x_f_a_2_combo[] = {0, KC_RPRN, KC_LBRC, COMBO_END};</v>
      </c>
      <c r="S19" t="str">
        <f t="shared" ca="1" si="5"/>
        <v xml:space="preserve">  COMBO_x_f_a_2,</v>
      </c>
      <c r="T19" t="str">
        <f t="shared" ca="1" si="6"/>
        <v xml:space="preserve">  [COMBO_x_f_a_2] = COMBO_ACTION(x_f_a_2_combo),</v>
      </c>
      <c r="U19" t="str">
        <f t="shared" ca="1" si="8"/>
        <v xml:space="preserve">    case COMBO_x_f_a_2: if (p) {SEND_STRING(SS_RCTL("a")SS_TAP(X_DEL));}  break;</v>
      </c>
    </row>
    <row r="20" spans="1:21">
      <c r="A20" s="3">
        <f t="shared" si="0"/>
        <v>1</v>
      </c>
      <c r="B20" t="str">
        <f ca="1">OFFSET(actions_combos!A$2,_xlfn.FLOOR.MATH(ROW(B20)/2)-1,0)</f>
        <v>del_word_right</v>
      </c>
      <c r="C20" s="3" t="str">
        <f ca="1">OFFSET(actions_combos!B$2,_xlfn.FLOOR.MATH(ROW(C20)/2)-1,0)</f>
        <v>x</v>
      </c>
      <c r="D20" s="3" t="str">
        <f ca="1">OFFSET(actions_combos!C$2,_xlfn.FLOOR.MATH(ROW(D20)/2)-1,0)</f>
        <v>d</v>
      </c>
      <c r="E20" s="3" t="str">
        <f ca="1">OFFSET(actions_combos!D$2,_xlfn.FLOOR.MATH(ROW(E20)/2)-1,0)</f>
        <v>f</v>
      </c>
      <c r="F20" s="3">
        <f ca="1">OFFSET(actions_combos!E$2,_xlfn.FLOOR.MATH(ROW(F20)/2)-1,0)</f>
        <v>0</v>
      </c>
      <c r="G20" t="str">
        <f ca="1">VLOOKUP(C20,keys!$A$2:$C$196,$A20+1,0)</f>
        <v>KC_X</v>
      </c>
      <c r="H20" t="str">
        <f ca="1">VLOOKUP(D20,keys!$A$2:$C$196,$A20+1,0)</f>
        <v>KC_D</v>
      </c>
      <c r="I20" t="str">
        <f ca="1">VLOOKUP(E20,keys!$A$2:$C$196,$A20+1,0)</f>
        <v>KC_F</v>
      </c>
      <c r="J20" t="e">
        <f ca="1">VLOOKUP(F20,keys!$A$2:$C$196,$A20+1,0)</f>
        <v>#N/A</v>
      </c>
      <c r="K20" t="str">
        <f t="shared" ca="1" si="1"/>
        <v>x_d_f_1</v>
      </c>
      <c r="L20" t="str">
        <f t="shared" ca="1" si="2"/>
        <v>KC_X, KC_D, KC_F</v>
      </c>
      <c r="M20" t="str">
        <f ca="1">VLOOKUP(B20,actions!$A$2:$F$514,5,0)</f>
        <v>macro</v>
      </c>
      <c r="N20">
        <f ca="1">VLOOKUP(B20,actions!$A$2:$D$514,2,0)</f>
        <v>0</v>
      </c>
      <c r="O20" t="str">
        <f ca="1">VLOOKUP(B20,actions!$A$2:$D$514,3,0)</f>
        <v>SEND_STRING(SS_DOWN(X_RCTL)SS_DOWN(X_DEL));</v>
      </c>
      <c r="P20" t="str">
        <f ca="1">VLOOKUP(B20,actions!$A$2:$D$514,4,0)</f>
        <v>SEND_STRING(SS_UP(X_DEL)SS_UP(X_RCTL));</v>
      </c>
      <c r="Q20" t="b">
        <f t="shared" ca="1" si="3"/>
        <v>1</v>
      </c>
      <c r="R20" t="str">
        <f t="shared" ca="1" si="4"/>
        <v>const uint16_t PROGMEM x_d_f_1_combo[] = {KC_X, KC_D, KC_F, COMBO_END};</v>
      </c>
      <c r="S20" t="str">
        <f t="shared" ca="1" si="5"/>
        <v xml:space="preserve">  COMBO_x_d_f_1,</v>
      </c>
      <c r="T20" t="str">
        <f t="shared" ca="1" si="6"/>
        <v xml:space="preserve">  [COMBO_x_d_f_1] = COMBO_ACTION(x_d_f_1_combo),</v>
      </c>
      <c r="U20" t="str">
        <f t="shared" ca="1" si="8"/>
        <v xml:space="preserve">    case COMBO_x_d_f_1: if (p) {SEND_STRING(SS_DOWN(X_RCTL)SS_DOWN(X_DEL));} else {SEND_STRING(SS_UP(X_DEL)SS_UP(X_RCTL));} break;</v>
      </c>
    </row>
    <row r="21" spans="1:21">
      <c r="A21" s="3">
        <f t="shared" si="0"/>
        <v>2</v>
      </c>
      <c r="B21" t="str">
        <f ca="1">OFFSET(actions_combos!A$2,_xlfn.FLOOR.MATH(ROW(B21)/2)-1,0)</f>
        <v>del_word_right</v>
      </c>
      <c r="C21" s="3" t="str">
        <f ca="1">OFFSET(actions_combos!B$2,_xlfn.FLOOR.MATH(ROW(C21)/2)-1,0)</f>
        <v>x</v>
      </c>
      <c r="D21" s="3" t="str">
        <f ca="1">OFFSET(actions_combos!C$2,_xlfn.FLOOR.MATH(ROW(D21)/2)-1,0)</f>
        <v>d</v>
      </c>
      <c r="E21" s="3" t="str">
        <f ca="1">OFFSET(actions_combos!D$2,_xlfn.FLOOR.MATH(ROW(E21)/2)-1,0)</f>
        <v>f</v>
      </c>
      <c r="F21" s="3">
        <f ca="1">OFFSET(actions_combos!E$2,_xlfn.FLOOR.MATH(ROW(F21)/2)-1,0)</f>
        <v>0</v>
      </c>
      <c r="G21">
        <f ca="1">VLOOKUP(C21,keys!$A$2:$C$196,$A21+1,0)</f>
        <v>0</v>
      </c>
      <c r="H21" t="str">
        <f ca="1">VLOOKUP(D21,keys!$A$2:$C$196,$A21+1,0)</f>
        <v>KC_LPRN</v>
      </c>
      <c r="I21" t="str">
        <f ca="1">VLOOKUP(E21,keys!$A$2:$C$196,$A21+1,0)</f>
        <v>KC_RPRN</v>
      </c>
      <c r="J21" t="e">
        <f ca="1">VLOOKUP(F21,keys!$A$2:$C$196,$A21+1,0)</f>
        <v>#N/A</v>
      </c>
      <c r="K21" t="str">
        <f t="shared" ca="1" si="1"/>
        <v>x_d_f_2</v>
      </c>
      <c r="L21" t="str">
        <f t="shared" ca="1" si="2"/>
        <v>0, KC_LPRN, KC_RPRN</v>
      </c>
      <c r="M21" t="str">
        <f ca="1">VLOOKUP(B21,actions!$A$2:$F$514,5,0)</f>
        <v>macro</v>
      </c>
      <c r="N21">
        <f ca="1">VLOOKUP(B21,actions!$A$2:$D$514,2,0)</f>
        <v>0</v>
      </c>
      <c r="O21" t="str">
        <f ca="1">VLOOKUP(B21,actions!$A$2:$D$514,3,0)</f>
        <v>SEND_STRING(SS_DOWN(X_RCTL)SS_DOWN(X_DEL));</v>
      </c>
      <c r="P21" t="str">
        <f ca="1">VLOOKUP(B21,actions!$A$2:$D$514,4,0)</f>
        <v>SEND_STRING(SS_UP(X_DEL)SS_UP(X_RCTL));</v>
      </c>
      <c r="Q21" t="b">
        <f t="shared" ca="1" si="3"/>
        <v>0</v>
      </c>
      <c r="R21" t="str">
        <f t="shared" ca="1" si="4"/>
        <v>const uint16_t PROGMEM x_d_f_2_combo[] = {0, KC_LPRN, KC_RPRN, COMBO_END};</v>
      </c>
      <c r="S21" t="str">
        <f t="shared" ca="1" si="5"/>
        <v xml:space="preserve">  COMBO_x_d_f_2,</v>
      </c>
      <c r="T21" t="str">
        <f t="shared" ca="1" si="6"/>
        <v xml:space="preserve">  [COMBO_x_d_f_2] = COMBO_ACTION(x_d_f_2_combo),</v>
      </c>
      <c r="U21" t="str">
        <f t="shared" ca="1" si="8"/>
        <v xml:space="preserve">    case COMBO_x_d_f_2: if (p) {SEND_STRING(SS_DOWN(X_RCTL)SS_DOWN(X_DEL));} else {SEND_STRING(SS_UP(X_DEL)SS_UP(X_RCTL));} break;</v>
      </c>
    </row>
    <row r="22" spans="1:21">
      <c r="A22" s="3">
        <f t="shared" si="0"/>
        <v>1</v>
      </c>
      <c r="B22" t="str">
        <f ca="1">OFFSET(actions_combos!A$2,_xlfn.FLOOR.MATH(ROW(B22)/2)-1,0)</f>
        <v>del_word_left</v>
      </c>
      <c r="C22" s="3" t="str">
        <f ca="1">OFFSET(actions_combos!B$2,_xlfn.FLOOR.MATH(ROW(C22)/2)-1,0)</f>
        <v>s</v>
      </c>
      <c r="D22" s="3" t="str">
        <f ca="1">OFFSET(actions_combos!C$2,_xlfn.FLOOR.MATH(ROW(D22)/2)-1,0)</f>
        <v>d</v>
      </c>
      <c r="E22" s="3" t="str">
        <f ca="1">OFFSET(actions_combos!D$2,_xlfn.FLOOR.MATH(ROW(E22)/2)-1,0)</f>
        <v>f</v>
      </c>
      <c r="F22" s="3">
        <f ca="1">OFFSET(actions_combos!E$2,_xlfn.FLOOR.MATH(ROW(F22)/2)-1,0)</f>
        <v>0</v>
      </c>
      <c r="G22" t="str">
        <f ca="1">VLOOKUP(C22,keys!$A$2:$C$196,$A22+1,0)</f>
        <v>KC_S</v>
      </c>
      <c r="H22" t="str">
        <f ca="1">VLOOKUP(D22,keys!$A$2:$C$196,$A22+1,0)</f>
        <v>KC_D</v>
      </c>
      <c r="I22" t="str">
        <f ca="1">VLOOKUP(E22,keys!$A$2:$C$196,$A22+1,0)</f>
        <v>KC_F</v>
      </c>
      <c r="J22" t="e">
        <f ca="1">VLOOKUP(F22,keys!$A$2:$C$196,$A22+1,0)</f>
        <v>#N/A</v>
      </c>
      <c r="K22" t="str">
        <f t="shared" ca="1" si="1"/>
        <v>s_d_f_1</v>
      </c>
      <c r="L22" t="str">
        <f t="shared" ca="1" si="2"/>
        <v>KC_S, KC_D, KC_F</v>
      </c>
      <c r="M22" t="str">
        <f ca="1">VLOOKUP(B22,actions!$A$2:$F$514,5,0)</f>
        <v>macro</v>
      </c>
      <c r="N22">
        <f ca="1">VLOOKUP(B22,actions!$A$2:$D$514,2,0)</f>
        <v>0</v>
      </c>
      <c r="O22" t="str">
        <f ca="1">VLOOKUP(B22,actions!$A$2:$D$514,3,0)</f>
        <v>SEND_STRING(SS_DOWN(X_RCTL)SS_DOWN(X_BSPC));</v>
      </c>
      <c r="P22" t="str">
        <f ca="1">VLOOKUP(B22,actions!$A$2:$D$514,4,0)</f>
        <v>SEND_STRING(SS_UP(X_BSPC)SS_UP(X_RCTL));</v>
      </c>
      <c r="Q22" t="b">
        <f t="shared" ca="1" si="3"/>
        <v>1</v>
      </c>
      <c r="R22" t="str">
        <f t="shared" ca="1" si="4"/>
        <v>const uint16_t PROGMEM s_d_f_1_combo[] = {KC_S, KC_D, KC_F, COMBO_END};</v>
      </c>
      <c r="S22" t="str">
        <f t="shared" ca="1" si="5"/>
        <v xml:space="preserve">  COMBO_s_d_f_1,</v>
      </c>
      <c r="T22" t="str">
        <f t="shared" ca="1" si="6"/>
        <v xml:space="preserve">  [COMBO_s_d_f_1] = COMBO_ACTION(s_d_f_1_combo),</v>
      </c>
      <c r="U22" t="str">
        <f t="shared" ca="1" si="8"/>
        <v xml:space="preserve">    case COMBO_s_d_f_1: if (p) {SEND_STRING(SS_DOWN(X_RCTL)SS_DOWN(X_BSPC));} else {SEND_STRING(SS_UP(X_BSPC)SS_UP(X_RCTL));} break;</v>
      </c>
    </row>
    <row r="23" spans="1:21">
      <c r="A23" s="3">
        <f t="shared" si="0"/>
        <v>2</v>
      </c>
      <c r="B23" t="str">
        <f ca="1">OFFSET(actions_combos!A$2,_xlfn.FLOOR.MATH(ROW(B23)/2)-1,0)</f>
        <v>del_word_left</v>
      </c>
      <c r="C23" s="3" t="str">
        <f ca="1">OFFSET(actions_combos!B$2,_xlfn.FLOOR.MATH(ROW(C23)/2)-1,0)</f>
        <v>s</v>
      </c>
      <c r="D23" s="3" t="str">
        <f ca="1">OFFSET(actions_combos!C$2,_xlfn.FLOOR.MATH(ROW(D23)/2)-1,0)</f>
        <v>d</v>
      </c>
      <c r="E23" s="3" t="str">
        <f ca="1">OFFSET(actions_combos!D$2,_xlfn.FLOOR.MATH(ROW(E23)/2)-1,0)</f>
        <v>f</v>
      </c>
      <c r="F23" s="3">
        <f ca="1">OFFSET(actions_combos!E$2,_xlfn.FLOOR.MATH(ROW(F23)/2)-1,0)</f>
        <v>0</v>
      </c>
      <c r="G23" t="str">
        <f ca="1">VLOOKUP(C23,keys!$A$2:$C$196,$A23+1,0)</f>
        <v>KC_LPRN</v>
      </c>
      <c r="H23" t="str">
        <f ca="1">VLOOKUP(D23,keys!$A$2:$C$196,$A23+1,0)</f>
        <v>KC_LPRN</v>
      </c>
      <c r="I23" t="str">
        <f ca="1">VLOOKUP(E23,keys!$A$2:$C$196,$A23+1,0)</f>
        <v>KC_RPRN</v>
      </c>
      <c r="J23" t="e">
        <f ca="1">VLOOKUP(F23,keys!$A$2:$C$196,$A23+1,0)</f>
        <v>#N/A</v>
      </c>
      <c r="K23" t="str">
        <f t="shared" ca="1" si="1"/>
        <v>s_d_f_2</v>
      </c>
      <c r="L23" t="str">
        <f t="shared" ca="1" si="2"/>
        <v>KC_LPRN, KC_LPRN, KC_RPRN</v>
      </c>
      <c r="M23" t="str">
        <f ca="1">VLOOKUP(B23,actions!$A$2:$F$514,5,0)</f>
        <v>macro</v>
      </c>
      <c r="N23">
        <f ca="1">VLOOKUP(B23,actions!$A$2:$D$514,2,0)</f>
        <v>0</v>
      </c>
      <c r="O23" t="str">
        <f ca="1">VLOOKUP(B23,actions!$A$2:$D$514,3,0)</f>
        <v>SEND_STRING(SS_DOWN(X_RCTL)SS_DOWN(X_BSPC));</v>
      </c>
      <c r="P23" t="str">
        <f ca="1">VLOOKUP(B23,actions!$A$2:$D$514,4,0)</f>
        <v>SEND_STRING(SS_UP(X_BSPC)SS_UP(X_RCTL));</v>
      </c>
      <c r="Q23" t="b">
        <f t="shared" ca="1" si="3"/>
        <v>1</v>
      </c>
      <c r="R23" t="str">
        <f t="shared" ca="1" si="4"/>
        <v>const uint16_t PROGMEM s_d_f_2_combo[] = {KC_LPRN, KC_LPRN, KC_RPRN, COMBO_END};</v>
      </c>
      <c r="S23" t="str">
        <f t="shared" ca="1" si="5"/>
        <v xml:space="preserve">  COMBO_s_d_f_2,</v>
      </c>
      <c r="T23" t="str">
        <f t="shared" ca="1" si="6"/>
        <v xml:space="preserve">  [COMBO_s_d_f_2] = COMBO_ACTION(s_d_f_2_combo),</v>
      </c>
      <c r="U23" t="str">
        <f t="shared" ca="1" si="8"/>
        <v xml:space="preserve">    case COMBO_s_d_f_2: if (p) {SEND_STRING(SS_DOWN(X_RCTL)SS_DOWN(X_BSPC));} else {SEND_STRING(SS_UP(X_BSPC)SS_UP(X_RCTL));} break;</v>
      </c>
    </row>
    <row r="24" spans="1:21">
      <c r="A24" s="3">
        <f t="shared" si="0"/>
        <v>1</v>
      </c>
      <c r="B24" t="str">
        <f ca="1">OFFSET(actions_combos!A$2,_xlfn.FLOOR.MATH(ROW(B24)/2)-1,0)</f>
        <v>del_word_left</v>
      </c>
      <c r="C24" s="3" t="str">
        <f ca="1">OFFSET(actions_combos!B$2,_xlfn.FLOOR.MATH(ROW(C24)/2)-1,0)</f>
        <v>j</v>
      </c>
      <c r="D24" s="3" t="str">
        <f ca="1">OFFSET(actions_combos!C$2,_xlfn.FLOOR.MATH(ROW(D24)/2)-1,0)</f>
        <v>k</v>
      </c>
      <c r="E24" s="3" t="str">
        <f ca="1">OFFSET(actions_combos!D$2,_xlfn.FLOOR.MATH(ROW(E24)/2)-1,0)</f>
        <v>l</v>
      </c>
      <c r="F24" s="3">
        <f ca="1">OFFSET(actions_combos!E$2,_xlfn.FLOOR.MATH(ROW(F24)/2)-1,0)</f>
        <v>0</v>
      </c>
      <c r="G24" t="str">
        <f ca="1">VLOOKUP(C24,keys!$A$2:$C$196,$A24+1,0)</f>
        <v>KC_J</v>
      </c>
      <c r="H24" t="str">
        <f ca="1">VLOOKUP(D24,keys!$A$2:$C$196,$A24+1,0)</f>
        <v>KC_K</v>
      </c>
      <c r="I24" t="str">
        <f ca="1">VLOOKUP(E24,keys!$A$2:$C$196,$A24+1,0)</f>
        <v>KC_L</v>
      </c>
      <c r="J24" t="e">
        <f ca="1">VLOOKUP(F24,keys!$A$2:$C$196,$A24+1,0)</f>
        <v>#N/A</v>
      </c>
      <c r="K24" t="str">
        <f t="shared" ca="1" si="1"/>
        <v>j_k_l_1</v>
      </c>
      <c r="L24" t="str">
        <f t="shared" ca="1" si="2"/>
        <v>KC_J, KC_K, KC_L</v>
      </c>
      <c r="M24" t="str">
        <f ca="1">VLOOKUP(B24,actions!$A$2:$F$514,5,0)</f>
        <v>macro</v>
      </c>
      <c r="N24">
        <f ca="1">VLOOKUP(B24,actions!$A$2:$D$514,2,0)</f>
        <v>0</v>
      </c>
      <c r="O24" t="str">
        <f ca="1">VLOOKUP(B24,actions!$A$2:$D$514,3,0)</f>
        <v>SEND_STRING(SS_DOWN(X_RCTL)SS_DOWN(X_BSPC));</v>
      </c>
      <c r="P24" t="str">
        <f ca="1">VLOOKUP(B24,actions!$A$2:$D$514,4,0)</f>
        <v>SEND_STRING(SS_UP(X_BSPC)SS_UP(X_RCTL));</v>
      </c>
      <c r="Q24" t="b">
        <f t="shared" ca="1" si="3"/>
        <v>1</v>
      </c>
      <c r="R24" t="str">
        <f t="shared" ca="1" si="4"/>
        <v>const uint16_t PROGMEM j_k_l_1_combo[] = {KC_J, KC_K, KC_L, COMBO_END};</v>
      </c>
      <c r="S24" t="str">
        <f t="shared" ca="1" si="5"/>
        <v xml:space="preserve">  COMBO_j_k_l_1,</v>
      </c>
      <c r="T24" t="str">
        <f t="shared" ca="1" si="6"/>
        <v xml:space="preserve">  [COMBO_j_k_l_1] = COMBO_ACTION(j_k_l_1_combo),</v>
      </c>
      <c r="U24" t="str">
        <f t="shared" ca="1" si="8"/>
        <v xml:space="preserve">    case COMBO_j_k_l_1: if (p) {SEND_STRING(SS_DOWN(X_RCTL)SS_DOWN(X_BSPC));} else {SEND_STRING(SS_UP(X_BSPC)SS_UP(X_RCTL));} break;</v>
      </c>
    </row>
    <row r="25" spans="1:21">
      <c r="A25" s="3">
        <f t="shared" si="0"/>
        <v>2</v>
      </c>
      <c r="B25" t="str">
        <f ca="1">OFFSET(actions_combos!A$2,_xlfn.FLOOR.MATH(ROW(B25)/2)-1,0)</f>
        <v>del_word_left</v>
      </c>
      <c r="C25" s="3" t="str">
        <f ca="1">OFFSET(actions_combos!B$2,_xlfn.FLOOR.MATH(ROW(C25)/2)-1,0)</f>
        <v>j</v>
      </c>
      <c r="D25" s="3" t="str">
        <f ca="1">OFFSET(actions_combos!C$2,_xlfn.FLOOR.MATH(ROW(D25)/2)-1,0)</f>
        <v>k</v>
      </c>
      <c r="E25" s="3" t="str">
        <f ca="1">OFFSET(actions_combos!D$2,_xlfn.FLOOR.MATH(ROW(E25)/2)-1,0)</f>
        <v>l</v>
      </c>
      <c r="F25" s="3">
        <f ca="1">OFFSET(actions_combos!E$2,_xlfn.FLOOR.MATH(ROW(F25)/2)-1,0)</f>
        <v>0</v>
      </c>
      <c r="G25" t="str">
        <f ca="1">VLOOKUP(C25,keys!$A$2:$C$196,$A25+1,0)</f>
        <v>KC_4</v>
      </c>
      <c r="H25" t="str">
        <f ca="1">VLOOKUP(D25,keys!$A$2:$C$196,$A25+1,0)</f>
        <v>KC_5</v>
      </c>
      <c r="I25" t="str">
        <f ca="1">VLOOKUP(E25,keys!$A$2:$C$196,$A25+1,0)</f>
        <v>KC_6</v>
      </c>
      <c r="J25" t="e">
        <f ca="1">VLOOKUP(F25,keys!$A$2:$C$196,$A25+1,0)</f>
        <v>#N/A</v>
      </c>
      <c r="K25" t="str">
        <f t="shared" ca="1" si="1"/>
        <v>j_k_l_2</v>
      </c>
      <c r="L25" t="str">
        <f t="shared" ca="1" si="2"/>
        <v>KC_4, KC_5, KC_6</v>
      </c>
      <c r="M25" t="str">
        <f ca="1">VLOOKUP(B25,actions!$A$2:$F$514,5,0)</f>
        <v>macro</v>
      </c>
      <c r="N25">
        <f ca="1">VLOOKUP(B25,actions!$A$2:$D$514,2,0)</f>
        <v>0</v>
      </c>
      <c r="O25" t="str">
        <f ca="1">VLOOKUP(B25,actions!$A$2:$D$514,3,0)</f>
        <v>SEND_STRING(SS_DOWN(X_RCTL)SS_DOWN(X_BSPC));</v>
      </c>
      <c r="P25" t="str">
        <f ca="1">VLOOKUP(B25,actions!$A$2:$D$514,4,0)</f>
        <v>SEND_STRING(SS_UP(X_BSPC)SS_UP(X_RCTL));</v>
      </c>
      <c r="Q25" t="b">
        <f t="shared" ca="1" si="3"/>
        <v>1</v>
      </c>
      <c r="R25" t="str">
        <f t="shared" ca="1" si="4"/>
        <v>const uint16_t PROGMEM j_k_l_2_combo[] = {KC_4, KC_5, KC_6, COMBO_END};</v>
      </c>
      <c r="S25" t="str">
        <f t="shared" ca="1" si="5"/>
        <v xml:space="preserve">  COMBO_j_k_l_2,</v>
      </c>
      <c r="T25" t="str">
        <f t="shared" ca="1" si="6"/>
        <v xml:space="preserve">  [COMBO_j_k_l_2] = COMBO_ACTION(j_k_l_2_combo),</v>
      </c>
      <c r="U25" t="str">
        <f t="shared" ca="1" si="8"/>
        <v xml:space="preserve">    case COMBO_j_k_l_2: if (p) {SEND_STRING(SS_DOWN(X_RCTL)SS_DOWN(X_BSPC));} else {SEND_STRING(SS_UP(X_BSPC)SS_UP(X_RCTL));} break;</v>
      </c>
    </row>
    <row r="26" spans="1:21">
      <c r="A26" s="3">
        <f t="shared" si="0"/>
        <v>1</v>
      </c>
      <c r="B26" t="str">
        <f ca="1">OFFSET(actions_combos!A$2,_xlfn.FLOOR.MATH(ROW(B26)/2)-1,0)</f>
        <v>enter</v>
      </c>
      <c r="C26" s="3" t="str">
        <f ca="1">OFFSET(actions_combos!B$2,_xlfn.FLOOR.MATH(ROW(C26)/2)-1,0)</f>
        <v>k</v>
      </c>
      <c r="D26" s="3" t="str">
        <f ca="1">OFFSET(actions_combos!C$2,_xlfn.FLOOR.MATH(ROW(D26)/2)-1,0)</f>
        <v>l</v>
      </c>
      <c r="E26" s="3">
        <f ca="1">OFFSET(actions_combos!D$2,_xlfn.FLOOR.MATH(ROW(E26)/2)-1,0)</f>
        <v>0</v>
      </c>
      <c r="F26" s="3">
        <f ca="1">OFFSET(actions_combos!E$2,_xlfn.FLOOR.MATH(ROW(F26)/2)-1,0)</f>
        <v>0</v>
      </c>
      <c r="G26" t="str">
        <f ca="1">VLOOKUP(C26,keys!$A$2:$C$196,$A26+1,0)</f>
        <v>KC_K</v>
      </c>
      <c r="H26" t="str">
        <f ca="1">VLOOKUP(D26,keys!$A$2:$C$196,$A26+1,0)</f>
        <v>KC_L</v>
      </c>
      <c r="I26" t="e">
        <f ca="1">VLOOKUP(E26,keys!$A$2:$C$196,$A26+1,0)</f>
        <v>#N/A</v>
      </c>
      <c r="J26" t="e">
        <f ca="1">VLOOKUP(F26,keys!$A$2:$C$196,$A26+1,0)</f>
        <v>#N/A</v>
      </c>
      <c r="K26" t="str">
        <f t="shared" ca="1" si="1"/>
        <v>k_l_1</v>
      </c>
      <c r="L26" t="str">
        <f t="shared" ca="1" si="2"/>
        <v>KC_K, KC_L</v>
      </c>
      <c r="M26" t="str">
        <f ca="1">VLOOKUP(B26,actions!$A$2:$F$514,5,0)</f>
        <v>key</v>
      </c>
      <c r="N26" t="str">
        <f ca="1">VLOOKUP(B26,actions!$A$2:$D$514,2,0)</f>
        <v>KC_ENT</v>
      </c>
      <c r="O26">
        <f ca="1">VLOOKUP(B26,actions!$A$2:$D$514,3,0)</f>
        <v>0</v>
      </c>
      <c r="P26">
        <f ca="1">VLOOKUP(B26,actions!$A$2:$D$514,4,0)</f>
        <v>0</v>
      </c>
      <c r="Q26" t="b">
        <f t="shared" ca="1" si="3"/>
        <v>1</v>
      </c>
      <c r="R26" t="str">
        <f t="shared" ca="1" si="4"/>
        <v>const uint16_t PROGMEM k_l_1_combo[] = {KC_K, KC_L, COMBO_END};</v>
      </c>
      <c r="S26" t="str">
        <f t="shared" ca="1" si="5"/>
        <v xml:space="preserve">  COMBO_k_l_1,</v>
      </c>
      <c r="T26" t="str">
        <f t="shared" ca="1" si="6"/>
        <v xml:space="preserve">  [COMBO_k_l_1] = COMBO(k_l_1_combo, KC_ENT),</v>
      </c>
      <c r="U26" t="str">
        <f t="shared" ca="1" si="8"/>
        <v/>
      </c>
    </row>
    <row r="27" spans="1:21">
      <c r="A27" s="3">
        <f t="shared" si="0"/>
        <v>2</v>
      </c>
      <c r="B27" t="str">
        <f ca="1">OFFSET(actions_combos!A$2,_xlfn.FLOOR.MATH(ROW(B27)/2)-1,0)</f>
        <v>enter</v>
      </c>
      <c r="C27" s="3" t="str">
        <f ca="1">OFFSET(actions_combos!B$2,_xlfn.FLOOR.MATH(ROW(C27)/2)-1,0)</f>
        <v>k</v>
      </c>
      <c r="D27" s="3" t="str">
        <f ca="1">OFFSET(actions_combos!C$2,_xlfn.FLOOR.MATH(ROW(D27)/2)-1,0)</f>
        <v>l</v>
      </c>
      <c r="E27" s="3">
        <f ca="1">OFFSET(actions_combos!D$2,_xlfn.FLOOR.MATH(ROW(E27)/2)-1,0)</f>
        <v>0</v>
      </c>
      <c r="F27" s="3">
        <f ca="1">OFFSET(actions_combos!E$2,_xlfn.FLOOR.MATH(ROW(F27)/2)-1,0)</f>
        <v>0</v>
      </c>
      <c r="G27" t="str">
        <f ca="1">VLOOKUP(C27,keys!$A$2:$C$196,$A27+1,0)</f>
        <v>KC_5</v>
      </c>
      <c r="H27" t="str">
        <f ca="1">VLOOKUP(D27,keys!$A$2:$C$196,$A27+1,0)</f>
        <v>KC_6</v>
      </c>
      <c r="I27" t="e">
        <f ca="1">VLOOKUP(E27,keys!$A$2:$C$196,$A27+1,0)</f>
        <v>#N/A</v>
      </c>
      <c r="J27" t="e">
        <f ca="1">VLOOKUP(F27,keys!$A$2:$C$196,$A27+1,0)</f>
        <v>#N/A</v>
      </c>
      <c r="K27" t="str">
        <f t="shared" ca="1" si="1"/>
        <v>k_l_2</v>
      </c>
      <c r="L27" t="str">
        <f t="shared" ca="1" si="2"/>
        <v>KC_5, KC_6</v>
      </c>
      <c r="M27" t="str">
        <f ca="1">VLOOKUP(B27,actions!$A$2:$F$514,5,0)</f>
        <v>key</v>
      </c>
      <c r="N27" t="str">
        <f ca="1">VLOOKUP(B27,actions!$A$2:$D$514,2,0)</f>
        <v>KC_ENT</v>
      </c>
      <c r="O27">
        <f ca="1">VLOOKUP(B27,actions!$A$2:$D$514,3,0)</f>
        <v>0</v>
      </c>
      <c r="P27">
        <f ca="1">VLOOKUP(B27,actions!$A$2:$D$514,4,0)</f>
        <v>0</v>
      </c>
      <c r="Q27" t="b">
        <f t="shared" ca="1" si="3"/>
        <v>1</v>
      </c>
      <c r="R27" t="str">
        <f t="shared" ca="1" si="4"/>
        <v>const uint16_t PROGMEM k_l_2_combo[] = {KC_5, KC_6, COMBO_END};</v>
      </c>
      <c r="S27" t="str">
        <f t="shared" ca="1" si="5"/>
        <v xml:space="preserve">  COMBO_k_l_2,</v>
      </c>
      <c r="T27" t="str">
        <f t="shared" ca="1" si="6"/>
        <v xml:space="preserve">  [COMBO_k_l_2] = COMBO(k_l_2_combo, KC_ENT),</v>
      </c>
      <c r="U27" t="str">
        <f t="shared" ca="1" si="8"/>
        <v/>
      </c>
    </row>
    <row r="28" spans="1:21">
      <c r="A28" s="3">
        <f t="shared" si="0"/>
        <v>1</v>
      </c>
      <c r="B28" t="str">
        <f ca="1">OFFSET(actions_combos!A$2,_xlfn.FLOOR.MATH(ROW(B28)/2)-1,0)</f>
        <v>enter</v>
      </c>
      <c r="C28" s="3" t="str">
        <f ca="1">OFFSET(actions_combos!B$2,_xlfn.FLOOR.MATH(ROW(C28)/2)-1,0)</f>
        <v>s</v>
      </c>
      <c r="D28" s="3" t="str">
        <f ca="1">OFFSET(actions_combos!C$2,_xlfn.FLOOR.MATH(ROW(D28)/2)-1,0)</f>
        <v>d</v>
      </c>
      <c r="E28" s="3">
        <f ca="1">OFFSET(actions_combos!D$2,_xlfn.FLOOR.MATH(ROW(E28)/2)-1,0)</f>
        <v>0</v>
      </c>
      <c r="F28" s="3">
        <f ca="1">OFFSET(actions_combos!E$2,_xlfn.FLOOR.MATH(ROW(F28)/2)-1,0)</f>
        <v>0</v>
      </c>
      <c r="G28" t="str">
        <f ca="1">VLOOKUP(C28,keys!$A$2:$C$196,$A28+1,0)</f>
        <v>KC_S</v>
      </c>
      <c r="H28" t="str">
        <f ca="1">VLOOKUP(D28,keys!$A$2:$C$196,$A28+1,0)</f>
        <v>KC_D</v>
      </c>
      <c r="I28" t="e">
        <f ca="1">VLOOKUP(E28,keys!$A$2:$C$196,$A28+1,0)</f>
        <v>#N/A</v>
      </c>
      <c r="J28" t="e">
        <f ca="1">VLOOKUP(F28,keys!$A$2:$C$196,$A28+1,0)</f>
        <v>#N/A</v>
      </c>
      <c r="K28" t="str">
        <f t="shared" ca="1" si="1"/>
        <v>s_d_1</v>
      </c>
      <c r="L28" t="str">
        <f t="shared" ca="1" si="2"/>
        <v>KC_S, KC_D</v>
      </c>
      <c r="M28" t="str">
        <f ca="1">VLOOKUP(B28,actions!$A$2:$F$514,5,0)</f>
        <v>key</v>
      </c>
      <c r="N28" t="str">
        <f ca="1">VLOOKUP(B28,actions!$A$2:$D$514,2,0)</f>
        <v>KC_ENT</v>
      </c>
      <c r="O28">
        <f ca="1">VLOOKUP(B28,actions!$A$2:$D$514,3,0)</f>
        <v>0</v>
      </c>
      <c r="P28">
        <f ca="1">VLOOKUP(B28,actions!$A$2:$D$514,4,0)</f>
        <v>0</v>
      </c>
      <c r="Q28" t="b">
        <f t="shared" ca="1" si="3"/>
        <v>1</v>
      </c>
      <c r="R28" t="str">
        <f t="shared" ca="1" si="4"/>
        <v>const uint16_t PROGMEM s_d_1_combo[] = {KC_S, KC_D, COMBO_END};</v>
      </c>
      <c r="S28" t="str">
        <f t="shared" ca="1" si="5"/>
        <v xml:space="preserve">  COMBO_s_d_1,</v>
      </c>
      <c r="T28" t="str">
        <f t="shared" ca="1" si="6"/>
        <v xml:space="preserve">  [COMBO_s_d_1] = COMBO(s_d_1_combo, KC_ENT),</v>
      </c>
      <c r="U28" t="str">
        <f t="shared" ca="1" si="8"/>
        <v/>
      </c>
    </row>
    <row r="29" spans="1:21">
      <c r="A29" s="3">
        <f t="shared" si="0"/>
        <v>2</v>
      </c>
      <c r="B29" t="str">
        <f ca="1">OFFSET(actions_combos!A$2,_xlfn.FLOOR.MATH(ROW(B29)/2)-1,0)</f>
        <v>enter</v>
      </c>
      <c r="C29" s="3" t="str">
        <f ca="1">OFFSET(actions_combos!B$2,_xlfn.FLOOR.MATH(ROW(C29)/2)-1,0)</f>
        <v>s</v>
      </c>
      <c r="D29" s="3" t="str">
        <f ca="1">OFFSET(actions_combos!C$2,_xlfn.FLOOR.MATH(ROW(D29)/2)-1,0)</f>
        <v>d</v>
      </c>
      <c r="E29" s="3">
        <f ca="1">OFFSET(actions_combos!D$2,_xlfn.FLOOR.MATH(ROW(E29)/2)-1,0)</f>
        <v>0</v>
      </c>
      <c r="F29" s="3">
        <f ca="1">OFFSET(actions_combos!E$2,_xlfn.FLOOR.MATH(ROW(F29)/2)-1,0)</f>
        <v>0</v>
      </c>
      <c r="G29" t="str">
        <f ca="1">VLOOKUP(C29,keys!$A$2:$C$196,$A29+1,0)</f>
        <v>KC_LPRN</v>
      </c>
      <c r="H29" t="str">
        <f ca="1">VLOOKUP(D29,keys!$A$2:$C$196,$A29+1,0)</f>
        <v>KC_LPRN</v>
      </c>
      <c r="I29" t="e">
        <f ca="1">VLOOKUP(E29,keys!$A$2:$C$196,$A29+1,0)</f>
        <v>#N/A</v>
      </c>
      <c r="J29" t="e">
        <f ca="1">VLOOKUP(F29,keys!$A$2:$C$196,$A29+1,0)</f>
        <v>#N/A</v>
      </c>
      <c r="K29" t="str">
        <f t="shared" ca="1" si="1"/>
        <v>s_d_2</v>
      </c>
      <c r="L29" t="str">
        <f t="shared" ca="1" si="2"/>
        <v>KC_LPRN, KC_LPRN</v>
      </c>
      <c r="M29" t="str">
        <f ca="1">VLOOKUP(B29,actions!$A$2:$F$514,5,0)</f>
        <v>key</v>
      </c>
      <c r="N29" t="str">
        <f ca="1">VLOOKUP(B29,actions!$A$2:$D$514,2,0)</f>
        <v>KC_ENT</v>
      </c>
      <c r="O29">
        <f ca="1">VLOOKUP(B29,actions!$A$2:$D$514,3,0)</f>
        <v>0</v>
      </c>
      <c r="P29">
        <f ca="1">VLOOKUP(B29,actions!$A$2:$D$514,4,0)</f>
        <v>0</v>
      </c>
      <c r="Q29" t="b">
        <f t="shared" ca="1" si="3"/>
        <v>1</v>
      </c>
      <c r="R29" t="str">
        <f t="shared" ca="1" si="4"/>
        <v>const uint16_t PROGMEM s_d_2_combo[] = {KC_LPRN, KC_LPRN, COMBO_END};</v>
      </c>
      <c r="S29" t="str">
        <f t="shared" ca="1" si="5"/>
        <v xml:space="preserve">  COMBO_s_d_2,</v>
      </c>
      <c r="T29" t="str">
        <f t="shared" ca="1" si="6"/>
        <v xml:space="preserve">  [COMBO_s_d_2] = COMBO(s_d_2_combo, KC_ENT),</v>
      </c>
      <c r="U29" t="str">
        <f t="shared" ca="1" si="8"/>
        <v/>
      </c>
    </row>
    <row r="30" spans="1:21">
      <c r="A30" s="3">
        <f t="shared" si="0"/>
        <v>1</v>
      </c>
      <c r="B30" t="str">
        <f ca="1">OFFSET(actions_combos!A$2,_xlfn.FLOOR.MATH(ROW(B30)/2)-1,0)</f>
        <v>esc</v>
      </c>
      <c r="C30" s="3" t="str">
        <f ca="1">OFFSET(actions_combos!B$2,_xlfn.FLOOR.MATH(ROW(C30)/2)-1,0)</f>
        <v>w</v>
      </c>
      <c r="D30" s="3" t="str">
        <f ca="1">OFFSET(actions_combos!C$2,_xlfn.FLOOR.MATH(ROW(D30)/2)-1,0)</f>
        <v>e</v>
      </c>
      <c r="E30" s="3" t="str">
        <f ca="1">OFFSET(actions_combos!D$2,_xlfn.FLOOR.MATH(ROW(E30)/2)-1,0)</f>
        <v>r</v>
      </c>
      <c r="F30" s="3">
        <f ca="1">OFFSET(actions_combos!E$2,_xlfn.FLOOR.MATH(ROW(F30)/2)-1,0)</f>
        <v>0</v>
      </c>
      <c r="G30" t="str">
        <f ca="1">VLOOKUP(C30,keys!$A$2:$C$196,$A30+1,0)</f>
        <v>KC_W</v>
      </c>
      <c r="H30" t="str">
        <f ca="1">VLOOKUP(D30,keys!$A$2:$C$196,$A30+1,0)</f>
        <v>KC_E</v>
      </c>
      <c r="I30" t="str">
        <f ca="1">VLOOKUP(E30,keys!$A$2:$C$196,$A30+1,0)</f>
        <v>KC_R</v>
      </c>
      <c r="J30" t="e">
        <f ca="1">VLOOKUP(F30,keys!$A$2:$C$196,$A30+1,0)</f>
        <v>#N/A</v>
      </c>
      <c r="K30" t="str">
        <f t="shared" ca="1" si="1"/>
        <v>w_e_r_1</v>
      </c>
      <c r="L30" t="str">
        <f t="shared" ca="1" si="2"/>
        <v>KC_W, KC_E, KC_R</v>
      </c>
      <c r="M30" t="str">
        <f ca="1">VLOOKUP(B30,actions!$A$2:$F$514,5,0)</f>
        <v>key</v>
      </c>
      <c r="N30" t="str">
        <f ca="1">VLOOKUP(B30,actions!$A$2:$D$514,2,0)</f>
        <v>KC_ESC</v>
      </c>
      <c r="O30">
        <f ca="1">VLOOKUP(B30,actions!$A$2:$D$514,3,0)</f>
        <v>0</v>
      </c>
      <c r="P30">
        <f ca="1">VLOOKUP(B30,actions!$A$2:$D$514,4,0)</f>
        <v>0</v>
      </c>
      <c r="Q30" t="b">
        <f t="shared" ca="1" si="3"/>
        <v>1</v>
      </c>
      <c r="R30" t="str">
        <f t="shared" ca="1" si="4"/>
        <v>const uint16_t PROGMEM w_e_r_1_combo[] = {KC_W, KC_E, KC_R, COMBO_END};</v>
      </c>
      <c r="S30" t="str">
        <f t="shared" ca="1" si="5"/>
        <v xml:space="preserve">  COMBO_w_e_r_1,</v>
      </c>
      <c r="T30" t="str">
        <f t="shared" ca="1" si="6"/>
        <v xml:space="preserve">  [COMBO_w_e_r_1] = COMBO(w_e_r_1_combo, KC_ESC),</v>
      </c>
      <c r="U30" t="str">
        <f t="shared" ca="1" si="8"/>
        <v/>
      </c>
    </row>
    <row r="31" spans="1:21">
      <c r="A31" s="3">
        <f t="shared" si="0"/>
        <v>2</v>
      </c>
      <c r="B31" t="str">
        <f ca="1">OFFSET(actions_combos!A$2,_xlfn.FLOOR.MATH(ROW(B31)/2)-1,0)</f>
        <v>esc</v>
      </c>
      <c r="C31" s="3" t="str">
        <f ca="1">OFFSET(actions_combos!B$2,_xlfn.FLOOR.MATH(ROW(C31)/2)-1,0)</f>
        <v>w</v>
      </c>
      <c r="D31" s="3" t="str">
        <f ca="1">OFFSET(actions_combos!C$2,_xlfn.FLOOR.MATH(ROW(D31)/2)-1,0)</f>
        <v>e</v>
      </c>
      <c r="E31" s="3" t="str">
        <f ca="1">OFFSET(actions_combos!D$2,_xlfn.FLOOR.MATH(ROW(E31)/2)-1,0)</f>
        <v>r</v>
      </c>
      <c r="F31" s="3">
        <f ca="1">OFFSET(actions_combos!E$2,_xlfn.FLOOR.MATH(ROW(F31)/2)-1,0)</f>
        <v>0</v>
      </c>
      <c r="G31">
        <f ca="1">VLOOKUP(C31,keys!$A$2:$C$196,$A31+1,0)</f>
        <v>0</v>
      </c>
      <c r="H31">
        <f ca="1">VLOOKUP(D31,keys!$A$2:$C$196,$A31+1,0)</f>
        <v>0</v>
      </c>
      <c r="I31">
        <f ca="1">VLOOKUP(E31,keys!$A$2:$C$196,$A31+1,0)</f>
        <v>0</v>
      </c>
      <c r="J31" t="e">
        <f ca="1">VLOOKUP(F31,keys!$A$2:$C$196,$A31+1,0)</f>
        <v>#N/A</v>
      </c>
      <c r="K31" t="str">
        <f t="shared" ca="1" si="1"/>
        <v>w_e_r_2</v>
      </c>
      <c r="L31" t="str">
        <f t="shared" ca="1" si="2"/>
        <v>0, 0, 0</v>
      </c>
      <c r="M31" t="str">
        <f ca="1">VLOOKUP(B31,actions!$A$2:$F$514,5,0)</f>
        <v>key</v>
      </c>
      <c r="N31" t="str">
        <f ca="1">VLOOKUP(B31,actions!$A$2:$D$514,2,0)</f>
        <v>KC_ESC</v>
      </c>
      <c r="O31">
        <f ca="1">VLOOKUP(B31,actions!$A$2:$D$514,3,0)</f>
        <v>0</v>
      </c>
      <c r="P31">
        <f ca="1">VLOOKUP(B31,actions!$A$2:$D$514,4,0)</f>
        <v>0</v>
      </c>
      <c r="Q31" t="b">
        <f t="shared" ca="1" si="3"/>
        <v>0</v>
      </c>
      <c r="R31" t="str">
        <f t="shared" ca="1" si="4"/>
        <v>const uint16_t PROGMEM w_e_r_2_combo[] = {0, 0, 0, COMBO_END};</v>
      </c>
      <c r="S31" t="str">
        <f t="shared" ca="1" si="5"/>
        <v xml:space="preserve">  COMBO_w_e_r_2,</v>
      </c>
      <c r="T31" t="str">
        <f t="shared" ca="1" si="6"/>
        <v xml:space="preserve">  [COMBO_w_e_r_2] = COMBO(w_e_r_2_combo, KC_ESC),</v>
      </c>
      <c r="U31" t="str">
        <f t="shared" ca="1" si="8"/>
        <v/>
      </c>
    </row>
    <row r="32" spans="1:21">
      <c r="A32" s="3">
        <f t="shared" si="0"/>
        <v>1</v>
      </c>
      <c r="B32" t="str">
        <f ca="1">OFFSET(actions_combos!A$2,_xlfn.FLOOR.MATH(ROW(B32)/2)-1,0)</f>
        <v>esc</v>
      </c>
      <c r="C32" s="3" t="str">
        <f ca="1">OFFSET(actions_combos!B$2,_xlfn.FLOOR.MATH(ROW(C32)/2)-1,0)</f>
        <v>u</v>
      </c>
      <c r="D32" s="3" t="str">
        <f ca="1">OFFSET(actions_combos!C$2,_xlfn.FLOOR.MATH(ROW(D32)/2)-1,0)</f>
        <v>i</v>
      </c>
      <c r="E32" s="3" t="str">
        <f ca="1">OFFSET(actions_combos!D$2,_xlfn.FLOOR.MATH(ROW(E32)/2)-1,0)</f>
        <v>o</v>
      </c>
      <c r="F32" s="3">
        <f ca="1">OFFSET(actions_combos!E$2,_xlfn.FLOOR.MATH(ROW(F32)/2)-1,0)</f>
        <v>0</v>
      </c>
      <c r="G32" t="str">
        <f ca="1">VLOOKUP(C32,keys!$A$2:$C$196,$A32+1,0)</f>
        <v>KC_U</v>
      </c>
      <c r="H32" t="str">
        <f ca="1">VLOOKUP(D32,keys!$A$2:$C$196,$A32+1,0)</f>
        <v>KC_I</v>
      </c>
      <c r="I32" t="str">
        <f ca="1">VLOOKUP(E32,keys!$A$2:$C$196,$A32+1,0)</f>
        <v>KC_O</v>
      </c>
      <c r="J32" t="e">
        <f ca="1">VLOOKUP(F32,keys!$A$2:$C$196,$A32+1,0)</f>
        <v>#N/A</v>
      </c>
      <c r="K32" t="str">
        <f t="shared" ca="1" si="1"/>
        <v>u_i_o_1</v>
      </c>
      <c r="L32" t="str">
        <f t="shared" ca="1" si="2"/>
        <v>KC_U, KC_I, KC_O</v>
      </c>
      <c r="M32" t="str">
        <f ca="1">VLOOKUP(B32,actions!$A$2:$F$514,5,0)</f>
        <v>key</v>
      </c>
      <c r="N32" t="str">
        <f ca="1">VLOOKUP(B32,actions!$A$2:$D$514,2,0)</f>
        <v>KC_ESC</v>
      </c>
      <c r="O32">
        <f ca="1">VLOOKUP(B32,actions!$A$2:$D$514,3,0)</f>
        <v>0</v>
      </c>
      <c r="P32">
        <f ca="1">VLOOKUP(B32,actions!$A$2:$D$514,4,0)</f>
        <v>0</v>
      </c>
      <c r="Q32" t="b">
        <f t="shared" ca="1" si="3"/>
        <v>1</v>
      </c>
      <c r="R32" t="str">
        <f t="shared" ca="1" si="4"/>
        <v>const uint16_t PROGMEM u_i_o_1_combo[] = {KC_U, KC_I, KC_O, COMBO_END};</v>
      </c>
      <c r="S32" t="str">
        <f t="shared" ca="1" si="5"/>
        <v xml:space="preserve">  COMBO_u_i_o_1,</v>
      </c>
      <c r="T32" t="str">
        <f t="shared" ca="1" si="6"/>
        <v xml:space="preserve">  [COMBO_u_i_o_1] = COMBO(u_i_o_1_combo, KC_ESC),</v>
      </c>
      <c r="U32" t="str">
        <f t="shared" ca="1" si="8"/>
        <v/>
      </c>
    </row>
    <row r="33" spans="1:21">
      <c r="A33" s="3">
        <f t="shared" si="0"/>
        <v>2</v>
      </c>
      <c r="B33" t="str">
        <f ca="1">OFFSET(actions_combos!A$2,_xlfn.FLOOR.MATH(ROW(B33)/2)-1,0)</f>
        <v>esc</v>
      </c>
      <c r="C33" s="3" t="str">
        <f ca="1">OFFSET(actions_combos!B$2,_xlfn.FLOOR.MATH(ROW(C33)/2)-1,0)</f>
        <v>u</v>
      </c>
      <c r="D33" s="3" t="str">
        <f ca="1">OFFSET(actions_combos!C$2,_xlfn.FLOOR.MATH(ROW(D33)/2)-1,0)</f>
        <v>i</v>
      </c>
      <c r="E33" s="3" t="str">
        <f ca="1">OFFSET(actions_combos!D$2,_xlfn.FLOOR.MATH(ROW(E33)/2)-1,0)</f>
        <v>o</v>
      </c>
      <c r="F33" s="3">
        <f ca="1">OFFSET(actions_combos!E$2,_xlfn.FLOOR.MATH(ROW(F33)/2)-1,0)</f>
        <v>0</v>
      </c>
      <c r="G33" t="str">
        <f ca="1">VLOOKUP(C33,keys!$A$2:$C$196,$A33+1,0)</f>
        <v>KC_7</v>
      </c>
      <c r="H33" t="str">
        <f ca="1">VLOOKUP(D33,keys!$A$2:$C$196,$A33+1,0)</f>
        <v>KC_8</v>
      </c>
      <c r="I33" t="str">
        <f ca="1">VLOOKUP(E33,keys!$A$2:$C$196,$A33+1,0)</f>
        <v>KC_9</v>
      </c>
      <c r="J33" t="e">
        <f ca="1">VLOOKUP(F33,keys!$A$2:$C$196,$A33+1,0)</f>
        <v>#N/A</v>
      </c>
      <c r="K33" t="str">
        <f t="shared" ca="1" si="1"/>
        <v>u_i_o_2</v>
      </c>
      <c r="L33" t="str">
        <f t="shared" ca="1" si="2"/>
        <v>KC_7, KC_8, KC_9</v>
      </c>
      <c r="M33" t="str">
        <f ca="1">VLOOKUP(B33,actions!$A$2:$F$514,5,0)</f>
        <v>key</v>
      </c>
      <c r="N33" t="str">
        <f ca="1">VLOOKUP(B33,actions!$A$2:$D$514,2,0)</f>
        <v>KC_ESC</v>
      </c>
      <c r="O33">
        <f ca="1">VLOOKUP(B33,actions!$A$2:$D$514,3,0)</f>
        <v>0</v>
      </c>
      <c r="P33">
        <f ca="1">VLOOKUP(B33,actions!$A$2:$D$514,4,0)</f>
        <v>0</v>
      </c>
      <c r="Q33" t="b">
        <f t="shared" ca="1" si="3"/>
        <v>1</v>
      </c>
      <c r="R33" t="str">
        <f t="shared" ca="1" si="4"/>
        <v>const uint16_t PROGMEM u_i_o_2_combo[] = {KC_7, KC_8, KC_9, COMBO_END};</v>
      </c>
      <c r="S33" t="str">
        <f t="shared" ca="1" si="5"/>
        <v xml:space="preserve">  COMBO_u_i_o_2,</v>
      </c>
      <c r="T33" t="str">
        <f t="shared" ca="1" si="6"/>
        <v xml:space="preserve">  [COMBO_u_i_o_2] = COMBO(u_i_o_2_combo, KC_ESC),</v>
      </c>
      <c r="U33" t="str">
        <f t="shared" ca="1" si="8"/>
        <v/>
      </c>
    </row>
    <row r="34" spans="1:21">
      <c r="A34" s="3">
        <f t="shared" si="0"/>
        <v>1</v>
      </c>
      <c r="B34" t="str">
        <f ca="1">OFFSET(actions_combos!A$2,_xlfn.FLOOR.MATH(ROW(B34)/2)-1,0)</f>
        <v>macro_play</v>
      </c>
      <c r="C34" s="3" t="str">
        <f ca="1">OFFSET(actions_combos!B$2,_xlfn.FLOOR.MATH(ROW(C34)/2)-1,0)</f>
        <v>q</v>
      </c>
      <c r="D34" s="3" t="str">
        <f ca="1">OFFSET(actions_combos!C$2,_xlfn.FLOOR.MATH(ROW(D34)/2)-1,0)</f>
        <v>w</v>
      </c>
      <c r="E34" s="3">
        <f ca="1">OFFSET(actions_combos!D$2,_xlfn.FLOOR.MATH(ROW(E34)/2)-1,0)</f>
        <v>0</v>
      </c>
      <c r="F34" s="3">
        <f ca="1">OFFSET(actions_combos!E$2,_xlfn.FLOOR.MATH(ROW(F34)/2)-1,0)</f>
        <v>0</v>
      </c>
      <c r="G34" t="str">
        <f ca="1">VLOOKUP(C34,keys!$A$2:$C$196,$A34+1,0)</f>
        <v>KC_Q</v>
      </c>
      <c r="H34" t="str">
        <f ca="1">VLOOKUP(D34,keys!$A$2:$C$196,$A34+1,0)</f>
        <v>KC_W</v>
      </c>
      <c r="I34" t="e">
        <f ca="1">VLOOKUP(E34,keys!$A$2:$C$196,$A34+1,0)</f>
        <v>#N/A</v>
      </c>
      <c r="J34" t="e">
        <f ca="1">VLOOKUP(F34,keys!$A$2:$C$196,$A34+1,0)</f>
        <v>#N/A</v>
      </c>
      <c r="K34" t="str">
        <f t="shared" ca="1" si="1"/>
        <v>q_w_1</v>
      </c>
      <c r="L34" t="str">
        <f t="shared" ca="1" si="2"/>
        <v>KC_Q, KC_W</v>
      </c>
      <c r="M34" t="str">
        <f ca="1">VLOOKUP(B34,actions!$A$2:$F$514,5,0)</f>
        <v>key</v>
      </c>
      <c r="N34" t="str">
        <f ca="1">VLOOKUP(B34,actions!$A$2:$D$514,2,0)</f>
        <v>DYN_MACRO_PLAY1</v>
      </c>
      <c r="O34">
        <f ca="1">VLOOKUP(B34,actions!$A$2:$D$514,3,0)</f>
        <v>0</v>
      </c>
      <c r="P34">
        <f ca="1">VLOOKUP(B34,actions!$A$2:$D$514,4,0)</f>
        <v>0</v>
      </c>
      <c r="Q34" t="b">
        <f t="shared" ca="1" si="3"/>
        <v>1</v>
      </c>
      <c r="R34" t="str">
        <f t="shared" ca="1" si="4"/>
        <v>const uint16_t PROGMEM q_w_1_combo[] = {KC_Q, KC_W, COMBO_END};</v>
      </c>
      <c r="S34" t="str">
        <f t="shared" ca="1" si="5"/>
        <v xml:space="preserve">  COMBO_q_w_1,</v>
      </c>
      <c r="T34" t="str">
        <f t="shared" ca="1" si="6"/>
        <v xml:space="preserve">  [COMBO_q_w_1] = COMBO(q_w_1_combo, DYN_MACRO_PLAY1),</v>
      </c>
      <c r="U34" t="str">
        <f t="shared" ca="1" si="8"/>
        <v/>
      </c>
    </row>
    <row r="35" spans="1:21">
      <c r="A35" s="3">
        <f t="shared" si="0"/>
        <v>2</v>
      </c>
      <c r="B35" t="str">
        <f ca="1">OFFSET(actions_combos!A$2,_xlfn.FLOOR.MATH(ROW(B35)/2)-1,0)</f>
        <v>macro_play</v>
      </c>
      <c r="C35" s="3" t="str">
        <f ca="1">OFFSET(actions_combos!B$2,_xlfn.FLOOR.MATH(ROW(C35)/2)-1,0)</f>
        <v>q</v>
      </c>
      <c r="D35" s="3" t="str">
        <f ca="1">OFFSET(actions_combos!C$2,_xlfn.FLOOR.MATH(ROW(D35)/2)-1,0)</f>
        <v>w</v>
      </c>
      <c r="E35" s="3">
        <f ca="1">OFFSET(actions_combos!D$2,_xlfn.FLOOR.MATH(ROW(E35)/2)-1,0)</f>
        <v>0</v>
      </c>
      <c r="F35" s="3">
        <f ca="1">OFFSET(actions_combos!E$2,_xlfn.FLOOR.MATH(ROW(F35)/2)-1,0)</f>
        <v>0</v>
      </c>
      <c r="G35">
        <f ca="1">VLOOKUP(C35,keys!$A$2:$C$196,$A35+1,0)</f>
        <v>0</v>
      </c>
      <c r="H35">
        <f ca="1">VLOOKUP(D35,keys!$A$2:$C$196,$A35+1,0)</f>
        <v>0</v>
      </c>
      <c r="I35" t="e">
        <f ca="1">VLOOKUP(E35,keys!$A$2:$C$196,$A35+1,0)</f>
        <v>#N/A</v>
      </c>
      <c r="J35" t="e">
        <f ca="1">VLOOKUP(F35,keys!$A$2:$C$196,$A35+1,0)</f>
        <v>#N/A</v>
      </c>
      <c r="K35" t="str">
        <f t="shared" ca="1" si="1"/>
        <v>q_w_2</v>
      </c>
      <c r="L35" t="str">
        <f t="shared" ca="1" si="2"/>
        <v>0, 0</v>
      </c>
      <c r="M35" t="str">
        <f ca="1">VLOOKUP(B35,actions!$A$2:$F$514,5,0)</f>
        <v>key</v>
      </c>
      <c r="N35" t="str">
        <f ca="1">VLOOKUP(B35,actions!$A$2:$D$514,2,0)</f>
        <v>DYN_MACRO_PLAY1</v>
      </c>
      <c r="O35">
        <f ca="1">VLOOKUP(B35,actions!$A$2:$D$514,3,0)</f>
        <v>0</v>
      </c>
      <c r="P35">
        <f ca="1">VLOOKUP(B35,actions!$A$2:$D$514,4,0)</f>
        <v>0</v>
      </c>
      <c r="Q35" t="b">
        <f t="shared" ca="1" si="3"/>
        <v>0</v>
      </c>
      <c r="R35" t="str">
        <f t="shared" ca="1" si="4"/>
        <v>const uint16_t PROGMEM q_w_2_combo[] = {0, 0, COMBO_END};</v>
      </c>
      <c r="S35" t="str">
        <f t="shared" ca="1" si="5"/>
        <v xml:space="preserve">  COMBO_q_w_2,</v>
      </c>
      <c r="T35" t="str">
        <f t="shared" ca="1" si="6"/>
        <v xml:space="preserve">  [COMBO_q_w_2] = COMBO(q_w_2_combo, DYN_MACRO_PLAY1),</v>
      </c>
      <c r="U35" t="str">
        <f t="shared" ca="1" si="8"/>
        <v/>
      </c>
    </row>
    <row r="36" spans="1:21">
      <c r="A36" s="3">
        <f t="shared" si="0"/>
        <v>1</v>
      </c>
      <c r="B36" t="str">
        <f ca="1">OFFSET(actions_combos!A$2,_xlfn.FLOOR.MATH(ROW(B36)/2)-1,0)</f>
        <v>macro_rec</v>
      </c>
      <c r="C36" s="3" t="str">
        <f ca="1">OFFSET(actions_combos!B$2,_xlfn.FLOOR.MATH(ROW(C36)/2)-1,0)</f>
        <v>q</v>
      </c>
      <c r="D36" s="3" t="str">
        <f ca="1">OFFSET(actions_combos!C$2,_xlfn.FLOOR.MATH(ROW(D36)/2)-1,0)</f>
        <v>r</v>
      </c>
      <c r="E36" s="3">
        <f ca="1">OFFSET(actions_combos!D$2,_xlfn.FLOOR.MATH(ROW(E36)/2)-1,0)</f>
        <v>0</v>
      </c>
      <c r="F36" s="3">
        <f ca="1">OFFSET(actions_combos!E$2,_xlfn.FLOOR.MATH(ROW(F36)/2)-1,0)</f>
        <v>0</v>
      </c>
      <c r="G36" t="str">
        <f ca="1">VLOOKUP(C36,keys!$A$2:$C$196,$A36+1,0)</f>
        <v>KC_Q</v>
      </c>
      <c r="H36" t="str">
        <f ca="1">VLOOKUP(D36,keys!$A$2:$C$196,$A36+1,0)</f>
        <v>KC_R</v>
      </c>
      <c r="I36" t="e">
        <f ca="1">VLOOKUP(E36,keys!$A$2:$C$196,$A36+1,0)</f>
        <v>#N/A</v>
      </c>
      <c r="J36" t="e">
        <f ca="1">VLOOKUP(F36,keys!$A$2:$C$196,$A36+1,0)</f>
        <v>#N/A</v>
      </c>
      <c r="K36" t="str">
        <f t="shared" ca="1" si="1"/>
        <v>q_r_1</v>
      </c>
      <c r="L36" t="str">
        <f t="shared" ca="1" si="2"/>
        <v>KC_Q, KC_R</v>
      </c>
      <c r="M36" t="str">
        <f ca="1">VLOOKUP(B36,actions!$A$2:$F$514,5,0)</f>
        <v>key</v>
      </c>
      <c r="N36" t="str">
        <f ca="1">VLOOKUP(B36,actions!$A$2:$D$514,2,0)</f>
        <v>DYN_REC_START1</v>
      </c>
      <c r="O36">
        <f ca="1">VLOOKUP(B36,actions!$A$2:$D$514,3,0)</f>
        <v>0</v>
      </c>
      <c r="P36">
        <f ca="1">VLOOKUP(B36,actions!$A$2:$D$514,4,0)</f>
        <v>0</v>
      </c>
      <c r="Q36" t="b">
        <f t="shared" ca="1" si="3"/>
        <v>1</v>
      </c>
      <c r="R36" t="str">
        <f t="shared" ca="1" si="4"/>
        <v>const uint16_t PROGMEM q_r_1_combo[] = {KC_Q, KC_R, COMBO_END};</v>
      </c>
      <c r="S36" t="str">
        <f t="shared" ca="1" si="5"/>
        <v xml:space="preserve">  COMBO_q_r_1,</v>
      </c>
      <c r="T36" t="str">
        <f t="shared" ca="1" si="6"/>
        <v xml:space="preserve">  [COMBO_q_r_1] = COMBO(q_r_1_combo, DYN_REC_START1),</v>
      </c>
      <c r="U36" t="str">
        <f t="shared" ca="1" si="8"/>
        <v/>
      </c>
    </row>
    <row r="37" spans="1:21">
      <c r="A37" s="3">
        <f t="shared" si="0"/>
        <v>2</v>
      </c>
      <c r="B37" t="str">
        <f ca="1">OFFSET(actions_combos!A$2,_xlfn.FLOOR.MATH(ROW(B37)/2)-1,0)</f>
        <v>macro_rec</v>
      </c>
      <c r="C37" s="3" t="str">
        <f ca="1">OFFSET(actions_combos!B$2,_xlfn.FLOOR.MATH(ROW(C37)/2)-1,0)</f>
        <v>q</v>
      </c>
      <c r="D37" s="3" t="str">
        <f ca="1">OFFSET(actions_combos!C$2,_xlfn.FLOOR.MATH(ROW(D37)/2)-1,0)</f>
        <v>r</v>
      </c>
      <c r="E37" s="3">
        <f ca="1">OFFSET(actions_combos!D$2,_xlfn.FLOOR.MATH(ROW(E37)/2)-1,0)</f>
        <v>0</v>
      </c>
      <c r="F37" s="3">
        <f ca="1">OFFSET(actions_combos!E$2,_xlfn.FLOOR.MATH(ROW(F37)/2)-1,0)</f>
        <v>0</v>
      </c>
      <c r="G37">
        <f ca="1">VLOOKUP(C37,keys!$A$2:$C$196,$A37+1,0)</f>
        <v>0</v>
      </c>
      <c r="H37">
        <f ca="1">VLOOKUP(D37,keys!$A$2:$C$196,$A37+1,0)</f>
        <v>0</v>
      </c>
      <c r="I37" t="e">
        <f ca="1">VLOOKUP(E37,keys!$A$2:$C$196,$A37+1,0)</f>
        <v>#N/A</v>
      </c>
      <c r="J37" t="e">
        <f ca="1">VLOOKUP(F37,keys!$A$2:$C$196,$A37+1,0)</f>
        <v>#N/A</v>
      </c>
      <c r="K37" t="str">
        <f t="shared" ca="1" si="1"/>
        <v>q_r_2</v>
      </c>
      <c r="L37" t="str">
        <f t="shared" ca="1" si="2"/>
        <v>0, 0</v>
      </c>
      <c r="M37" t="str">
        <f ca="1">VLOOKUP(B37,actions!$A$2:$F$514,5,0)</f>
        <v>key</v>
      </c>
      <c r="N37" t="str">
        <f ca="1">VLOOKUP(B37,actions!$A$2:$D$514,2,0)</f>
        <v>DYN_REC_START1</v>
      </c>
      <c r="O37">
        <f ca="1">VLOOKUP(B37,actions!$A$2:$D$514,3,0)</f>
        <v>0</v>
      </c>
      <c r="P37">
        <f ca="1">VLOOKUP(B37,actions!$A$2:$D$514,4,0)</f>
        <v>0</v>
      </c>
      <c r="Q37" t="b">
        <f t="shared" ca="1" si="3"/>
        <v>0</v>
      </c>
      <c r="R37" t="str">
        <f t="shared" ca="1" si="4"/>
        <v>const uint16_t PROGMEM q_r_2_combo[] = {0, 0, COMBO_END};</v>
      </c>
      <c r="S37" t="str">
        <f t="shared" ca="1" si="5"/>
        <v xml:space="preserve">  COMBO_q_r_2,</v>
      </c>
      <c r="T37" t="str">
        <f t="shared" ca="1" si="6"/>
        <v xml:space="preserve">  [COMBO_q_r_2] = COMBO(q_r_2_combo, DYN_REC_START1),</v>
      </c>
      <c r="U37" t="str">
        <f t="shared" ca="1" si="8"/>
        <v/>
      </c>
    </row>
    <row r="38" spans="1:21">
      <c r="A38" s="3">
        <f t="shared" si="0"/>
        <v>1</v>
      </c>
      <c r="B38" t="str">
        <f ca="1">OFFSET(actions_combos!A$2,_xlfn.FLOOR.MATH(ROW(B38)/2)-1,0)</f>
        <v>macro_stop</v>
      </c>
      <c r="C38" s="3" t="str">
        <f ca="1">OFFSET(actions_combos!B$2,_xlfn.FLOOR.MATH(ROW(C38)/2)-1,0)</f>
        <v>q</v>
      </c>
      <c r="D38" s="3" t="str">
        <f ca="1">OFFSET(actions_combos!C$2,_xlfn.FLOOR.MATH(ROW(D38)/2)-1,0)</f>
        <v>s</v>
      </c>
      <c r="E38" s="3">
        <f ca="1">OFFSET(actions_combos!D$2,_xlfn.FLOOR.MATH(ROW(E38)/2)-1,0)</f>
        <v>0</v>
      </c>
      <c r="F38" s="3">
        <f ca="1">OFFSET(actions_combos!E$2,_xlfn.FLOOR.MATH(ROW(F38)/2)-1,0)</f>
        <v>0</v>
      </c>
      <c r="G38" t="str">
        <f ca="1">VLOOKUP(C38,keys!$A$2:$C$196,$A38+1,0)</f>
        <v>KC_Q</v>
      </c>
      <c r="H38" t="str">
        <f ca="1">VLOOKUP(D38,keys!$A$2:$C$196,$A38+1,0)</f>
        <v>KC_S</v>
      </c>
      <c r="I38" t="e">
        <f ca="1">VLOOKUP(E38,keys!$A$2:$C$196,$A38+1,0)</f>
        <v>#N/A</v>
      </c>
      <c r="J38" t="e">
        <f ca="1">VLOOKUP(F38,keys!$A$2:$C$196,$A38+1,0)</f>
        <v>#N/A</v>
      </c>
      <c r="K38" t="str">
        <f t="shared" ca="1" si="1"/>
        <v>q_s_1</v>
      </c>
      <c r="L38" t="str">
        <f t="shared" ca="1" si="2"/>
        <v>KC_Q, KC_S</v>
      </c>
      <c r="M38" t="str">
        <f ca="1">VLOOKUP(B38,actions!$A$2:$F$514,5,0)</f>
        <v>key</v>
      </c>
      <c r="N38" t="str">
        <f ca="1">VLOOKUP(B38,actions!$A$2:$D$514,2,0)</f>
        <v>DYN_REC_STOP</v>
      </c>
      <c r="O38">
        <f ca="1">VLOOKUP(B38,actions!$A$2:$D$514,3,0)</f>
        <v>0</v>
      </c>
      <c r="P38">
        <f ca="1">VLOOKUP(B38,actions!$A$2:$D$514,4,0)</f>
        <v>0</v>
      </c>
      <c r="Q38" t="b">
        <f t="shared" ca="1" si="3"/>
        <v>1</v>
      </c>
      <c r="R38" t="str">
        <f t="shared" ca="1" si="4"/>
        <v>const uint16_t PROGMEM q_s_1_combo[] = {KC_Q, KC_S, COMBO_END};</v>
      </c>
      <c r="S38" t="str">
        <f t="shared" ca="1" si="5"/>
        <v xml:space="preserve">  COMBO_q_s_1,</v>
      </c>
      <c r="T38" t="str">
        <f t="shared" ca="1" si="6"/>
        <v xml:space="preserve">  [COMBO_q_s_1] = COMBO(q_s_1_combo, DYN_REC_STOP),</v>
      </c>
      <c r="U38" t="str">
        <f t="shared" ca="1" si="8"/>
        <v/>
      </c>
    </row>
    <row r="39" spans="1:21">
      <c r="A39" s="3">
        <f t="shared" si="0"/>
        <v>2</v>
      </c>
      <c r="B39" t="str">
        <f ca="1">OFFSET(actions_combos!A$2,_xlfn.FLOOR.MATH(ROW(B39)/2)-1,0)</f>
        <v>macro_stop</v>
      </c>
      <c r="C39" s="3" t="str">
        <f ca="1">OFFSET(actions_combos!B$2,_xlfn.FLOOR.MATH(ROW(C39)/2)-1,0)</f>
        <v>q</v>
      </c>
      <c r="D39" s="3" t="str">
        <f ca="1">OFFSET(actions_combos!C$2,_xlfn.FLOOR.MATH(ROW(D39)/2)-1,0)</f>
        <v>s</v>
      </c>
      <c r="E39" s="3">
        <f ca="1">OFFSET(actions_combos!D$2,_xlfn.FLOOR.MATH(ROW(E39)/2)-1,0)</f>
        <v>0</v>
      </c>
      <c r="F39" s="3">
        <f ca="1">OFFSET(actions_combos!E$2,_xlfn.FLOOR.MATH(ROW(F39)/2)-1,0)</f>
        <v>0</v>
      </c>
      <c r="G39">
        <f ca="1">VLOOKUP(C39,keys!$A$2:$C$196,$A39+1,0)</f>
        <v>0</v>
      </c>
      <c r="H39" t="str">
        <f ca="1">VLOOKUP(D39,keys!$A$2:$C$196,$A39+1,0)</f>
        <v>KC_LPRN</v>
      </c>
      <c r="I39" t="e">
        <f ca="1">VLOOKUP(E39,keys!$A$2:$C$196,$A39+1,0)</f>
        <v>#N/A</v>
      </c>
      <c r="J39" t="e">
        <f ca="1">VLOOKUP(F39,keys!$A$2:$C$196,$A39+1,0)</f>
        <v>#N/A</v>
      </c>
      <c r="K39" t="str">
        <f t="shared" ca="1" si="1"/>
        <v>q_s_2</v>
      </c>
      <c r="L39" t="str">
        <f t="shared" ca="1" si="2"/>
        <v>0, KC_LPRN</v>
      </c>
      <c r="M39" t="str">
        <f ca="1">VLOOKUP(B39,actions!$A$2:$F$514,5,0)</f>
        <v>key</v>
      </c>
      <c r="N39" t="str">
        <f ca="1">VLOOKUP(B39,actions!$A$2:$D$514,2,0)</f>
        <v>DYN_REC_STOP</v>
      </c>
      <c r="O39">
        <f ca="1">VLOOKUP(B39,actions!$A$2:$D$514,3,0)</f>
        <v>0</v>
      </c>
      <c r="P39">
        <f ca="1">VLOOKUP(B39,actions!$A$2:$D$514,4,0)</f>
        <v>0</v>
      </c>
      <c r="Q39" t="b">
        <f t="shared" ca="1" si="3"/>
        <v>0</v>
      </c>
      <c r="R39" t="str">
        <f t="shared" ca="1" si="4"/>
        <v>const uint16_t PROGMEM q_s_2_combo[] = {0, KC_LPRN, COMBO_END};</v>
      </c>
      <c r="S39" t="str">
        <f t="shared" ca="1" si="5"/>
        <v xml:space="preserve">  COMBO_q_s_2,</v>
      </c>
      <c r="T39" t="str">
        <f t="shared" ca="1" si="6"/>
        <v xml:space="preserve">  [COMBO_q_s_2] = COMBO(q_s_2_combo, DYN_REC_STOP),</v>
      </c>
      <c r="U39" t="str">
        <f t="shared" ca="1" si="8"/>
        <v/>
      </c>
    </row>
    <row r="40" spans="1:21">
      <c r="A40" s="3">
        <f t="shared" si="0"/>
        <v>1</v>
      </c>
      <c r="B40" t="str">
        <f ca="1">OFFSET(actions_combos!A$2,_xlfn.FLOOR.MATH(ROW(B40)/2)-1,0)</f>
        <v>menu</v>
      </c>
      <c r="C40" s="3" t="str">
        <f ca="1">OFFSET(actions_combos!B$2,_xlfn.FLOOR.MATH(ROW(C40)/2)-1,0)</f>
        <v>m</v>
      </c>
      <c r="D40" s="3" t="str">
        <f ca="1">OFFSET(actions_combos!C$2,_xlfn.FLOOR.MATH(ROW(D40)/2)-1,0)</f>
        <v>dot</v>
      </c>
      <c r="E40" s="3">
        <f ca="1">OFFSET(actions_combos!D$2,_xlfn.FLOOR.MATH(ROW(E40)/2)-1,0)</f>
        <v>0</v>
      </c>
      <c r="F40" s="3">
        <f ca="1">OFFSET(actions_combos!E$2,_xlfn.FLOOR.MATH(ROW(F40)/2)-1,0)</f>
        <v>0</v>
      </c>
      <c r="G40" t="str">
        <f ca="1">VLOOKUP(C40,keys!$A$2:$C$196,$A40+1,0)</f>
        <v>KC_M</v>
      </c>
      <c r="H40" t="str">
        <f ca="1">VLOOKUP(D40,keys!$A$2:$C$196,$A40+1,0)</f>
        <v>KC_DOT</v>
      </c>
      <c r="I40" t="e">
        <f ca="1">VLOOKUP(E40,keys!$A$2:$C$196,$A40+1,0)</f>
        <v>#N/A</v>
      </c>
      <c r="J40" t="e">
        <f ca="1">VLOOKUP(F40,keys!$A$2:$C$196,$A40+1,0)</f>
        <v>#N/A</v>
      </c>
      <c r="K40" t="str">
        <f t="shared" ca="1" si="1"/>
        <v>m_dot_1</v>
      </c>
      <c r="L40" t="str">
        <f t="shared" ca="1" si="2"/>
        <v>KC_M, KC_DOT</v>
      </c>
      <c r="M40" t="str">
        <f ca="1">VLOOKUP(B40,actions!$A$2:$F$514,5,0)</f>
        <v>key</v>
      </c>
      <c r="N40" t="str">
        <f ca="1">VLOOKUP(B40,actions!$A$2:$D$514,2,0)</f>
        <v>KC_APP</v>
      </c>
      <c r="O40">
        <f ca="1">VLOOKUP(B40,actions!$A$2:$D$514,3,0)</f>
        <v>0</v>
      </c>
      <c r="P40">
        <f ca="1">VLOOKUP(B40,actions!$A$2:$D$514,4,0)</f>
        <v>0</v>
      </c>
      <c r="Q40" t="b">
        <f t="shared" ca="1" si="3"/>
        <v>1</v>
      </c>
      <c r="R40" t="str">
        <f t="shared" ca="1" si="4"/>
        <v>const uint16_t PROGMEM m_dot_1_combo[] = {KC_M, KC_DOT, COMBO_END};</v>
      </c>
      <c r="S40" t="str">
        <f t="shared" ca="1" si="5"/>
        <v xml:space="preserve">  COMBO_m_dot_1,</v>
      </c>
      <c r="T40" t="str">
        <f t="shared" ca="1" si="6"/>
        <v xml:space="preserve">  [COMBO_m_dot_1] = COMBO(m_dot_1_combo, KC_APP),</v>
      </c>
      <c r="U40" t="str">
        <f t="shared" ca="1" si="8"/>
        <v/>
      </c>
    </row>
    <row r="41" spans="1:21">
      <c r="A41" s="3">
        <f t="shared" si="0"/>
        <v>2</v>
      </c>
      <c r="B41" t="str">
        <f ca="1">OFFSET(actions_combos!A$2,_xlfn.FLOOR.MATH(ROW(B41)/2)-1,0)</f>
        <v>menu</v>
      </c>
      <c r="C41" s="3" t="str">
        <f ca="1">OFFSET(actions_combos!B$2,_xlfn.FLOOR.MATH(ROW(C41)/2)-1,0)</f>
        <v>m</v>
      </c>
      <c r="D41" s="3" t="str">
        <f ca="1">OFFSET(actions_combos!C$2,_xlfn.FLOOR.MATH(ROW(D41)/2)-1,0)</f>
        <v>dot</v>
      </c>
      <c r="E41" s="3">
        <f ca="1">OFFSET(actions_combos!D$2,_xlfn.FLOOR.MATH(ROW(E41)/2)-1,0)</f>
        <v>0</v>
      </c>
      <c r="F41" s="3">
        <f ca="1">OFFSET(actions_combos!E$2,_xlfn.FLOOR.MATH(ROW(F41)/2)-1,0)</f>
        <v>0</v>
      </c>
      <c r="G41" t="str">
        <f ca="1">VLOOKUP(C41,keys!$A$2:$C$196,$A41+1,0)</f>
        <v>KC_1</v>
      </c>
      <c r="H41" t="str">
        <f ca="1">VLOOKUP(D41,keys!$A$2:$C$196,$A41+1,0)</f>
        <v>KC_3</v>
      </c>
      <c r="I41" t="e">
        <f ca="1">VLOOKUP(E41,keys!$A$2:$C$196,$A41+1,0)</f>
        <v>#N/A</v>
      </c>
      <c r="J41" t="e">
        <f ca="1">VLOOKUP(F41,keys!$A$2:$C$196,$A41+1,0)</f>
        <v>#N/A</v>
      </c>
      <c r="K41" t="str">
        <f t="shared" ca="1" si="1"/>
        <v>m_dot_2</v>
      </c>
      <c r="L41" t="str">
        <f t="shared" ca="1" si="2"/>
        <v>KC_1, KC_3</v>
      </c>
      <c r="M41" t="str">
        <f ca="1">VLOOKUP(B41,actions!$A$2:$F$514,5,0)</f>
        <v>key</v>
      </c>
      <c r="N41" t="str">
        <f ca="1">VLOOKUP(B41,actions!$A$2:$D$514,2,0)</f>
        <v>KC_APP</v>
      </c>
      <c r="O41">
        <f ca="1">VLOOKUP(B41,actions!$A$2:$D$514,3,0)</f>
        <v>0</v>
      </c>
      <c r="P41">
        <f ca="1">VLOOKUP(B41,actions!$A$2:$D$514,4,0)</f>
        <v>0</v>
      </c>
      <c r="Q41" t="b">
        <f t="shared" ca="1" si="3"/>
        <v>1</v>
      </c>
      <c r="R41" t="str">
        <f t="shared" ca="1" si="4"/>
        <v>const uint16_t PROGMEM m_dot_2_combo[] = {KC_1, KC_3, COMBO_END};</v>
      </c>
      <c r="S41" t="str">
        <f t="shared" ca="1" si="5"/>
        <v xml:space="preserve">  COMBO_m_dot_2,</v>
      </c>
      <c r="T41" t="str">
        <f t="shared" ca="1" si="6"/>
        <v xml:space="preserve">  [COMBO_m_dot_2] = COMBO(m_dot_2_combo, KC_APP),</v>
      </c>
      <c r="U41" t="str">
        <f t="shared" ca="1" si="8"/>
        <v/>
      </c>
    </row>
    <row r="42" spans="1:21">
      <c r="A42" s="3">
        <f t="shared" si="0"/>
        <v>1</v>
      </c>
      <c r="B42" t="str">
        <f ca="1">OFFSET(actions_combos!A$2,_xlfn.FLOOR.MATH(ROW(B42)/2)-1,0)</f>
        <v>paste</v>
      </c>
      <c r="C42" s="3" t="str">
        <f ca="1">OFFSET(actions_combos!B$2,_xlfn.FLOOR.MATH(ROW(C42)/2)-1,0)</f>
        <v>d</v>
      </c>
      <c r="D42" s="3" t="str">
        <f ca="1">OFFSET(actions_combos!C$2,_xlfn.FLOOR.MATH(ROW(D42)/2)-1,0)</f>
        <v>v</v>
      </c>
      <c r="E42" s="3">
        <f ca="1">OFFSET(actions_combos!D$2,_xlfn.FLOOR.MATH(ROW(E42)/2)-1,0)</f>
        <v>0</v>
      </c>
      <c r="F42" s="3">
        <f ca="1">OFFSET(actions_combos!E$2,_xlfn.FLOOR.MATH(ROW(F42)/2)-1,0)</f>
        <v>0</v>
      </c>
      <c r="G42" t="str">
        <f ca="1">VLOOKUP(C42,keys!$A$2:$C$196,$A42+1,0)</f>
        <v>KC_D</v>
      </c>
      <c r="H42" t="str">
        <f ca="1">VLOOKUP(D42,keys!$A$2:$C$196,$A42+1,0)</f>
        <v>KC_V</v>
      </c>
      <c r="I42" t="e">
        <f ca="1">VLOOKUP(E42,keys!$A$2:$C$196,$A42+1,0)</f>
        <v>#N/A</v>
      </c>
      <c r="J42" t="e">
        <f ca="1">VLOOKUP(F42,keys!$A$2:$C$196,$A42+1,0)</f>
        <v>#N/A</v>
      </c>
      <c r="K42" t="str">
        <f t="shared" ca="1" si="1"/>
        <v>d_v_1</v>
      </c>
      <c r="L42" t="str">
        <f t="shared" ca="1" si="2"/>
        <v>KC_D, KC_V</v>
      </c>
      <c r="M42" t="str">
        <f ca="1">VLOOKUP(B42,actions!$A$2:$F$514,5,0)</f>
        <v>macro</v>
      </c>
      <c r="N42">
        <f ca="1">VLOOKUP(B42,actions!$A$2:$D$514,2,0)</f>
        <v>0</v>
      </c>
      <c r="O42" t="str">
        <f ca="1">VLOOKUP(B42,actions!$A$2:$D$514,3,0)</f>
        <v>tap_code16(RSFT(KC_INS));</v>
      </c>
      <c r="P42">
        <f ca="1">VLOOKUP(B42,actions!$A$2:$D$514,4,0)</f>
        <v>0</v>
      </c>
      <c r="Q42" t="b">
        <f t="shared" ca="1" si="3"/>
        <v>1</v>
      </c>
      <c r="R42" t="str">
        <f t="shared" ca="1" si="4"/>
        <v>const uint16_t PROGMEM d_v_1_combo[] = {KC_D, KC_V, COMBO_END};</v>
      </c>
      <c r="S42" t="str">
        <f t="shared" ca="1" si="5"/>
        <v xml:space="preserve">  COMBO_d_v_1,</v>
      </c>
      <c r="T42" t="str">
        <f t="shared" ca="1" si="6"/>
        <v xml:space="preserve">  [COMBO_d_v_1] = COMBO_ACTION(d_v_1_combo),</v>
      </c>
      <c r="U42" t="str">
        <f t="shared" ca="1" si="8"/>
        <v xml:space="preserve">    case COMBO_d_v_1: if (p) {tap_code16(RSFT(KC_INS));}  break;</v>
      </c>
    </row>
    <row r="43" spans="1:21">
      <c r="A43" s="3">
        <f t="shared" si="0"/>
        <v>2</v>
      </c>
      <c r="B43" t="str">
        <f ca="1">OFFSET(actions_combos!A$2,_xlfn.FLOOR.MATH(ROW(B43)/2)-1,0)</f>
        <v>paste</v>
      </c>
      <c r="C43" s="3" t="str">
        <f ca="1">OFFSET(actions_combos!B$2,_xlfn.FLOOR.MATH(ROW(C43)/2)-1,0)</f>
        <v>d</v>
      </c>
      <c r="D43" s="3" t="str">
        <f ca="1">OFFSET(actions_combos!C$2,_xlfn.FLOOR.MATH(ROW(D43)/2)-1,0)</f>
        <v>v</v>
      </c>
      <c r="E43" s="3">
        <f ca="1">OFFSET(actions_combos!D$2,_xlfn.FLOOR.MATH(ROW(E43)/2)-1,0)</f>
        <v>0</v>
      </c>
      <c r="F43" s="3">
        <f ca="1">OFFSET(actions_combos!E$2,_xlfn.FLOOR.MATH(ROW(F43)/2)-1,0)</f>
        <v>0</v>
      </c>
      <c r="G43" t="str">
        <f ca="1">VLOOKUP(C43,keys!$A$2:$C$196,$A43+1,0)</f>
        <v>KC_LPRN</v>
      </c>
      <c r="H43">
        <f ca="1">VLOOKUP(D43,keys!$A$2:$C$196,$A43+1,0)</f>
        <v>0</v>
      </c>
      <c r="I43" t="e">
        <f ca="1">VLOOKUP(E43,keys!$A$2:$C$196,$A43+1,0)</f>
        <v>#N/A</v>
      </c>
      <c r="J43" t="e">
        <f ca="1">VLOOKUP(F43,keys!$A$2:$C$196,$A43+1,0)</f>
        <v>#N/A</v>
      </c>
      <c r="K43" t="str">
        <f t="shared" ca="1" si="1"/>
        <v>d_v_2</v>
      </c>
      <c r="L43" t="str">
        <f t="shared" ca="1" si="2"/>
        <v>KC_LPRN, 0</v>
      </c>
      <c r="M43" t="str">
        <f ca="1">VLOOKUP(B43,actions!$A$2:$F$514,5,0)</f>
        <v>macro</v>
      </c>
      <c r="N43">
        <f ca="1">VLOOKUP(B43,actions!$A$2:$D$514,2,0)</f>
        <v>0</v>
      </c>
      <c r="O43" t="str">
        <f ca="1">VLOOKUP(B43,actions!$A$2:$D$514,3,0)</f>
        <v>tap_code16(RSFT(KC_INS));</v>
      </c>
      <c r="P43">
        <f ca="1">VLOOKUP(B43,actions!$A$2:$D$514,4,0)</f>
        <v>0</v>
      </c>
      <c r="Q43" t="b">
        <f t="shared" ca="1" si="3"/>
        <v>0</v>
      </c>
      <c r="R43" t="str">
        <f t="shared" ca="1" si="4"/>
        <v>const uint16_t PROGMEM d_v_2_combo[] = {KC_LPRN, 0, COMBO_END};</v>
      </c>
      <c r="S43" t="str">
        <f t="shared" ca="1" si="5"/>
        <v xml:space="preserve">  COMBO_d_v_2,</v>
      </c>
      <c r="T43" t="str">
        <f t="shared" ca="1" si="6"/>
        <v xml:space="preserve">  [COMBO_d_v_2] = COMBO_ACTION(d_v_2_combo),</v>
      </c>
      <c r="U43" t="str">
        <f t="shared" ca="1" si="8"/>
        <v xml:space="preserve">    case COMBO_d_v_2: if (p) {tap_code16(RSFT(KC_INS));}  break;</v>
      </c>
    </row>
    <row r="44" spans="1:21">
      <c r="A44" s="3">
        <f t="shared" si="0"/>
        <v>1</v>
      </c>
      <c r="B44" t="str">
        <f ca="1">OFFSET(actions_combos!A$2,_xlfn.FLOOR.MATH(ROW(B44)/2)-1,0)</f>
        <v>paste_all</v>
      </c>
      <c r="C44" s="3" t="str">
        <f ca="1">OFFSET(actions_combos!B$2,_xlfn.FLOOR.MATH(ROW(C44)/2)-1,0)</f>
        <v>d</v>
      </c>
      <c r="D44" s="3" t="str">
        <f ca="1">OFFSET(actions_combos!C$2,_xlfn.FLOOR.MATH(ROW(D44)/2)-1,0)</f>
        <v>v</v>
      </c>
      <c r="E44" s="3" t="str">
        <f ca="1">OFFSET(actions_combos!D$2,_xlfn.FLOOR.MATH(ROW(E44)/2)-1,0)</f>
        <v>a</v>
      </c>
      <c r="F44" s="3">
        <f ca="1">OFFSET(actions_combos!E$2,_xlfn.FLOOR.MATH(ROW(F44)/2)-1,0)</f>
        <v>0</v>
      </c>
      <c r="G44" t="str">
        <f ca="1">VLOOKUP(C44,keys!$A$2:$C$196,$A44+1,0)</f>
        <v>KC_D</v>
      </c>
      <c r="H44" t="str">
        <f ca="1">VLOOKUP(D44,keys!$A$2:$C$196,$A44+1,0)</f>
        <v>KC_V</v>
      </c>
      <c r="I44" t="str">
        <f ca="1">VLOOKUP(E44,keys!$A$2:$C$196,$A44+1,0)</f>
        <v>KC_A</v>
      </c>
      <c r="J44" t="e">
        <f ca="1">VLOOKUP(F44,keys!$A$2:$C$196,$A44+1,0)</f>
        <v>#N/A</v>
      </c>
      <c r="K44" t="str">
        <f t="shared" ca="1" si="1"/>
        <v>d_v_a_1</v>
      </c>
      <c r="L44" t="str">
        <f t="shared" ca="1" si="2"/>
        <v>KC_D, KC_V, KC_A</v>
      </c>
      <c r="M44" t="str">
        <f ca="1">VLOOKUP(B44,actions!$A$2:$F$514,5,0)</f>
        <v>macro</v>
      </c>
      <c r="N44">
        <f ca="1">VLOOKUP(B44,actions!$A$2:$D$514,2,0)</f>
        <v>0</v>
      </c>
      <c r="O44" t="str">
        <f ca="1">VLOOKUP(B44,actions!$A$2:$D$514,3,0)</f>
        <v>SEND_STRING(SS_RCTL("av"));</v>
      </c>
      <c r="P44">
        <f ca="1">VLOOKUP(B44,actions!$A$2:$D$514,4,0)</f>
        <v>0</v>
      </c>
      <c r="Q44" t="b">
        <f t="shared" ca="1" si="3"/>
        <v>1</v>
      </c>
      <c r="R44" t="str">
        <f t="shared" ca="1" si="4"/>
        <v>const uint16_t PROGMEM d_v_a_1_combo[] = {KC_D, KC_V, KC_A, COMBO_END};</v>
      </c>
      <c r="S44" t="str">
        <f t="shared" ca="1" si="5"/>
        <v xml:space="preserve">  COMBO_d_v_a_1,</v>
      </c>
      <c r="T44" t="str">
        <f t="shared" ca="1" si="6"/>
        <v xml:space="preserve">  [COMBO_d_v_a_1] = COMBO_ACTION(d_v_a_1_combo),</v>
      </c>
      <c r="U44" t="str">
        <f t="shared" ca="1" si="8"/>
        <v xml:space="preserve">    case COMBO_d_v_a_1: if (p) {SEND_STRING(SS_RCTL("av"));}  break;</v>
      </c>
    </row>
    <row r="45" spans="1:21">
      <c r="A45" s="3">
        <f t="shared" si="0"/>
        <v>2</v>
      </c>
      <c r="B45" t="str">
        <f ca="1">OFFSET(actions_combos!A$2,_xlfn.FLOOR.MATH(ROW(B45)/2)-1,0)</f>
        <v>paste_all</v>
      </c>
      <c r="C45" s="3" t="str">
        <f ca="1">OFFSET(actions_combos!B$2,_xlfn.FLOOR.MATH(ROW(C45)/2)-1,0)</f>
        <v>d</v>
      </c>
      <c r="D45" s="3" t="str">
        <f ca="1">OFFSET(actions_combos!C$2,_xlfn.FLOOR.MATH(ROW(D45)/2)-1,0)</f>
        <v>v</v>
      </c>
      <c r="E45" s="3" t="str">
        <f ca="1">OFFSET(actions_combos!D$2,_xlfn.FLOOR.MATH(ROW(E45)/2)-1,0)</f>
        <v>a</v>
      </c>
      <c r="F45" s="3">
        <f ca="1">OFFSET(actions_combos!E$2,_xlfn.FLOOR.MATH(ROW(F45)/2)-1,0)</f>
        <v>0</v>
      </c>
      <c r="G45" t="str">
        <f ca="1">VLOOKUP(C45,keys!$A$2:$C$196,$A45+1,0)</f>
        <v>KC_LPRN</v>
      </c>
      <c r="H45">
        <f ca="1">VLOOKUP(D45,keys!$A$2:$C$196,$A45+1,0)</f>
        <v>0</v>
      </c>
      <c r="I45" t="str">
        <f ca="1">VLOOKUP(E45,keys!$A$2:$C$196,$A45+1,0)</f>
        <v>KC_LBRC</v>
      </c>
      <c r="J45" t="e">
        <f ca="1">VLOOKUP(F45,keys!$A$2:$C$196,$A45+1,0)</f>
        <v>#N/A</v>
      </c>
      <c r="K45" t="str">
        <f t="shared" ca="1" si="1"/>
        <v>d_v_a_2</v>
      </c>
      <c r="L45" t="str">
        <f t="shared" ca="1" si="2"/>
        <v>KC_LPRN, 0, KC_LBRC</v>
      </c>
      <c r="M45" t="str">
        <f ca="1">VLOOKUP(B45,actions!$A$2:$F$514,5,0)</f>
        <v>macro</v>
      </c>
      <c r="N45">
        <f ca="1">VLOOKUP(B45,actions!$A$2:$D$514,2,0)</f>
        <v>0</v>
      </c>
      <c r="O45" t="str">
        <f ca="1">VLOOKUP(B45,actions!$A$2:$D$514,3,0)</f>
        <v>SEND_STRING(SS_RCTL("av"));</v>
      </c>
      <c r="P45">
        <f ca="1">VLOOKUP(B45,actions!$A$2:$D$514,4,0)</f>
        <v>0</v>
      </c>
      <c r="Q45" t="b">
        <f t="shared" ca="1" si="3"/>
        <v>0</v>
      </c>
      <c r="R45" t="str">
        <f t="shared" ca="1" si="4"/>
        <v>const uint16_t PROGMEM d_v_a_2_combo[] = {KC_LPRN, 0, KC_LBRC, COMBO_END};</v>
      </c>
      <c r="S45" t="str">
        <f t="shared" ca="1" si="5"/>
        <v xml:space="preserve">  COMBO_d_v_a_2,</v>
      </c>
      <c r="T45" t="str">
        <f t="shared" ca="1" si="6"/>
        <v xml:space="preserve">  [COMBO_d_v_a_2] = COMBO_ACTION(d_v_a_2_combo),</v>
      </c>
      <c r="U45" t="str">
        <f t="shared" ca="1" si="8"/>
        <v xml:space="preserve">    case COMBO_d_v_a_2: if (p) {SEND_STRING(SS_RCTL("av"));}  break;</v>
      </c>
    </row>
    <row r="46" spans="1:21">
      <c r="A46" s="3">
        <f t="shared" si="0"/>
        <v>1</v>
      </c>
      <c r="B46" t="str">
        <f ca="1">OFFSET(actions_combos!A$2,_xlfn.FLOOR.MATH(ROW(B46)/2)-1,0)</f>
        <v>paste_ditto</v>
      </c>
      <c r="C46" s="3" t="str">
        <f ca="1">OFFSET(actions_combos!B$2,_xlfn.FLOOR.MATH(ROW(C46)/2)-1,0)</f>
        <v>d</v>
      </c>
      <c r="D46" s="3" t="str">
        <f ca="1">OFFSET(actions_combos!C$2,_xlfn.FLOOR.MATH(ROW(D46)/2)-1,0)</f>
        <v>v</v>
      </c>
      <c r="E46" s="3" t="str">
        <f ca="1">OFFSET(actions_combos!D$2,_xlfn.FLOOR.MATH(ROW(E46)/2)-1,0)</f>
        <v>s</v>
      </c>
      <c r="F46" s="3">
        <f ca="1">OFFSET(actions_combos!E$2,_xlfn.FLOOR.MATH(ROW(F46)/2)-1,0)</f>
        <v>0</v>
      </c>
      <c r="G46" t="str">
        <f ca="1">VLOOKUP(C46,keys!$A$2:$C$196,$A46+1,0)</f>
        <v>KC_D</v>
      </c>
      <c r="H46" t="str">
        <f ca="1">VLOOKUP(D46,keys!$A$2:$C$196,$A46+1,0)</f>
        <v>KC_V</v>
      </c>
      <c r="I46" t="str">
        <f ca="1">VLOOKUP(E46,keys!$A$2:$C$196,$A46+1,0)</f>
        <v>KC_S</v>
      </c>
      <c r="J46" t="e">
        <f ca="1">VLOOKUP(F46,keys!$A$2:$C$196,$A46+1,0)</f>
        <v>#N/A</v>
      </c>
      <c r="K46" t="str">
        <f t="shared" ca="1" si="1"/>
        <v>d_v_s_1</v>
      </c>
      <c r="L46" t="str">
        <f t="shared" ca="1" si="2"/>
        <v>KC_D, KC_V, KC_S</v>
      </c>
      <c r="M46" t="str">
        <f ca="1">VLOOKUP(B46,actions!$A$2:$F$514,5,0)</f>
        <v>macro</v>
      </c>
      <c r="N46">
        <f ca="1">VLOOKUP(B46,actions!$A$2:$D$514,2,0)</f>
        <v>0</v>
      </c>
      <c r="O46" t="str">
        <f ca="1">VLOOKUP(B46,actions!$A$2:$D$514,3,0)</f>
        <v>SEND_STRING(SS_RGUI("`"));</v>
      </c>
      <c r="P46">
        <f ca="1">VLOOKUP(B46,actions!$A$2:$D$514,4,0)</f>
        <v>0</v>
      </c>
      <c r="Q46" t="b">
        <f t="shared" ca="1" si="3"/>
        <v>1</v>
      </c>
      <c r="R46" t="str">
        <f t="shared" ca="1" si="4"/>
        <v>const uint16_t PROGMEM d_v_s_1_combo[] = {KC_D, KC_V, KC_S, COMBO_END};</v>
      </c>
      <c r="S46" t="str">
        <f t="shared" ca="1" si="5"/>
        <v xml:space="preserve">  COMBO_d_v_s_1,</v>
      </c>
      <c r="T46" t="str">
        <f t="shared" ca="1" si="6"/>
        <v xml:space="preserve">  [COMBO_d_v_s_1] = COMBO_ACTION(d_v_s_1_combo),</v>
      </c>
      <c r="U46" t="str">
        <f t="shared" ca="1" si="8"/>
        <v xml:space="preserve">    case COMBO_d_v_s_1: if (p) {SEND_STRING(SS_RGUI("`"));}  break;</v>
      </c>
    </row>
    <row r="47" spans="1:21">
      <c r="A47" s="3">
        <f t="shared" si="0"/>
        <v>2</v>
      </c>
      <c r="B47" t="str">
        <f ca="1">OFFSET(actions_combos!A$2,_xlfn.FLOOR.MATH(ROW(B47)/2)-1,0)</f>
        <v>paste_ditto</v>
      </c>
      <c r="C47" s="3" t="str">
        <f ca="1">OFFSET(actions_combos!B$2,_xlfn.FLOOR.MATH(ROW(C47)/2)-1,0)</f>
        <v>d</v>
      </c>
      <c r="D47" s="3" t="str">
        <f ca="1">OFFSET(actions_combos!C$2,_xlfn.FLOOR.MATH(ROW(D47)/2)-1,0)</f>
        <v>v</v>
      </c>
      <c r="E47" s="3" t="str">
        <f ca="1">OFFSET(actions_combos!D$2,_xlfn.FLOOR.MATH(ROW(E47)/2)-1,0)</f>
        <v>s</v>
      </c>
      <c r="F47" s="3">
        <f ca="1">OFFSET(actions_combos!E$2,_xlfn.FLOOR.MATH(ROW(F47)/2)-1,0)</f>
        <v>0</v>
      </c>
      <c r="G47" t="str">
        <f ca="1">VLOOKUP(C47,keys!$A$2:$C$196,$A47+1,0)</f>
        <v>KC_LPRN</v>
      </c>
      <c r="H47">
        <f ca="1">VLOOKUP(D47,keys!$A$2:$C$196,$A47+1,0)</f>
        <v>0</v>
      </c>
      <c r="I47" t="str">
        <f ca="1">VLOOKUP(E47,keys!$A$2:$C$196,$A47+1,0)</f>
        <v>KC_LPRN</v>
      </c>
      <c r="J47" t="e">
        <f ca="1">VLOOKUP(F47,keys!$A$2:$C$196,$A47+1,0)</f>
        <v>#N/A</v>
      </c>
      <c r="K47" t="str">
        <f t="shared" ca="1" si="1"/>
        <v>d_v_s_2</v>
      </c>
      <c r="L47" t="str">
        <f t="shared" ca="1" si="2"/>
        <v>KC_LPRN, 0, KC_LPRN</v>
      </c>
      <c r="M47" t="str">
        <f ca="1">VLOOKUP(B47,actions!$A$2:$F$514,5,0)</f>
        <v>macro</v>
      </c>
      <c r="N47">
        <f ca="1">VLOOKUP(B47,actions!$A$2:$D$514,2,0)</f>
        <v>0</v>
      </c>
      <c r="O47" t="str">
        <f ca="1">VLOOKUP(B47,actions!$A$2:$D$514,3,0)</f>
        <v>SEND_STRING(SS_RGUI("`"));</v>
      </c>
      <c r="P47">
        <f ca="1">VLOOKUP(B47,actions!$A$2:$D$514,4,0)</f>
        <v>0</v>
      </c>
      <c r="Q47" t="b">
        <f t="shared" ca="1" si="3"/>
        <v>0</v>
      </c>
      <c r="R47" t="str">
        <f t="shared" ca="1" si="4"/>
        <v>const uint16_t PROGMEM d_v_s_2_combo[] = {KC_LPRN, 0, KC_LPRN, COMBO_END};</v>
      </c>
      <c r="S47" t="str">
        <f t="shared" ca="1" si="5"/>
        <v xml:space="preserve">  COMBO_d_v_s_2,</v>
      </c>
      <c r="T47" t="str">
        <f t="shared" ca="1" si="6"/>
        <v xml:space="preserve">  [COMBO_d_v_s_2] = COMBO_ACTION(d_v_s_2_combo),</v>
      </c>
      <c r="U47" t="str">
        <f t="shared" ca="1" si="8"/>
        <v xml:space="preserve">    case COMBO_d_v_s_2: if (p) {SEND_STRING(SS_RGUI("`"));}  break;</v>
      </c>
    </row>
    <row r="48" spans="1:21">
      <c r="A48" s="3">
        <f t="shared" si="0"/>
        <v>1</v>
      </c>
      <c r="B48" t="str">
        <f ca="1">OFFSET(actions_combos!A$2,_xlfn.FLOOR.MATH(ROW(B48)/2)-1,0)</f>
        <v>save</v>
      </c>
      <c r="C48" s="3" t="str">
        <f ca="1">OFFSET(actions_combos!B$2,_xlfn.FLOOR.MATH(ROW(C48)/2)-1,0)</f>
        <v>s</v>
      </c>
      <c r="D48" s="3" t="str">
        <f ca="1">OFFSET(actions_combos!C$2,_xlfn.FLOOR.MATH(ROW(D48)/2)-1,0)</f>
        <v>v</v>
      </c>
      <c r="E48" s="3">
        <f ca="1">OFFSET(actions_combos!D$2,_xlfn.FLOOR.MATH(ROW(E48)/2)-1,0)</f>
        <v>0</v>
      </c>
      <c r="F48" s="3">
        <f ca="1">OFFSET(actions_combos!E$2,_xlfn.FLOOR.MATH(ROW(F48)/2)-1,0)</f>
        <v>0</v>
      </c>
      <c r="G48" t="str">
        <f ca="1">VLOOKUP(C48,keys!$A$2:$C$196,$A48+1,0)</f>
        <v>KC_S</v>
      </c>
      <c r="H48" t="str">
        <f ca="1">VLOOKUP(D48,keys!$A$2:$C$196,$A48+1,0)</f>
        <v>KC_V</v>
      </c>
      <c r="I48" t="e">
        <f ca="1">VLOOKUP(E48,keys!$A$2:$C$196,$A48+1,0)</f>
        <v>#N/A</v>
      </c>
      <c r="J48" t="e">
        <f ca="1">VLOOKUP(F48,keys!$A$2:$C$196,$A48+1,0)</f>
        <v>#N/A</v>
      </c>
      <c r="K48" t="str">
        <f t="shared" ca="1" si="1"/>
        <v>s_v_1</v>
      </c>
      <c r="L48" t="str">
        <f t="shared" ca="1" si="2"/>
        <v>KC_S, KC_V</v>
      </c>
      <c r="M48" t="str">
        <f ca="1">VLOOKUP(B48,actions!$A$2:$F$514,5,0)</f>
        <v>macro</v>
      </c>
      <c r="N48">
        <f ca="1">VLOOKUP(B48,actions!$A$2:$D$514,2,0)</f>
        <v>0</v>
      </c>
      <c r="O48" t="str">
        <f ca="1">VLOOKUP(B48,actions!$A$2:$D$514,3,0)</f>
        <v>SEND_STRING(SS_RCTL("s"));</v>
      </c>
      <c r="P48">
        <f ca="1">VLOOKUP(B48,actions!$A$2:$D$514,4,0)</f>
        <v>0</v>
      </c>
      <c r="Q48" t="b">
        <f t="shared" ca="1" si="3"/>
        <v>1</v>
      </c>
      <c r="R48" t="str">
        <f t="shared" ca="1" si="4"/>
        <v>const uint16_t PROGMEM s_v_1_combo[] = {KC_S, KC_V, COMBO_END};</v>
      </c>
      <c r="S48" t="str">
        <f t="shared" ca="1" si="5"/>
        <v xml:space="preserve">  COMBO_s_v_1,</v>
      </c>
      <c r="T48" t="str">
        <f t="shared" ca="1" si="6"/>
        <v xml:space="preserve">  [COMBO_s_v_1] = COMBO_ACTION(s_v_1_combo),</v>
      </c>
      <c r="U48" t="str">
        <f t="shared" ca="1" si="8"/>
        <v xml:space="preserve">    case COMBO_s_v_1: if (p) {SEND_STRING(SS_RCTL("s"));}  break;</v>
      </c>
    </row>
    <row r="49" spans="1:21">
      <c r="A49" s="3">
        <f t="shared" si="0"/>
        <v>2</v>
      </c>
      <c r="B49" t="str">
        <f ca="1">OFFSET(actions_combos!A$2,_xlfn.FLOOR.MATH(ROW(B49)/2)-1,0)</f>
        <v>save</v>
      </c>
      <c r="C49" s="3" t="str">
        <f ca="1">OFFSET(actions_combos!B$2,_xlfn.FLOOR.MATH(ROW(C49)/2)-1,0)</f>
        <v>s</v>
      </c>
      <c r="D49" s="3" t="str">
        <f ca="1">OFFSET(actions_combos!C$2,_xlfn.FLOOR.MATH(ROW(D49)/2)-1,0)</f>
        <v>v</v>
      </c>
      <c r="E49" s="3">
        <f ca="1">OFFSET(actions_combos!D$2,_xlfn.FLOOR.MATH(ROW(E49)/2)-1,0)</f>
        <v>0</v>
      </c>
      <c r="F49" s="3">
        <f ca="1">OFFSET(actions_combos!E$2,_xlfn.FLOOR.MATH(ROW(F49)/2)-1,0)</f>
        <v>0</v>
      </c>
      <c r="G49" t="str">
        <f ca="1">VLOOKUP(C49,keys!$A$2:$C$196,$A49+1,0)</f>
        <v>KC_LPRN</v>
      </c>
      <c r="H49">
        <f ca="1">VLOOKUP(D49,keys!$A$2:$C$196,$A49+1,0)</f>
        <v>0</v>
      </c>
      <c r="I49" t="e">
        <f ca="1">VLOOKUP(E49,keys!$A$2:$C$196,$A49+1,0)</f>
        <v>#N/A</v>
      </c>
      <c r="J49" t="e">
        <f ca="1">VLOOKUP(F49,keys!$A$2:$C$196,$A49+1,0)</f>
        <v>#N/A</v>
      </c>
      <c r="K49" t="str">
        <f t="shared" ca="1" si="1"/>
        <v>s_v_2</v>
      </c>
      <c r="L49" t="str">
        <f t="shared" ca="1" si="2"/>
        <v>KC_LPRN, 0</v>
      </c>
      <c r="M49" t="str">
        <f ca="1">VLOOKUP(B49,actions!$A$2:$F$514,5,0)</f>
        <v>macro</v>
      </c>
      <c r="N49">
        <f ca="1">VLOOKUP(B49,actions!$A$2:$D$514,2,0)</f>
        <v>0</v>
      </c>
      <c r="O49" t="str">
        <f ca="1">VLOOKUP(B49,actions!$A$2:$D$514,3,0)</f>
        <v>SEND_STRING(SS_RCTL("s"));</v>
      </c>
      <c r="P49">
        <f ca="1">VLOOKUP(B49,actions!$A$2:$D$514,4,0)</f>
        <v>0</v>
      </c>
      <c r="Q49" t="b">
        <f t="shared" ca="1" si="3"/>
        <v>0</v>
      </c>
      <c r="R49" t="str">
        <f t="shared" ca="1" si="4"/>
        <v>const uint16_t PROGMEM s_v_2_combo[] = {KC_LPRN, 0, COMBO_END};</v>
      </c>
      <c r="S49" t="str">
        <f t="shared" ca="1" si="5"/>
        <v xml:space="preserve">  COMBO_s_v_2,</v>
      </c>
      <c r="T49" t="str">
        <f t="shared" ca="1" si="6"/>
        <v xml:space="preserve">  [COMBO_s_v_2] = COMBO_ACTION(s_v_2_combo),</v>
      </c>
      <c r="U49" t="str">
        <f t="shared" ca="1" si="8"/>
        <v xml:space="preserve">    case COMBO_s_v_2: if (p) {SEND_STRING(SS_RCTL("s"));}  break;</v>
      </c>
    </row>
    <row r="50" spans="1:21">
      <c r="A50" s="3">
        <f t="shared" si="0"/>
        <v>1</v>
      </c>
      <c r="B50" t="str">
        <f ca="1">OFFSET(actions_combos!A$2,_xlfn.FLOOR.MATH(ROW(B50)/2)-1,0)</f>
        <v>space</v>
      </c>
      <c r="C50" s="3" t="str">
        <f ca="1">OFFSET(actions_combos!B$2,_xlfn.FLOOR.MATH(ROW(C50)/2)-1,0)</f>
        <v>s</v>
      </c>
      <c r="D50" s="3" t="str">
        <f ca="1">OFFSET(actions_combos!C$2,_xlfn.FLOOR.MATH(ROW(D50)/2)-1,0)</f>
        <v>g</v>
      </c>
      <c r="E50" s="3">
        <f ca="1">OFFSET(actions_combos!D$2,_xlfn.FLOOR.MATH(ROW(E50)/2)-1,0)</f>
        <v>0</v>
      </c>
      <c r="F50" s="3">
        <f ca="1">OFFSET(actions_combos!E$2,_xlfn.FLOOR.MATH(ROW(F50)/2)-1,0)</f>
        <v>0</v>
      </c>
      <c r="G50" t="str">
        <f ca="1">VLOOKUP(C50,keys!$A$2:$C$196,$A50+1,0)</f>
        <v>KC_S</v>
      </c>
      <c r="H50" t="str">
        <f ca="1">VLOOKUP(D50,keys!$A$2:$C$196,$A50+1,0)</f>
        <v>KC_G</v>
      </c>
      <c r="I50" t="e">
        <f ca="1">VLOOKUP(E50,keys!$A$2:$C$196,$A50+1,0)</f>
        <v>#N/A</v>
      </c>
      <c r="J50" t="e">
        <f ca="1">VLOOKUP(F50,keys!$A$2:$C$196,$A50+1,0)</f>
        <v>#N/A</v>
      </c>
      <c r="K50" t="str">
        <f t="shared" ca="1" si="1"/>
        <v>s_g_1</v>
      </c>
      <c r="L50" t="str">
        <f t="shared" ca="1" si="2"/>
        <v>KC_S, KC_G</v>
      </c>
      <c r="M50" t="str">
        <f ca="1">VLOOKUP(B50,actions!$A$2:$F$514,5,0)</f>
        <v>key</v>
      </c>
      <c r="N50" t="str">
        <f ca="1">VLOOKUP(B50,actions!$A$2:$D$514,2,0)</f>
        <v>KC_SPC</v>
      </c>
      <c r="O50">
        <f ca="1">VLOOKUP(B50,actions!$A$2:$D$514,3,0)</f>
        <v>0</v>
      </c>
      <c r="P50">
        <f ca="1">VLOOKUP(B50,actions!$A$2:$D$514,4,0)</f>
        <v>0</v>
      </c>
      <c r="Q50" t="b">
        <f t="shared" ca="1" si="3"/>
        <v>1</v>
      </c>
      <c r="R50" t="str">
        <f t="shared" ca="1" si="4"/>
        <v>const uint16_t PROGMEM s_g_1_combo[] = {KC_S, KC_G, COMBO_END};</v>
      </c>
      <c r="S50" t="str">
        <f t="shared" ca="1" si="5"/>
        <v xml:space="preserve">  COMBO_s_g_1,</v>
      </c>
      <c r="T50" t="str">
        <f t="shared" ca="1" si="6"/>
        <v xml:space="preserve">  [COMBO_s_g_1] = COMBO(s_g_1_combo, KC_SPC),</v>
      </c>
      <c r="U50" t="str">
        <f t="shared" ca="1" si="8"/>
        <v/>
      </c>
    </row>
    <row r="51" spans="1:21">
      <c r="A51" s="3">
        <f t="shared" si="0"/>
        <v>2</v>
      </c>
      <c r="B51" t="str">
        <f ca="1">OFFSET(actions_combos!A$2,_xlfn.FLOOR.MATH(ROW(B51)/2)-1,0)</f>
        <v>space</v>
      </c>
      <c r="C51" s="3" t="str">
        <f ca="1">OFFSET(actions_combos!B$2,_xlfn.FLOOR.MATH(ROW(C51)/2)-1,0)</f>
        <v>s</v>
      </c>
      <c r="D51" s="3" t="str">
        <f ca="1">OFFSET(actions_combos!C$2,_xlfn.FLOOR.MATH(ROW(D51)/2)-1,0)</f>
        <v>g</v>
      </c>
      <c r="E51" s="3">
        <f ca="1">OFFSET(actions_combos!D$2,_xlfn.FLOOR.MATH(ROW(E51)/2)-1,0)</f>
        <v>0</v>
      </c>
      <c r="F51" s="3">
        <f ca="1">OFFSET(actions_combos!E$2,_xlfn.FLOOR.MATH(ROW(F51)/2)-1,0)</f>
        <v>0</v>
      </c>
      <c r="G51" t="str">
        <f ca="1">VLOOKUP(C51,keys!$A$2:$C$196,$A51+1,0)</f>
        <v>KC_LPRN</v>
      </c>
      <c r="H51" t="str">
        <f ca="1">VLOOKUP(D51,keys!$A$2:$C$196,$A51+1,0)</f>
        <v>KC_TILD</v>
      </c>
      <c r="I51" t="e">
        <f ca="1">VLOOKUP(E51,keys!$A$2:$C$196,$A51+1,0)</f>
        <v>#N/A</v>
      </c>
      <c r="J51" t="e">
        <f ca="1">VLOOKUP(F51,keys!$A$2:$C$196,$A51+1,0)</f>
        <v>#N/A</v>
      </c>
      <c r="K51" t="str">
        <f t="shared" ca="1" si="1"/>
        <v>s_g_2</v>
      </c>
      <c r="L51" t="str">
        <f t="shared" ca="1" si="2"/>
        <v>KC_LPRN, KC_TILD</v>
      </c>
      <c r="M51" t="str">
        <f ca="1">VLOOKUP(B51,actions!$A$2:$F$514,5,0)</f>
        <v>key</v>
      </c>
      <c r="N51" t="str">
        <f ca="1">VLOOKUP(B51,actions!$A$2:$D$514,2,0)</f>
        <v>KC_SPC</v>
      </c>
      <c r="O51">
        <f ca="1">VLOOKUP(B51,actions!$A$2:$D$514,3,0)</f>
        <v>0</v>
      </c>
      <c r="P51">
        <f ca="1">VLOOKUP(B51,actions!$A$2:$D$514,4,0)</f>
        <v>0</v>
      </c>
      <c r="Q51" t="b">
        <f t="shared" ca="1" si="3"/>
        <v>1</v>
      </c>
      <c r="R51" t="str">
        <f t="shared" ca="1" si="4"/>
        <v>const uint16_t PROGMEM s_g_2_combo[] = {KC_LPRN, KC_TILD, COMBO_END};</v>
      </c>
      <c r="S51" t="str">
        <f t="shared" ca="1" si="5"/>
        <v xml:space="preserve">  COMBO_s_g_2,</v>
      </c>
      <c r="T51" t="str">
        <f t="shared" ca="1" si="6"/>
        <v xml:space="preserve">  [COMBO_s_g_2] = COMBO(s_g_2_combo, KC_SPC),</v>
      </c>
      <c r="U51" t="str">
        <f t="shared" ca="1" si="8"/>
        <v/>
      </c>
    </row>
    <row r="52" spans="1:21">
      <c r="A52" s="3">
        <f t="shared" si="0"/>
        <v>1</v>
      </c>
      <c r="B52" t="str">
        <f ca="1">OFFSET(actions_combos!A$2,_xlfn.FLOOR.MATH(ROW(B52)/2)-1,0)</f>
        <v>space</v>
      </c>
      <c r="C52" s="3" t="str">
        <f ca="1">OFFSET(actions_combos!B$2,_xlfn.FLOOR.MATH(ROW(C52)/2)-1,0)</f>
        <v>f</v>
      </c>
      <c r="D52" s="3" t="str">
        <f ca="1">OFFSET(actions_combos!C$2,_xlfn.FLOOR.MATH(ROW(D52)/2)-1,0)</f>
        <v>g</v>
      </c>
      <c r="E52" s="3">
        <f ca="1">OFFSET(actions_combos!D$2,_xlfn.FLOOR.MATH(ROW(E52)/2)-1,0)</f>
        <v>0</v>
      </c>
      <c r="F52" s="3">
        <f ca="1">OFFSET(actions_combos!E$2,_xlfn.FLOOR.MATH(ROW(F52)/2)-1,0)</f>
        <v>0</v>
      </c>
      <c r="G52" t="str">
        <f ca="1">VLOOKUP(C52,keys!$A$2:$C$196,$A52+1,0)</f>
        <v>KC_F</v>
      </c>
      <c r="H52" t="str">
        <f ca="1">VLOOKUP(D52,keys!$A$2:$C$196,$A52+1,0)</f>
        <v>KC_G</v>
      </c>
      <c r="I52" t="e">
        <f ca="1">VLOOKUP(E52,keys!$A$2:$C$196,$A52+1,0)</f>
        <v>#N/A</v>
      </c>
      <c r="J52" t="e">
        <f ca="1">VLOOKUP(F52,keys!$A$2:$C$196,$A52+1,0)</f>
        <v>#N/A</v>
      </c>
      <c r="K52" t="str">
        <f t="shared" ca="1" si="1"/>
        <v>f_g_1</v>
      </c>
      <c r="L52" t="str">
        <f t="shared" ca="1" si="2"/>
        <v>KC_F, KC_G</v>
      </c>
      <c r="M52" t="str">
        <f ca="1">VLOOKUP(B52,actions!$A$2:$F$514,5,0)</f>
        <v>key</v>
      </c>
      <c r="N52" t="str">
        <f ca="1">VLOOKUP(B52,actions!$A$2:$D$514,2,0)</f>
        <v>KC_SPC</v>
      </c>
      <c r="O52">
        <f ca="1">VLOOKUP(B52,actions!$A$2:$D$514,3,0)</f>
        <v>0</v>
      </c>
      <c r="P52">
        <f ca="1">VLOOKUP(B52,actions!$A$2:$D$514,4,0)</f>
        <v>0</v>
      </c>
      <c r="Q52" t="b">
        <f t="shared" ca="1" si="3"/>
        <v>1</v>
      </c>
      <c r="R52" t="str">
        <f t="shared" ca="1" si="4"/>
        <v>const uint16_t PROGMEM f_g_1_combo[] = {KC_F, KC_G, COMBO_END};</v>
      </c>
      <c r="S52" t="str">
        <f t="shared" ca="1" si="5"/>
        <v xml:space="preserve">  COMBO_f_g_1,</v>
      </c>
      <c r="T52" t="str">
        <f t="shared" ca="1" si="6"/>
        <v xml:space="preserve">  [COMBO_f_g_1] = COMBO(f_g_1_combo, KC_SPC),</v>
      </c>
      <c r="U52" t="str">
        <f t="shared" ca="1" si="8"/>
        <v/>
      </c>
    </row>
    <row r="53" spans="1:21">
      <c r="A53" s="3">
        <f t="shared" si="0"/>
        <v>2</v>
      </c>
      <c r="B53" t="str">
        <f ca="1">OFFSET(actions_combos!A$2,_xlfn.FLOOR.MATH(ROW(B53)/2)-1,0)</f>
        <v>space</v>
      </c>
      <c r="C53" s="3" t="str">
        <f ca="1">OFFSET(actions_combos!B$2,_xlfn.FLOOR.MATH(ROW(C53)/2)-1,0)</f>
        <v>f</v>
      </c>
      <c r="D53" s="3" t="str">
        <f ca="1">OFFSET(actions_combos!C$2,_xlfn.FLOOR.MATH(ROW(D53)/2)-1,0)</f>
        <v>g</v>
      </c>
      <c r="E53" s="3">
        <f ca="1">OFFSET(actions_combos!D$2,_xlfn.FLOOR.MATH(ROW(E53)/2)-1,0)</f>
        <v>0</v>
      </c>
      <c r="F53" s="3">
        <f ca="1">OFFSET(actions_combos!E$2,_xlfn.FLOOR.MATH(ROW(F53)/2)-1,0)</f>
        <v>0</v>
      </c>
      <c r="G53" t="str">
        <f ca="1">VLOOKUP(C53,keys!$A$2:$C$196,$A53+1,0)</f>
        <v>KC_RPRN</v>
      </c>
      <c r="H53" t="str">
        <f ca="1">VLOOKUP(D53,keys!$A$2:$C$196,$A53+1,0)</f>
        <v>KC_TILD</v>
      </c>
      <c r="I53" t="e">
        <f ca="1">VLOOKUP(E53,keys!$A$2:$C$196,$A53+1,0)</f>
        <v>#N/A</v>
      </c>
      <c r="J53" t="e">
        <f ca="1">VLOOKUP(F53,keys!$A$2:$C$196,$A53+1,0)</f>
        <v>#N/A</v>
      </c>
      <c r="K53" t="str">
        <f t="shared" ca="1" si="1"/>
        <v>f_g_2</v>
      </c>
      <c r="L53" t="str">
        <f t="shared" ca="1" si="2"/>
        <v>KC_RPRN, KC_TILD</v>
      </c>
      <c r="M53" t="str">
        <f ca="1">VLOOKUP(B53,actions!$A$2:$F$514,5,0)</f>
        <v>key</v>
      </c>
      <c r="N53" t="str">
        <f ca="1">VLOOKUP(B53,actions!$A$2:$D$514,2,0)</f>
        <v>KC_SPC</v>
      </c>
      <c r="O53">
        <f ca="1">VLOOKUP(B53,actions!$A$2:$D$514,3,0)</f>
        <v>0</v>
      </c>
      <c r="P53">
        <f ca="1">VLOOKUP(B53,actions!$A$2:$D$514,4,0)</f>
        <v>0</v>
      </c>
      <c r="Q53" t="b">
        <f t="shared" ca="1" si="3"/>
        <v>1</v>
      </c>
      <c r="R53" t="str">
        <f t="shared" ca="1" si="4"/>
        <v>const uint16_t PROGMEM f_g_2_combo[] = {KC_RPRN, KC_TILD, COMBO_END};</v>
      </c>
      <c r="S53" t="str">
        <f t="shared" ca="1" si="5"/>
        <v xml:space="preserve">  COMBO_f_g_2,</v>
      </c>
      <c r="T53" t="str">
        <f t="shared" ca="1" si="6"/>
        <v xml:space="preserve">  [COMBO_f_g_2] = COMBO(f_g_2_combo, KC_SPC),</v>
      </c>
      <c r="U53" t="str">
        <f t="shared" ca="1" si="8"/>
        <v/>
      </c>
    </row>
    <row r="54" spans="1:21">
      <c r="A54" s="3">
        <f t="shared" si="0"/>
        <v>1</v>
      </c>
      <c r="B54" t="str">
        <f ca="1">OFFSET(actions_combos!A$2,_xlfn.FLOOR.MATH(ROW(B54)/2)-1,0)</f>
        <v>tab</v>
      </c>
      <c r="C54" s="3" t="str">
        <f ca="1">OFFSET(actions_combos!B$2,_xlfn.FLOOR.MATH(ROW(C54)/2)-1,0)</f>
        <v>d</v>
      </c>
      <c r="D54" s="3" t="str">
        <f ca="1">OFFSET(actions_combos!C$2,_xlfn.FLOOR.MATH(ROW(D54)/2)-1,0)</f>
        <v>f</v>
      </c>
      <c r="E54" s="3">
        <f ca="1">OFFSET(actions_combos!D$2,_xlfn.FLOOR.MATH(ROW(E54)/2)-1,0)</f>
        <v>0</v>
      </c>
      <c r="F54" s="3">
        <f ca="1">OFFSET(actions_combos!E$2,_xlfn.FLOOR.MATH(ROW(F54)/2)-1,0)</f>
        <v>0</v>
      </c>
      <c r="G54" t="str">
        <f ca="1">VLOOKUP(C54,keys!$A$2:$C$196,$A54+1,0)</f>
        <v>KC_D</v>
      </c>
      <c r="H54" t="str">
        <f ca="1">VLOOKUP(D54,keys!$A$2:$C$196,$A54+1,0)</f>
        <v>KC_F</v>
      </c>
      <c r="I54" t="e">
        <f ca="1">VLOOKUP(E54,keys!$A$2:$C$196,$A54+1,0)</f>
        <v>#N/A</v>
      </c>
      <c r="J54" t="e">
        <f ca="1">VLOOKUP(F54,keys!$A$2:$C$196,$A54+1,0)</f>
        <v>#N/A</v>
      </c>
      <c r="K54" t="str">
        <f t="shared" ca="1" si="1"/>
        <v>d_f_1</v>
      </c>
      <c r="L54" t="str">
        <f t="shared" ca="1" si="2"/>
        <v>KC_D, KC_F</v>
      </c>
      <c r="M54" t="str">
        <f ca="1">VLOOKUP(B54,actions!$A$2:$F$514,5,0)</f>
        <v>key</v>
      </c>
      <c r="N54" t="str">
        <f ca="1">VLOOKUP(B54,actions!$A$2:$D$514,2,0)</f>
        <v>KC_TAB</v>
      </c>
      <c r="O54">
        <f ca="1">VLOOKUP(B54,actions!$A$2:$D$514,3,0)</f>
        <v>0</v>
      </c>
      <c r="P54">
        <f ca="1">VLOOKUP(B54,actions!$A$2:$D$514,4,0)</f>
        <v>0</v>
      </c>
      <c r="Q54" t="b">
        <f t="shared" ca="1" si="3"/>
        <v>1</v>
      </c>
      <c r="R54" t="str">
        <f t="shared" ca="1" si="4"/>
        <v>const uint16_t PROGMEM d_f_1_combo[] = {KC_D, KC_F, COMBO_END};</v>
      </c>
      <c r="S54" t="str">
        <f t="shared" ca="1" si="5"/>
        <v xml:space="preserve">  COMBO_d_f_1,</v>
      </c>
      <c r="T54" t="str">
        <f t="shared" ca="1" si="6"/>
        <v xml:space="preserve">  [COMBO_d_f_1] = COMBO(d_f_1_combo, KC_TAB),</v>
      </c>
      <c r="U54" t="str">
        <f t="shared" ca="1" si="8"/>
        <v/>
      </c>
    </row>
    <row r="55" spans="1:21">
      <c r="A55" s="3">
        <f t="shared" si="0"/>
        <v>2</v>
      </c>
      <c r="B55" t="str">
        <f ca="1">OFFSET(actions_combos!A$2,_xlfn.FLOOR.MATH(ROW(B55)/2)-1,0)</f>
        <v>tab</v>
      </c>
      <c r="C55" s="3" t="str">
        <f ca="1">OFFSET(actions_combos!B$2,_xlfn.FLOOR.MATH(ROW(C55)/2)-1,0)</f>
        <v>d</v>
      </c>
      <c r="D55" s="3" t="str">
        <f ca="1">OFFSET(actions_combos!C$2,_xlfn.FLOOR.MATH(ROW(D55)/2)-1,0)</f>
        <v>f</v>
      </c>
      <c r="E55" s="3">
        <f ca="1">OFFSET(actions_combos!D$2,_xlfn.FLOOR.MATH(ROW(E55)/2)-1,0)</f>
        <v>0</v>
      </c>
      <c r="F55" s="3">
        <f ca="1">OFFSET(actions_combos!E$2,_xlfn.FLOOR.MATH(ROW(F55)/2)-1,0)</f>
        <v>0</v>
      </c>
      <c r="G55" t="str">
        <f ca="1">VLOOKUP(C55,keys!$A$2:$C$196,$A55+1,0)</f>
        <v>KC_LPRN</v>
      </c>
      <c r="H55" t="str">
        <f ca="1">VLOOKUP(D55,keys!$A$2:$C$196,$A55+1,0)</f>
        <v>KC_RPRN</v>
      </c>
      <c r="I55" t="e">
        <f ca="1">VLOOKUP(E55,keys!$A$2:$C$196,$A55+1,0)</f>
        <v>#N/A</v>
      </c>
      <c r="J55" t="e">
        <f ca="1">VLOOKUP(F55,keys!$A$2:$C$196,$A55+1,0)</f>
        <v>#N/A</v>
      </c>
      <c r="K55" t="str">
        <f t="shared" ca="1" si="1"/>
        <v>d_f_2</v>
      </c>
      <c r="L55" t="str">
        <f t="shared" ca="1" si="2"/>
        <v>KC_LPRN, KC_RPRN</v>
      </c>
      <c r="M55" t="str">
        <f ca="1">VLOOKUP(B55,actions!$A$2:$F$514,5,0)</f>
        <v>key</v>
      </c>
      <c r="N55" t="str">
        <f ca="1">VLOOKUP(B55,actions!$A$2:$D$514,2,0)</f>
        <v>KC_TAB</v>
      </c>
      <c r="O55">
        <f ca="1">VLOOKUP(B55,actions!$A$2:$D$514,3,0)</f>
        <v>0</v>
      </c>
      <c r="P55">
        <f ca="1">VLOOKUP(B55,actions!$A$2:$D$514,4,0)</f>
        <v>0</v>
      </c>
      <c r="Q55" t="b">
        <f t="shared" ca="1" si="3"/>
        <v>1</v>
      </c>
      <c r="R55" t="str">
        <f t="shared" ca="1" si="4"/>
        <v>const uint16_t PROGMEM d_f_2_combo[] = {KC_LPRN, KC_RPRN, COMBO_END};</v>
      </c>
      <c r="S55" t="str">
        <f t="shared" ca="1" si="5"/>
        <v xml:space="preserve">  COMBO_d_f_2,</v>
      </c>
      <c r="T55" t="str">
        <f t="shared" ca="1" si="6"/>
        <v xml:space="preserve">  [COMBO_d_f_2] = COMBO(d_f_2_combo, KC_TAB),</v>
      </c>
      <c r="U55" t="str">
        <f t="shared" ca="1" si="8"/>
        <v/>
      </c>
    </row>
    <row r="56" spans="1:21">
      <c r="A56" s="3">
        <f t="shared" si="0"/>
        <v>1</v>
      </c>
      <c r="B56" t="str">
        <f ca="1">OFFSET(actions_combos!A$2,_xlfn.FLOOR.MATH(ROW(B56)/2)-1,0)</f>
        <v>undo</v>
      </c>
      <c r="C56" s="3" t="str">
        <f ca="1">OFFSET(actions_combos!B$2,_xlfn.FLOOR.MATH(ROW(C56)/2)-1,0)</f>
        <v>z</v>
      </c>
      <c r="D56" s="3" t="str">
        <f ca="1">OFFSET(actions_combos!C$2,_xlfn.FLOOR.MATH(ROW(D56)/2)-1,0)</f>
        <v>s</v>
      </c>
      <c r="E56" s="3">
        <f ca="1">OFFSET(actions_combos!D$2,_xlfn.FLOOR.MATH(ROW(E56)/2)-1,0)</f>
        <v>0</v>
      </c>
      <c r="F56" s="3">
        <f ca="1">OFFSET(actions_combos!E$2,_xlfn.FLOOR.MATH(ROW(F56)/2)-1,0)</f>
        <v>0</v>
      </c>
      <c r="G56" t="str">
        <f ca="1">VLOOKUP(C56,keys!$A$2:$C$196,$A56+1,0)</f>
        <v>KC_Z</v>
      </c>
      <c r="H56" t="str">
        <f ca="1">VLOOKUP(D56,keys!$A$2:$C$196,$A56+1,0)</f>
        <v>KC_S</v>
      </c>
      <c r="I56" t="e">
        <f ca="1">VLOOKUP(E56,keys!$A$2:$C$196,$A56+1,0)</f>
        <v>#N/A</v>
      </c>
      <c r="J56" t="e">
        <f ca="1">VLOOKUP(F56,keys!$A$2:$C$196,$A56+1,0)</f>
        <v>#N/A</v>
      </c>
      <c r="K56" t="str">
        <f t="shared" ca="1" si="1"/>
        <v>z_s_1</v>
      </c>
      <c r="L56" t="str">
        <f t="shared" ca="1" si="2"/>
        <v>KC_Z, KC_S</v>
      </c>
      <c r="M56" t="str">
        <f ca="1">VLOOKUP(B56,actions!$A$2:$F$514,5,0)</f>
        <v>macro</v>
      </c>
      <c r="N56">
        <f ca="1">VLOOKUP(B56,actions!$A$2:$D$514,2,0)</f>
        <v>0</v>
      </c>
      <c r="O56" t="str">
        <f ca="1">VLOOKUP(B56,actions!$A$2:$D$514,3,0)</f>
        <v>SEND_STRING(SS_RCTL("z"));</v>
      </c>
      <c r="P56">
        <f ca="1">VLOOKUP(B56,actions!$A$2:$D$514,4,0)</f>
        <v>0</v>
      </c>
      <c r="Q56" t="b">
        <f t="shared" ca="1" si="3"/>
        <v>1</v>
      </c>
      <c r="R56" t="str">
        <f t="shared" ca="1" si="4"/>
        <v>const uint16_t PROGMEM z_s_1_combo[] = {KC_Z, KC_S, COMBO_END};</v>
      </c>
      <c r="S56" t="str">
        <f t="shared" ca="1" si="5"/>
        <v xml:space="preserve">  COMBO_z_s_1,</v>
      </c>
      <c r="T56" t="str">
        <f t="shared" ca="1" si="6"/>
        <v xml:space="preserve">  [COMBO_z_s_1] = COMBO_ACTION(z_s_1_combo),</v>
      </c>
      <c r="U56" t="str">
        <f t="shared" ca="1" si="8"/>
        <v xml:space="preserve">    case COMBO_z_s_1: if (p) {SEND_STRING(SS_RCTL("z"));}  break;</v>
      </c>
    </row>
    <row r="57" spans="1:21">
      <c r="A57" s="3">
        <f t="shared" si="0"/>
        <v>2</v>
      </c>
      <c r="B57" t="str">
        <f ca="1">OFFSET(actions_combos!A$2,_xlfn.FLOOR.MATH(ROW(B57)/2)-1,0)</f>
        <v>undo</v>
      </c>
      <c r="C57" s="3" t="str">
        <f ca="1">OFFSET(actions_combos!B$2,_xlfn.FLOOR.MATH(ROW(C57)/2)-1,0)</f>
        <v>z</v>
      </c>
      <c r="D57" s="3" t="str">
        <f ca="1">OFFSET(actions_combos!C$2,_xlfn.FLOOR.MATH(ROW(D57)/2)-1,0)</f>
        <v>s</v>
      </c>
      <c r="E57" s="3">
        <f ca="1">OFFSET(actions_combos!D$2,_xlfn.FLOOR.MATH(ROW(E57)/2)-1,0)</f>
        <v>0</v>
      </c>
      <c r="F57" s="3">
        <f ca="1">OFFSET(actions_combos!E$2,_xlfn.FLOOR.MATH(ROW(F57)/2)-1,0)</f>
        <v>0</v>
      </c>
      <c r="G57">
        <f ca="1">VLOOKUP(C57,keys!$A$2:$C$196,$A57+1,0)</f>
        <v>0</v>
      </c>
      <c r="H57" t="str">
        <f ca="1">VLOOKUP(D57,keys!$A$2:$C$196,$A57+1,0)</f>
        <v>KC_LPRN</v>
      </c>
      <c r="I57" t="e">
        <f ca="1">VLOOKUP(E57,keys!$A$2:$C$196,$A57+1,0)</f>
        <v>#N/A</v>
      </c>
      <c r="J57" t="e">
        <f ca="1">VLOOKUP(F57,keys!$A$2:$C$196,$A57+1,0)</f>
        <v>#N/A</v>
      </c>
      <c r="K57" t="str">
        <f t="shared" ca="1" si="1"/>
        <v>z_s_2</v>
      </c>
      <c r="L57" t="str">
        <f t="shared" ca="1" si="2"/>
        <v>0, KC_LPRN</v>
      </c>
      <c r="M57" t="str">
        <f ca="1">VLOOKUP(B57,actions!$A$2:$F$514,5,0)</f>
        <v>macro</v>
      </c>
      <c r="N57">
        <f ca="1">VLOOKUP(B57,actions!$A$2:$D$514,2,0)</f>
        <v>0</v>
      </c>
      <c r="O57" t="str">
        <f ca="1">VLOOKUP(B57,actions!$A$2:$D$514,3,0)</f>
        <v>SEND_STRING(SS_RCTL("z"));</v>
      </c>
      <c r="P57">
        <f ca="1">VLOOKUP(B57,actions!$A$2:$D$514,4,0)</f>
        <v>0</v>
      </c>
      <c r="Q57" t="b">
        <f t="shared" ca="1" si="3"/>
        <v>0</v>
      </c>
      <c r="R57" t="str">
        <f t="shared" ca="1" si="4"/>
        <v>const uint16_t PROGMEM z_s_2_combo[] = {0, KC_LPRN, COMBO_END};</v>
      </c>
      <c r="S57" t="str">
        <f t="shared" ca="1" si="5"/>
        <v xml:space="preserve">  COMBO_z_s_2,</v>
      </c>
      <c r="T57" t="str">
        <f t="shared" ca="1" si="6"/>
        <v xml:space="preserve">  [COMBO_z_s_2] = COMBO_ACTION(z_s_2_combo),</v>
      </c>
      <c r="U57" t="str">
        <f t="shared" ca="1" si="8"/>
        <v xml:space="preserve">    case COMBO_z_s_2: if (p) {SEND_STRING(SS_RCTL("z"));}  break;</v>
      </c>
    </row>
    <row r="58" spans="1:21">
      <c r="A58" s="3">
        <f t="shared" si="0"/>
        <v>1</v>
      </c>
      <c r="B58" t="str">
        <f ca="1">OFFSET(actions_combos!A$2,_xlfn.FLOOR.MATH(ROW(B58)/2)-1,0)</f>
        <v>word_left</v>
      </c>
      <c r="C58" s="3" t="str">
        <f ca="1">OFFSET(actions_combos!B$2,_xlfn.FLOOR.MATH(ROW(C58)/2)-1,0)</f>
        <v>m</v>
      </c>
      <c r="D58" s="3" t="str">
        <f ca="1">OFFSET(actions_combos!C$2,_xlfn.FLOOR.MATH(ROW(D58)/2)-1,0)</f>
        <v>coma</v>
      </c>
      <c r="E58" s="3">
        <f ca="1">OFFSET(actions_combos!D$2,_xlfn.FLOOR.MATH(ROW(E58)/2)-1,0)</f>
        <v>0</v>
      </c>
      <c r="F58" s="3">
        <f ca="1">OFFSET(actions_combos!E$2,_xlfn.FLOOR.MATH(ROW(F58)/2)-1,0)</f>
        <v>0</v>
      </c>
      <c r="G58" t="str">
        <f ca="1">VLOOKUP(C58,keys!$A$2:$C$196,$A58+1,0)</f>
        <v>KC_M</v>
      </c>
      <c r="H58" t="str">
        <f ca="1">VLOOKUP(D58,keys!$A$2:$C$196,$A58+1,0)</f>
        <v>KC_COMM</v>
      </c>
      <c r="I58" t="e">
        <f ca="1">VLOOKUP(E58,keys!$A$2:$C$196,$A58+1,0)</f>
        <v>#N/A</v>
      </c>
      <c r="J58" t="e">
        <f ca="1">VLOOKUP(F58,keys!$A$2:$C$196,$A58+1,0)</f>
        <v>#N/A</v>
      </c>
      <c r="K58" t="str">
        <f t="shared" ca="1" si="1"/>
        <v>m_coma_1</v>
      </c>
      <c r="L58" t="str">
        <f t="shared" ca="1" si="2"/>
        <v>KC_M, KC_COMM</v>
      </c>
      <c r="M58" t="str">
        <f ca="1">VLOOKUP(B58,actions!$A$2:$F$514,5,0)</f>
        <v>macro</v>
      </c>
      <c r="N58">
        <f ca="1">VLOOKUP(B58,actions!$A$2:$D$514,2,0)</f>
        <v>0</v>
      </c>
      <c r="O58" t="str">
        <f ca="1">VLOOKUP(B58,actions!$A$2:$D$514,3,0)</f>
        <v>SEND_STRING(SS_DOWN(X_RCTL)SS_DOWN(X_LEFT));</v>
      </c>
      <c r="P58" t="str">
        <f ca="1">VLOOKUP(B58,actions!$A$2:$D$514,4,0)</f>
        <v>SEND_STRING(SS_UP(X_LEFT)SS_UP(X_RCTL));</v>
      </c>
      <c r="Q58" t="b">
        <f t="shared" ca="1" si="3"/>
        <v>1</v>
      </c>
      <c r="R58" t="str">
        <f t="shared" ca="1" si="4"/>
        <v>const uint16_t PROGMEM m_coma_1_combo[] = {KC_M, KC_COMM, COMBO_END};</v>
      </c>
      <c r="S58" t="str">
        <f t="shared" ca="1" si="5"/>
        <v xml:space="preserve">  COMBO_m_coma_1,</v>
      </c>
      <c r="T58" t="str">
        <f t="shared" ca="1" si="6"/>
        <v xml:space="preserve">  [COMBO_m_coma_1] = COMBO_ACTION(m_coma_1_combo),</v>
      </c>
      <c r="U58" t="str">
        <f t="shared" ca="1" si="8"/>
        <v xml:space="preserve">    case COMBO_m_coma_1: if (p) {SEND_STRING(SS_DOWN(X_RCTL)SS_DOWN(X_LEFT));} else {SEND_STRING(SS_UP(X_LEFT)SS_UP(X_RCTL));} break;</v>
      </c>
    </row>
    <row r="59" spans="1:21">
      <c r="A59" s="3">
        <f t="shared" si="0"/>
        <v>2</v>
      </c>
      <c r="B59" t="str">
        <f ca="1">OFFSET(actions_combos!A$2,_xlfn.FLOOR.MATH(ROW(B59)/2)-1,0)</f>
        <v>word_left</v>
      </c>
      <c r="C59" s="3" t="str">
        <f ca="1">OFFSET(actions_combos!B$2,_xlfn.FLOOR.MATH(ROW(C59)/2)-1,0)</f>
        <v>m</v>
      </c>
      <c r="D59" s="3" t="str">
        <f ca="1">OFFSET(actions_combos!C$2,_xlfn.FLOOR.MATH(ROW(D59)/2)-1,0)</f>
        <v>coma</v>
      </c>
      <c r="E59" s="3">
        <f ca="1">OFFSET(actions_combos!D$2,_xlfn.FLOOR.MATH(ROW(E59)/2)-1,0)</f>
        <v>0</v>
      </c>
      <c r="F59" s="3">
        <f ca="1">OFFSET(actions_combos!E$2,_xlfn.FLOOR.MATH(ROW(F59)/2)-1,0)</f>
        <v>0</v>
      </c>
      <c r="G59" t="str">
        <f ca="1">VLOOKUP(C59,keys!$A$2:$C$196,$A59+1,0)</f>
        <v>KC_1</v>
      </c>
      <c r="H59" t="str">
        <f ca="1">VLOOKUP(D59,keys!$A$2:$C$196,$A59+1,0)</f>
        <v>KC_2</v>
      </c>
      <c r="I59" t="e">
        <f ca="1">VLOOKUP(E59,keys!$A$2:$C$196,$A59+1,0)</f>
        <v>#N/A</v>
      </c>
      <c r="J59" t="e">
        <f ca="1">VLOOKUP(F59,keys!$A$2:$C$196,$A59+1,0)</f>
        <v>#N/A</v>
      </c>
      <c r="K59" t="str">
        <f t="shared" ca="1" si="1"/>
        <v>m_coma_2</v>
      </c>
      <c r="L59" t="str">
        <f t="shared" ca="1" si="2"/>
        <v>KC_1, KC_2</v>
      </c>
      <c r="M59" t="str">
        <f ca="1">VLOOKUP(B59,actions!$A$2:$F$514,5,0)</f>
        <v>macro</v>
      </c>
      <c r="N59">
        <f ca="1">VLOOKUP(B59,actions!$A$2:$D$514,2,0)</f>
        <v>0</v>
      </c>
      <c r="O59" t="str">
        <f ca="1">VLOOKUP(B59,actions!$A$2:$D$514,3,0)</f>
        <v>SEND_STRING(SS_DOWN(X_RCTL)SS_DOWN(X_LEFT));</v>
      </c>
      <c r="P59" t="str">
        <f ca="1">VLOOKUP(B59,actions!$A$2:$D$514,4,0)</f>
        <v>SEND_STRING(SS_UP(X_LEFT)SS_UP(X_RCTL));</v>
      </c>
      <c r="Q59" t="b">
        <f t="shared" ca="1" si="3"/>
        <v>1</v>
      </c>
      <c r="R59" t="str">
        <f t="shared" ca="1" si="4"/>
        <v>const uint16_t PROGMEM m_coma_2_combo[] = {KC_1, KC_2, COMBO_END};</v>
      </c>
      <c r="S59" t="str">
        <f t="shared" ca="1" si="5"/>
        <v xml:space="preserve">  COMBO_m_coma_2,</v>
      </c>
      <c r="T59" t="str">
        <f t="shared" ca="1" si="6"/>
        <v xml:space="preserve">  [COMBO_m_coma_2] = COMBO_ACTION(m_coma_2_combo),</v>
      </c>
      <c r="U59" t="str">
        <f t="shared" ca="1" si="8"/>
        <v xml:space="preserve">    case COMBO_m_coma_2: if (p) {SEND_STRING(SS_DOWN(X_RCTL)SS_DOWN(X_LEFT));} else {SEND_STRING(SS_UP(X_LEFT)SS_UP(X_RCTL));} break;</v>
      </c>
    </row>
    <row r="60" spans="1:21">
      <c r="A60" s="3">
        <f t="shared" si="0"/>
        <v>1</v>
      </c>
      <c r="B60" t="str">
        <f ca="1">OFFSET(actions_combos!A$2,_xlfn.FLOOR.MATH(ROW(B60)/2)-1,0)</f>
        <v>word_right</v>
      </c>
      <c r="C60" s="3" t="str">
        <f ca="1">OFFSET(actions_combos!B$2,_xlfn.FLOOR.MATH(ROW(C60)/2)-1,0)</f>
        <v>coma</v>
      </c>
      <c r="D60" s="3" t="str">
        <f ca="1">OFFSET(actions_combos!C$2,_xlfn.FLOOR.MATH(ROW(D60)/2)-1,0)</f>
        <v>dot</v>
      </c>
      <c r="E60" s="3">
        <f ca="1">OFFSET(actions_combos!D$2,_xlfn.FLOOR.MATH(ROW(E60)/2)-1,0)</f>
        <v>0</v>
      </c>
      <c r="F60" s="3">
        <f ca="1">OFFSET(actions_combos!E$2,_xlfn.FLOOR.MATH(ROW(F60)/2)-1,0)</f>
        <v>0</v>
      </c>
      <c r="G60" t="str">
        <f ca="1">VLOOKUP(C60,keys!$A$2:$C$196,$A60+1,0)</f>
        <v>KC_COMM</v>
      </c>
      <c r="H60" t="str">
        <f ca="1">VLOOKUP(D60,keys!$A$2:$C$196,$A60+1,0)</f>
        <v>KC_DOT</v>
      </c>
      <c r="I60" t="e">
        <f ca="1">VLOOKUP(E60,keys!$A$2:$C$196,$A60+1,0)</f>
        <v>#N/A</v>
      </c>
      <c r="J60" t="e">
        <f ca="1">VLOOKUP(F60,keys!$A$2:$C$196,$A60+1,0)</f>
        <v>#N/A</v>
      </c>
      <c r="K60" t="str">
        <f t="shared" ca="1" si="1"/>
        <v>coma_dot_1</v>
      </c>
      <c r="L60" t="str">
        <f t="shared" ca="1" si="2"/>
        <v>KC_COMM, KC_DOT</v>
      </c>
      <c r="M60" t="str">
        <f ca="1">VLOOKUP(B60,actions!$A$2:$F$514,5,0)</f>
        <v>macro</v>
      </c>
      <c r="N60">
        <f ca="1">VLOOKUP(B60,actions!$A$2:$D$514,2,0)</f>
        <v>0</v>
      </c>
      <c r="O60" t="str">
        <f ca="1">VLOOKUP(B60,actions!$A$2:$D$514,3,0)</f>
        <v>SEND_STRING(SS_DOWN(X_RCTL)SS_DOWN(X_RGHT));</v>
      </c>
      <c r="P60" t="str">
        <f ca="1">VLOOKUP(B60,actions!$A$2:$D$514,4,0)</f>
        <v>SEND_STRING(SS_UP(X_RGHT)SS_UP(X_RCTL));</v>
      </c>
      <c r="Q60" t="b">
        <f t="shared" ca="1" si="3"/>
        <v>1</v>
      </c>
      <c r="R60" t="str">
        <f t="shared" ca="1" si="4"/>
        <v>const uint16_t PROGMEM coma_dot_1_combo[] = {KC_COMM, KC_DOT, COMBO_END};</v>
      </c>
      <c r="S60" t="str">
        <f t="shared" ca="1" si="5"/>
        <v xml:space="preserve">  COMBO_coma_dot_1,</v>
      </c>
      <c r="T60" t="str">
        <f t="shared" ca="1" si="6"/>
        <v xml:space="preserve">  [COMBO_coma_dot_1] = COMBO_ACTION(coma_dot_1_combo),</v>
      </c>
      <c r="U60" t="str">
        <f t="shared" ca="1" si="8"/>
        <v xml:space="preserve">    case COMBO_coma_dot_1: if (p) {SEND_STRING(SS_DOWN(X_RCTL)SS_DOWN(X_RGHT));} else {SEND_STRING(SS_UP(X_RGHT)SS_UP(X_RCTL));} break;</v>
      </c>
    </row>
    <row r="61" spans="1:21">
      <c r="A61" s="3">
        <f t="shared" si="0"/>
        <v>2</v>
      </c>
      <c r="B61" t="str">
        <f ca="1">OFFSET(actions_combos!A$2,_xlfn.FLOOR.MATH(ROW(B61)/2)-1,0)</f>
        <v>word_right</v>
      </c>
      <c r="C61" s="3" t="str">
        <f ca="1">OFFSET(actions_combos!B$2,_xlfn.FLOOR.MATH(ROW(C61)/2)-1,0)</f>
        <v>coma</v>
      </c>
      <c r="D61" s="3" t="str">
        <f ca="1">OFFSET(actions_combos!C$2,_xlfn.FLOOR.MATH(ROW(D61)/2)-1,0)</f>
        <v>dot</v>
      </c>
      <c r="E61" s="3">
        <f ca="1">OFFSET(actions_combos!D$2,_xlfn.FLOOR.MATH(ROW(E61)/2)-1,0)</f>
        <v>0</v>
      </c>
      <c r="F61" s="3">
        <f ca="1">OFFSET(actions_combos!E$2,_xlfn.FLOOR.MATH(ROW(F61)/2)-1,0)</f>
        <v>0</v>
      </c>
      <c r="G61" t="str">
        <f ca="1">VLOOKUP(C61,keys!$A$2:$C$196,$A61+1,0)</f>
        <v>KC_2</v>
      </c>
      <c r="H61" t="str">
        <f ca="1">VLOOKUP(D61,keys!$A$2:$C$196,$A61+1,0)</f>
        <v>KC_3</v>
      </c>
      <c r="I61" t="e">
        <f ca="1">VLOOKUP(E61,keys!$A$2:$C$196,$A61+1,0)</f>
        <v>#N/A</v>
      </c>
      <c r="J61" t="e">
        <f ca="1">VLOOKUP(F61,keys!$A$2:$C$196,$A61+1,0)</f>
        <v>#N/A</v>
      </c>
      <c r="K61" t="str">
        <f t="shared" ca="1" si="1"/>
        <v>coma_dot_2</v>
      </c>
      <c r="L61" t="str">
        <f t="shared" ca="1" si="2"/>
        <v>KC_2, KC_3</v>
      </c>
      <c r="M61" t="str">
        <f ca="1">VLOOKUP(B61,actions!$A$2:$F$514,5,0)</f>
        <v>macro</v>
      </c>
      <c r="N61">
        <f ca="1">VLOOKUP(B61,actions!$A$2:$D$514,2,0)</f>
        <v>0</v>
      </c>
      <c r="O61" t="str">
        <f ca="1">VLOOKUP(B61,actions!$A$2:$D$514,3,0)</f>
        <v>SEND_STRING(SS_DOWN(X_RCTL)SS_DOWN(X_RGHT));</v>
      </c>
      <c r="P61" t="str">
        <f ca="1">VLOOKUP(B61,actions!$A$2:$D$514,4,0)</f>
        <v>SEND_STRING(SS_UP(X_RGHT)SS_UP(X_RCTL));</v>
      </c>
      <c r="Q61" t="b">
        <f t="shared" ca="1" si="3"/>
        <v>1</v>
      </c>
      <c r="R61" t="str">
        <f t="shared" ca="1" si="4"/>
        <v>const uint16_t PROGMEM coma_dot_2_combo[] = {KC_2, KC_3, COMBO_END};</v>
      </c>
      <c r="S61" t="str">
        <f t="shared" ca="1" si="5"/>
        <v xml:space="preserve">  COMBO_coma_dot_2,</v>
      </c>
      <c r="T61" t="str">
        <f t="shared" ca="1" si="6"/>
        <v xml:space="preserve">  [COMBO_coma_dot_2] = COMBO_ACTION(coma_dot_2_combo),</v>
      </c>
      <c r="U61" t="str">
        <f t="shared" ca="1" si="8"/>
        <v xml:space="preserve">    case COMBO_coma_dot_2: if (p) {SEND_STRING(SS_DOWN(X_RCTL)SS_DOWN(X_RGHT));} else {SEND_STRING(SS_UP(X_RGHT)SS_UP(X_RCTL));} break;</v>
      </c>
    </row>
    <row r="62" spans="1:21">
      <c r="A62" s="3">
        <f t="shared" si="0"/>
        <v>1</v>
      </c>
      <c r="B62" t="str">
        <f ca="1">OFFSET(actions_combos!A$2,_xlfn.FLOOR.MATH(ROW(B62)/2)-1,0)</f>
        <v>left</v>
      </c>
      <c r="C62" s="3" t="str">
        <f ca="1">OFFSET(actions_combos!B$2,_xlfn.FLOOR.MATH(ROW(C62)/2)-1,0)</f>
        <v>m</v>
      </c>
      <c r="D62" s="3" t="str">
        <f ca="1">OFFSET(actions_combos!C$2,_xlfn.FLOOR.MATH(ROW(D62)/2)-1,0)</f>
        <v>k</v>
      </c>
      <c r="E62" s="3">
        <f ca="1">OFFSET(actions_combos!D$2,_xlfn.FLOOR.MATH(ROW(E62)/2)-1,0)</f>
        <v>0</v>
      </c>
      <c r="F62" s="3">
        <f ca="1">OFFSET(actions_combos!E$2,_xlfn.FLOOR.MATH(ROW(F62)/2)-1,0)</f>
        <v>0</v>
      </c>
      <c r="G62" t="str">
        <f ca="1">VLOOKUP(C62,keys!$A$2:$C$196,$A62+1,0)</f>
        <v>KC_M</v>
      </c>
      <c r="H62" t="str">
        <f ca="1">VLOOKUP(D62,keys!$A$2:$C$196,$A62+1,0)</f>
        <v>KC_K</v>
      </c>
      <c r="I62" t="e">
        <f ca="1">VLOOKUP(E62,keys!$A$2:$C$196,$A62+1,0)</f>
        <v>#N/A</v>
      </c>
      <c r="J62" t="e">
        <f ca="1">VLOOKUP(F62,keys!$A$2:$C$196,$A62+1,0)</f>
        <v>#N/A</v>
      </c>
      <c r="K62" t="str">
        <f t="shared" ca="1" si="1"/>
        <v>m_k_1</v>
      </c>
      <c r="L62" t="str">
        <f t="shared" ca="1" si="2"/>
        <v>KC_M, KC_K</v>
      </c>
      <c r="M62" t="str">
        <f ca="1">VLOOKUP(B62,actions!$A$2:$F$514,5,0)</f>
        <v>key</v>
      </c>
      <c r="N62" t="str">
        <f ca="1">VLOOKUP(B62,actions!$A$2:$D$514,2,0)</f>
        <v>KC_LEFT</v>
      </c>
      <c r="O62">
        <f ca="1">VLOOKUP(B62,actions!$A$2:$D$514,3,0)</f>
        <v>0</v>
      </c>
      <c r="P62">
        <f ca="1">VLOOKUP(B62,actions!$A$2:$D$514,4,0)</f>
        <v>0</v>
      </c>
      <c r="Q62" t="b">
        <f t="shared" ca="1" si="3"/>
        <v>1</v>
      </c>
      <c r="R62" t="str">
        <f t="shared" ca="1" si="4"/>
        <v>const uint16_t PROGMEM m_k_1_combo[] = {KC_M, KC_K, COMBO_END};</v>
      </c>
      <c r="S62" t="str">
        <f t="shared" ca="1" si="5"/>
        <v xml:space="preserve">  COMBO_m_k_1,</v>
      </c>
      <c r="T62" t="str">
        <f t="shared" ca="1" si="6"/>
        <v xml:space="preserve">  [COMBO_m_k_1] = COMBO(m_k_1_combo, KC_LEFT),</v>
      </c>
      <c r="U62" t="str">
        <f t="shared" ca="1" si="8"/>
        <v/>
      </c>
    </row>
    <row r="63" spans="1:21">
      <c r="A63" s="3">
        <f t="shared" si="0"/>
        <v>2</v>
      </c>
      <c r="B63" t="str">
        <f ca="1">OFFSET(actions_combos!A$2,_xlfn.FLOOR.MATH(ROW(B63)/2)-1,0)</f>
        <v>left</v>
      </c>
      <c r="C63" s="3" t="str">
        <f ca="1">OFFSET(actions_combos!B$2,_xlfn.FLOOR.MATH(ROW(C63)/2)-1,0)</f>
        <v>m</v>
      </c>
      <c r="D63" s="3" t="str">
        <f ca="1">OFFSET(actions_combos!C$2,_xlfn.FLOOR.MATH(ROW(D63)/2)-1,0)</f>
        <v>k</v>
      </c>
      <c r="E63" s="3">
        <f ca="1">OFFSET(actions_combos!D$2,_xlfn.FLOOR.MATH(ROW(E63)/2)-1,0)</f>
        <v>0</v>
      </c>
      <c r="F63" s="3">
        <f ca="1">OFFSET(actions_combos!E$2,_xlfn.FLOOR.MATH(ROW(F63)/2)-1,0)</f>
        <v>0</v>
      </c>
      <c r="G63" t="str">
        <f ca="1">VLOOKUP(C63,keys!$A$2:$C$196,$A63+1,0)</f>
        <v>KC_1</v>
      </c>
      <c r="H63" t="str">
        <f ca="1">VLOOKUP(D63,keys!$A$2:$C$196,$A63+1,0)</f>
        <v>KC_5</v>
      </c>
      <c r="I63" t="e">
        <f ca="1">VLOOKUP(E63,keys!$A$2:$C$196,$A63+1,0)</f>
        <v>#N/A</v>
      </c>
      <c r="J63" t="e">
        <f ca="1">VLOOKUP(F63,keys!$A$2:$C$196,$A63+1,0)</f>
        <v>#N/A</v>
      </c>
      <c r="K63" t="str">
        <f t="shared" ca="1" si="1"/>
        <v>m_k_2</v>
      </c>
      <c r="L63" t="str">
        <f t="shared" ca="1" si="2"/>
        <v>KC_1, KC_5</v>
      </c>
      <c r="M63" t="str">
        <f ca="1">VLOOKUP(B63,actions!$A$2:$F$514,5,0)</f>
        <v>key</v>
      </c>
      <c r="N63" t="str">
        <f ca="1">VLOOKUP(B63,actions!$A$2:$D$514,2,0)</f>
        <v>KC_LEFT</v>
      </c>
      <c r="O63">
        <f ca="1">VLOOKUP(B63,actions!$A$2:$D$514,3,0)</f>
        <v>0</v>
      </c>
      <c r="P63">
        <f ca="1">VLOOKUP(B63,actions!$A$2:$D$514,4,0)</f>
        <v>0</v>
      </c>
      <c r="Q63" t="b">
        <f t="shared" ca="1" si="3"/>
        <v>1</v>
      </c>
      <c r="R63" t="str">
        <f t="shared" ca="1" si="4"/>
        <v>const uint16_t PROGMEM m_k_2_combo[] = {KC_1, KC_5, COMBO_END};</v>
      </c>
      <c r="S63" t="str">
        <f t="shared" ca="1" si="5"/>
        <v xml:space="preserve">  COMBO_m_k_2,</v>
      </c>
      <c r="T63" t="str">
        <f t="shared" ca="1" si="6"/>
        <v xml:space="preserve">  [COMBO_m_k_2] = COMBO(m_k_2_combo, KC_LEFT),</v>
      </c>
      <c r="U63" t="str">
        <f t="shared" ca="1" si="8"/>
        <v/>
      </c>
    </row>
    <row r="64" spans="1:21">
      <c r="A64" s="3">
        <f t="shared" si="0"/>
        <v>1</v>
      </c>
      <c r="B64" t="str">
        <f ca="1">OFFSET(actions_combos!A$2,_xlfn.FLOOR.MATH(ROW(B64)/2)-1,0)</f>
        <v>right</v>
      </c>
      <c r="C64" s="3" t="str">
        <f ca="1">OFFSET(actions_combos!B$2,_xlfn.FLOOR.MATH(ROW(C64)/2)-1,0)</f>
        <v>k</v>
      </c>
      <c r="D64" s="3" t="str">
        <f ca="1">OFFSET(actions_combos!C$2,_xlfn.FLOOR.MATH(ROW(D64)/2)-1,0)</f>
        <v>dot</v>
      </c>
      <c r="E64" s="3">
        <f ca="1">OFFSET(actions_combos!D$2,_xlfn.FLOOR.MATH(ROW(E64)/2)-1,0)</f>
        <v>0</v>
      </c>
      <c r="F64" s="3">
        <f ca="1">OFFSET(actions_combos!E$2,_xlfn.FLOOR.MATH(ROW(F64)/2)-1,0)</f>
        <v>0</v>
      </c>
      <c r="G64" t="str">
        <f ca="1">VLOOKUP(C64,keys!$A$2:$C$196,$A64+1,0)</f>
        <v>KC_K</v>
      </c>
      <c r="H64" t="str">
        <f ca="1">VLOOKUP(D64,keys!$A$2:$C$196,$A64+1,0)</f>
        <v>KC_DOT</v>
      </c>
      <c r="I64" t="e">
        <f ca="1">VLOOKUP(E64,keys!$A$2:$C$196,$A64+1,0)</f>
        <v>#N/A</v>
      </c>
      <c r="J64" t="e">
        <f ca="1">VLOOKUP(F64,keys!$A$2:$C$196,$A64+1,0)</f>
        <v>#N/A</v>
      </c>
      <c r="K64" t="str">
        <f t="shared" ca="1" si="1"/>
        <v>k_dot_1</v>
      </c>
      <c r="L64" t="str">
        <f t="shared" ca="1" si="2"/>
        <v>KC_K, KC_DOT</v>
      </c>
      <c r="M64" t="str">
        <f ca="1">VLOOKUP(B64,actions!$A$2:$F$514,5,0)</f>
        <v>key</v>
      </c>
      <c r="N64" t="str">
        <f ca="1">VLOOKUP(B64,actions!$A$2:$D$514,2,0)</f>
        <v>KC_RGHT</v>
      </c>
      <c r="O64">
        <f ca="1">VLOOKUP(B64,actions!$A$2:$D$514,3,0)</f>
        <v>0</v>
      </c>
      <c r="P64">
        <f ca="1">VLOOKUP(B64,actions!$A$2:$D$514,4,0)</f>
        <v>0</v>
      </c>
      <c r="Q64" t="b">
        <f t="shared" ca="1" si="3"/>
        <v>1</v>
      </c>
      <c r="R64" t="str">
        <f t="shared" ca="1" si="4"/>
        <v>const uint16_t PROGMEM k_dot_1_combo[] = {KC_K, KC_DOT, COMBO_END};</v>
      </c>
      <c r="S64" t="str">
        <f t="shared" ca="1" si="5"/>
        <v xml:space="preserve">  COMBO_k_dot_1,</v>
      </c>
      <c r="T64" t="str">
        <f t="shared" ca="1" si="6"/>
        <v xml:space="preserve">  [COMBO_k_dot_1] = COMBO(k_dot_1_combo, KC_RGHT),</v>
      </c>
      <c r="U64" t="str">
        <f t="shared" ca="1" si="8"/>
        <v/>
      </c>
    </row>
    <row r="65" spans="1:21">
      <c r="A65" s="3">
        <f t="shared" si="0"/>
        <v>2</v>
      </c>
      <c r="B65" t="str">
        <f ca="1">OFFSET(actions_combos!A$2,_xlfn.FLOOR.MATH(ROW(B65)/2)-1,0)</f>
        <v>right</v>
      </c>
      <c r="C65" s="3" t="str">
        <f ca="1">OFFSET(actions_combos!B$2,_xlfn.FLOOR.MATH(ROW(C65)/2)-1,0)</f>
        <v>k</v>
      </c>
      <c r="D65" s="3" t="str">
        <f ca="1">OFFSET(actions_combos!C$2,_xlfn.FLOOR.MATH(ROW(D65)/2)-1,0)</f>
        <v>dot</v>
      </c>
      <c r="E65" s="3">
        <f ca="1">OFFSET(actions_combos!D$2,_xlfn.FLOOR.MATH(ROW(E65)/2)-1,0)</f>
        <v>0</v>
      </c>
      <c r="F65" s="3">
        <f ca="1">OFFSET(actions_combos!E$2,_xlfn.FLOOR.MATH(ROW(F65)/2)-1,0)</f>
        <v>0</v>
      </c>
      <c r="G65" t="str">
        <f ca="1">VLOOKUP(C65,keys!$A$2:$C$196,$A65+1,0)</f>
        <v>KC_5</v>
      </c>
      <c r="H65" t="str">
        <f ca="1">VLOOKUP(D65,keys!$A$2:$C$196,$A65+1,0)</f>
        <v>KC_3</v>
      </c>
      <c r="I65" t="e">
        <f ca="1">VLOOKUP(E65,keys!$A$2:$C$196,$A65+1,0)</f>
        <v>#N/A</v>
      </c>
      <c r="J65" t="e">
        <f ca="1">VLOOKUP(F65,keys!$A$2:$C$196,$A65+1,0)</f>
        <v>#N/A</v>
      </c>
      <c r="K65" t="str">
        <f t="shared" ca="1" si="1"/>
        <v>k_dot_2</v>
      </c>
      <c r="L65" t="str">
        <f t="shared" ca="1" si="2"/>
        <v>KC_5, KC_3</v>
      </c>
      <c r="M65" t="str">
        <f ca="1">VLOOKUP(B65,actions!$A$2:$F$514,5,0)</f>
        <v>key</v>
      </c>
      <c r="N65" t="str">
        <f ca="1">VLOOKUP(B65,actions!$A$2:$D$514,2,0)</f>
        <v>KC_RGHT</v>
      </c>
      <c r="O65">
        <f ca="1">VLOOKUP(B65,actions!$A$2:$D$514,3,0)</f>
        <v>0</v>
      </c>
      <c r="P65">
        <f ca="1">VLOOKUP(B65,actions!$A$2:$D$514,4,0)</f>
        <v>0</v>
      </c>
      <c r="Q65" t="b">
        <f t="shared" ca="1" si="3"/>
        <v>1</v>
      </c>
      <c r="R65" t="str">
        <f t="shared" ca="1" si="4"/>
        <v>const uint16_t PROGMEM k_dot_2_combo[] = {KC_5, KC_3, COMBO_END};</v>
      </c>
      <c r="S65" t="str">
        <f t="shared" ca="1" si="5"/>
        <v xml:space="preserve">  COMBO_k_dot_2,</v>
      </c>
      <c r="T65" t="str">
        <f t="shared" ca="1" si="6"/>
        <v xml:space="preserve">  [COMBO_k_dot_2] = COMBO(k_dot_2_combo, KC_RGHT),</v>
      </c>
      <c r="U65" t="str">
        <f t="shared" ca="1" si="8"/>
        <v/>
      </c>
    </row>
    <row r="66" spans="1:21">
      <c r="A66" s="3">
        <f t="shared" ref="A66:A129" si="9">MOD(ROW(A66),2)+1</f>
        <v>1</v>
      </c>
      <c r="B66">
        <f ca="1">OFFSET(actions_combos!A$2,_xlfn.FLOOR.MATH(ROW(B66)/2)-1,0)</f>
        <v>0</v>
      </c>
      <c r="C66" s="3">
        <f ca="1">OFFSET(actions_combos!B$2,_xlfn.FLOOR.MATH(ROW(C66)/2)-1,0)</f>
        <v>0</v>
      </c>
      <c r="D66" s="3">
        <f ca="1">OFFSET(actions_combos!C$2,_xlfn.FLOOR.MATH(ROW(D66)/2)-1,0)</f>
        <v>0</v>
      </c>
      <c r="E66" s="3">
        <f ca="1">OFFSET(actions_combos!D$2,_xlfn.FLOOR.MATH(ROW(E66)/2)-1,0)</f>
        <v>0</v>
      </c>
      <c r="F66" s="3">
        <f ca="1">OFFSET(actions_combos!E$2,_xlfn.FLOOR.MATH(ROW(F66)/2)-1,0)</f>
        <v>0</v>
      </c>
      <c r="G66" t="e">
        <f ca="1">VLOOKUP(C66,keys!$A$2:$C$196,$A66+1,0)</f>
        <v>#N/A</v>
      </c>
      <c r="H66" t="e">
        <f ca="1">VLOOKUP(D66,keys!$A$2:$C$196,$A66+1,0)</f>
        <v>#N/A</v>
      </c>
      <c r="I66" t="e">
        <f ca="1">VLOOKUP(E66,keys!$A$2:$C$196,$A66+1,0)</f>
        <v>#N/A</v>
      </c>
      <c r="J66" t="e">
        <f ca="1">VLOOKUP(F66,keys!$A$2:$C$196,$A66+1,0)</f>
        <v>#N/A</v>
      </c>
      <c r="K66" t="str">
        <f t="shared" ref="K66:K129" ca="1" si="10">C66&amp;"_"&amp;D66&amp;IF(ISNA(I66),"","_"&amp;E66&amp;IF(ISNA(J66),"","_"&amp;F66))&amp;"_"&amp;TEXT(A66,"0")</f>
        <v>0_0_1</v>
      </c>
      <c r="L66" t="e">
        <f t="shared" ref="L66:L129" ca="1" si="11">G66&amp;", "&amp;H66&amp;IF(ISNA(I66),"",", "&amp;I66&amp;IF(ISNA(J66),"",", "&amp;J66))</f>
        <v>#N/A</v>
      </c>
      <c r="M66" t="e">
        <f ca="1">VLOOKUP(B66,actions!$A$2:$F$514,5,0)</f>
        <v>#N/A</v>
      </c>
      <c r="N66" t="e">
        <f ca="1">VLOOKUP(B66,actions!$A$2:$D$514,2,0)</f>
        <v>#N/A</v>
      </c>
      <c r="O66" t="e">
        <f ca="1">VLOOKUP(B66,actions!$A$2:$D$514,3,0)</f>
        <v>#N/A</v>
      </c>
      <c r="P66" t="e">
        <f ca="1">VLOOKUP(B66,actions!$A$2:$D$514,4,0)</f>
        <v>#N/A</v>
      </c>
      <c r="Q66" t="e">
        <f t="shared" ref="Q66:Q129" ca="1" si="12">AND(B66&lt;&gt;0,G66&lt;&gt;0,H66&lt;&gt;0)</f>
        <v>#N/A</v>
      </c>
      <c r="R66" t="e">
        <f t="shared" ref="R66:R129" ca="1" si="13">"const uint16_t PROGMEM "&amp;K66&amp;"_combo[] = {"&amp;L66&amp;", COMBO_END};"</f>
        <v>#N/A</v>
      </c>
      <c r="S66" t="str">
        <f t="shared" ref="S66:S129" ca="1" si="14">"  COMBO_"&amp;K66&amp;","</f>
        <v xml:space="preserve">  COMBO_0_0_1,</v>
      </c>
      <c r="T66" t="e">
        <f t="shared" ref="T66:T129" ca="1" si="15">"  [COMBO_"&amp;K66&amp;"] = COMBO"&amp;IF(M66="key","","_ACTION")&amp;"("&amp;K66&amp;"_combo"&amp;IF(M66="key",", "&amp;N66,"")&amp;"),"</f>
        <v>#N/A</v>
      </c>
      <c r="U66" t="e">
        <f t="shared" ca="1" si="8"/>
        <v>#N/A</v>
      </c>
    </row>
    <row r="67" spans="1:21">
      <c r="A67" s="3">
        <f t="shared" si="9"/>
        <v>2</v>
      </c>
      <c r="B67">
        <f ca="1">OFFSET(actions_combos!A$2,_xlfn.FLOOR.MATH(ROW(B67)/2)-1,0)</f>
        <v>0</v>
      </c>
      <c r="C67" s="3">
        <f ca="1">OFFSET(actions_combos!B$2,_xlfn.FLOOR.MATH(ROW(C67)/2)-1,0)</f>
        <v>0</v>
      </c>
      <c r="D67" s="3">
        <f ca="1">OFFSET(actions_combos!C$2,_xlfn.FLOOR.MATH(ROW(D67)/2)-1,0)</f>
        <v>0</v>
      </c>
      <c r="E67" s="3">
        <f ca="1">OFFSET(actions_combos!D$2,_xlfn.FLOOR.MATH(ROW(E67)/2)-1,0)</f>
        <v>0</v>
      </c>
      <c r="F67" s="3">
        <f ca="1">OFFSET(actions_combos!E$2,_xlfn.FLOOR.MATH(ROW(F67)/2)-1,0)</f>
        <v>0</v>
      </c>
      <c r="G67" t="e">
        <f ca="1">VLOOKUP(C67,keys!$A$2:$C$196,$A67+1,0)</f>
        <v>#N/A</v>
      </c>
      <c r="H67" t="e">
        <f ca="1">VLOOKUP(D67,keys!$A$2:$C$196,$A67+1,0)</f>
        <v>#N/A</v>
      </c>
      <c r="I67" t="e">
        <f ca="1">VLOOKUP(E67,keys!$A$2:$C$196,$A67+1,0)</f>
        <v>#N/A</v>
      </c>
      <c r="J67" t="e">
        <f ca="1">VLOOKUP(F67,keys!$A$2:$C$196,$A67+1,0)</f>
        <v>#N/A</v>
      </c>
      <c r="K67" t="str">
        <f t="shared" ca="1" si="10"/>
        <v>0_0_2</v>
      </c>
      <c r="L67" t="e">
        <f t="shared" ca="1" si="11"/>
        <v>#N/A</v>
      </c>
      <c r="M67" t="e">
        <f ca="1">VLOOKUP(B67,actions!$A$2:$F$514,5,0)</f>
        <v>#N/A</v>
      </c>
      <c r="N67" t="e">
        <f ca="1">VLOOKUP(B67,actions!$A$2:$D$514,2,0)</f>
        <v>#N/A</v>
      </c>
      <c r="O67" t="e">
        <f ca="1">VLOOKUP(B67,actions!$A$2:$D$514,3,0)</f>
        <v>#N/A</v>
      </c>
      <c r="P67" t="e">
        <f ca="1">VLOOKUP(B67,actions!$A$2:$D$514,4,0)</f>
        <v>#N/A</v>
      </c>
      <c r="Q67" t="e">
        <f t="shared" ca="1" si="12"/>
        <v>#N/A</v>
      </c>
      <c r="R67" t="e">
        <f t="shared" ca="1" si="13"/>
        <v>#N/A</v>
      </c>
      <c r="S67" t="str">
        <f t="shared" ca="1" si="14"/>
        <v xml:space="preserve">  COMBO_0_0_2,</v>
      </c>
      <c r="T67" t="e">
        <f t="shared" ca="1" si="15"/>
        <v>#N/A</v>
      </c>
      <c r="U67" t="e">
        <f t="shared" ca="1" si="8"/>
        <v>#N/A</v>
      </c>
    </row>
    <row r="68" spans="1:21">
      <c r="A68" s="3">
        <f t="shared" si="9"/>
        <v>1</v>
      </c>
      <c r="B68">
        <f ca="1">OFFSET(actions_combos!A$2,_xlfn.FLOOR.MATH(ROW(B68)/2)-1,0)</f>
        <v>0</v>
      </c>
      <c r="C68" s="3">
        <f ca="1">OFFSET(actions_combos!B$2,_xlfn.FLOOR.MATH(ROW(C68)/2)-1,0)</f>
        <v>0</v>
      </c>
      <c r="D68" s="3">
        <f ca="1">OFFSET(actions_combos!C$2,_xlfn.FLOOR.MATH(ROW(D68)/2)-1,0)</f>
        <v>0</v>
      </c>
      <c r="E68" s="3">
        <f ca="1">OFFSET(actions_combos!D$2,_xlfn.FLOOR.MATH(ROW(E68)/2)-1,0)</f>
        <v>0</v>
      </c>
      <c r="F68" s="3">
        <f ca="1">OFFSET(actions_combos!E$2,_xlfn.FLOOR.MATH(ROW(F68)/2)-1,0)</f>
        <v>0</v>
      </c>
      <c r="G68" t="e">
        <f ca="1">VLOOKUP(C68,keys!$A$2:$C$196,$A68+1,0)</f>
        <v>#N/A</v>
      </c>
      <c r="H68" t="e">
        <f ca="1">VLOOKUP(D68,keys!$A$2:$C$196,$A68+1,0)</f>
        <v>#N/A</v>
      </c>
      <c r="I68" t="e">
        <f ca="1">VLOOKUP(E68,keys!$A$2:$C$196,$A68+1,0)</f>
        <v>#N/A</v>
      </c>
      <c r="J68" t="e">
        <f ca="1">VLOOKUP(F68,keys!$A$2:$C$196,$A68+1,0)</f>
        <v>#N/A</v>
      </c>
      <c r="K68" t="str">
        <f t="shared" ca="1" si="10"/>
        <v>0_0_1</v>
      </c>
      <c r="L68" t="e">
        <f t="shared" ca="1" si="11"/>
        <v>#N/A</v>
      </c>
      <c r="M68" t="e">
        <f ca="1">VLOOKUP(B68,actions!$A$2:$F$514,5,0)</f>
        <v>#N/A</v>
      </c>
      <c r="N68" t="e">
        <f ca="1">VLOOKUP(B68,actions!$A$2:$D$514,2,0)</f>
        <v>#N/A</v>
      </c>
      <c r="O68" t="e">
        <f ca="1">VLOOKUP(B68,actions!$A$2:$D$514,3,0)</f>
        <v>#N/A</v>
      </c>
      <c r="P68" t="e">
        <f ca="1">VLOOKUP(B68,actions!$A$2:$D$514,4,0)</f>
        <v>#N/A</v>
      </c>
      <c r="Q68" t="e">
        <f t="shared" ca="1" si="12"/>
        <v>#N/A</v>
      </c>
      <c r="R68" t="e">
        <f t="shared" ca="1" si="13"/>
        <v>#N/A</v>
      </c>
      <c r="S68" t="str">
        <f t="shared" ca="1" si="14"/>
        <v xml:space="preserve">  COMBO_0_0_1,</v>
      </c>
      <c r="T68" t="e">
        <f t="shared" ca="1" si="15"/>
        <v>#N/A</v>
      </c>
      <c r="U68" t="e">
        <f t="shared" ca="1" si="8"/>
        <v>#N/A</v>
      </c>
    </row>
    <row r="69" spans="1:21">
      <c r="A69" s="3">
        <f t="shared" si="9"/>
        <v>2</v>
      </c>
      <c r="B69">
        <f ca="1">OFFSET(actions_combos!A$2,_xlfn.FLOOR.MATH(ROW(B69)/2)-1,0)</f>
        <v>0</v>
      </c>
      <c r="C69" s="3">
        <f ca="1">OFFSET(actions_combos!B$2,_xlfn.FLOOR.MATH(ROW(C69)/2)-1,0)</f>
        <v>0</v>
      </c>
      <c r="D69" s="3">
        <f ca="1">OFFSET(actions_combos!C$2,_xlfn.FLOOR.MATH(ROW(D69)/2)-1,0)</f>
        <v>0</v>
      </c>
      <c r="E69" s="3">
        <f ca="1">OFFSET(actions_combos!D$2,_xlfn.FLOOR.MATH(ROW(E69)/2)-1,0)</f>
        <v>0</v>
      </c>
      <c r="F69" s="3">
        <f ca="1">OFFSET(actions_combos!E$2,_xlfn.FLOOR.MATH(ROW(F69)/2)-1,0)</f>
        <v>0</v>
      </c>
      <c r="G69" t="e">
        <f ca="1">VLOOKUP(C69,keys!$A$2:$C$196,$A69+1,0)</f>
        <v>#N/A</v>
      </c>
      <c r="H69" t="e">
        <f ca="1">VLOOKUP(D69,keys!$A$2:$C$196,$A69+1,0)</f>
        <v>#N/A</v>
      </c>
      <c r="I69" t="e">
        <f ca="1">VLOOKUP(E69,keys!$A$2:$C$196,$A69+1,0)</f>
        <v>#N/A</v>
      </c>
      <c r="J69" t="e">
        <f ca="1">VLOOKUP(F69,keys!$A$2:$C$196,$A69+1,0)</f>
        <v>#N/A</v>
      </c>
      <c r="K69" t="str">
        <f t="shared" ca="1" si="10"/>
        <v>0_0_2</v>
      </c>
      <c r="L69" t="e">
        <f t="shared" ca="1" si="11"/>
        <v>#N/A</v>
      </c>
      <c r="M69" t="e">
        <f ca="1">VLOOKUP(B69,actions!$A$2:$F$514,5,0)</f>
        <v>#N/A</v>
      </c>
      <c r="N69" t="e">
        <f ca="1">VLOOKUP(B69,actions!$A$2:$D$514,2,0)</f>
        <v>#N/A</v>
      </c>
      <c r="O69" t="e">
        <f ca="1">VLOOKUP(B69,actions!$A$2:$D$514,3,0)</f>
        <v>#N/A</v>
      </c>
      <c r="P69" t="e">
        <f ca="1">VLOOKUP(B69,actions!$A$2:$D$514,4,0)</f>
        <v>#N/A</v>
      </c>
      <c r="Q69" t="e">
        <f t="shared" ca="1" si="12"/>
        <v>#N/A</v>
      </c>
      <c r="R69" t="e">
        <f t="shared" ca="1" si="13"/>
        <v>#N/A</v>
      </c>
      <c r="S69" t="str">
        <f t="shared" ca="1" si="14"/>
        <v xml:space="preserve">  COMBO_0_0_2,</v>
      </c>
      <c r="T69" t="e">
        <f t="shared" ca="1" si="15"/>
        <v>#N/A</v>
      </c>
      <c r="U69" t="e">
        <f t="shared" ca="1" si="8"/>
        <v>#N/A</v>
      </c>
    </row>
    <row r="70" spans="1:21">
      <c r="A70" s="3">
        <f t="shared" si="9"/>
        <v>1</v>
      </c>
      <c r="B70">
        <f ca="1">OFFSET(actions_combos!A$2,_xlfn.FLOOR.MATH(ROW(B70)/2)-1,0)</f>
        <v>0</v>
      </c>
      <c r="C70" s="3">
        <f ca="1">OFFSET(actions_combos!B$2,_xlfn.FLOOR.MATH(ROW(C70)/2)-1,0)</f>
        <v>0</v>
      </c>
      <c r="D70" s="3">
        <f ca="1">OFFSET(actions_combos!C$2,_xlfn.FLOOR.MATH(ROW(D70)/2)-1,0)</f>
        <v>0</v>
      </c>
      <c r="E70" s="3">
        <f ca="1">OFFSET(actions_combos!D$2,_xlfn.FLOOR.MATH(ROW(E70)/2)-1,0)</f>
        <v>0</v>
      </c>
      <c r="F70" s="3">
        <f ca="1">OFFSET(actions_combos!E$2,_xlfn.FLOOR.MATH(ROW(F70)/2)-1,0)</f>
        <v>0</v>
      </c>
      <c r="G70" t="e">
        <f ca="1">VLOOKUP(C70,keys!$A$2:$C$196,$A70+1,0)</f>
        <v>#N/A</v>
      </c>
      <c r="H70" t="e">
        <f ca="1">VLOOKUP(D70,keys!$A$2:$C$196,$A70+1,0)</f>
        <v>#N/A</v>
      </c>
      <c r="I70" t="e">
        <f ca="1">VLOOKUP(E70,keys!$A$2:$C$196,$A70+1,0)</f>
        <v>#N/A</v>
      </c>
      <c r="J70" t="e">
        <f ca="1">VLOOKUP(F70,keys!$A$2:$C$196,$A70+1,0)</f>
        <v>#N/A</v>
      </c>
      <c r="K70" t="str">
        <f t="shared" ca="1" si="10"/>
        <v>0_0_1</v>
      </c>
      <c r="L70" t="e">
        <f t="shared" ca="1" si="11"/>
        <v>#N/A</v>
      </c>
      <c r="M70" t="e">
        <f ca="1">VLOOKUP(B70,actions!$A$2:$F$514,5,0)</f>
        <v>#N/A</v>
      </c>
      <c r="N70" t="e">
        <f ca="1">VLOOKUP(B70,actions!$A$2:$D$514,2,0)</f>
        <v>#N/A</v>
      </c>
      <c r="O70" t="e">
        <f ca="1">VLOOKUP(B70,actions!$A$2:$D$514,3,0)</f>
        <v>#N/A</v>
      </c>
      <c r="P70" t="e">
        <f ca="1">VLOOKUP(B70,actions!$A$2:$D$514,4,0)</f>
        <v>#N/A</v>
      </c>
      <c r="Q70" t="e">
        <f t="shared" ca="1" si="12"/>
        <v>#N/A</v>
      </c>
      <c r="R70" t="e">
        <f t="shared" ca="1" si="13"/>
        <v>#N/A</v>
      </c>
      <c r="S70" t="str">
        <f t="shared" ca="1" si="14"/>
        <v xml:space="preserve">  COMBO_0_0_1,</v>
      </c>
      <c r="T70" t="e">
        <f t="shared" ca="1" si="15"/>
        <v>#N/A</v>
      </c>
      <c r="U70" t="e">
        <f t="shared" ca="1" si="8"/>
        <v>#N/A</v>
      </c>
    </row>
    <row r="71" spans="1:21">
      <c r="A71" s="3">
        <f t="shared" si="9"/>
        <v>2</v>
      </c>
      <c r="B71">
        <f ca="1">OFFSET(actions_combos!A$2,_xlfn.FLOOR.MATH(ROW(B71)/2)-1,0)</f>
        <v>0</v>
      </c>
      <c r="C71" s="3">
        <f ca="1">OFFSET(actions_combos!B$2,_xlfn.FLOOR.MATH(ROW(C71)/2)-1,0)</f>
        <v>0</v>
      </c>
      <c r="D71" s="3">
        <f ca="1">OFFSET(actions_combos!C$2,_xlfn.FLOOR.MATH(ROW(D71)/2)-1,0)</f>
        <v>0</v>
      </c>
      <c r="E71" s="3">
        <f ca="1">OFFSET(actions_combos!D$2,_xlfn.FLOOR.MATH(ROW(E71)/2)-1,0)</f>
        <v>0</v>
      </c>
      <c r="F71" s="3">
        <f ca="1">OFFSET(actions_combos!E$2,_xlfn.FLOOR.MATH(ROW(F71)/2)-1,0)</f>
        <v>0</v>
      </c>
      <c r="G71" t="e">
        <f ca="1">VLOOKUP(C71,keys!$A$2:$C$196,$A71+1,0)</f>
        <v>#N/A</v>
      </c>
      <c r="H71" t="e">
        <f ca="1">VLOOKUP(D71,keys!$A$2:$C$196,$A71+1,0)</f>
        <v>#N/A</v>
      </c>
      <c r="I71" t="e">
        <f ca="1">VLOOKUP(E71,keys!$A$2:$C$196,$A71+1,0)</f>
        <v>#N/A</v>
      </c>
      <c r="J71" t="e">
        <f ca="1">VLOOKUP(F71,keys!$A$2:$C$196,$A71+1,0)</f>
        <v>#N/A</v>
      </c>
      <c r="K71" t="str">
        <f t="shared" ca="1" si="10"/>
        <v>0_0_2</v>
      </c>
      <c r="L71" t="e">
        <f t="shared" ca="1" si="11"/>
        <v>#N/A</v>
      </c>
      <c r="M71" t="e">
        <f ca="1">VLOOKUP(B71,actions!$A$2:$F$514,5,0)</f>
        <v>#N/A</v>
      </c>
      <c r="N71" t="e">
        <f ca="1">VLOOKUP(B71,actions!$A$2:$D$514,2,0)</f>
        <v>#N/A</v>
      </c>
      <c r="O71" t="e">
        <f ca="1">VLOOKUP(B71,actions!$A$2:$D$514,3,0)</f>
        <v>#N/A</v>
      </c>
      <c r="P71" t="e">
        <f ca="1">VLOOKUP(B71,actions!$A$2:$D$514,4,0)</f>
        <v>#N/A</v>
      </c>
      <c r="Q71" t="e">
        <f t="shared" ca="1" si="12"/>
        <v>#N/A</v>
      </c>
      <c r="R71" t="e">
        <f t="shared" ca="1" si="13"/>
        <v>#N/A</v>
      </c>
      <c r="S71" t="str">
        <f t="shared" ca="1" si="14"/>
        <v xml:space="preserve">  COMBO_0_0_2,</v>
      </c>
      <c r="T71" t="e">
        <f t="shared" ca="1" si="15"/>
        <v>#N/A</v>
      </c>
      <c r="U71" t="e">
        <f t="shared" ref="U71:U134" ca="1" si="16">IF(M71="macro","    case "&amp;"COMBO_"&amp;K71&amp;": if (p) {"&amp;O71&amp;"} "&amp;IF(P71=0,"","else {"&amp;P71&amp;"}")&amp;" break;","")</f>
        <v>#N/A</v>
      </c>
    </row>
    <row r="72" spans="1:21">
      <c r="A72" s="3">
        <f t="shared" si="9"/>
        <v>1</v>
      </c>
      <c r="B72">
        <f ca="1">OFFSET(actions_combos!A$2,_xlfn.FLOOR.MATH(ROW(B72)/2)-1,0)</f>
        <v>0</v>
      </c>
      <c r="C72" s="3">
        <f ca="1">OFFSET(actions_combos!B$2,_xlfn.FLOOR.MATH(ROW(C72)/2)-1,0)</f>
        <v>0</v>
      </c>
      <c r="D72" s="3">
        <f ca="1">OFFSET(actions_combos!C$2,_xlfn.FLOOR.MATH(ROW(D72)/2)-1,0)</f>
        <v>0</v>
      </c>
      <c r="E72" s="3">
        <f ca="1">OFFSET(actions_combos!D$2,_xlfn.FLOOR.MATH(ROW(E72)/2)-1,0)</f>
        <v>0</v>
      </c>
      <c r="F72" s="3">
        <f ca="1">OFFSET(actions_combos!E$2,_xlfn.FLOOR.MATH(ROW(F72)/2)-1,0)</f>
        <v>0</v>
      </c>
      <c r="G72" t="e">
        <f ca="1">VLOOKUP(C72,keys!$A$2:$C$196,$A72+1,0)</f>
        <v>#N/A</v>
      </c>
      <c r="H72" t="e">
        <f ca="1">VLOOKUP(D72,keys!$A$2:$C$196,$A72+1,0)</f>
        <v>#N/A</v>
      </c>
      <c r="I72" t="e">
        <f ca="1">VLOOKUP(E72,keys!$A$2:$C$196,$A72+1,0)</f>
        <v>#N/A</v>
      </c>
      <c r="J72" t="e">
        <f ca="1">VLOOKUP(F72,keys!$A$2:$C$196,$A72+1,0)</f>
        <v>#N/A</v>
      </c>
      <c r="K72" t="str">
        <f t="shared" ca="1" si="10"/>
        <v>0_0_1</v>
      </c>
      <c r="L72" t="e">
        <f t="shared" ca="1" si="11"/>
        <v>#N/A</v>
      </c>
      <c r="M72" t="e">
        <f ca="1">VLOOKUP(B72,actions!$A$2:$F$514,5,0)</f>
        <v>#N/A</v>
      </c>
      <c r="N72" t="e">
        <f ca="1">VLOOKUP(B72,actions!$A$2:$D$514,2,0)</f>
        <v>#N/A</v>
      </c>
      <c r="O72" t="e">
        <f ca="1">VLOOKUP(B72,actions!$A$2:$D$514,3,0)</f>
        <v>#N/A</v>
      </c>
      <c r="P72" t="e">
        <f ca="1">VLOOKUP(B72,actions!$A$2:$D$514,4,0)</f>
        <v>#N/A</v>
      </c>
      <c r="Q72" t="e">
        <f t="shared" ca="1" si="12"/>
        <v>#N/A</v>
      </c>
      <c r="R72" t="e">
        <f t="shared" ca="1" si="13"/>
        <v>#N/A</v>
      </c>
      <c r="S72" t="str">
        <f t="shared" ca="1" si="14"/>
        <v xml:space="preserve">  COMBO_0_0_1,</v>
      </c>
      <c r="T72" t="e">
        <f t="shared" ca="1" si="15"/>
        <v>#N/A</v>
      </c>
      <c r="U72" t="e">
        <f t="shared" ca="1" si="16"/>
        <v>#N/A</v>
      </c>
    </row>
    <row r="73" spans="1:21">
      <c r="A73" s="3">
        <f t="shared" si="9"/>
        <v>2</v>
      </c>
      <c r="B73">
        <f ca="1">OFFSET(actions_combos!A$2,_xlfn.FLOOR.MATH(ROW(B73)/2)-1,0)</f>
        <v>0</v>
      </c>
      <c r="C73" s="3">
        <f ca="1">OFFSET(actions_combos!B$2,_xlfn.FLOOR.MATH(ROW(C73)/2)-1,0)</f>
        <v>0</v>
      </c>
      <c r="D73" s="3">
        <f ca="1">OFFSET(actions_combos!C$2,_xlfn.FLOOR.MATH(ROW(D73)/2)-1,0)</f>
        <v>0</v>
      </c>
      <c r="E73" s="3">
        <f ca="1">OFFSET(actions_combos!D$2,_xlfn.FLOOR.MATH(ROW(E73)/2)-1,0)</f>
        <v>0</v>
      </c>
      <c r="F73" s="3">
        <f ca="1">OFFSET(actions_combos!E$2,_xlfn.FLOOR.MATH(ROW(F73)/2)-1,0)</f>
        <v>0</v>
      </c>
      <c r="G73" t="e">
        <f ca="1">VLOOKUP(C73,keys!$A$2:$C$196,$A73+1,0)</f>
        <v>#N/A</v>
      </c>
      <c r="H73" t="e">
        <f ca="1">VLOOKUP(D73,keys!$A$2:$C$196,$A73+1,0)</f>
        <v>#N/A</v>
      </c>
      <c r="I73" t="e">
        <f ca="1">VLOOKUP(E73,keys!$A$2:$C$196,$A73+1,0)</f>
        <v>#N/A</v>
      </c>
      <c r="J73" t="e">
        <f ca="1">VLOOKUP(F73,keys!$A$2:$C$196,$A73+1,0)</f>
        <v>#N/A</v>
      </c>
      <c r="K73" t="str">
        <f t="shared" ca="1" si="10"/>
        <v>0_0_2</v>
      </c>
      <c r="L73" t="e">
        <f t="shared" ca="1" si="11"/>
        <v>#N/A</v>
      </c>
      <c r="M73" t="e">
        <f ca="1">VLOOKUP(B73,actions!$A$2:$F$514,5,0)</f>
        <v>#N/A</v>
      </c>
      <c r="N73" t="e">
        <f ca="1">VLOOKUP(B73,actions!$A$2:$D$514,2,0)</f>
        <v>#N/A</v>
      </c>
      <c r="O73" t="e">
        <f ca="1">VLOOKUP(B73,actions!$A$2:$D$514,3,0)</f>
        <v>#N/A</v>
      </c>
      <c r="P73" t="e">
        <f ca="1">VLOOKUP(B73,actions!$A$2:$D$514,4,0)</f>
        <v>#N/A</v>
      </c>
      <c r="Q73" t="e">
        <f t="shared" ca="1" si="12"/>
        <v>#N/A</v>
      </c>
      <c r="R73" t="e">
        <f t="shared" ca="1" si="13"/>
        <v>#N/A</v>
      </c>
      <c r="S73" t="str">
        <f t="shared" ca="1" si="14"/>
        <v xml:space="preserve">  COMBO_0_0_2,</v>
      </c>
      <c r="T73" t="e">
        <f t="shared" ca="1" si="15"/>
        <v>#N/A</v>
      </c>
      <c r="U73" t="e">
        <f t="shared" ca="1" si="16"/>
        <v>#N/A</v>
      </c>
    </row>
    <row r="74" spans="1:21">
      <c r="A74" s="3">
        <f t="shared" si="9"/>
        <v>1</v>
      </c>
      <c r="B74">
        <f ca="1">OFFSET(actions_combos!A$2,_xlfn.FLOOR.MATH(ROW(B74)/2)-1,0)</f>
        <v>0</v>
      </c>
      <c r="C74" s="3">
        <f ca="1">OFFSET(actions_combos!B$2,_xlfn.FLOOR.MATH(ROW(C74)/2)-1,0)</f>
        <v>0</v>
      </c>
      <c r="D74" s="3">
        <f ca="1">OFFSET(actions_combos!C$2,_xlfn.FLOOR.MATH(ROW(D74)/2)-1,0)</f>
        <v>0</v>
      </c>
      <c r="E74" s="3">
        <f ca="1">OFFSET(actions_combos!D$2,_xlfn.FLOOR.MATH(ROW(E74)/2)-1,0)</f>
        <v>0</v>
      </c>
      <c r="F74" s="3">
        <f ca="1">OFFSET(actions_combos!E$2,_xlfn.FLOOR.MATH(ROW(F74)/2)-1,0)</f>
        <v>0</v>
      </c>
      <c r="G74" t="e">
        <f ca="1">VLOOKUP(C74,keys!$A$2:$C$196,$A74+1,0)</f>
        <v>#N/A</v>
      </c>
      <c r="H74" t="e">
        <f ca="1">VLOOKUP(D74,keys!$A$2:$C$196,$A74+1,0)</f>
        <v>#N/A</v>
      </c>
      <c r="I74" t="e">
        <f ca="1">VLOOKUP(E74,keys!$A$2:$C$196,$A74+1,0)</f>
        <v>#N/A</v>
      </c>
      <c r="J74" t="e">
        <f ca="1">VLOOKUP(F74,keys!$A$2:$C$196,$A74+1,0)</f>
        <v>#N/A</v>
      </c>
      <c r="K74" t="str">
        <f t="shared" ca="1" si="10"/>
        <v>0_0_1</v>
      </c>
      <c r="L74" t="e">
        <f t="shared" ca="1" si="11"/>
        <v>#N/A</v>
      </c>
      <c r="M74" t="e">
        <f ca="1">VLOOKUP(B74,actions!$A$2:$F$514,5,0)</f>
        <v>#N/A</v>
      </c>
      <c r="N74" t="e">
        <f ca="1">VLOOKUP(B74,actions!$A$2:$D$514,2,0)</f>
        <v>#N/A</v>
      </c>
      <c r="O74" t="e">
        <f ca="1">VLOOKUP(B74,actions!$A$2:$D$514,3,0)</f>
        <v>#N/A</v>
      </c>
      <c r="P74" t="e">
        <f ca="1">VLOOKUP(B74,actions!$A$2:$D$514,4,0)</f>
        <v>#N/A</v>
      </c>
      <c r="Q74" t="e">
        <f t="shared" ca="1" si="12"/>
        <v>#N/A</v>
      </c>
      <c r="R74" t="e">
        <f t="shared" ca="1" si="13"/>
        <v>#N/A</v>
      </c>
      <c r="S74" t="str">
        <f t="shared" ca="1" si="14"/>
        <v xml:space="preserve">  COMBO_0_0_1,</v>
      </c>
      <c r="T74" t="e">
        <f t="shared" ca="1" si="15"/>
        <v>#N/A</v>
      </c>
      <c r="U74" t="e">
        <f t="shared" ca="1" si="16"/>
        <v>#N/A</v>
      </c>
    </row>
    <row r="75" spans="1:21">
      <c r="A75" s="3">
        <f t="shared" si="9"/>
        <v>2</v>
      </c>
      <c r="B75">
        <f ca="1">OFFSET(actions_combos!A$2,_xlfn.FLOOR.MATH(ROW(B75)/2)-1,0)</f>
        <v>0</v>
      </c>
      <c r="C75" s="3">
        <f ca="1">OFFSET(actions_combos!B$2,_xlfn.FLOOR.MATH(ROW(C75)/2)-1,0)</f>
        <v>0</v>
      </c>
      <c r="D75" s="3">
        <f ca="1">OFFSET(actions_combos!C$2,_xlfn.FLOOR.MATH(ROW(D75)/2)-1,0)</f>
        <v>0</v>
      </c>
      <c r="E75" s="3">
        <f ca="1">OFFSET(actions_combos!D$2,_xlfn.FLOOR.MATH(ROW(E75)/2)-1,0)</f>
        <v>0</v>
      </c>
      <c r="F75" s="3">
        <f ca="1">OFFSET(actions_combos!E$2,_xlfn.FLOOR.MATH(ROW(F75)/2)-1,0)</f>
        <v>0</v>
      </c>
      <c r="G75" t="e">
        <f ca="1">VLOOKUP(C75,keys!$A$2:$C$196,$A75+1,0)</f>
        <v>#N/A</v>
      </c>
      <c r="H75" t="e">
        <f ca="1">VLOOKUP(D75,keys!$A$2:$C$196,$A75+1,0)</f>
        <v>#N/A</v>
      </c>
      <c r="I75" t="e">
        <f ca="1">VLOOKUP(E75,keys!$A$2:$C$196,$A75+1,0)</f>
        <v>#N/A</v>
      </c>
      <c r="J75" t="e">
        <f ca="1">VLOOKUP(F75,keys!$A$2:$C$196,$A75+1,0)</f>
        <v>#N/A</v>
      </c>
      <c r="K75" t="str">
        <f t="shared" ca="1" si="10"/>
        <v>0_0_2</v>
      </c>
      <c r="L75" t="e">
        <f t="shared" ca="1" si="11"/>
        <v>#N/A</v>
      </c>
      <c r="M75" t="e">
        <f ca="1">VLOOKUP(B75,actions!$A$2:$F$514,5,0)</f>
        <v>#N/A</v>
      </c>
      <c r="N75" t="e">
        <f ca="1">VLOOKUP(B75,actions!$A$2:$D$514,2,0)</f>
        <v>#N/A</v>
      </c>
      <c r="O75" t="e">
        <f ca="1">VLOOKUP(B75,actions!$A$2:$D$514,3,0)</f>
        <v>#N/A</v>
      </c>
      <c r="P75" t="e">
        <f ca="1">VLOOKUP(B75,actions!$A$2:$D$514,4,0)</f>
        <v>#N/A</v>
      </c>
      <c r="Q75" t="e">
        <f t="shared" ca="1" si="12"/>
        <v>#N/A</v>
      </c>
      <c r="R75" t="e">
        <f t="shared" ca="1" si="13"/>
        <v>#N/A</v>
      </c>
      <c r="S75" t="str">
        <f t="shared" ca="1" si="14"/>
        <v xml:space="preserve">  COMBO_0_0_2,</v>
      </c>
      <c r="T75" t="e">
        <f t="shared" ca="1" si="15"/>
        <v>#N/A</v>
      </c>
      <c r="U75" t="e">
        <f t="shared" ca="1" si="16"/>
        <v>#N/A</v>
      </c>
    </row>
    <row r="76" spans="1:21">
      <c r="A76" s="3">
        <f t="shared" si="9"/>
        <v>1</v>
      </c>
      <c r="B76">
        <f ca="1">OFFSET(actions_combos!A$2,_xlfn.FLOOR.MATH(ROW(B76)/2)-1,0)</f>
        <v>0</v>
      </c>
      <c r="C76" s="3">
        <f ca="1">OFFSET(actions_combos!B$2,_xlfn.FLOOR.MATH(ROW(C76)/2)-1,0)</f>
        <v>0</v>
      </c>
      <c r="D76" s="3">
        <f ca="1">OFFSET(actions_combos!C$2,_xlfn.FLOOR.MATH(ROW(D76)/2)-1,0)</f>
        <v>0</v>
      </c>
      <c r="E76" s="3">
        <f ca="1">OFFSET(actions_combos!D$2,_xlfn.FLOOR.MATH(ROW(E76)/2)-1,0)</f>
        <v>0</v>
      </c>
      <c r="F76" s="3">
        <f ca="1">OFFSET(actions_combos!E$2,_xlfn.FLOOR.MATH(ROW(F76)/2)-1,0)</f>
        <v>0</v>
      </c>
      <c r="G76" t="e">
        <f ca="1">VLOOKUP(C76,keys!$A$2:$C$196,$A76+1,0)</f>
        <v>#N/A</v>
      </c>
      <c r="H76" t="e">
        <f ca="1">VLOOKUP(D76,keys!$A$2:$C$196,$A76+1,0)</f>
        <v>#N/A</v>
      </c>
      <c r="I76" t="e">
        <f ca="1">VLOOKUP(E76,keys!$A$2:$C$196,$A76+1,0)</f>
        <v>#N/A</v>
      </c>
      <c r="J76" t="e">
        <f ca="1">VLOOKUP(F76,keys!$A$2:$C$196,$A76+1,0)</f>
        <v>#N/A</v>
      </c>
      <c r="K76" t="str">
        <f t="shared" ca="1" si="10"/>
        <v>0_0_1</v>
      </c>
      <c r="L76" t="e">
        <f t="shared" ca="1" si="11"/>
        <v>#N/A</v>
      </c>
      <c r="M76" t="e">
        <f ca="1">VLOOKUP(B76,actions!$A$2:$F$514,5,0)</f>
        <v>#N/A</v>
      </c>
      <c r="N76" t="e">
        <f ca="1">VLOOKUP(B76,actions!$A$2:$D$514,2,0)</f>
        <v>#N/A</v>
      </c>
      <c r="O76" t="e">
        <f ca="1">VLOOKUP(B76,actions!$A$2:$D$514,3,0)</f>
        <v>#N/A</v>
      </c>
      <c r="P76" t="e">
        <f ca="1">VLOOKUP(B76,actions!$A$2:$D$514,4,0)</f>
        <v>#N/A</v>
      </c>
      <c r="Q76" t="e">
        <f t="shared" ca="1" si="12"/>
        <v>#N/A</v>
      </c>
      <c r="R76" t="e">
        <f t="shared" ca="1" si="13"/>
        <v>#N/A</v>
      </c>
      <c r="S76" t="str">
        <f t="shared" ca="1" si="14"/>
        <v xml:space="preserve">  COMBO_0_0_1,</v>
      </c>
      <c r="T76" t="e">
        <f t="shared" ca="1" si="15"/>
        <v>#N/A</v>
      </c>
      <c r="U76" t="e">
        <f t="shared" ca="1" si="16"/>
        <v>#N/A</v>
      </c>
    </row>
    <row r="77" spans="1:21">
      <c r="A77" s="3">
        <f t="shared" si="9"/>
        <v>2</v>
      </c>
      <c r="B77">
        <f ca="1">OFFSET(actions_combos!A$2,_xlfn.FLOOR.MATH(ROW(B77)/2)-1,0)</f>
        <v>0</v>
      </c>
      <c r="C77" s="3">
        <f ca="1">OFFSET(actions_combos!B$2,_xlfn.FLOOR.MATH(ROW(C77)/2)-1,0)</f>
        <v>0</v>
      </c>
      <c r="D77" s="3">
        <f ca="1">OFFSET(actions_combos!C$2,_xlfn.FLOOR.MATH(ROW(D77)/2)-1,0)</f>
        <v>0</v>
      </c>
      <c r="E77" s="3">
        <f ca="1">OFFSET(actions_combos!D$2,_xlfn.FLOOR.MATH(ROW(E77)/2)-1,0)</f>
        <v>0</v>
      </c>
      <c r="F77" s="3">
        <f ca="1">OFFSET(actions_combos!E$2,_xlfn.FLOOR.MATH(ROW(F77)/2)-1,0)</f>
        <v>0</v>
      </c>
      <c r="G77" t="e">
        <f ca="1">VLOOKUP(C77,keys!$A$2:$C$196,$A77+1,0)</f>
        <v>#N/A</v>
      </c>
      <c r="H77" t="e">
        <f ca="1">VLOOKUP(D77,keys!$A$2:$C$196,$A77+1,0)</f>
        <v>#N/A</v>
      </c>
      <c r="I77" t="e">
        <f ca="1">VLOOKUP(E77,keys!$A$2:$C$196,$A77+1,0)</f>
        <v>#N/A</v>
      </c>
      <c r="J77" t="e">
        <f ca="1">VLOOKUP(F77,keys!$A$2:$C$196,$A77+1,0)</f>
        <v>#N/A</v>
      </c>
      <c r="K77" t="str">
        <f t="shared" ca="1" si="10"/>
        <v>0_0_2</v>
      </c>
      <c r="L77" t="e">
        <f t="shared" ca="1" si="11"/>
        <v>#N/A</v>
      </c>
      <c r="M77" t="e">
        <f ca="1">VLOOKUP(B77,actions!$A$2:$F$514,5,0)</f>
        <v>#N/A</v>
      </c>
      <c r="N77" t="e">
        <f ca="1">VLOOKUP(B77,actions!$A$2:$D$514,2,0)</f>
        <v>#N/A</v>
      </c>
      <c r="O77" t="e">
        <f ca="1">VLOOKUP(B77,actions!$A$2:$D$514,3,0)</f>
        <v>#N/A</v>
      </c>
      <c r="P77" t="e">
        <f ca="1">VLOOKUP(B77,actions!$A$2:$D$514,4,0)</f>
        <v>#N/A</v>
      </c>
      <c r="Q77" t="e">
        <f t="shared" ca="1" si="12"/>
        <v>#N/A</v>
      </c>
      <c r="R77" t="e">
        <f t="shared" ca="1" si="13"/>
        <v>#N/A</v>
      </c>
      <c r="S77" t="str">
        <f t="shared" ca="1" si="14"/>
        <v xml:space="preserve">  COMBO_0_0_2,</v>
      </c>
      <c r="T77" t="e">
        <f t="shared" ca="1" si="15"/>
        <v>#N/A</v>
      </c>
      <c r="U77" t="e">
        <f t="shared" ca="1" si="16"/>
        <v>#N/A</v>
      </c>
    </row>
    <row r="78" spans="1:21">
      <c r="A78" s="3">
        <f t="shared" si="9"/>
        <v>1</v>
      </c>
      <c r="B78">
        <f ca="1">OFFSET(actions_combos!A$2,_xlfn.FLOOR.MATH(ROW(B78)/2)-1,0)</f>
        <v>0</v>
      </c>
      <c r="C78" s="3">
        <f ca="1">OFFSET(actions_combos!B$2,_xlfn.FLOOR.MATH(ROW(C78)/2)-1,0)</f>
        <v>0</v>
      </c>
      <c r="D78" s="3">
        <f ca="1">OFFSET(actions_combos!C$2,_xlfn.FLOOR.MATH(ROW(D78)/2)-1,0)</f>
        <v>0</v>
      </c>
      <c r="E78" s="3">
        <f ca="1">OFFSET(actions_combos!D$2,_xlfn.FLOOR.MATH(ROW(E78)/2)-1,0)</f>
        <v>0</v>
      </c>
      <c r="F78" s="3">
        <f ca="1">OFFSET(actions_combos!E$2,_xlfn.FLOOR.MATH(ROW(F78)/2)-1,0)</f>
        <v>0</v>
      </c>
      <c r="G78" t="e">
        <f ca="1">VLOOKUP(C78,keys!$A$2:$C$196,$A78+1,0)</f>
        <v>#N/A</v>
      </c>
      <c r="H78" t="e">
        <f ca="1">VLOOKUP(D78,keys!$A$2:$C$196,$A78+1,0)</f>
        <v>#N/A</v>
      </c>
      <c r="I78" t="e">
        <f ca="1">VLOOKUP(E78,keys!$A$2:$C$196,$A78+1,0)</f>
        <v>#N/A</v>
      </c>
      <c r="J78" t="e">
        <f ca="1">VLOOKUP(F78,keys!$A$2:$C$196,$A78+1,0)</f>
        <v>#N/A</v>
      </c>
      <c r="K78" t="str">
        <f t="shared" ca="1" si="10"/>
        <v>0_0_1</v>
      </c>
      <c r="L78" t="e">
        <f t="shared" ca="1" si="11"/>
        <v>#N/A</v>
      </c>
      <c r="M78" t="e">
        <f ca="1">VLOOKUP(B78,actions!$A$2:$F$514,5,0)</f>
        <v>#N/A</v>
      </c>
      <c r="N78" t="e">
        <f ca="1">VLOOKUP(B78,actions!$A$2:$D$514,2,0)</f>
        <v>#N/A</v>
      </c>
      <c r="O78" t="e">
        <f ca="1">VLOOKUP(B78,actions!$A$2:$D$514,3,0)</f>
        <v>#N/A</v>
      </c>
      <c r="P78" t="e">
        <f ca="1">VLOOKUP(B78,actions!$A$2:$D$514,4,0)</f>
        <v>#N/A</v>
      </c>
      <c r="Q78" t="e">
        <f t="shared" ca="1" si="12"/>
        <v>#N/A</v>
      </c>
      <c r="R78" t="e">
        <f t="shared" ca="1" si="13"/>
        <v>#N/A</v>
      </c>
      <c r="S78" t="str">
        <f t="shared" ca="1" si="14"/>
        <v xml:space="preserve">  COMBO_0_0_1,</v>
      </c>
      <c r="T78" t="e">
        <f t="shared" ca="1" si="15"/>
        <v>#N/A</v>
      </c>
      <c r="U78" t="e">
        <f t="shared" ca="1" si="16"/>
        <v>#N/A</v>
      </c>
    </row>
    <row r="79" spans="1:21">
      <c r="A79" s="3">
        <f t="shared" si="9"/>
        <v>2</v>
      </c>
      <c r="B79">
        <f ca="1">OFFSET(actions_combos!A$2,_xlfn.FLOOR.MATH(ROW(B79)/2)-1,0)</f>
        <v>0</v>
      </c>
      <c r="C79" s="3">
        <f ca="1">OFFSET(actions_combos!B$2,_xlfn.FLOOR.MATH(ROW(C79)/2)-1,0)</f>
        <v>0</v>
      </c>
      <c r="D79" s="3">
        <f ca="1">OFFSET(actions_combos!C$2,_xlfn.FLOOR.MATH(ROW(D79)/2)-1,0)</f>
        <v>0</v>
      </c>
      <c r="E79" s="3">
        <f ca="1">OFFSET(actions_combos!D$2,_xlfn.FLOOR.MATH(ROW(E79)/2)-1,0)</f>
        <v>0</v>
      </c>
      <c r="F79" s="3">
        <f ca="1">OFFSET(actions_combos!E$2,_xlfn.FLOOR.MATH(ROW(F79)/2)-1,0)</f>
        <v>0</v>
      </c>
      <c r="G79" t="e">
        <f ca="1">VLOOKUP(C79,keys!$A$2:$C$196,$A79+1,0)</f>
        <v>#N/A</v>
      </c>
      <c r="H79" t="e">
        <f ca="1">VLOOKUP(D79,keys!$A$2:$C$196,$A79+1,0)</f>
        <v>#N/A</v>
      </c>
      <c r="I79" t="e">
        <f ca="1">VLOOKUP(E79,keys!$A$2:$C$196,$A79+1,0)</f>
        <v>#N/A</v>
      </c>
      <c r="J79" t="e">
        <f ca="1">VLOOKUP(F79,keys!$A$2:$C$196,$A79+1,0)</f>
        <v>#N/A</v>
      </c>
      <c r="K79" t="str">
        <f t="shared" ca="1" si="10"/>
        <v>0_0_2</v>
      </c>
      <c r="L79" t="e">
        <f t="shared" ca="1" si="11"/>
        <v>#N/A</v>
      </c>
      <c r="M79" t="e">
        <f ca="1">VLOOKUP(B79,actions!$A$2:$F$514,5,0)</f>
        <v>#N/A</v>
      </c>
      <c r="N79" t="e">
        <f ca="1">VLOOKUP(B79,actions!$A$2:$D$514,2,0)</f>
        <v>#N/A</v>
      </c>
      <c r="O79" t="e">
        <f ca="1">VLOOKUP(B79,actions!$A$2:$D$514,3,0)</f>
        <v>#N/A</v>
      </c>
      <c r="P79" t="e">
        <f ca="1">VLOOKUP(B79,actions!$A$2:$D$514,4,0)</f>
        <v>#N/A</v>
      </c>
      <c r="Q79" t="e">
        <f t="shared" ca="1" si="12"/>
        <v>#N/A</v>
      </c>
      <c r="R79" t="e">
        <f t="shared" ca="1" si="13"/>
        <v>#N/A</v>
      </c>
      <c r="S79" t="str">
        <f t="shared" ca="1" si="14"/>
        <v xml:space="preserve">  COMBO_0_0_2,</v>
      </c>
      <c r="T79" t="e">
        <f t="shared" ca="1" si="15"/>
        <v>#N/A</v>
      </c>
      <c r="U79" t="e">
        <f t="shared" ca="1" si="16"/>
        <v>#N/A</v>
      </c>
    </row>
    <row r="80" spans="1:21">
      <c r="A80" s="3">
        <f t="shared" si="9"/>
        <v>1</v>
      </c>
      <c r="B80">
        <f ca="1">OFFSET(actions_combos!A$2,_xlfn.FLOOR.MATH(ROW(B80)/2)-1,0)</f>
        <v>0</v>
      </c>
      <c r="C80" s="3">
        <f ca="1">OFFSET(actions_combos!B$2,_xlfn.FLOOR.MATH(ROW(C80)/2)-1,0)</f>
        <v>0</v>
      </c>
      <c r="D80" s="3">
        <f ca="1">OFFSET(actions_combos!C$2,_xlfn.FLOOR.MATH(ROW(D80)/2)-1,0)</f>
        <v>0</v>
      </c>
      <c r="E80" s="3">
        <f ca="1">OFFSET(actions_combos!D$2,_xlfn.FLOOR.MATH(ROW(E80)/2)-1,0)</f>
        <v>0</v>
      </c>
      <c r="F80" s="3">
        <f ca="1">OFFSET(actions_combos!E$2,_xlfn.FLOOR.MATH(ROW(F80)/2)-1,0)</f>
        <v>0</v>
      </c>
      <c r="G80" t="e">
        <f ca="1">VLOOKUP(C80,keys!$A$2:$C$196,$A80+1,0)</f>
        <v>#N/A</v>
      </c>
      <c r="H80" t="e">
        <f ca="1">VLOOKUP(D80,keys!$A$2:$C$196,$A80+1,0)</f>
        <v>#N/A</v>
      </c>
      <c r="I80" t="e">
        <f ca="1">VLOOKUP(E80,keys!$A$2:$C$196,$A80+1,0)</f>
        <v>#N/A</v>
      </c>
      <c r="J80" t="e">
        <f ca="1">VLOOKUP(F80,keys!$A$2:$C$196,$A80+1,0)</f>
        <v>#N/A</v>
      </c>
      <c r="K80" t="str">
        <f t="shared" ca="1" si="10"/>
        <v>0_0_1</v>
      </c>
      <c r="L80" t="e">
        <f t="shared" ca="1" si="11"/>
        <v>#N/A</v>
      </c>
      <c r="M80" t="e">
        <f ca="1">VLOOKUP(B80,actions!$A$2:$F$514,5,0)</f>
        <v>#N/A</v>
      </c>
      <c r="N80" t="e">
        <f ca="1">VLOOKUP(B80,actions!$A$2:$D$514,2,0)</f>
        <v>#N/A</v>
      </c>
      <c r="O80" t="e">
        <f ca="1">VLOOKUP(B80,actions!$A$2:$D$514,3,0)</f>
        <v>#N/A</v>
      </c>
      <c r="P80" t="e">
        <f ca="1">VLOOKUP(B80,actions!$A$2:$D$514,4,0)</f>
        <v>#N/A</v>
      </c>
      <c r="Q80" t="e">
        <f t="shared" ca="1" si="12"/>
        <v>#N/A</v>
      </c>
      <c r="R80" t="e">
        <f t="shared" ca="1" si="13"/>
        <v>#N/A</v>
      </c>
      <c r="S80" t="str">
        <f t="shared" ca="1" si="14"/>
        <v xml:space="preserve">  COMBO_0_0_1,</v>
      </c>
      <c r="T80" t="e">
        <f t="shared" ca="1" si="15"/>
        <v>#N/A</v>
      </c>
      <c r="U80" t="e">
        <f t="shared" ca="1" si="16"/>
        <v>#N/A</v>
      </c>
    </row>
    <row r="81" spans="1:21">
      <c r="A81" s="3">
        <f t="shared" si="9"/>
        <v>2</v>
      </c>
      <c r="B81">
        <f ca="1">OFFSET(actions_combos!A$2,_xlfn.FLOOR.MATH(ROW(B81)/2)-1,0)</f>
        <v>0</v>
      </c>
      <c r="C81" s="3">
        <f ca="1">OFFSET(actions_combos!B$2,_xlfn.FLOOR.MATH(ROW(C81)/2)-1,0)</f>
        <v>0</v>
      </c>
      <c r="D81" s="3">
        <f ca="1">OFFSET(actions_combos!C$2,_xlfn.FLOOR.MATH(ROW(D81)/2)-1,0)</f>
        <v>0</v>
      </c>
      <c r="E81" s="3">
        <f ca="1">OFFSET(actions_combos!D$2,_xlfn.FLOOR.MATH(ROW(E81)/2)-1,0)</f>
        <v>0</v>
      </c>
      <c r="F81" s="3">
        <f ca="1">OFFSET(actions_combos!E$2,_xlfn.FLOOR.MATH(ROW(F81)/2)-1,0)</f>
        <v>0</v>
      </c>
      <c r="G81" t="e">
        <f ca="1">VLOOKUP(C81,keys!$A$2:$C$196,$A81+1,0)</f>
        <v>#N/A</v>
      </c>
      <c r="H81" t="e">
        <f ca="1">VLOOKUP(D81,keys!$A$2:$C$196,$A81+1,0)</f>
        <v>#N/A</v>
      </c>
      <c r="I81" t="e">
        <f ca="1">VLOOKUP(E81,keys!$A$2:$C$196,$A81+1,0)</f>
        <v>#N/A</v>
      </c>
      <c r="J81" t="e">
        <f ca="1">VLOOKUP(F81,keys!$A$2:$C$196,$A81+1,0)</f>
        <v>#N/A</v>
      </c>
      <c r="K81" t="str">
        <f t="shared" ca="1" si="10"/>
        <v>0_0_2</v>
      </c>
      <c r="L81" t="e">
        <f t="shared" ca="1" si="11"/>
        <v>#N/A</v>
      </c>
      <c r="M81" t="e">
        <f ca="1">VLOOKUP(B81,actions!$A$2:$F$514,5,0)</f>
        <v>#N/A</v>
      </c>
      <c r="N81" t="e">
        <f ca="1">VLOOKUP(B81,actions!$A$2:$D$514,2,0)</f>
        <v>#N/A</v>
      </c>
      <c r="O81" t="e">
        <f ca="1">VLOOKUP(B81,actions!$A$2:$D$514,3,0)</f>
        <v>#N/A</v>
      </c>
      <c r="P81" t="e">
        <f ca="1">VLOOKUP(B81,actions!$A$2:$D$514,4,0)</f>
        <v>#N/A</v>
      </c>
      <c r="Q81" t="e">
        <f t="shared" ca="1" si="12"/>
        <v>#N/A</v>
      </c>
      <c r="R81" t="e">
        <f t="shared" ca="1" si="13"/>
        <v>#N/A</v>
      </c>
      <c r="S81" t="str">
        <f t="shared" ca="1" si="14"/>
        <v xml:space="preserve">  COMBO_0_0_2,</v>
      </c>
      <c r="T81" t="e">
        <f t="shared" ca="1" si="15"/>
        <v>#N/A</v>
      </c>
      <c r="U81" t="e">
        <f t="shared" ca="1" si="16"/>
        <v>#N/A</v>
      </c>
    </row>
    <row r="82" spans="1:21">
      <c r="A82" s="3">
        <f t="shared" si="9"/>
        <v>1</v>
      </c>
      <c r="B82">
        <f ca="1">OFFSET(actions_combos!A$2,_xlfn.FLOOR.MATH(ROW(B82)/2)-1,0)</f>
        <v>0</v>
      </c>
      <c r="C82" s="3">
        <f ca="1">OFFSET(actions_combos!B$2,_xlfn.FLOOR.MATH(ROW(C82)/2)-1,0)</f>
        <v>0</v>
      </c>
      <c r="D82" s="3">
        <f ca="1">OFFSET(actions_combos!C$2,_xlfn.FLOOR.MATH(ROW(D82)/2)-1,0)</f>
        <v>0</v>
      </c>
      <c r="E82" s="3">
        <f ca="1">OFFSET(actions_combos!D$2,_xlfn.FLOOR.MATH(ROW(E82)/2)-1,0)</f>
        <v>0</v>
      </c>
      <c r="F82" s="3">
        <f ca="1">OFFSET(actions_combos!E$2,_xlfn.FLOOR.MATH(ROW(F82)/2)-1,0)</f>
        <v>0</v>
      </c>
      <c r="G82" t="e">
        <f ca="1">VLOOKUP(C82,keys!$A$2:$C$196,$A82+1,0)</f>
        <v>#N/A</v>
      </c>
      <c r="H82" t="e">
        <f ca="1">VLOOKUP(D82,keys!$A$2:$C$196,$A82+1,0)</f>
        <v>#N/A</v>
      </c>
      <c r="I82" t="e">
        <f ca="1">VLOOKUP(E82,keys!$A$2:$C$196,$A82+1,0)</f>
        <v>#N/A</v>
      </c>
      <c r="J82" t="e">
        <f ca="1">VLOOKUP(F82,keys!$A$2:$C$196,$A82+1,0)</f>
        <v>#N/A</v>
      </c>
      <c r="K82" t="str">
        <f t="shared" ca="1" si="10"/>
        <v>0_0_1</v>
      </c>
      <c r="L82" t="e">
        <f t="shared" ca="1" si="11"/>
        <v>#N/A</v>
      </c>
      <c r="M82" t="e">
        <f ca="1">VLOOKUP(B82,actions!$A$2:$F$514,5,0)</f>
        <v>#N/A</v>
      </c>
      <c r="N82" t="e">
        <f ca="1">VLOOKUP(B82,actions!$A$2:$D$514,2,0)</f>
        <v>#N/A</v>
      </c>
      <c r="O82" t="e">
        <f ca="1">VLOOKUP(B82,actions!$A$2:$D$514,3,0)</f>
        <v>#N/A</v>
      </c>
      <c r="P82" t="e">
        <f ca="1">VLOOKUP(B82,actions!$A$2:$D$514,4,0)</f>
        <v>#N/A</v>
      </c>
      <c r="Q82" t="e">
        <f t="shared" ca="1" si="12"/>
        <v>#N/A</v>
      </c>
      <c r="R82" t="e">
        <f t="shared" ca="1" si="13"/>
        <v>#N/A</v>
      </c>
      <c r="S82" t="str">
        <f t="shared" ca="1" si="14"/>
        <v xml:space="preserve">  COMBO_0_0_1,</v>
      </c>
      <c r="T82" t="e">
        <f t="shared" ca="1" si="15"/>
        <v>#N/A</v>
      </c>
      <c r="U82" t="e">
        <f t="shared" ca="1" si="16"/>
        <v>#N/A</v>
      </c>
    </row>
    <row r="83" spans="1:21">
      <c r="A83" s="3">
        <f t="shared" si="9"/>
        <v>2</v>
      </c>
      <c r="B83">
        <f ca="1">OFFSET(actions_combos!A$2,_xlfn.FLOOR.MATH(ROW(B83)/2)-1,0)</f>
        <v>0</v>
      </c>
      <c r="C83" s="3">
        <f ca="1">OFFSET(actions_combos!B$2,_xlfn.FLOOR.MATH(ROW(C83)/2)-1,0)</f>
        <v>0</v>
      </c>
      <c r="D83" s="3">
        <f ca="1">OFFSET(actions_combos!C$2,_xlfn.FLOOR.MATH(ROW(D83)/2)-1,0)</f>
        <v>0</v>
      </c>
      <c r="E83" s="3">
        <f ca="1">OFFSET(actions_combos!D$2,_xlfn.FLOOR.MATH(ROW(E83)/2)-1,0)</f>
        <v>0</v>
      </c>
      <c r="F83" s="3">
        <f ca="1">OFFSET(actions_combos!E$2,_xlfn.FLOOR.MATH(ROW(F83)/2)-1,0)</f>
        <v>0</v>
      </c>
      <c r="G83" t="e">
        <f ca="1">VLOOKUP(C83,keys!$A$2:$C$196,$A83+1,0)</f>
        <v>#N/A</v>
      </c>
      <c r="H83" t="e">
        <f ca="1">VLOOKUP(D83,keys!$A$2:$C$196,$A83+1,0)</f>
        <v>#N/A</v>
      </c>
      <c r="I83" t="e">
        <f ca="1">VLOOKUP(E83,keys!$A$2:$C$196,$A83+1,0)</f>
        <v>#N/A</v>
      </c>
      <c r="J83" t="e">
        <f ca="1">VLOOKUP(F83,keys!$A$2:$C$196,$A83+1,0)</f>
        <v>#N/A</v>
      </c>
      <c r="K83" t="str">
        <f t="shared" ca="1" si="10"/>
        <v>0_0_2</v>
      </c>
      <c r="L83" t="e">
        <f t="shared" ca="1" si="11"/>
        <v>#N/A</v>
      </c>
      <c r="M83" t="e">
        <f ca="1">VLOOKUP(B83,actions!$A$2:$F$514,5,0)</f>
        <v>#N/A</v>
      </c>
      <c r="N83" t="e">
        <f ca="1">VLOOKUP(B83,actions!$A$2:$D$514,2,0)</f>
        <v>#N/A</v>
      </c>
      <c r="O83" t="e">
        <f ca="1">VLOOKUP(B83,actions!$A$2:$D$514,3,0)</f>
        <v>#N/A</v>
      </c>
      <c r="P83" t="e">
        <f ca="1">VLOOKUP(B83,actions!$A$2:$D$514,4,0)</f>
        <v>#N/A</v>
      </c>
      <c r="Q83" t="e">
        <f t="shared" ca="1" si="12"/>
        <v>#N/A</v>
      </c>
      <c r="R83" t="e">
        <f t="shared" ca="1" si="13"/>
        <v>#N/A</v>
      </c>
      <c r="S83" t="str">
        <f t="shared" ca="1" si="14"/>
        <v xml:space="preserve">  COMBO_0_0_2,</v>
      </c>
      <c r="T83" t="e">
        <f t="shared" ca="1" si="15"/>
        <v>#N/A</v>
      </c>
      <c r="U83" t="e">
        <f t="shared" ca="1" si="16"/>
        <v>#N/A</v>
      </c>
    </row>
    <row r="84" spans="1:21">
      <c r="A84" s="3">
        <f t="shared" si="9"/>
        <v>1</v>
      </c>
      <c r="B84">
        <f ca="1">OFFSET(actions_combos!A$2,_xlfn.FLOOR.MATH(ROW(B84)/2)-1,0)</f>
        <v>0</v>
      </c>
      <c r="C84" s="3">
        <f ca="1">OFFSET(actions_combos!B$2,_xlfn.FLOOR.MATH(ROW(C84)/2)-1,0)</f>
        <v>0</v>
      </c>
      <c r="D84" s="3">
        <f ca="1">OFFSET(actions_combos!C$2,_xlfn.FLOOR.MATH(ROW(D84)/2)-1,0)</f>
        <v>0</v>
      </c>
      <c r="E84" s="3">
        <f ca="1">OFFSET(actions_combos!D$2,_xlfn.FLOOR.MATH(ROW(E84)/2)-1,0)</f>
        <v>0</v>
      </c>
      <c r="F84" s="3">
        <f ca="1">OFFSET(actions_combos!E$2,_xlfn.FLOOR.MATH(ROW(F84)/2)-1,0)</f>
        <v>0</v>
      </c>
      <c r="G84" t="e">
        <f ca="1">VLOOKUP(C84,keys!$A$2:$C$196,$A84+1,0)</f>
        <v>#N/A</v>
      </c>
      <c r="H84" t="e">
        <f ca="1">VLOOKUP(D84,keys!$A$2:$C$196,$A84+1,0)</f>
        <v>#N/A</v>
      </c>
      <c r="I84" t="e">
        <f ca="1">VLOOKUP(E84,keys!$A$2:$C$196,$A84+1,0)</f>
        <v>#N/A</v>
      </c>
      <c r="J84" t="e">
        <f ca="1">VLOOKUP(F84,keys!$A$2:$C$196,$A84+1,0)</f>
        <v>#N/A</v>
      </c>
      <c r="K84" t="str">
        <f t="shared" ca="1" si="10"/>
        <v>0_0_1</v>
      </c>
      <c r="L84" t="e">
        <f t="shared" ca="1" si="11"/>
        <v>#N/A</v>
      </c>
      <c r="M84" t="e">
        <f ca="1">VLOOKUP(B84,actions!$A$2:$F$514,5,0)</f>
        <v>#N/A</v>
      </c>
      <c r="N84" t="e">
        <f ca="1">VLOOKUP(B84,actions!$A$2:$D$514,2,0)</f>
        <v>#N/A</v>
      </c>
      <c r="O84" t="e">
        <f ca="1">VLOOKUP(B84,actions!$A$2:$D$514,3,0)</f>
        <v>#N/A</v>
      </c>
      <c r="P84" t="e">
        <f ca="1">VLOOKUP(B84,actions!$A$2:$D$514,4,0)</f>
        <v>#N/A</v>
      </c>
      <c r="Q84" t="e">
        <f t="shared" ca="1" si="12"/>
        <v>#N/A</v>
      </c>
      <c r="R84" t="e">
        <f t="shared" ca="1" si="13"/>
        <v>#N/A</v>
      </c>
      <c r="S84" t="str">
        <f t="shared" ca="1" si="14"/>
        <v xml:space="preserve">  COMBO_0_0_1,</v>
      </c>
      <c r="T84" t="e">
        <f t="shared" ca="1" si="15"/>
        <v>#N/A</v>
      </c>
      <c r="U84" t="e">
        <f t="shared" ca="1" si="16"/>
        <v>#N/A</v>
      </c>
    </row>
    <row r="85" spans="1:21">
      <c r="A85" s="3">
        <f t="shared" si="9"/>
        <v>2</v>
      </c>
      <c r="B85">
        <f ca="1">OFFSET(actions_combos!A$2,_xlfn.FLOOR.MATH(ROW(B85)/2)-1,0)</f>
        <v>0</v>
      </c>
      <c r="C85" s="3">
        <f ca="1">OFFSET(actions_combos!B$2,_xlfn.FLOOR.MATH(ROW(C85)/2)-1,0)</f>
        <v>0</v>
      </c>
      <c r="D85" s="3">
        <f ca="1">OFFSET(actions_combos!C$2,_xlfn.FLOOR.MATH(ROW(D85)/2)-1,0)</f>
        <v>0</v>
      </c>
      <c r="E85" s="3">
        <f ca="1">OFFSET(actions_combos!D$2,_xlfn.FLOOR.MATH(ROW(E85)/2)-1,0)</f>
        <v>0</v>
      </c>
      <c r="F85" s="3">
        <f ca="1">OFFSET(actions_combos!E$2,_xlfn.FLOOR.MATH(ROW(F85)/2)-1,0)</f>
        <v>0</v>
      </c>
      <c r="G85" t="e">
        <f ca="1">VLOOKUP(C85,keys!$A$2:$C$196,$A85+1,0)</f>
        <v>#N/A</v>
      </c>
      <c r="H85" t="e">
        <f ca="1">VLOOKUP(D85,keys!$A$2:$C$196,$A85+1,0)</f>
        <v>#N/A</v>
      </c>
      <c r="I85" t="e">
        <f ca="1">VLOOKUP(E85,keys!$A$2:$C$196,$A85+1,0)</f>
        <v>#N/A</v>
      </c>
      <c r="J85" t="e">
        <f ca="1">VLOOKUP(F85,keys!$A$2:$C$196,$A85+1,0)</f>
        <v>#N/A</v>
      </c>
      <c r="K85" t="str">
        <f t="shared" ca="1" si="10"/>
        <v>0_0_2</v>
      </c>
      <c r="L85" t="e">
        <f t="shared" ca="1" si="11"/>
        <v>#N/A</v>
      </c>
      <c r="M85" t="e">
        <f ca="1">VLOOKUP(B85,actions!$A$2:$F$514,5,0)</f>
        <v>#N/A</v>
      </c>
      <c r="N85" t="e">
        <f ca="1">VLOOKUP(B85,actions!$A$2:$D$514,2,0)</f>
        <v>#N/A</v>
      </c>
      <c r="O85" t="e">
        <f ca="1">VLOOKUP(B85,actions!$A$2:$D$514,3,0)</f>
        <v>#N/A</v>
      </c>
      <c r="P85" t="e">
        <f ca="1">VLOOKUP(B85,actions!$A$2:$D$514,4,0)</f>
        <v>#N/A</v>
      </c>
      <c r="Q85" t="e">
        <f t="shared" ca="1" si="12"/>
        <v>#N/A</v>
      </c>
      <c r="R85" t="e">
        <f t="shared" ca="1" si="13"/>
        <v>#N/A</v>
      </c>
      <c r="S85" t="str">
        <f t="shared" ca="1" si="14"/>
        <v xml:space="preserve">  COMBO_0_0_2,</v>
      </c>
      <c r="T85" t="e">
        <f t="shared" ca="1" si="15"/>
        <v>#N/A</v>
      </c>
      <c r="U85" t="e">
        <f t="shared" ca="1" si="16"/>
        <v>#N/A</v>
      </c>
    </row>
    <row r="86" spans="1:21">
      <c r="A86" s="3">
        <f t="shared" si="9"/>
        <v>1</v>
      </c>
      <c r="B86">
        <f ca="1">OFFSET(actions_combos!A$2,_xlfn.FLOOR.MATH(ROW(B86)/2)-1,0)</f>
        <v>0</v>
      </c>
      <c r="C86" s="3">
        <f ca="1">OFFSET(actions_combos!B$2,_xlfn.FLOOR.MATH(ROW(C86)/2)-1,0)</f>
        <v>0</v>
      </c>
      <c r="D86" s="3">
        <f ca="1">OFFSET(actions_combos!C$2,_xlfn.FLOOR.MATH(ROW(D86)/2)-1,0)</f>
        <v>0</v>
      </c>
      <c r="E86" s="3">
        <f ca="1">OFFSET(actions_combos!D$2,_xlfn.FLOOR.MATH(ROW(E86)/2)-1,0)</f>
        <v>0</v>
      </c>
      <c r="F86" s="3">
        <f ca="1">OFFSET(actions_combos!E$2,_xlfn.FLOOR.MATH(ROW(F86)/2)-1,0)</f>
        <v>0</v>
      </c>
      <c r="G86" t="e">
        <f ca="1">VLOOKUP(C86,keys!$A$2:$C$196,$A86+1,0)</f>
        <v>#N/A</v>
      </c>
      <c r="H86" t="e">
        <f ca="1">VLOOKUP(D86,keys!$A$2:$C$196,$A86+1,0)</f>
        <v>#N/A</v>
      </c>
      <c r="I86" t="e">
        <f ca="1">VLOOKUP(E86,keys!$A$2:$C$196,$A86+1,0)</f>
        <v>#N/A</v>
      </c>
      <c r="J86" t="e">
        <f ca="1">VLOOKUP(F86,keys!$A$2:$C$196,$A86+1,0)</f>
        <v>#N/A</v>
      </c>
      <c r="K86" t="str">
        <f t="shared" ca="1" si="10"/>
        <v>0_0_1</v>
      </c>
      <c r="L86" t="e">
        <f t="shared" ca="1" si="11"/>
        <v>#N/A</v>
      </c>
      <c r="M86" t="e">
        <f ca="1">VLOOKUP(B86,actions!$A$2:$F$514,5,0)</f>
        <v>#N/A</v>
      </c>
      <c r="N86" t="e">
        <f ca="1">VLOOKUP(B86,actions!$A$2:$D$514,2,0)</f>
        <v>#N/A</v>
      </c>
      <c r="O86" t="e">
        <f ca="1">VLOOKUP(B86,actions!$A$2:$D$514,3,0)</f>
        <v>#N/A</v>
      </c>
      <c r="P86" t="e">
        <f ca="1">VLOOKUP(B86,actions!$A$2:$D$514,4,0)</f>
        <v>#N/A</v>
      </c>
      <c r="Q86" t="e">
        <f t="shared" ca="1" si="12"/>
        <v>#N/A</v>
      </c>
      <c r="R86" t="e">
        <f t="shared" ca="1" si="13"/>
        <v>#N/A</v>
      </c>
      <c r="S86" t="str">
        <f t="shared" ca="1" si="14"/>
        <v xml:space="preserve">  COMBO_0_0_1,</v>
      </c>
      <c r="T86" t="e">
        <f t="shared" ca="1" si="15"/>
        <v>#N/A</v>
      </c>
      <c r="U86" t="e">
        <f t="shared" ca="1" si="16"/>
        <v>#N/A</v>
      </c>
    </row>
    <row r="87" spans="1:21">
      <c r="A87" s="3">
        <f t="shared" si="9"/>
        <v>2</v>
      </c>
      <c r="B87">
        <f ca="1">OFFSET(actions_combos!A$2,_xlfn.FLOOR.MATH(ROW(B87)/2)-1,0)</f>
        <v>0</v>
      </c>
      <c r="C87" s="3">
        <f ca="1">OFFSET(actions_combos!B$2,_xlfn.FLOOR.MATH(ROW(C87)/2)-1,0)</f>
        <v>0</v>
      </c>
      <c r="D87" s="3">
        <f ca="1">OFFSET(actions_combos!C$2,_xlfn.FLOOR.MATH(ROW(D87)/2)-1,0)</f>
        <v>0</v>
      </c>
      <c r="E87" s="3">
        <f ca="1">OFFSET(actions_combos!D$2,_xlfn.FLOOR.MATH(ROW(E87)/2)-1,0)</f>
        <v>0</v>
      </c>
      <c r="F87" s="3">
        <f ca="1">OFFSET(actions_combos!E$2,_xlfn.FLOOR.MATH(ROW(F87)/2)-1,0)</f>
        <v>0</v>
      </c>
      <c r="G87" t="e">
        <f ca="1">VLOOKUP(C87,keys!$A$2:$C$196,$A87+1,0)</f>
        <v>#N/A</v>
      </c>
      <c r="H87" t="e">
        <f ca="1">VLOOKUP(D87,keys!$A$2:$C$196,$A87+1,0)</f>
        <v>#N/A</v>
      </c>
      <c r="I87" t="e">
        <f ca="1">VLOOKUP(E87,keys!$A$2:$C$196,$A87+1,0)</f>
        <v>#N/A</v>
      </c>
      <c r="J87" t="e">
        <f ca="1">VLOOKUP(F87,keys!$A$2:$C$196,$A87+1,0)</f>
        <v>#N/A</v>
      </c>
      <c r="K87" t="str">
        <f t="shared" ca="1" si="10"/>
        <v>0_0_2</v>
      </c>
      <c r="L87" t="e">
        <f t="shared" ca="1" si="11"/>
        <v>#N/A</v>
      </c>
      <c r="M87" t="e">
        <f ca="1">VLOOKUP(B87,actions!$A$2:$F$514,5,0)</f>
        <v>#N/A</v>
      </c>
      <c r="N87" t="e">
        <f ca="1">VLOOKUP(B87,actions!$A$2:$D$514,2,0)</f>
        <v>#N/A</v>
      </c>
      <c r="O87" t="e">
        <f ca="1">VLOOKUP(B87,actions!$A$2:$D$514,3,0)</f>
        <v>#N/A</v>
      </c>
      <c r="P87" t="e">
        <f ca="1">VLOOKUP(B87,actions!$A$2:$D$514,4,0)</f>
        <v>#N/A</v>
      </c>
      <c r="Q87" t="e">
        <f t="shared" ca="1" si="12"/>
        <v>#N/A</v>
      </c>
      <c r="R87" t="e">
        <f t="shared" ca="1" si="13"/>
        <v>#N/A</v>
      </c>
      <c r="S87" t="str">
        <f t="shared" ca="1" si="14"/>
        <v xml:space="preserve">  COMBO_0_0_2,</v>
      </c>
      <c r="T87" t="e">
        <f t="shared" ca="1" si="15"/>
        <v>#N/A</v>
      </c>
      <c r="U87" t="e">
        <f t="shared" ca="1" si="16"/>
        <v>#N/A</v>
      </c>
    </row>
    <row r="88" spans="1:21">
      <c r="A88" s="3">
        <f t="shared" si="9"/>
        <v>1</v>
      </c>
      <c r="B88">
        <f ca="1">OFFSET(actions_combos!A$2,_xlfn.FLOOR.MATH(ROW(B88)/2)-1,0)</f>
        <v>0</v>
      </c>
      <c r="C88" s="3">
        <f ca="1">OFFSET(actions_combos!B$2,_xlfn.FLOOR.MATH(ROW(C88)/2)-1,0)</f>
        <v>0</v>
      </c>
      <c r="D88" s="3">
        <f ca="1">OFFSET(actions_combos!C$2,_xlfn.FLOOR.MATH(ROW(D88)/2)-1,0)</f>
        <v>0</v>
      </c>
      <c r="E88" s="3">
        <f ca="1">OFFSET(actions_combos!D$2,_xlfn.FLOOR.MATH(ROW(E88)/2)-1,0)</f>
        <v>0</v>
      </c>
      <c r="F88" s="3">
        <f ca="1">OFFSET(actions_combos!E$2,_xlfn.FLOOR.MATH(ROW(F88)/2)-1,0)</f>
        <v>0</v>
      </c>
      <c r="G88" t="e">
        <f ca="1">VLOOKUP(C88,keys!$A$2:$C$196,$A88+1,0)</f>
        <v>#N/A</v>
      </c>
      <c r="H88" t="e">
        <f ca="1">VLOOKUP(D88,keys!$A$2:$C$196,$A88+1,0)</f>
        <v>#N/A</v>
      </c>
      <c r="I88" t="e">
        <f ca="1">VLOOKUP(E88,keys!$A$2:$C$196,$A88+1,0)</f>
        <v>#N/A</v>
      </c>
      <c r="J88" t="e">
        <f ca="1">VLOOKUP(F88,keys!$A$2:$C$196,$A88+1,0)</f>
        <v>#N/A</v>
      </c>
      <c r="K88" t="str">
        <f t="shared" ca="1" si="10"/>
        <v>0_0_1</v>
      </c>
      <c r="L88" t="e">
        <f t="shared" ca="1" si="11"/>
        <v>#N/A</v>
      </c>
      <c r="M88" t="e">
        <f ca="1">VLOOKUP(B88,actions!$A$2:$F$514,5,0)</f>
        <v>#N/A</v>
      </c>
      <c r="N88" t="e">
        <f ca="1">VLOOKUP(B88,actions!$A$2:$D$514,2,0)</f>
        <v>#N/A</v>
      </c>
      <c r="O88" t="e">
        <f ca="1">VLOOKUP(B88,actions!$A$2:$D$514,3,0)</f>
        <v>#N/A</v>
      </c>
      <c r="P88" t="e">
        <f ca="1">VLOOKUP(B88,actions!$A$2:$D$514,4,0)</f>
        <v>#N/A</v>
      </c>
      <c r="Q88" t="e">
        <f t="shared" ca="1" si="12"/>
        <v>#N/A</v>
      </c>
      <c r="R88" t="e">
        <f t="shared" ca="1" si="13"/>
        <v>#N/A</v>
      </c>
      <c r="S88" t="str">
        <f t="shared" ca="1" si="14"/>
        <v xml:space="preserve">  COMBO_0_0_1,</v>
      </c>
      <c r="T88" t="e">
        <f t="shared" ca="1" si="15"/>
        <v>#N/A</v>
      </c>
      <c r="U88" t="e">
        <f t="shared" ca="1" si="16"/>
        <v>#N/A</v>
      </c>
    </row>
    <row r="89" spans="1:21">
      <c r="A89" s="3">
        <f t="shared" si="9"/>
        <v>2</v>
      </c>
      <c r="B89">
        <f ca="1">OFFSET(actions_combos!A$2,_xlfn.FLOOR.MATH(ROW(B89)/2)-1,0)</f>
        <v>0</v>
      </c>
      <c r="C89" s="3">
        <f ca="1">OFFSET(actions_combos!B$2,_xlfn.FLOOR.MATH(ROW(C89)/2)-1,0)</f>
        <v>0</v>
      </c>
      <c r="D89" s="3">
        <f ca="1">OFFSET(actions_combos!C$2,_xlfn.FLOOR.MATH(ROW(D89)/2)-1,0)</f>
        <v>0</v>
      </c>
      <c r="E89" s="3">
        <f ca="1">OFFSET(actions_combos!D$2,_xlfn.FLOOR.MATH(ROW(E89)/2)-1,0)</f>
        <v>0</v>
      </c>
      <c r="F89" s="3">
        <f ca="1">OFFSET(actions_combos!E$2,_xlfn.FLOOR.MATH(ROW(F89)/2)-1,0)</f>
        <v>0</v>
      </c>
      <c r="G89" t="e">
        <f ca="1">VLOOKUP(C89,keys!$A$2:$C$196,$A89+1,0)</f>
        <v>#N/A</v>
      </c>
      <c r="H89" t="e">
        <f ca="1">VLOOKUP(D89,keys!$A$2:$C$196,$A89+1,0)</f>
        <v>#N/A</v>
      </c>
      <c r="I89" t="e">
        <f ca="1">VLOOKUP(E89,keys!$A$2:$C$196,$A89+1,0)</f>
        <v>#N/A</v>
      </c>
      <c r="J89" t="e">
        <f ca="1">VLOOKUP(F89,keys!$A$2:$C$196,$A89+1,0)</f>
        <v>#N/A</v>
      </c>
      <c r="K89" t="str">
        <f t="shared" ca="1" si="10"/>
        <v>0_0_2</v>
      </c>
      <c r="L89" t="e">
        <f t="shared" ca="1" si="11"/>
        <v>#N/A</v>
      </c>
      <c r="M89" t="e">
        <f ca="1">VLOOKUP(B89,actions!$A$2:$F$514,5,0)</f>
        <v>#N/A</v>
      </c>
      <c r="N89" t="e">
        <f ca="1">VLOOKUP(B89,actions!$A$2:$D$514,2,0)</f>
        <v>#N/A</v>
      </c>
      <c r="O89" t="e">
        <f ca="1">VLOOKUP(B89,actions!$A$2:$D$514,3,0)</f>
        <v>#N/A</v>
      </c>
      <c r="P89" t="e">
        <f ca="1">VLOOKUP(B89,actions!$A$2:$D$514,4,0)</f>
        <v>#N/A</v>
      </c>
      <c r="Q89" t="e">
        <f t="shared" ca="1" si="12"/>
        <v>#N/A</v>
      </c>
      <c r="R89" t="e">
        <f t="shared" ca="1" si="13"/>
        <v>#N/A</v>
      </c>
      <c r="S89" t="str">
        <f t="shared" ca="1" si="14"/>
        <v xml:space="preserve">  COMBO_0_0_2,</v>
      </c>
      <c r="T89" t="e">
        <f t="shared" ca="1" si="15"/>
        <v>#N/A</v>
      </c>
      <c r="U89" t="e">
        <f t="shared" ca="1" si="16"/>
        <v>#N/A</v>
      </c>
    </row>
    <row r="90" spans="1:21">
      <c r="A90" s="3">
        <f t="shared" si="9"/>
        <v>1</v>
      </c>
      <c r="B90">
        <f ca="1">OFFSET(actions_combos!A$2,_xlfn.FLOOR.MATH(ROW(B90)/2)-1,0)</f>
        <v>0</v>
      </c>
      <c r="C90" s="3">
        <f ca="1">OFFSET(actions_combos!B$2,_xlfn.FLOOR.MATH(ROW(C90)/2)-1,0)</f>
        <v>0</v>
      </c>
      <c r="D90" s="3">
        <f ca="1">OFFSET(actions_combos!C$2,_xlfn.FLOOR.MATH(ROW(D90)/2)-1,0)</f>
        <v>0</v>
      </c>
      <c r="E90" s="3">
        <f ca="1">OFFSET(actions_combos!D$2,_xlfn.FLOOR.MATH(ROW(E90)/2)-1,0)</f>
        <v>0</v>
      </c>
      <c r="F90" s="3">
        <f ca="1">OFFSET(actions_combos!E$2,_xlfn.FLOOR.MATH(ROW(F90)/2)-1,0)</f>
        <v>0</v>
      </c>
      <c r="G90" t="e">
        <f ca="1">VLOOKUP(C90,keys!$A$2:$C$196,$A90+1,0)</f>
        <v>#N/A</v>
      </c>
      <c r="H90" t="e">
        <f ca="1">VLOOKUP(D90,keys!$A$2:$C$196,$A90+1,0)</f>
        <v>#N/A</v>
      </c>
      <c r="I90" t="e">
        <f ca="1">VLOOKUP(E90,keys!$A$2:$C$196,$A90+1,0)</f>
        <v>#N/A</v>
      </c>
      <c r="J90" t="e">
        <f ca="1">VLOOKUP(F90,keys!$A$2:$C$196,$A90+1,0)</f>
        <v>#N/A</v>
      </c>
      <c r="K90" t="str">
        <f t="shared" ca="1" si="10"/>
        <v>0_0_1</v>
      </c>
      <c r="L90" t="e">
        <f t="shared" ca="1" si="11"/>
        <v>#N/A</v>
      </c>
      <c r="M90" t="e">
        <f ca="1">VLOOKUP(B90,actions!$A$2:$F$514,5,0)</f>
        <v>#N/A</v>
      </c>
      <c r="N90" t="e">
        <f ca="1">VLOOKUP(B90,actions!$A$2:$D$514,2,0)</f>
        <v>#N/A</v>
      </c>
      <c r="O90" t="e">
        <f ca="1">VLOOKUP(B90,actions!$A$2:$D$514,3,0)</f>
        <v>#N/A</v>
      </c>
      <c r="P90" t="e">
        <f ca="1">VLOOKUP(B90,actions!$A$2:$D$514,4,0)</f>
        <v>#N/A</v>
      </c>
      <c r="Q90" t="e">
        <f t="shared" ca="1" si="12"/>
        <v>#N/A</v>
      </c>
      <c r="R90" t="e">
        <f t="shared" ca="1" si="13"/>
        <v>#N/A</v>
      </c>
      <c r="S90" t="str">
        <f t="shared" ca="1" si="14"/>
        <v xml:space="preserve">  COMBO_0_0_1,</v>
      </c>
      <c r="T90" t="e">
        <f t="shared" ca="1" si="15"/>
        <v>#N/A</v>
      </c>
      <c r="U90" t="e">
        <f t="shared" ca="1" si="16"/>
        <v>#N/A</v>
      </c>
    </row>
    <row r="91" spans="1:21">
      <c r="A91" s="3">
        <f t="shared" si="9"/>
        <v>2</v>
      </c>
      <c r="B91">
        <f ca="1">OFFSET(actions_combos!A$2,_xlfn.FLOOR.MATH(ROW(B91)/2)-1,0)</f>
        <v>0</v>
      </c>
      <c r="C91" s="3">
        <f ca="1">OFFSET(actions_combos!B$2,_xlfn.FLOOR.MATH(ROW(C91)/2)-1,0)</f>
        <v>0</v>
      </c>
      <c r="D91" s="3">
        <f ca="1">OFFSET(actions_combos!C$2,_xlfn.FLOOR.MATH(ROW(D91)/2)-1,0)</f>
        <v>0</v>
      </c>
      <c r="E91" s="3">
        <f ca="1">OFFSET(actions_combos!D$2,_xlfn.FLOOR.MATH(ROW(E91)/2)-1,0)</f>
        <v>0</v>
      </c>
      <c r="F91" s="3">
        <f ca="1">OFFSET(actions_combos!E$2,_xlfn.FLOOR.MATH(ROW(F91)/2)-1,0)</f>
        <v>0</v>
      </c>
      <c r="G91" t="e">
        <f ca="1">VLOOKUP(C91,keys!$A$2:$C$196,$A91+1,0)</f>
        <v>#N/A</v>
      </c>
      <c r="H91" t="e">
        <f ca="1">VLOOKUP(D91,keys!$A$2:$C$196,$A91+1,0)</f>
        <v>#N/A</v>
      </c>
      <c r="I91" t="e">
        <f ca="1">VLOOKUP(E91,keys!$A$2:$C$196,$A91+1,0)</f>
        <v>#N/A</v>
      </c>
      <c r="J91" t="e">
        <f ca="1">VLOOKUP(F91,keys!$A$2:$C$196,$A91+1,0)</f>
        <v>#N/A</v>
      </c>
      <c r="K91" t="str">
        <f t="shared" ca="1" si="10"/>
        <v>0_0_2</v>
      </c>
      <c r="L91" t="e">
        <f t="shared" ca="1" si="11"/>
        <v>#N/A</v>
      </c>
      <c r="M91" t="e">
        <f ca="1">VLOOKUP(B91,actions!$A$2:$F$514,5,0)</f>
        <v>#N/A</v>
      </c>
      <c r="N91" t="e">
        <f ca="1">VLOOKUP(B91,actions!$A$2:$D$514,2,0)</f>
        <v>#N/A</v>
      </c>
      <c r="O91" t="e">
        <f ca="1">VLOOKUP(B91,actions!$A$2:$D$514,3,0)</f>
        <v>#N/A</v>
      </c>
      <c r="P91" t="e">
        <f ca="1">VLOOKUP(B91,actions!$A$2:$D$514,4,0)</f>
        <v>#N/A</v>
      </c>
      <c r="Q91" t="e">
        <f t="shared" ca="1" si="12"/>
        <v>#N/A</v>
      </c>
      <c r="R91" t="e">
        <f t="shared" ca="1" si="13"/>
        <v>#N/A</v>
      </c>
      <c r="S91" t="str">
        <f t="shared" ca="1" si="14"/>
        <v xml:space="preserve">  COMBO_0_0_2,</v>
      </c>
      <c r="T91" t="e">
        <f t="shared" ca="1" si="15"/>
        <v>#N/A</v>
      </c>
      <c r="U91" t="e">
        <f t="shared" ca="1" si="16"/>
        <v>#N/A</v>
      </c>
    </row>
    <row r="92" spans="1:21">
      <c r="A92" s="3">
        <f t="shared" si="9"/>
        <v>1</v>
      </c>
      <c r="B92">
        <f ca="1">OFFSET(actions_combos!A$2,_xlfn.FLOOR.MATH(ROW(B92)/2)-1,0)</f>
        <v>0</v>
      </c>
      <c r="C92" s="3">
        <f ca="1">OFFSET(actions_combos!B$2,_xlfn.FLOOR.MATH(ROW(C92)/2)-1,0)</f>
        <v>0</v>
      </c>
      <c r="D92" s="3">
        <f ca="1">OFFSET(actions_combos!C$2,_xlfn.FLOOR.MATH(ROW(D92)/2)-1,0)</f>
        <v>0</v>
      </c>
      <c r="E92" s="3">
        <f ca="1">OFFSET(actions_combos!D$2,_xlfn.FLOOR.MATH(ROW(E92)/2)-1,0)</f>
        <v>0</v>
      </c>
      <c r="F92" s="3">
        <f ca="1">OFFSET(actions_combos!E$2,_xlfn.FLOOR.MATH(ROW(F92)/2)-1,0)</f>
        <v>0</v>
      </c>
      <c r="G92" t="e">
        <f ca="1">VLOOKUP(C92,keys!$A$2:$C$196,$A92+1,0)</f>
        <v>#N/A</v>
      </c>
      <c r="H92" t="e">
        <f ca="1">VLOOKUP(D92,keys!$A$2:$C$196,$A92+1,0)</f>
        <v>#N/A</v>
      </c>
      <c r="I92" t="e">
        <f ca="1">VLOOKUP(E92,keys!$A$2:$C$196,$A92+1,0)</f>
        <v>#N/A</v>
      </c>
      <c r="J92" t="e">
        <f ca="1">VLOOKUP(F92,keys!$A$2:$C$196,$A92+1,0)</f>
        <v>#N/A</v>
      </c>
      <c r="K92" t="str">
        <f t="shared" ca="1" si="10"/>
        <v>0_0_1</v>
      </c>
      <c r="L92" t="e">
        <f t="shared" ca="1" si="11"/>
        <v>#N/A</v>
      </c>
      <c r="M92" t="e">
        <f ca="1">VLOOKUP(B92,actions!$A$2:$F$514,5,0)</f>
        <v>#N/A</v>
      </c>
      <c r="N92" t="e">
        <f ca="1">VLOOKUP(B92,actions!$A$2:$D$514,2,0)</f>
        <v>#N/A</v>
      </c>
      <c r="O92" t="e">
        <f ca="1">VLOOKUP(B92,actions!$A$2:$D$514,3,0)</f>
        <v>#N/A</v>
      </c>
      <c r="P92" t="e">
        <f ca="1">VLOOKUP(B92,actions!$A$2:$D$514,4,0)</f>
        <v>#N/A</v>
      </c>
      <c r="Q92" t="e">
        <f t="shared" ca="1" si="12"/>
        <v>#N/A</v>
      </c>
      <c r="R92" t="e">
        <f t="shared" ca="1" si="13"/>
        <v>#N/A</v>
      </c>
      <c r="S92" t="str">
        <f t="shared" ca="1" si="14"/>
        <v xml:space="preserve">  COMBO_0_0_1,</v>
      </c>
      <c r="T92" t="e">
        <f t="shared" ca="1" si="15"/>
        <v>#N/A</v>
      </c>
      <c r="U92" t="e">
        <f t="shared" ca="1" si="16"/>
        <v>#N/A</v>
      </c>
    </row>
    <row r="93" spans="1:21">
      <c r="A93" s="3">
        <f t="shared" si="9"/>
        <v>2</v>
      </c>
      <c r="B93">
        <f ca="1">OFFSET(actions_combos!A$2,_xlfn.FLOOR.MATH(ROW(B93)/2)-1,0)</f>
        <v>0</v>
      </c>
      <c r="C93" s="3">
        <f ca="1">OFFSET(actions_combos!B$2,_xlfn.FLOOR.MATH(ROW(C93)/2)-1,0)</f>
        <v>0</v>
      </c>
      <c r="D93" s="3">
        <f ca="1">OFFSET(actions_combos!C$2,_xlfn.FLOOR.MATH(ROW(D93)/2)-1,0)</f>
        <v>0</v>
      </c>
      <c r="E93" s="3">
        <f ca="1">OFFSET(actions_combos!D$2,_xlfn.FLOOR.MATH(ROW(E93)/2)-1,0)</f>
        <v>0</v>
      </c>
      <c r="F93" s="3">
        <f ca="1">OFFSET(actions_combos!E$2,_xlfn.FLOOR.MATH(ROW(F93)/2)-1,0)</f>
        <v>0</v>
      </c>
      <c r="G93" t="e">
        <f ca="1">VLOOKUP(C93,keys!$A$2:$C$196,$A93+1,0)</f>
        <v>#N/A</v>
      </c>
      <c r="H93" t="e">
        <f ca="1">VLOOKUP(D93,keys!$A$2:$C$196,$A93+1,0)</f>
        <v>#N/A</v>
      </c>
      <c r="I93" t="e">
        <f ca="1">VLOOKUP(E93,keys!$A$2:$C$196,$A93+1,0)</f>
        <v>#N/A</v>
      </c>
      <c r="J93" t="e">
        <f ca="1">VLOOKUP(F93,keys!$A$2:$C$196,$A93+1,0)</f>
        <v>#N/A</v>
      </c>
      <c r="K93" t="str">
        <f t="shared" ca="1" si="10"/>
        <v>0_0_2</v>
      </c>
      <c r="L93" t="e">
        <f t="shared" ca="1" si="11"/>
        <v>#N/A</v>
      </c>
      <c r="M93" t="e">
        <f ca="1">VLOOKUP(B93,actions!$A$2:$F$514,5,0)</f>
        <v>#N/A</v>
      </c>
      <c r="N93" t="e">
        <f ca="1">VLOOKUP(B93,actions!$A$2:$D$514,2,0)</f>
        <v>#N/A</v>
      </c>
      <c r="O93" t="e">
        <f ca="1">VLOOKUP(B93,actions!$A$2:$D$514,3,0)</f>
        <v>#N/A</v>
      </c>
      <c r="P93" t="e">
        <f ca="1">VLOOKUP(B93,actions!$A$2:$D$514,4,0)</f>
        <v>#N/A</v>
      </c>
      <c r="Q93" t="e">
        <f t="shared" ca="1" si="12"/>
        <v>#N/A</v>
      </c>
      <c r="R93" t="e">
        <f t="shared" ca="1" si="13"/>
        <v>#N/A</v>
      </c>
      <c r="S93" t="str">
        <f t="shared" ca="1" si="14"/>
        <v xml:space="preserve">  COMBO_0_0_2,</v>
      </c>
      <c r="T93" t="e">
        <f t="shared" ca="1" si="15"/>
        <v>#N/A</v>
      </c>
      <c r="U93" t="e">
        <f t="shared" ca="1" si="16"/>
        <v>#N/A</v>
      </c>
    </row>
    <row r="94" spans="1:21">
      <c r="A94" s="3">
        <f t="shared" si="9"/>
        <v>1</v>
      </c>
      <c r="B94">
        <f ca="1">OFFSET(actions_combos!A$2,_xlfn.FLOOR.MATH(ROW(B94)/2)-1,0)</f>
        <v>0</v>
      </c>
      <c r="C94" s="3">
        <f ca="1">OFFSET(actions_combos!B$2,_xlfn.FLOOR.MATH(ROW(C94)/2)-1,0)</f>
        <v>0</v>
      </c>
      <c r="D94" s="3">
        <f ca="1">OFFSET(actions_combos!C$2,_xlfn.FLOOR.MATH(ROW(D94)/2)-1,0)</f>
        <v>0</v>
      </c>
      <c r="E94" s="3">
        <f ca="1">OFFSET(actions_combos!D$2,_xlfn.FLOOR.MATH(ROW(E94)/2)-1,0)</f>
        <v>0</v>
      </c>
      <c r="F94" s="3">
        <f ca="1">OFFSET(actions_combos!E$2,_xlfn.FLOOR.MATH(ROW(F94)/2)-1,0)</f>
        <v>0</v>
      </c>
      <c r="G94" t="e">
        <f ca="1">VLOOKUP(C94,keys!$A$2:$C$196,$A94+1,0)</f>
        <v>#N/A</v>
      </c>
      <c r="H94" t="e">
        <f ca="1">VLOOKUP(D94,keys!$A$2:$C$196,$A94+1,0)</f>
        <v>#N/A</v>
      </c>
      <c r="I94" t="e">
        <f ca="1">VLOOKUP(E94,keys!$A$2:$C$196,$A94+1,0)</f>
        <v>#N/A</v>
      </c>
      <c r="J94" t="e">
        <f ca="1">VLOOKUP(F94,keys!$A$2:$C$196,$A94+1,0)</f>
        <v>#N/A</v>
      </c>
      <c r="K94" t="str">
        <f t="shared" ca="1" si="10"/>
        <v>0_0_1</v>
      </c>
      <c r="L94" t="e">
        <f t="shared" ca="1" si="11"/>
        <v>#N/A</v>
      </c>
      <c r="M94" t="e">
        <f ca="1">VLOOKUP(B94,actions!$A$2:$F$514,5,0)</f>
        <v>#N/A</v>
      </c>
      <c r="N94" t="e">
        <f ca="1">VLOOKUP(B94,actions!$A$2:$D$514,2,0)</f>
        <v>#N/A</v>
      </c>
      <c r="O94" t="e">
        <f ca="1">VLOOKUP(B94,actions!$A$2:$D$514,3,0)</f>
        <v>#N/A</v>
      </c>
      <c r="P94" t="e">
        <f ca="1">VLOOKUP(B94,actions!$A$2:$D$514,4,0)</f>
        <v>#N/A</v>
      </c>
      <c r="Q94" t="e">
        <f t="shared" ca="1" si="12"/>
        <v>#N/A</v>
      </c>
      <c r="R94" t="e">
        <f t="shared" ca="1" si="13"/>
        <v>#N/A</v>
      </c>
      <c r="S94" t="str">
        <f t="shared" ca="1" si="14"/>
        <v xml:space="preserve">  COMBO_0_0_1,</v>
      </c>
      <c r="T94" t="e">
        <f t="shared" ca="1" si="15"/>
        <v>#N/A</v>
      </c>
      <c r="U94" t="e">
        <f t="shared" ca="1" si="16"/>
        <v>#N/A</v>
      </c>
    </row>
    <row r="95" spans="1:21">
      <c r="A95" s="3">
        <f t="shared" si="9"/>
        <v>2</v>
      </c>
      <c r="B95">
        <f ca="1">OFFSET(actions_combos!A$2,_xlfn.FLOOR.MATH(ROW(B95)/2)-1,0)</f>
        <v>0</v>
      </c>
      <c r="C95" s="3">
        <f ca="1">OFFSET(actions_combos!B$2,_xlfn.FLOOR.MATH(ROW(C95)/2)-1,0)</f>
        <v>0</v>
      </c>
      <c r="D95" s="3">
        <f ca="1">OFFSET(actions_combos!C$2,_xlfn.FLOOR.MATH(ROW(D95)/2)-1,0)</f>
        <v>0</v>
      </c>
      <c r="E95" s="3">
        <f ca="1">OFFSET(actions_combos!D$2,_xlfn.FLOOR.MATH(ROW(E95)/2)-1,0)</f>
        <v>0</v>
      </c>
      <c r="F95" s="3">
        <f ca="1">OFFSET(actions_combos!E$2,_xlfn.FLOOR.MATH(ROW(F95)/2)-1,0)</f>
        <v>0</v>
      </c>
      <c r="G95" t="e">
        <f ca="1">VLOOKUP(C95,keys!$A$2:$C$196,$A95+1,0)</f>
        <v>#N/A</v>
      </c>
      <c r="H95" t="e">
        <f ca="1">VLOOKUP(D95,keys!$A$2:$C$196,$A95+1,0)</f>
        <v>#N/A</v>
      </c>
      <c r="I95" t="e">
        <f ca="1">VLOOKUP(E95,keys!$A$2:$C$196,$A95+1,0)</f>
        <v>#N/A</v>
      </c>
      <c r="J95" t="e">
        <f ca="1">VLOOKUP(F95,keys!$A$2:$C$196,$A95+1,0)</f>
        <v>#N/A</v>
      </c>
      <c r="K95" t="str">
        <f t="shared" ca="1" si="10"/>
        <v>0_0_2</v>
      </c>
      <c r="L95" t="e">
        <f t="shared" ca="1" si="11"/>
        <v>#N/A</v>
      </c>
      <c r="M95" t="e">
        <f ca="1">VLOOKUP(B95,actions!$A$2:$F$514,5,0)</f>
        <v>#N/A</v>
      </c>
      <c r="N95" t="e">
        <f ca="1">VLOOKUP(B95,actions!$A$2:$D$514,2,0)</f>
        <v>#N/A</v>
      </c>
      <c r="O95" t="e">
        <f ca="1">VLOOKUP(B95,actions!$A$2:$D$514,3,0)</f>
        <v>#N/A</v>
      </c>
      <c r="P95" t="e">
        <f ca="1">VLOOKUP(B95,actions!$A$2:$D$514,4,0)</f>
        <v>#N/A</v>
      </c>
      <c r="Q95" t="e">
        <f t="shared" ca="1" si="12"/>
        <v>#N/A</v>
      </c>
      <c r="R95" t="e">
        <f t="shared" ca="1" si="13"/>
        <v>#N/A</v>
      </c>
      <c r="S95" t="str">
        <f t="shared" ca="1" si="14"/>
        <v xml:space="preserve">  COMBO_0_0_2,</v>
      </c>
      <c r="T95" t="e">
        <f t="shared" ca="1" si="15"/>
        <v>#N/A</v>
      </c>
      <c r="U95" t="e">
        <f t="shared" ca="1" si="16"/>
        <v>#N/A</v>
      </c>
    </row>
    <row r="96" spans="1:21">
      <c r="A96" s="3">
        <f t="shared" si="9"/>
        <v>1</v>
      </c>
      <c r="B96">
        <f ca="1">OFFSET(actions_combos!A$2,_xlfn.FLOOR.MATH(ROW(B96)/2)-1,0)</f>
        <v>0</v>
      </c>
      <c r="C96" s="3">
        <f ca="1">OFFSET(actions_combos!B$2,_xlfn.FLOOR.MATH(ROW(C96)/2)-1,0)</f>
        <v>0</v>
      </c>
      <c r="D96" s="3">
        <f ca="1">OFFSET(actions_combos!C$2,_xlfn.FLOOR.MATH(ROW(D96)/2)-1,0)</f>
        <v>0</v>
      </c>
      <c r="E96" s="3">
        <f ca="1">OFFSET(actions_combos!D$2,_xlfn.FLOOR.MATH(ROW(E96)/2)-1,0)</f>
        <v>0</v>
      </c>
      <c r="F96" s="3">
        <f ca="1">OFFSET(actions_combos!E$2,_xlfn.FLOOR.MATH(ROW(F96)/2)-1,0)</f>
        <v>0</v>
      </c>
      <c r="G96" t="e">
        <f ca="1">VLOOKUP(C96,keys!$A$2:$C$196,$A96+1,0)</f>
        <v>#N/A</v>
      </c>
      <c r="H96" t="e">
        <f ca="1">VLOOKUP(D96,keys!$A$2:$C$196,$A96+1,0)</f>
        <v>#N/A</v>
      </c>
      <c r="I96" t="e">
        <f ca="1">VLOOKUP(E96,keys!$A$2:$C$196,$A96+1,0)</f>
        <v>#N/A</v>
      </c>
      <c r="J96" t="e">
        <f ca="1">VLOOKUP(F96,keys!$A$2:$C$196,$A96+1,0)</f>
        <v>#N/A</v>
      </c>
      <c r="K96" t="str">
        <f t="shared" ca="1" si="10"/>
        <v>0_0_1</v>
      </c>
      <c r="L96" t="e">
        <f t="shared" ca="1" si="11"/>
        <v>#N/A</v>
      </c>
      <c r="M96" t="e">
        <f ca="1">VLOOKUP(B96,actions!$A$2:$F$514,5,0)</f>
        <v>#N/A</v>
      </c>
      <c r="N96" t="e">
        <f ca="1">VLOOKUP(B96,actions!$A$2:$D$514,2,0)</f>
        <v>#N/A</v>
      </c>
      <c r="O96" t="e">
        <f ca="1">VLOOKUP(B96,actions!$A$2:$D$514,3,0)</f>
        <v>#N/A</v>
      </c>
      <c r="P96" t="e">
        <f ca="1">VLOOKUP(B96,actions!$A$2:$D$514,4,0)</f>
        <v>#N/A</v>
      </c>
      <c r="Q96" t="e">
        <f t="shared" ca="1" si="12"/>
        <v>#N/A</v>
      </c>
      <c r="R96" t="e">
        <f t="shared" ca="1" si="13"/>
        <v>#N/A</v>
      </c>
      <c r="S96" t="str">
        <f t="shared" ca="1" si="14"/>
        <v xml:space="preserve">  COMBO_0_0_1,</v>
      </c>
      <c r="T96" t="e">
        <f t="shared" ca="1" si="15"/>
        <v>#N/A</v>
      </c>
      <c r="U96" t="e">
        <f t="shared" ca="1" si="16"/>
        <v>#N/A</v>
      </c>
    </row>
    <row r="97" spans="1:21">
      <c r="A97" s="3">
        <f t="shared" si="9"/>
        <v>2</v>
      </c>
      <c r="B97">
        <f ca="1">OFFSET(actions_combos!A$2,_xlfn.FLOOR.MATH(ROW(B97)/2)-1,0)</f>
        <v>0</v>
      </c>
      <c r="C97" s="3">
        <f ca="1">OFFSET(actions_combos!B$2,_xlfn.FLOOR.MATH(ROW(C97)/2)-1,0)</f>
        <v>0</v>
      </c>
      <c r="D97" s="3">
        <f ca="1">OFFSET(actions_combos!C$2,_xlfn.FLOOR.MATH(ROW(D97)/2)-1,0)</f>
        <v>0</v>
      </c>
      <c r="E97" s="3">
        <f ca="1">OFFSET(actions_combos!D$2,_xlfn.FLOOR.MATH(ROW(E97)/2)-1,0)</f>
        <v>0</v>
      </c>
      <c r="F97" s="3">
        <f ca="1">OFFSET(actions_combos!E$2,_xlfn.FLOOR.MATH(ROW(F97)/2)-1,0)</f>
        <v>0</v>
      </c>
      <c r="G97" t="e">
        <f ca="1">VLOOKUP(C97,keys!$A$2:$C$196,$A97+1,0)</f>
        <v>#N/A</v>
      </c>
      <c r="H97" t="e">
        <f ca="1">VLOOKUP(D97,keys!$A$2:$C$196,$A97+1,0)</f>
        <v>#N/A</v>
      </c>
      <c r="I97" t="e">
        <f ca="1">VLOOKUP(E97,keys!$A$2:$C$196,$A97+1,0)</f>
        <v>#N/A</v>
      </c>
      <c r="J97" t="e">
        <f ca="1">VLOOKUP(F97,keys!$A$2:$C$196,$A97+1,0)</f>
        <v>#N/A</v>
      </c>
      <c r="K97" t="str">
        <f t="shared" ca="1" si="10"/>
        <v>0_0_2</v>
      </c>
      <c r="L97" t="e">
        <f t="shared" ca="1" si="11"/>
        <v>#N/A</v>
      </c>
      <c r="M97" t="e">
        <f ca="1">VLOOKUP(B97,actions!$A$2:$F$514,5,0)</f>
        <v>#N/A</v>
      </c>
      <c r="N97" t="e">
        <f ca="1">VLOOKUP(B97,actions!$A$2:$D$514,2,0)</f>
        <v>#N/A</v>
      </c>
      <c r="O97" t="e">
        <f ca="1">VLOOKUP(B97,actions!$A$2:$D$514,3,0)</f>
        <v>#N/A</v>
      </c>
      <c r="P97" t="e">
        <f ca="1">VLOOKUP(B97,actions!$A$2:$D$514,4,0)</f>
        <v>#N/A</v>
      </c>
      <c r="Q97" t="e">
        <f t="shared" ca="1" si="12"/>
        <v>#N/A</v>
      </c>
      <c r="R97" t="e">
        <f t="shared" ca="1" si="13"/>
        <v>#N/A</v>
      </c>
      <c r="S97" t="str">
        <f t="shared" ca="1" si="14"/>
        <v xml:space="preserve">  COMBO_0_0_2,</v>
      </c>
      <c r="T97" t="e">
        <f t="shared" ca="1" si="15"/>
        <v>#N/A</v>
      </c>
      <c r="U97" t="e">
        <f t="shared" ca="1" si="16"/>
        <v>#N/A</v>
      </c>
    </row>
    <row r="98" spans="1:21">
      <c r="A98" s="3">
        <f t="shared" si="9"/>
        <v>1</v>
      </c>
      <c r="B98">
        <f ca="1">OFFSET(actions_combos!A$2,_xlfn.FLOOR.MATH(ROW(B98)/2)-1,0)</f>
        <v>0</v>
      </c>
      <c r="C98" s="3">
        <f ca="1">OFFSET(actions_combos!B$2,_xlfn.FLOOR.MATH(ROW(C98)/2)-1,0)</f>
        <v>0</v>
      </c>
      <c r="D98" s="3">
        <f ca="1">OFFSET(actions_combos!C$2,_xlfn.FLOOR.MATH(ROW(D98)/2)-1,0)</f>
        <v>0</v>
      </c>
      <c r="E98" s="3">
        <f ca="1">OFFSET(actions_combos!D$2,_xlfn.FLOOR.MATH(ROW(E98)/2)-1,0)</f>
        <v>0</v>
      </c>
      <c r="F98" s="3">
        <f ca="1">OFFSET(actions_combos!E$2,_xlfn.FLOOR.MATH(ROW(F98)/2)-1,0)</f>
        <v>0</v>
      </c>
      <c r="G98" t="e">
        <f ca="1">VLOOKUP(C98,keys!$A$2:$C$196,$A98+1,0)</f>
        <v>#N/A</v>
      </c>
      <c r="H98" t="e">
        <f ca="1">VLOOKUP(D98,keys!$A$2:$C$196,$A98+1,0)</f>
        <v>#N/A</v>
      </c>
      <c r="I98" t="e">
        <f ca="1">VLOOKUP(E98,keys!$A$2:$C$196,$A98+1,0)</f>
        <v>#N/A</v>
      </c>
      <c r="J98" t="e">
        <f ca="1">VLOOKUP(F98,keys!$A$2:$C$196,$A98+1,0)</f>
        <v>#N/A</v>
      </c>
      <c r="K98" t="str">
        <f t="shared" ca="1" si="10"/>
        <v>0_0_1</v>
      </c>
      <c r="L98" t="e">
        <f t="shared" ca="1" si="11"/>
        <v>#N/A</v>
      </c>
      <c r="M98" t="e">
        <f ca="1">VLOOKUP(B98,actions!$A$2:$F$514,5,0)</f>
        <v>#N/A</v>
      </c>
      <c r="N98" t="e">
        <f ca="1">VLOOKUP(B98,actions!$A$2:$D$514,2,0)</f>
        <v>#N/A</v>
      </c>
      <c r="O98" t="e">
        <f ca="1">VLOOKUP(B98,actions!$A$2:$D$514,3,0)</f>
        <v>#N/A</v>
      </c>
      <c r="P98" t="e">
        <f ca="1">VLOOKUP(B98,actions!$A$2:$D$514,4,0)</f>
        <v>#N/A</v>
      </c>
      <c r="Q98" t="e">
        <f t="shared" ca="1" si="12"/>
        <v>#N/A</v>
      </c>
      <c r="R98" t="e">
        <f t="shared" ca="1" si="13"/>
        <v>#N/A</v>
      </c>
      <c r="S98" t="str">
        <f t="shared" ca="1" si="14"/>
        <v xml:space="preserve">  COMBO_0_0_1,</v>
      </c>
      <c r="T98" t="e">
        <f t="shared" ca="1" si="15"/>
        <v>#N/A</v>
      </c>
      <c r="U98" t="e">
        <f t="shared" ca="1" si="16"/>
        <v>#N/A</v>
      </c>
    </row>
    <row r="99" spans="1:21">
      <c r="A99" s="3">
        <f t="shared" si="9"/>
        <v>2</v>
      </c>
      <c r="B99">
        <f ca="1">OFFSET(actions_combos!A$2,_xlfn.FLOOR.MATH(ROW(B99)/2)-1,0)</f>
        <v>0</v>
      </c>
      <c r="C99" s="3">
        <f ca="1">OFFSET(actions_combos!B$2,_xlfn.FLOOR.MATH(ROW(C99)/2)-1,0)</f>
        <v>0</v>
      </c>
      <c r="D99" s="3">
        <f ca="1">OFFSET(actions_combos!C$2,_xlfn.FLOOR.MATH(ROW(D99)/2)-1,0)</f>
        <v>0</v>
      </c>
      <c r="E99" s="3">
        <f ca="1">OFFSET(actions_combos!D$2,_xlfn.FLOOR.MATH(ROW(E99)/2)-1,0)</f>
        <v>0</v>
      </c>
      <c r="F99" s="3">
        <f ca="1">OFFSET(actions_combos!E$2,_xlfn.FLOOR.MATH(ROW(F99)/2)-1,0)</f>
        <v>0</v>
      </c>
      <c r="G99" t="e">
        <f ca="1">VLOOKUP(C99,keys!$A$2:$C$196,$A99+1,0)</f>
        <v>#N/A</v>
      </c>
      <c r="H99" t="e">
        <f ca="1">VLOOKUP(D99,keys!$A$2:$C$196,$A99+1,0)</f>
        <v>#N/A</v>
      </c>
      <c r="I99" t="e">
        <f ca="1">VLOOKUP(E99,keys!$A$2:$C$196,$A99+1,0)</f>
        <v>#N/A</v>
      </c>
      <c r="J99" t="e">
        <f ca="1">VLOOKUP(F99,keys!$A$2:$C$196,$A99+1,0)</f>
        <v>#N/A</v>
      </c>
      <c r="K99" t="str">
        <f t="shared" ca="1" si="10"/>
        <v>0_0_2</v>
      </c>
      <c r="L99" t="e">
        <f t="shared" ca="1" si="11"/>
        <v>#N/A</v>
      </c>
      <c r="M99" t="e">
        <f ca="1">VLOOKUP(B99,actions!$A$2:$F$514,5,0)</f>
        <v>#N/A</v>
      </c>
      <c r="N99" t="e">
        <f ca="1">VLOOKUP(B99,actions!$A$2:$D$514,2,0)</f>
        <v>#N/A</v>
      </c>
      <c r="O99" t="e">
        <f ca="1">VLOOKUP(B99,actions!$A$2:$D$514,3,0)</f>
        <v>#N/A</v>
      </c>
      <c r="P99" t="e">
        <f ca="1">VLOOKUP(B99,actions!$A$2:$D$514,4,0)</f>
        <v>#N/A</v>
      </c>
      <c r="Q99" t="e">
        <f t="shared" ca="1" si="12"/>
        <v>#N/A</v>
      </c>
      <c r="R99" t="e">
        <f t="shared" ca="1" si="13"/>
        <v>#N/A</v>
      </c>
      <c r="S99" t="str">
        <f t="shared" ca="1" si="14"/>
        <v xml:space="preserve">  COMBO_0_0_2,</v>
      </c>
      <c r="T99" t="e">
        <f t="shared" ca="1" si="15"/>
        <v>#N/A</v>
      </c>
      <c r="U99" t="e">
        <f t="shared" ca="1" si="16"/>
        <v>#N/A</v>
      </c>
    </row>
    <row r="100" spans="1:21">
      <c r="A100" s="3">
        <f t="shared" si="9"/>
        <v>1</v>
      </c>
      <c r="B100">
        <f ca="1">OFFSET(actions_combos!A$2,_xlfn.FLOOR.MATH(ROW(B100)/2)-1,0)</f>
        <v>0</v>
      </c>
      <c r="C100" s="3">
        <f ca="1">OFFSET(actions_combos!B$2,_xlfn.FLOOR.MATH(ROW(C100)/2)-1,0)</f>
        <v>0</v>
      </c>
      <c r="D100" s="3">
        <f ca="1">OFFSET(actions_combos!C$2,_xlfn.FLOOR.MATH(ROW(D100)/2)-1,0)</f>
        <v>0</v>
      </c>
      <c r="E100" s="3">
        <f ca="1">OFFSET(actions_combos!D$2,_xlfn.FLOOR.MATH(ROW(E100)/2)-1,0)</f>
        <v>0</v>
      </c>
      <c r="F100" s="3">
        <f ca="1">OFFSET(actions_combos!E$2,_xlfn.FLOOR.MATH(ROW(F100)/2)-1,0)</f>
        <v>0</v>
      </c>
      <c r="G100" t="e">
        <f ca="1">VLOOKUP(C100,keys!$A$2:$C$196,$A100+1,0)</f>
        <v>#N/A</v>
      </c>
      <c r="H100" t="e">
        <f ca="1">VLOOKUP(D100,keys!$A$2:$C$196,$A100+1,0)</f>
        <v>#N/A</v>
      </c>
      <c r="I100" t="e">
        <f ca="1">VLOOKUP(E100,keys!$A$2:$C$196,$A100+1,0)</f>
        <v>#N/A</v>
      </c>
      <c r="J100" t="e">
        <f ca="1">VLOOKUP(F100,keys!$A$2:$C$196,$A100+1,0)</f>
        <v>#N/A</v>
      </c>
      <c r="K100" t="str">
        <f t="shared" ca="1" si="10"/>
        <v>0_0_1</v>
      </c>
      <c r="L100" t="e">
        <f t="shared" ca="1" si="11"/>
        <v>#N/A</v>
      </c>
      <c r="M100" t="e">
        <f ca="1">VLOOKUP(B100,actions!$A$2:$F$514,5,0)</f>
        <v>#N/A</v>
      </c>
      <c r="N100" t="e">
        <f ca="1">VLOOKUP(B100,actions!$A$2:$D$514,2,0)</f>
        <v>#N/A</v>
      </c>
      <c r="O100" t="e">
        <f ca="1">VLOOKUP(B100,actions!$A$2:$D$514,3,0)</f>
        <v>#N/A</v>
      </c>
      <c r="P100" t="e">
        <f ca="1">VLOOKUP(B100,actions!$A$2:$D$514,4,0)</f>
        <v>#N/A</v>
      </c>
      <c r="Q100" t="e">
        <f t="shared" ca="1" si="12"/>
        <v>#N/A</v>
      </c>
      <c r="R100" t="e">
        <f t="shared" ca="1" si="13"/>
        <v>#N/A</v>
      </c>
      <c r="S100" t="str">
        <f t="shared" ca="1" si="14"/>
        <v xml:space="preserve">  COMBO_0_0_1,</v>
      </c>
      <c r="T100" t="e">
        <f t="shared" ca="1" si="15"/>
        <v>#N/A</v>
      </c>
      <c r="U100" t="e">
        <f t="shared" ca="1" si="16"/>
        <v>#N/A</v>
      </c>
    </row>
    <row r="101" spans="1:21">
      <c r="A101" s="3">
        <f t="shared" si="9"/>
        <v>2</v>
      </c>
      <c r="B101">
        <f ca="1">OFFSET(actions_combos!A$2,_xlfn.FLOOR.MATH(ROW(B101)/2)-1,0)</f>
        <v>0</v>
      </c>
      <c r="C101" s="3">
        <f ca="1">OFFSET(actions_combos!B$2,_xlfn.FLOOR.MATH(ROW(C101)/2)-1,0)</f>
        <v>0</v>
      </c>
      <c r="D101" s="3">
        <f ca="1">OFFSET(actions_combos!C$2,_xlfn.FLOOR.MATH(ROW(D101)/2)-1,0)</f>
        <v>0</v>
      </c>
      <c r="E101" s="3">
        <f ca="1">OFFSET(actions_combos!D$2,_xlfn.FLOOR.MATH(ROW(E101)/2)-1,0)</f>
        <v>0</v>
      </c>
      <c r="F101" s="3">
        <f ca="1">OFFSET(actions_combos!E$2,_xlfn.FLOOR.MATH(ROW(F101)/2)-1,0)</f>
        <v>0</v>
      </c>
      <c r="G101" t="e">
        <f ca="1">VLOOKUP(C101,keys!$A$2:$C$196,$A101+1,0)</f>
        <v>#N/A</v>
      </c>
      <c r="H101" t="e">
        <f ca="1">VLOOKUP(D101,keys!$A$2:$C$196,$A101+1,0)</f>
        <v>#N/A</v>
      </c>
      <c r="I101" t="e">
        <f ca="1">VLOOKUP(E101,keys!$A$2:$C$196,$A101+1,0)</f>
        <v>#N/A</v>
      </c>
      <c r="J101" t="e">
        <f ca="1">VLOOKUP(F101,keys!$A$2:$C$196,$A101+1,0)</f>
        <v>#N/A</v>
      </c>
      <c r="K101" t="str">
        <f t="shared" ca="1" si="10"/>
        <v>0_0_2</v>
      </c>
      <c r="L101" t="e">
        <f t="shared" ca="1" si="11"/>
        <v>#N/A</v>
      </c>
      <c r="M101" t="e">
        <f ca="1">VLOOKUP(B101,actions!$A$2:$F$514,5,0)</f>
        <v>#N/A</v>
      </c>
      <c r="N101" t="e">
        <f ca="1">VLOOKUP(B101,actions!$A$2:$D$514,2,0)</f>
        <v>#N/A</v>
      </c>
      <c r="O101" t="e">
        <f ca="1">VLOOKUP(B101,actions!$A$2:$D$514,3,0)</f>
        <v>#N/A</v>
      </c>
      <c r="P101" t="e">
        <f ca="1">VLOOKUP(B101,actions!$A$2:$D$514,4,0)</f>
        <v>#N/A</v>
      </c>
      <c r="Q101" t="e">
        <f t="shared" ca="1" si="12"/>
        <v>#N/A</v>
      </c>
      <c r="R101" t="e">
        <f t="shared" ca="1" si="13"/>
        <v>#N/A</v>
      </c>
      <c r="S101" t="str">
        <f t="shared" ca="1" si="14"/>
        <v xml:space="preserve">  COMBO_0_0_2,</v>
      </c>
      <c r="T101" t="e">
        <f t="shared" ca="1" si="15"/>
        <v>#N/A</v>
      </c>
      <c r="U101" t="e">
        <f t="shared" ca="1" si="16"/>
        <v>#N/A</v>
      </c>
    </row>
    <row r="102" spans="1:21">
      <c r="A102" s="3">
        <f t="shared" si="9"/>
        <v>1</v>
      </c>
      <c r="B102">
        <f ca="1">OFFSET(actions_combos!A$2,_xlfn.FLOOR.MATH(ROW(B102)/2)-1,0)</f>
        <v>0</v>
      </c>
      <c r="C102" s="3">
        <f ca="1">OFFSET(actions_combos!B$2,_xlfn.FLOOR.MATH(ROW(C102)/2)-1,0)</f>
        <v>0</v>
      </c>
      <c r="D102" s="3">
        <f ca="1">OFFSET(actions_combos!C$2,_xlfn.FLOOR.MATH(ROW(D102)/2)-1,0)</f>
        <v>0</v>
      </c>
      <c r="E102" s="3">
        <f ca="1">OFFSET(actions_combos!D$2,_xlfn.FLOOR.MATH(ROW(E102)/2)-1,0)</f>
        <v>0</v>
      </c>
      <c r="F102" s="3">
        <f ca="1">OFFSET(actions_combos!E$2,_xlfn.FLOOR.MATH(ROW(F102)/2)-1,0)</f>
        <v>0</v>
      </c>
      <c r="G102" t="e">
        <f ca="1">VLOOKUP(C102,keys!$A$2:$C$196,$A102+1,0)</f>
        <v>#N/A</v>
      </c>
      <c r="H102" t="e">
        <f ca="1">VLOOKUP(D102,keys!$A$2:$C$196,$A102+1,0)</f>
        <v>#N/A</v>
      </c>
      <c r="I102" t="e">
        <f ca="1">VLOOKUP(E102,keys!$A$2:$C$196,$A102+1,0)</f>
        <v>#N/A</v>
      </c>
      <c r="J102" t="e">
        <f ca="1">VLOOKUP(F102,keys!$A$2:$C$196,$A102+1,0)</f>
        <v>#N/A</v>
      </c>
      <c r="K102" t="str">
        <f t="shared" ca="1" si="10"/>
        <v>0_0_1</v>
      </c>
      <c r="L102" t="e">
        <f t="shared" ca="1" si="11"/>
        <v>#N/A</v>
      </c>
      <c r="M102" t="e">
        <f ca="1">VLOOKUP(B102,actions!$A$2:$F$514,5,0)</f>
        <v>#N/A</v>
      </c>
      <c r="N102" t="e">
        <f ca="1">VLOOKUP(B102,actions!$A$2:$D$514,2,0)</f>
        <v>#N/A</v>
      </c>
      <c r="O102" t="e">
        <f ca="1">VLOOKUP(B102,actions!$A$2:$D$514,3,0)</f>
        <v>#N/A</v>
      </c>
      <c r="P102" t="e">
        <f ca="1">VLOOKUP(B102,actions!$A$2:$D$514,4,0)</f>
        <v>#N/A</v>
      </c>
      <c r="Q102" t="e">
        <f t="shared" ca="1" si="12"/>
        <v>#N/A</v>
      </c>
      <c r="R102" t="e">
        <f t="shared" ca="1" si="13"/>
        <v>#N/A</v>
      </c>
      <c r="S102" t="str">
        <f t="shared" ca="1" si="14"/>
        <v xml:space="preserve">  COMBO_0_0_1,</v>
      </c>
      <c r="T102" t="e">
        <f t="shared" ca="1" si="15"/>
        <v>#N/A</v>
      </c>
      <c r="U102" t="e">
        <f t="shared" ca="1" si="16"/>
        <v>#N/A</v>
      </c>
    </row>
    <row r="103" spans="1:21">
      <c r="A103" s="3">
        <f t="shared" si="9"/>
        <v>2</v>
      </c>
      <c r="B103">
        <f ca="1">OFFSET(actions_combos!A$2,_xlfn.FLOOR.MATH(ROW(B103)/2)-1,0)</f>
        <v>0</v>
      </c>
      <c r="C103" s="3">
        <f ca="1">OFFSET(actions_combos!B$2,_xlfn.FLOOR.MATH(ROW(C103)/2)-1,0)</f>
        <v>0</v>
      </c>
      <c r="D103" s="3">
        <f ca="1">OFFSET(actions_combos!C$2,_xlfn.FLOOR.MATH(ROW(D103)/2)-1,0)</f>
        <v>0</v>
      </c>
      <c r="E103" s="3">
        <f ca="1">OFFSET(actions_combos!D$2,_xlfn.FLOOR.MATH(ROW(E103)/2)-1,0)</f>
        <v>0</v>
      </c>
      <c r="F103" s="3">
        <f ca="1">OFFSET(actions_combos!E$2,_xlfn.FLOOR.MATH(ROW(F103)/2)-1,0)</f>
        <v>0</v>
      </c>
      <c r="G103" t="e">
        <f ca="1">VLOOKUP(C103,keys!$A$2:$C$196,$A103+1,0)</f>
        <v>#N/A</v>
      </c>
      <c r="H103" t="e">
        <f ca="1">VLOOKUP(D103,keys!$A$2:$C$196,$A103+1,0)</f>
        <v>#N/A</v>
      </c>
      <c r="I103" t="e">
        <f ca="1">VLOOKUP(E103,keys!$A$2:$C$196,$A103+1,0)</f>
        <v>#N/A</v>
      </c>
      <c r="J103" t="e">
        <f ca="1">VLOOKUP(F103,keys!$A$2:$C$196,$A103+1,0)</f>
        <v>#N/A</v>
      </c>
      <c r="K103" t="str">
        <f t="shared" ca="1" si="10"/>
        <v>0_0_2</v>
      </c>
      <c r="L103" t="e">
        <f t="shared" ca="1" si="11"/>
        <v>#N/A</v>
      </c>
      <c r="M103" t="e">
        <f ca="1">VLOOKUP(B103,actions!$A$2:$F$514,5,0)</f>
        <v>#N/A</v>
      </c>
      <c r="N103" t="e">
        <f ca="1">VLOOKUP(B103,actions!$A$2:$D$514,2,0)</f>
        <v>#N/A</v>
      </c>
      <c r="O103" t="e">
        <f ca="1">VLOOKUP(B103,actions!$A$2:$D$514,3,0)</f>
        <v>#N/A</v>
      </c>
      <c r="P103" t="e">
        <f ca="1">VLOOKUP(B103,actions!$A$2:$D$514,4,0)</f>
        <v>#N/A</v>
      </c>
      <c r="Q103" t="e">
        <f t="shared" ca="1" si="12"/>
        <v>#N/A</v>
      </c>
      <c r="R103" t="e">
        <f t="shared" ca="1" si="13"/>
        <v>#N/A</v>
      </c>
      <c r="S103" t="str">
        <f t="shared" ca="1" si="14"/>
        <v xml:space="preserve">  COMBO_0_0_2,</v>
      </c>
      <c r="T103" t="e">
        <f t="shared" ca="1" si="15"/>
        <v>#N/A</v>
      </c>
      <c r="U103" t="e">
        <f t="shared" ca="1" si="16"/>
        <v>#N/A</v>
      </c>
    </row>
    <row r="104" spans="1:21">
      <c r="A104" s="3">
        <f t="shared" si="9"/>
        <v>1</v>
      </c>
      <c r="B104">
        <f ca="1">OFFSET(actions_combos!A$2,_xlfn.FLOOR.MATH(ROW(B104)/2)-1,0)</f>
        <v>0</v>
      </c>
      <c r="C104" s="3">
        <f ca="1">OFFSET(actions_combos!B$2,_xlfn.FLOOR.MATH(ROW(C104)/2)-1,0)</f>
        <v>0</v>
      </c>
      <c r="D104" s="3">
        <f ca="1">OFFSET(actions_combos!C$2,_xlfn.FLOOR.MATH(ROW(D104)/2)-1,0)</f>
        <v>0</v>
      </c>
      <c r="E104" s="3">
        <f ca="1">OFFSET(actions_combos!D$2,_xlfn.FLOOR.MATH(ROW(E104)/2)-1,0)</f>
        <v>0</v>
      </c>
      <c r="F104" s="3">
        <f ca="1">OFFSET(actions_combos!E$2,_xlfn.FLOOR.MATH(ROW(F104)/2)-1,0)</f>
        <v>0</v>
      </c>
      <c r="G104" t="e">
        <f ca="1">VLOOKUP(C104,keys!$A$2:$C$196,$A104+1,0)</f>
        <v>#N/A</v>
      </c>
      <c r="H104" t="e">
        <f ca="1">VLOOKUP(D104,keys!$A$2:$C$196,$A104+1,0)</f>
        <v>#N/A</v>
      </c>
      <c r="I104" t="e">
        <f ca="1">VLOOKUP(E104,keys!$A$2:$C$196,$A104+1,0)</f>
        <v>#N/A</v>
      </c>
      <c r="J104" t="e">
        <f ca="1">VLOOKUP(F104,keys!$A$2:$C$196,$A104+1,0)</f>
        <v>#N/A</v>
      </c>
      <c r="K104" t="str">
        <f t="shared" ca="1" si="10"/>
        <v>0_0_1</v>
      </c>
      <c r="L104" t="e">
        <f t="shared" ca="1" si="11"/>
        <v>#N/A</v>
      </c>
      <c r="M104" t="e">
        <f ca="1">VLOOKUP(B104,actions!$A$2:$F$514,5,0)</f>
        <v>#N/A</v>
      </c>
      <c r="N104" t="e">
        <f ca="1">VLOOKUP(B104,actions!$A$2:$D$514,2,0)</f>
        <v>#N/A</v>
      </c>
      <c r="O104" t="e">
        <f ca="1">VLOOKUP(B104,actions!$A$2:$D$514,3,0)</f>
        <v>#N/A</v>
      </c>
      <c r="P104" t="e">
        <f ca="1">VLOOKUP(B104,actions!$A$2:$D$514,4,0)</f>
        <v>#N/A</v>
      </c>
      <c r="Q104" t="e">
        <f t="shared" ca="1" si="12"/>
        <v>#N/A</v>
      </c>
      <c r="R104" t="e">
        <f t="shared" ca="1" si="13"/>
        <v>#N/A</v>
      </c>
      <c r="S104" t="str">
        <f t="shared" ca="1" si="14"/>
        <v xml:space="preserve">  COMBO_0_0_1,</v>
      </c>
      <c r="T104" t="e">
        <f t="shared" ca="1" si="15"/>
        <v>#N/A</v>
      </c>
      <c r="U104" t="e">
        <f t="shared" ca="1" si="16"/>
        <v>#N/A</v>
      </c>
    </row>
    <row r="105" spans="1:21">
      <c r="A105" s="3">
        <f t="shared" si="9"/>
        <v>2</v>
      </c>
      <c r="B105">
        <f ca="1">OFFSET(actions_combos!A$2,_xlfn.FLOOR.MATH(ROW(B105)/2)-1,0)</f>
        <v>0</v>
      </c>
      <c r="C105" s="3">
        <f ca="1">OFFSET(actions_combos!B$2,_xlfn.FLOOR.MATH(ROW(C105)/2)-1,0)</f>
        <v>0</v>
      </c>
      <c r="D105" s="3">
        <f ca="1">OFFSET(actions_combos!C$2,_xlfn.FLOOR.MATH(ROW(D105)/2)-1,0)</f>
        <v>0</v>
      </c>
      <c r="E105" s="3">
        <f ca="1">OFFSET(actions_combos!D$2,_xlfn.FLOOR.MATH(ROW(E105)/2)-1,0)</f>
        <v>0</v>
      </c>
      <c r="F105" s="3">
        <f ca="1">OFFSET(actions_combos!E$2,_xlfn.FLOOR.MATH(ROW(F105)/2)-1,0)</f>
        <v>0</v>
      </c>
      <c r="G105" t="e">
        <f ca="1">VLOOKUP(C105,keys!$A$2:$C$196,$A105+1,0)</f>
        <v>#N/A</v>
      </c>
      <c r="H105" t="e">
        <f ca="1">VLOOKUP(D105,keys!$A$2:$C$196,$A105+1,0)</f>
        <v>#N/A</v>
      </c>
      <c r="I105" t="e">
        <f ca="1">VLOOKUP(E105,keys!$A$2:$C$196,$A105+1,0)</f>
        <v>#N/A</v>
      </c>
      <c r="J105" t="e">
        <f ca="1">VLOOKUP(F105,keys!$A$2:$C$196,$A105+1,0)</f>
        <v>#N/A</v>
      </c>
      <c r="K105" t="str">
        <f t="shared" ca="1" si="10"/>
        <v>0_0_2</v>
      </c>
      <c r="L105" t="e">
        <f t="shared" ca="1" si="11"/>
        <v>#N/A</v>
      </c>
      <c r="M105" t="e">
        <f ca="1">VLOOKUP(B105,actions!$A$2:$F$514,5,0)</f>
        <v>#N/A</v>
      </c>
      <c r="N105" t="e">
        <f ca="1">VLOOKUP(B105,actions!$A$2:$D$514,2,0)</f>
        <v>#N/A</v>
      </c>
      <c r="O105" t="e">
        <f ca="1">VLOOKUP(B105,actions!$A$2:$D$514,3,0)</f>
        <v>#N/A</v>
      </c>
      <c r="P105" t="e">
        <f ca="1">VLOOKUP(B105,actions!$A$2:$D$514,4,0)</f>
        <v>#N/A</v>
      </c>
      <c r="Q105" t="e">
        <f t="shared" ca="1" si="12"/>
        <v>#N/A</v>
      </c>
      <c r="R105" t="e">
        <f t="shared" ca="1" si="13"/>
        <v>#N/A</v>
      </c>
      <c r="S105" t="str">
        <f t="shared" ca="1" si="14"/>
        <v xml:space="preserve">  COMBO_0_0_2,</v>
      </c>
      <c r="T105" t="e">
        <f t="shared" ca="1" si="15"/>
        <v>#N/A</v>
      </c>
      <c r="U105" t="e">
        <f t="shared" ca="1" si="16"/>
        <v>#N/A</v>
      </c>
    </row>
    <row r="106" spans="1:21">
      <c r="A106" s="3">
        <f t="shared" si="9"/>
        <v>1</v>
      </c>
      <c r="B106">
        <f ca="1">OFFSET(actions_combos!A$2,_xlfn.FLOOR.MATH(ROW(B106)/2)-1,0)</f>
        <v>0</v>
      </c>
      <c r="C106" s="3">
        <f ca="1">OFFSET(actions_combos!B$2,_xlfn.FLOOR.MATH(ROW(C106)/2)-1,0)</f>
        <v>0</v>
      </c>
      <c r="D106" s="3">
        <f ca="1">OFFSET(actions_combos!C$2,_xlfn.FLOOR.MATH(ROW(D106)/2)-1,0)</f>
        <v>0</v>
      </c>
      <c r="E106" s="3">
        <f ca="1">OFFSET(actions_combos!D$2,_xlfn.FLOOR.MATH(ROW(E106)/2)-1,0)</f>
        <v>0</v>
      </c>
      <c r="F106" s="3">
        <f ca="1">OFFSET(actions_combos!E$2,_xlfn.FLOOR.MATH(ROW(F106)/2)-1,0)</f>
        <v>0</v>
      </c>
      <c r="G106" t="e">
        <f ca="1">VLOOKUP(C106,keys!$A$2:$C$196,$A106+1,0)</f>
        <v>#N/A</v>
      </c>
      <c r="H106" t="e">
        <f ca="1">VLOOKUP(D106,keys!$A$2:$C$196,$A106+1,0)</f>
        <v>#N/A</v>
      </c>
      <c r="I106" t="e">
        <f ca="1">VLOOKUP(E106,keys!$A$2:$C$196,$A106+1,0)</f>
        <v>#N/A</v>
      </c>
      <c r="J106" t="e">
        <f ca="1">VLOOKUP(F106,keys!$A$2:$C$196,$A106+1,0)</f>
        <v>#N/A</v>
      </c>
      <c r="K106" t="str">
        <f t="shared" ca="1" si="10"/>
        <v>0_0_1</v>
      </c>
      <c r="L106" t="e">
        <f t="shared" ca="1" si="11"/>
        <v>#N/A</v>
      </c>
      <c r="M106" t="e">
        <f ca="1">VLOOKUP(B106,actions!$A$2:$F$514,5,0)</f>
        <v>#N/A</v>
      </c>
      <c r="N106" t="e">
        <f ca="1">VLOOKUP(B106,actions!$A$2:$D$514,2,0)</f>
        <v>#N/A</v>
      </c>
      <c r="O106" t="e">
        <f ca="1">VLOOKUP(B106,actions!$A$2:$D$514,3,0)</f>
        <v>#N/A</v>
      </c>
      <c r="P106" t="e">
        <f ca="1">VLOOKUP(B106,actions!$A$2:$D$514,4,0)</f>
        <v>#N/A</v>
      </c>
      <c r="Q106" t="e">
        <f t="shared" ca="1" si="12"/>
        <v>#N/A</v>
      </c>
      <c r="R106" t="e">
        <f t="shared" ca="1" si="13"/>
        <v>#N/A</v>
      </c>
      <c r="S106" t="str">
        <f t="shared" ca="1" si="14"/>
        <v xml:space="preserve">  COMBO_0_0_1,</v>
      </c>
      <c r="T106" t="e">
        <f t="shared" ca="1" si="15"/>
        <v>#N/A</v>
      </c>
      <c r="U106" t="e">
        <f t="shared" ca="1" si="16"/>
        <v>#N/A</v>
      </c>
    </row>
    <row r="107" spans="1:21">
      <c r="A107" s="3">
        <f t="shared" si="9"/>
        <v>2</v>
      </c>
      <c r="B107">
        <f ca="1">OFFSET(actions_combos!A$2,_xlfn.FLOOR.MATH(ROW(B107)/2)-1,0)</f>
        <v>0</v>
      </c>
      <c r="C107" s="3">
        <f ca="1">OFFSET(actions_combos!B$2,_xlfn.FLOOR.MATH(ROW(C107)/2)-1,0)</f>
        <v>0</v>
      </c>
      <c r="D107" s="3">
        <f ca="1">OFFSET(actions_combos!C$2,_xlfn.FLOOR.MATH(ROW(D107)/2)-1,0)</f>
        <v>0</v>
      </c>
      <c r="E107" s="3">
        <f ca="1">OFFSET(actions_combos!D$2,_xlfn.FLOOR.MATH(ROW(E107)/2)-1,0)</f>
        <v>0</v>
      </c>
      <c r="F107" s="3">
        <f ca="1">OFFSET(actions_combos!E$2,_xlfn.FLOOR.MATH(ROW(F107)/2)-1,0)</f>
        <v>0</v>
      </c>
      <c r="G107" t="e">
        <f ca="1">VLOOKUP(C107,keys!$A$2:$C$196,$A107+1,0)</f>
        <v>#N/A</v>
      </c>
      <c r="H107" t="e">
        <f ca="1">VLOOKUP(D107,keys!$A$2:$C$196,$A107+1,0)</f>
        <v>#N/A</v>
      </c>
      <c r="I107" t="e">
        <f ca="1">VLOOKUP(E107,keys!$A$2:$C$196,$A107+1,0)</f>
        <v>#N/A</v>
      </c>
      <c r="J107" t="e">
        <f ca="1">VLOOKUP(F107,keys!$A$2:$C$196,$A107+1,0)</f>
        <v>#N/A</v>
      </c>
      <c r="K107" t="str">
        <f t="shared" ca="1" si="10"/>
        <v>0_0_2</v>
      </c>
      <c r="L107" t="e">
        <f t="shared" ca="1" si="11"/>
        <v>#N/A</v>
      </c>
      <c r="M107" t="e">
        <f ca="1">VLOOKUP(B107,actions!$A$2:$F$514,5,0)</f>
        <v>#N/A</v>
      </c>
      <c r="N107" t="e">
        <f ca="1">VLOOKUP(B107,actions!$A$2:$D$514,2,0)</f>
        <v>#N/A</v>
      </c>
      <c r="O107" t="e">
        <f ca="1">VLOOKUP(B107,actions!$A$2:$D$514,3,0)</f>
        <v>#N/A</v>
      </c>
      <c r="P107" t="e">
        <f ca="1">VLOOKUP(B107,actions!$A$2:$D$514,4,0)</f>
        <v>#N/A</v>
      </c>
      <c r="Q107" t="e">
        <f t="shared" ca="1" si="12"/>
        <v>#N/A</v>
      </c>
      <c r="R107" t="e">
        <f t="shared" ca="1" si="13"/>
        <v>#N/A</v>
      </c>
      <c r="S107" t="str">
        <f t="shared" ca="1" si="14"/>
        <v xml:space="preserve">  COMBO_0_0_2,</v>
      </c>
      <c r="T107" t="e">
        <f t="shared" ca="1" si="15"/>
        <v>#N/A</v>
      </c>
      <c r="U107" t="e">
        <f t="shared" ca="1" si="16"/>
        <v>#N/A</v>
      </c>
    </row>
    <row r="108" spans="1:21">
      <c r="A108" s="3">
        <f t="shared" si="9"/>
        <v>1</v>
      </c>
      <c r="B108">
        <f ca="1">OFFSET(actions_combos!A$2,_xlfn.FLOOR.MATH(ROW(B108)/2)-1,0)</f>
        <v>0</v>
      </c>
      <c r="C108" s="3">
        <f ca="1">OFFSET(actions_combos!B$2,_xlfn.FLOOR.MATH(ROW(C108)/2)-1,0)</f>
        <v>0</v>
      </c>
      <c r="D108" s="3">
        <f ca="1">OFFSET(actions_combos!C$2,_xlfn.FLOOR.MATH(ROW(D108)/2)-1,0)</f>
        <v>0</v>
      </c>
      <c r="E108" s="3">
        <f ca="1">OFFSET(actions_combos!D$2,_xlfn.FLOOR.MATH(ROW(E108)/2)-1,0)</f>
        <v>0</v>
      </c>
      <c r="F108" s="3">
        <f ca="1">OFFSET(actions_combos!E$2,_xlfn.FLOOR.MATH(ROW(F108)/2)-1,0)</f>
        <v>0</v>
      </c>
      <c r="G108" t="e">
        <f ca="1">VLOOKUP(C108,keys!$A$2:$C$196,$A108+1,0)</f>
        <v>#N/A</v>
      </c>
      <c r="H108" t="e">
        <f ca="1">VLOOKUP(D108,keys!$A$2:$C$196,$A108+1,0)</f>
        <v>#N/A</v>
      </c>
      <c r="I108" t="e">
        <f ca="1">VLOOKUP(E108,keys!$A$2:$C$196,$A108+1,0)</f>
        <v>#N/A</v>
      </c>
      <c r="J108" t="e">
        <f ca="1">VLOOKUP(F108,keys!$A$2:$C$196,$A108+1,0)</f>
        <v>#N/A</v>
      </c>
      <c r="K108" t="str">
        <f t="shared" ca="1" si="10"/>
        <v>0_0_1</v>
      </c>
      <c r="L108" t="e">
        <f t="shared" ca="1" si="11"/>
        <v>#N/A</v>
      </c>
      <c r="M108" t="e">
        <f ca="1">VLOOKUP(B108,actions!$A$2:$F$514,5,0)</f>
        <v>#N/A</v>
      </c>
      <c r="N108" t="e">
        <f ca="1">VLOOKUP(B108,actions!$A$2:$D$514,2,0)</f>
        <v>#N/A</v>
      </c>
      <c r="O108" t="e">
        <f ca="1">VLOOKUP(B108,actions!$A$2:$D$514,3,0)</f>
        <v>#N/A</v>
      </c>
      <c r="P108" t="e">
        <f ca="1">VLOOKUP(B108,actions!$A$2:$D$514,4,0)</f>
        <v>#N/A</v>
      </c>
      <c r="Q108" t="e">
        <f t="shared" ca="1" si="12"/>
        <v>#N/A</v>
      </c>
      <c r="R108" t="e">
        <f t="shared" ca="1" si="13"/>
        <v>#N/A</v>
      </c>
      <c r="S108" t="str">
        <f t="shared" ca="1" si="14"/>
        <v xml:space="preserve">  COMBO_0_0_1,</v>
      </c>
      <c r="T108" t="e">
        <f t="shared" ca="1" si="15"/>
        <v>#N/A</v>
      </c>
      <c r="U108" t="e">
        <f t="shared" ca="1" si="16"/>
        <v>#N/A</v>
      </c>
    </row>
    <row r="109" spans="1:21">
      <c r="A109" s="3">
        <f t="shared" si="9"/>
        <v>2</v>
      </c>
      <c r="B109">
        <f ca="1">OFFSET(actions_combos!A$2,_xlfn.FLOOR.MATH(ROW(B109)/2)-1,0)</f>
        <v>0</v>
      </c>
      <c r="C109" s="3">
        <f ca="1">OFFSET(actions_combos!B$2,_xlfn.FLOOR.MATH(ROW(C109)/2)-1,0)</f>
        <v>0</v>
      </c>
      <c r="D109" s="3">
        <f ca="1">OFFSET(actions_combos!C$2,_xlfn.FLOOR.MATH(ROW(D109)/2)-1,0)</f>
        <v>0</v>
      </c>
      <c r="E109" s="3">
        <f ca="1">OFFSET(actions_combos!D$2,_xlfn.FLOOR.MATH(ROW(E109)/2)-1,0)</f>
        <v>0</v>
      </c>
      <c r="F109" s="3">
        <f ca="1">OFFSET(actions_combos!E$2,_xlfn.FLOOR.MATH(ROW(F109)/2)-1,0)</f>
        <v>0</v>
      </c>
      <c r="G109" t="e">
        <f ca="1">VLOOKUP(C109,keys!$A$2:$C$196,$A109+1,0)</f>
        <v>#N/A</v>
      </c>
      <c r="H109" t="e">
        <f ca="1">VLOOKUP(D109,keys!$A$2:$C$196,$A109+1,0)</f>
        <v>#N/A</v>
      </c>
      <c r="I109" t="e">
        <f ca="1">VLOOKUP(E109,keys!$A$2:$C$196,$A109+1,0)</f>
        <v>#N/A</v>
      </c>
      <c r="J109" t="e">
        <f ca="1">VLOOKUP(F109,keys!$A$2:$C$196,$A109+1,0)</f>
        <v>#N/A</v>
      </c>
      <c r="K109" t="str">
        <f t="shared" ca="1" si="10"/>
        <v>0_0_2</v>
      </c>
      <c r="L109" t="e">
        <f t="shared" ca="1" si="11"/>
        <v>#N/A</v>
      </c>
      <c r="M109" t="e">
        <f ca="1">VLOOKUP(B109,actions!$A$2:$F$514,5,0)</f>
        <v>#N/A</v>
      </c>
      <c r="N109" t="e">
        <f ca="1">VLOOKUP(B109,actions!$A$2:$D$514,2,0)</f>
        <v>#N/A</v>
      </c>
      <c r="O109" t="e">
        <f ca="1">VLOOKUP(B109,actions!$A$2:$D$514,3,0)</f>
        <v>#N/A</v>
      </c>
      <c r="P109" t="e">
        <f ca="1">VLOOKUP(B109,actions!$A$2:$D$514,4,0)</f>
        <v>#N/A</v>
      </c>
      <c r="Q109" t="e">
        <f t="shared" ca="1" si="12"/>
        <v>#N/A</v>
      </c>
      <c r="R109" t="e">
        <f t="shared" ca="1" si="13"/>
        <v>#N/A</v>
      </c>
      <c r="S109" t="str">
        <f t="shared" ca="1" si="14"/>
        <v xml:space="preserve">  COMBO_0_0_2,</v>
      </c>
      <c r="T109" t="e">
        <f t="shared" ca="1" si="15"/>
        <v>#N/A</v>
      </c>
      <c r="U109" t="e">
        <f t="shared" ca="1" si="16"/>
        <v>#N/A</v>
      </c>
    </row>
    <row r="110" spans="1:21">
      <c r="A110" s="3">
        <f t="shared" si="9"/>
        <v>1</v>
      </c>
      <c r="B110">
        <f ca="1">OFFSET(actions_combos!A$2,_xlfn.FLOOR.MATH(ROW(B110)/2)-1,0)</f>
        <v>0</v>
      </c>
      <c r="C110" s="3">
        <f ca="1">OFFSET(actions_combos!B$2,_xlfn.FLOOR.MATH(ROW(C110)/2)-1,0)</f>
        <v>0</v>
      </c>
      <c r="D110" s="3">
        <f ca="1">OFFSET(actions_combos!C$2,_xlfn.FLOOR.MATH(ROW(D110)/2)-1,0)</f>
        <v>0</v>
      </c>
      <c r="E110" s="3">
        <f ca="1">OFFSET(actions_combos!D$2,_xlfn.FLOOR.MATH(ROW(E110)/2)-1,0)</f>
        <v>0</v>
      </c>
      <c r="F110" s="3">
        <f ca="1">OFFSET(actions_combos!E$2,_xlfn.FLOOR.MATH(ROW(F110)/2)-1,0)</f>
        <v>0</v>
      </c>
      <c r="G110" t="e">
        <f ca="1">VLOOKUP(C110,keys!$A$2:$C$196,$A110+1,0)</f>
        <v>#N/A</v>
      </c>
      <c r="H110" t="e">
        <f ca="1">VLOOKUP(D110,keys!$A$2:$C$196,$A110+1,0)</f>
        <v>#N/A</v>
      </c>
      <c r="I110" t="e">
        <f ca="1">VLOOKUP(E110,keys!$A$2:$C$196,$A110+1,0)</f>
        <v>#N/A</v>
      </c>
      <c r="J110" t="e">
        <f ca="1">VLOOKUP(F110,keys!$A$2:$C$196,$A110+1,0)</f>
        <v>#N/A</v>
      </c>
      <c r="K110" t="str">
        <f t="shared" ca="1" si="10"/>
        <v>0_0_1</v>
      </c>
      <c r="L110" t="e">
        <f t="shared" ca="1" si="11"/>
        <v>#N/A</v>
      </c>
      <c r="M110" t="e">
        <f ca="1">VLOOKUP(B110,actions!$A$2:$F$514,5,0)</f>
        <v>#N/A</v>
      </c>
      <c r="N110" t="e">
        <f ca="1">VLOOKUP(B110,actions!$A$2:$D$514,2,0)</f>
        <v>#N/A</v>
      </c>
      <c r="O110" t="e">
        <f ca="1">VLOOKUP(B110,actions!$A$2:$D$514,3,0)</f>
        <v>#N/A</v>
      </c>
      <c r="P110" t="e">
        <f ca="1">VLOOKUP(B110,actions!$A$2:$D$514,4,0)</f>
        <v>#N/A</v>
      </c>
      <c r="Q110" t="e">
        <f t="shared" ca="1" si="12"/>
        <v>#N/A</v>
      </c>
      <c r="R110" t="e">
        <f t="shared" ca="1" si="13"/>
        <v>#N/A</v>
      </c>
      <c r="S110" t="str">
        <f t="shared" ca="1" si="14"/>
        <v xml:space="preserve">  COMBO_0_0_1,</v>
      </c>
      <c r="T110" t="e">
        <f t="shared" ca="1" si="15"/>
        <v>#N/A</v>
      </c>
      <c r="U110" t="e">
        <f t="shared" ca="1" si="16"/>
        <v>#N/A</v>
      </c>
    </row>
    <row r="111" spans="1:21">
      <c r="A111" s="3">
        <f t="shared" si="9"/>
        <v>2</v>
      </c>
      <c r="B111">
        <f ca="1">OFFSET(actions_combos!A$2,_xlfn.FLOOR.MATH(ROW(B111)/2)-1,0)</f>
        <v>0</v>
      </c>
      <c r="C111" s="3">
        <f ca="1">OFFSET(actions_combos!B$2,_xlfn.FLOOR.MATH(ROW(C111)/2)-1,0)</f>
        <v>0</v>
      </c>
      <c r="D111" s="3">
        <f ca="1">OFFSET(actions_combos!C$2,_xlfn.FLOOR.MATH(ROW(D111)/2)-1,0)</f>
        <v>0</v>
      </c>
      <c r="E111" s="3">
        <f ca="1">OFFSET(actions_combos!D$2,_xlfn.FLOOR.MATH(ROW(E111)/2)-1,0)</f>
        <v>0</v>
      </c>
      <c r="F111" s="3">
        <f ca="1">OFFSET(actions_combos!E$2,_xlfn.FLOOR.MATH(ROW(F111)/2)-1,0)</f>
        <v>0</v>
      </c>
      <c r="G111" t="e">
        <f ca="1">VLOOKUP(C111,keys!$A$2:$C$196,$A111+1,0)</f>
        <v>#N/A</v>
      </c>
      <c r="H111" t="e">
        <f ca="1">VLOOKUP(D111,keys!$A$2:$C$196,$A111+1,0)</f>
        <v>#N/A</v>
      </c>
      <c r="I111" t="e">
        <f ca="1">VLOOKUP(E111,keys!$A$2:$C$196,$A111+1,0)</f>
        <v>#N/A</v>
      </c>
      <c r="J111" t="e">
        <f ca="1">VLOOKUP(F111,keys!$A$2:$C$196,$A111+1,0)</f>
        <v>#N/A</v>
      </c>
      <c r="K111" t="str">
        <f t="shared" ca="1" si="10"/>
        <v>0_0_2</v>
      </c>
      <c r="L111" t="e">
        <f t="shared" ca="1" si="11"/>
        <v>#N/A</v>
      </c>
      <c r="M111" t="e">
        <f ca="1">VLOOKUP(B111,actions!$A$2:$F$514,5,0)</f>
        <v>#N/A</v>
      </c>
      <c r="N111" t="e">
        <f ca="1">VLOOKUP(B111,actions!$A$2:$D$514,2,0)</f>
        <v>#N/A</v>
      </c>
      <c r="O111" t="e">
        <f ca="1">VLOOKUP(B111,actions!$A$2:$D$514,3,0)</f>
        <v>#N/A</v>
      </c>
      <c r="P111" t="e">
        <f ca="1">VLOOKUP(B111,actions!$A$2:$D$514,4,0)</f>
        <v>#N/A</v>
      </c>
      <c r="Q111" t="e">
        <f t="shared" ca="1" si="12"/>
        <v>#N/A</v>
      </c>
      <c r="R111" t="e">
        <f t="shared" ca="1" si="13"/>
        <v>#N/A</v>
      </c>
      <c r="S111" t="str">
        <f t="shared" ca="1" si="14"/>
        <v xml:space="preserve">  COMBO_0_0_2,</v>
      </c>
      <c r="T111" t="e">
        <f t="shared" ca="1" si="15"/>
        <v>#N/A</v>
      </c>
      <c r="U111" t="e">
        <f t="shared" ca="1" si="16"/>
        <v>#N/A</v>
      </c>
    </row>
    <row r="112" spans="1:21">
      <c r="A112" s="3">
        <f t="shared" si="9"/>
        <v>1</v>
      </c>
      <c r="B112">
        <f ca="1">OFFSET(actions_combos!A$2,_xlfn.FLOOR.MATH(ROW(B112)/2)-1,0)</f>
        <v>0</v>
      </c>
      <c r="C112" s="3">
        <f ca="1">OFFSET(actions_combos!B$2,_xlfn.FLOOR.MATH(ROW(C112)/2)-1,0)</f>
        <v>0</v>
      </c>
      <c r="D112" s="3">
        <f ca="1">OFFSET(actions_combos!C$2,_xlfn.FLOOR.MATH(ROW(D112)/2)-1,0)</f>
        <v>0</v>
      </c>
      <c r="E112" s="3">
        <f ca="1">OFFSET(actions_combos!D$2,_xlfn.FLOOR.MATH(ROW(E112)/2)-1,0)</f>
        <v>0</v>
      </c>
      <c r="F112" s="3">
        <f ca="1">OFFSET(actions_combos!E$2,_xlfn.FLOOR.MATH(ROW(F112)/2)-1,0)</f>
        <v>0</v>
      </c>
      <c r="G112" t="e">
        <f ca="1">VLOOKUP(C112,keys!$A$2:$C$196,$A112+1,0)</f>
        <v>#N/A</v>
      </c>
      <c r="H112" t="e">
        <f ca="1">VLOOKUP(D112,keys!$A$2:$C$196,$A112+1,0)</f>
        <v>#N/A</v>
      </c>
      <c r="I112" t="e">
        <f ca="1">VLOOKUP(E112,keys!$A$2:$C$196,$A112+1,0)</f>
        <v>#N/A</v>
      </c>
      <c r="J112" t="e">
        <f ca="1">VLOOKUP(F112,keys!$A$2:$C$196,$A112+1,0)</f>
        <v>#N/A</v>
      </c>
      <c r="K112" t="str">
        <f t="shared" ca="1" si="10"/>
        <v>0_0_1</v>
      </c>
      <c r="L112" t="e">
        <f t="shared" ca="1" si="11"/>
        <v>#N/A</v>
      </c>
      <c r="M112" t="e">
        <f ca="1">VLOOKUP(B112,actions!$A$2:$F$514,5,0)</f>
        <v>#N/A</v>
      </c>
      <c r="N112" t="e">
        <f ca="1">VLOOKUP(B112,actions!$A$2:$D$514,2,0)</f>
        <v>#N/A</v>
      </c>
      <c r="O112" t="e">
        <f ca="1">VLOOKUP(B112,actions!$A$2:$D$514,3,0)</f>
        <v>#N/A</v>
      </c>
      <c r="P112" t="e">
        <f ca="1">VLOOKUP(B112,actions!$A$2:$D$514,4,0)</f>
        <v>#N/A</v>
      </c>
      <c r="Q112" t="e">
        <f t="shared" ca="1" si="12"/>
        <v>#N/A</v>
      </c>
      <c r="R112" t="e">
        <f t="shared" ca="1" si="13"/>
        <v>#N/A</v>
      </c>
      <c r="S112" t="str">
        <f t="shared" ca="1" si="14"/>
        <v xml:space="preserve">  COMBO_0_0_1,</v>
      </c>
      <c r="T112" t="e">
        <f t="shared" ca="1" si="15"/>
        <v>#N/A</v>
      </c>
      <c r="U112" t="e">
        <f t="shared" ca="1" si="16"/>
        <v>#N/A</v>
      </c>
    </row>
    <row r="113" spans="1:21">
      <c r="A113" s="3">
        <f t="shared" si="9"/>
        <v>2</v>
      </c>
      <c r="B113">
        <f ca="1">OFFSET(actions_combos!A$2,_xlfn.FLOOR.MATH(ROW(B113)/2)-1,0)</f>
        <v>0</v>
      </c>
      <c r="C113" s="3">
        <f ca="1">OFFSET(actions_combos!B$2,_xlfn.FLOOR.MATH(ROW(C113)/2)-1,0)</f>
        <v>0</v>
      </c>
      <c r="D113" s="3">
        <f ca="1">OFFSET(actions_combos!C$2,_xlfn.FLOOR.MATH(ROW(D113)/2)-1,0)</f>
        <v>0</v>
      </c>
      <c r="E113" s="3">
        <f ca="1">OFFSET(actions_combos!D$2,_xlfn.FLOOR.MATH(ROW(E113)/2)-1,0)</f>
        <v>0</v>
      </c>
      <c r="F113" s="3">
        <f ca="1">OFFSET(actions_combos!E$2,_xlfn.FLOOR.MATH(ROW(F113)/2)-1,0)</f>
        <v>0</v>
      </c>
      <c r="G113" t="e">
        <f ca="1">VLOOKUP(C113,keys!$A$2:$C$196,$A113+1,0)</f>
        <v>#N/A</v>
      </c>
      <c r="H113" t="e">
        <f ca="1">VLOOKUP(D113,keys!$A$2:$C$196,$A113+1,0)</f>
        <v>#N/A</v>
      </c>
      <c r="I113" t="e">
        <f ca="1">VLOOKUP(E113,keys!$A$2:$C$196,$A113+1,0)</f>
        <v>#N/A</v>
      </c>
      <c r="J113" t="e">
        <f ca="1">VLOOKUP(F113,keys!$A$2:$C$196,$A113+1,0)</f>
        <v>#N/A</v>
      </c>
      <c r="K113" t="str">
        <f t="shared" ca="1" si="10"/>
        <v>0_0_2</v>
      </c>
      <c r="L113" t="e">
        <f t="shared" ca="1" si="11"/>
        <v>#N/A</v>
      </c>
      <c r="M113" t="e">
        <f ca="1">VLOOKUP(B113,actions!$A$2:$F$514,5,0)</f>
        <v>#N/A</v>
      </c>
      <c r="N113" t="e">
        <f ca="1">VLOOKUP(B113,actions!$A$2:$D$514,2,0)</f>
        <v>#N/A</v>
      </c>
      <c r="O113" t="e">
        <f ca="1">VLOOKUP(B113,actions!$A$2:$D$514,3,0)</f>
        <v>#N/A</v>
      </c>
      <c r="P113" t="e">
        <f ca="1">VLOOKUP(B113,actions!$A$2:$D$514,4,0)</f>
        <v>#N/A</v>
      </c>
      <c r="Q113" t="e">
        <f t="shared" ca="1" si="12"/>
        <v>#N/A</v>
      </c>
      <c r="R113" t="e">
        <f t="shared" ca="1" si="13"/>
        <v>#N/A</v>
      </c>
      <c r="S113" t="str">
        <f t="shared" ca="1" si="14"/>
        <v xml:space="preserve">  COMBO_0_0_2,</v>
      </c>
      <c r="T113" t="e">
        <f t="shared" ca="1" si="15"/>
        <v>#N/A</v>
      </c>
      <c r="U113" t="e">
        <f t="shared" ca="1" si="16"/>
        <v>#N/A</v>
      </c>
    </row>
    <row r="114" spans="1:21">
      <c r="A114" s="3">
        <f t="shared" si="9"/>
        <v>1</v>
      </c>
      <c r="B114">
        <f ca="1">OFFSET(actions_combos!A$2,_xlfn.FLOOR.MATH(ROW(B114)/2)-1,0)</f>
        <v>0</v>
      </c>
      <c r="C114" s="3">
        <f ca="1">OFFSET(actions_combos!B$2,_xlfn.FLOOR.MATH(ROW(C114)/2)-1,0)</f>
        <v>0</v>
      </c>
      <c r="D114" s="3">
        <f ca="1">OFFSET(actions_combos!C$2,_xlfn.FLOOR.MATH(ROW(D114)/2)-1,0)</f>
        <v>0</v>
      </c>
      <c r="E114" s="3">
        <f ca="1">OFFSET(actions_combos!D$2,_xlfn.FLOOR.MATH(ROW(E114)/2)-1,0)</f>
        <v>0</v>
      </c>
      <c r="F114" s="3">
        <f ca="1">OFFSET(actions_combos!E$2,_xlfn.FLOOR.MATH(ROW(F114)/2)-1,0)</f>
        <v>0</v>
      </c>
      <c r="G114" t="e">
        <f ca="1">VLOOKUP(C114,keys!$A$2:$C$196,$A114+1,0)</f>
        <v>#N/A</v>
      </c>
      <c r="H114" t="e">
        <f ca="1">VLOOKUP(D114,keys!$A$2:$C$196,$A114+1,0)</f>
        <v>#N/A</v>
      </c>
      <c r="I114" t="e">
        <f ca="1">VLOOKUP(E114,keys!$A$2:$C$196,$A114+1,0)</f>
        <v>#N/A</v>
      </c>
      <c r="J114" t="e">
        <f ca="1">VLOOKUP(F114,keys!$A$2:$C$196,$A114+1,0)</f>
        <v>#N/A</v>
      </c>
      <c r="K114" t="str">
        <f t="shared" ca="1" si="10"/>
        <v>0_0_1</v>
      </c>
      <c r="L114" t="e">
        <f t="shared" ca="1" si="11"/>
        <v>#N/A</v>
      </c>
      <c r="M114" t="e">
        <f ca="1">VLOOKUP(B114,actions!$A$2:$F$514,5,0)</f>
        <v>#N/A</v>
      </c>
      <c r="N114" t="e">
        <f ca="1">VLOOKUP(B114,actions!$A$2:$D$514,2,0)</f>
        <v>#N/A</v>
      </c>
      <c r="O114" t="e">
        <f ca="1">VLOOKUP(B114,actions!$A$2:$D$514,3,0)</f>
        <v>#N/A</v>
      </c>
      <c r="P114" t="e">
        <f ca="1">VLOOKUP(B114,actions!$A$2:$D$514,4,0)</f>
        <v>#N/A</v>
      </c>
      <c r="Q114" t="e">
        <f t="shared" ca="1" si="12"/>
        <v>#N/A</v>
      </c>
      <c r="R114" t="e">
        <f t="shared" ca="1" si="13"/>
        <v>#N/A</v>
      </c>
      <c r="S114" t="str">
        <f t="shared" ca="1" si="14"/>
        <v xml:space="preserve">  COMBO_0_0_1,</v>
      </c>
      <c r="T114" t="e">
        <f t="shared" ca="1" si="15"/>
        <v>#N/A</v>
      </c>
      <c r="U114" t="e">
        <f t="shared" ca="1" si="16"/>
        <v>#N/A</v>
      </c>
    </row>
    <row r="115" spans="1:21">
      <c r="A115" s="3">
        <f t="shared" si="9"/>
        <v>2</v>
      </c>
      <c r="B115">
        <f ca="1">OFFSET(actions_combos!A$2,_xlfn.FLOOR.MATH(ROW(B115)/2)-1,0)</f>
        <v>0</v>
      </c>
      <c r="C115" s="3">
        <f ca="1">OFFSET(actions_combos!B$2,_xlfn.FLOOR.MATH(ROW(C115)/2)-1,0)</f>
        <v>0</v>
      </c>
      <c r="D115" s="3">
        <f ca="1">OFFSET(actions_combos!C$2,_xlfn.FLOOR.MATH(ROW(D115)/2)-1,0)</f>
        <v>0</v>
      </c>
      <c r="E115" s="3">
        <f ca="1">OFFSET(actions_combos!D$2,_xlfn.FLOOR.MATH(ROW(E115)/2)-1,0)</f>
        <v>0</v>
      </c>
      <c r="F115" s="3">
        <f ca="1">OFFSET(actions_combos!E$2,_xlfn.FLOOR.MATH(ROW(F115)/2)-1,0)</f>
        <v>0</v>
      </c>
      <c r="G115" t="e">
        <f ca="1">VLOOKUP(C115,keys!$A$2:$C$196,$A115+1,0)</f>
        <v>#N/A</v>
      </c>
      <c r="H115" t="e">
        <f ca="1">VLOOKUP(D115,keys!$A$2:$C$196,$A115+1,0)</f>
        <v>#N/A</v>
      </c>
      <c r="I115" t="e">
        <f ca="1">VLOOKUP(E115,keys!$A$2:$C$196,$A115+1,0)</f>
        <v>#N/A</v>
      </c>
      <c r="J115" t="e">
        <f ca="1">VLOOKUP(F115,keys!$A$2:$C$196,$A115+1,0)</f>
        <v>#N/A</v>
      </c>
      <c r="K115" t="str">
        <f t="shared" ca="1" si="10"/>
        <v>0_0_2</v>
      </c>
      <c r="L115" t="e">
        <f t="shared" ca="1" si="11"/>
        <v>#N/A</v>
      </c>
      <c r="M115" t="e">
        <f ca="1">VLOOKUP(B115,actions!$A$2:$F$514,5,0)</f>
        <v>#N/A</v>
      </c>
      <c r="N115" t="e">
        <f ca="1">VLOOKUP(B115,actions!$A$2:$D$514,2,0)</f>
        <v>#N/A</v>
      </c>
      <c r="O115" t="e">
        <f ca="1">VLOOKUP(B115,actions!$A$2:$D$514,3,0)</f>
        <v>#N/A</v>
      </c>
      <c r="P115" t="e">
        <f ca="1">VLOOKUP(B115,actions!$A$2:$D$514,4,0)</f>
        <v>#N/A</v>
      </c>
      <c r="Q115" t="e">
        <f t="shared" ca="1" si="12"/>
        <v>#N/A</v>
      </c>
      <c r="R115" t="e">
        <f t="shared" ca="1" si="13"/>
        <v>#N/A</v>
      </c>
      <c r="S115" t="str">
        <f t="shared" ca="1" si="14"/>
        <v xml:space="preserve">  COMBO_0_0_2,</v>
      </c>
      <c r="T115" t="e">
        <f t="shared" ca="1" si="15"/>
        <v>#N/A</v>
      </c>
      <c r="U115" t="e">
        <f t="shared" ca="1" si="16"/>
        <v>#N/A</v>
      </c>
    </row>
    <row r="116" spans="1:21">
      <c r="A116" s="3">
        <f t="shared" si="9"/>
        <v>1</v>
      </c>
      <c r="B116">
        <f ca="1">OFFSET(actions_combos!A$2,_xlfn.FLOOR.MATH(ROW(B116)/2)-1,0)</f>
        <v>0</v>
      </c>
      <c r="C116" s="3">
        <f ca="1">OFFSET(actions_combos!B$2,_xlfn.FLOOR.MATH(ROW(C116)/2)-1,0)</f>
        <v>0</v>
      </c>
      <c r="D116" s="3">
        <f ca="1">OFFSET(actions_combos!C$2,_xlfn.FLOOR.MATH(ROW(D116)/2)-1,0)</f>
        <v>0</v>
      </c>
      <c r="E116" s="3">
        <f ca="1">OFFSET(actions_combos!D$2,_xlfn.FLOOR.MATH(ROW(E116)/2)-1,0)</f>
        <v>0</v>
      </c>
      <c r="F116" s="3">
        <f ca="1">OFFSET(actions_combos!E$2,_xlfn.FLOOR.MATH(ROW(F116)/2)-1,0)</f>
        <v>0</v>
      </c>
      <c r="G116" t="e">
        <f ca="1">VLOOKUP(C116,keys!$A$2:$C$196,$A116+1,0)</f>
        <v>#N/A</v>
      </c>
      <c r="H116" t="e">
        <f ca="1">VLOOKUP(D116,keys!$A$2:$C$196,$A116+1,0)</f>
        <v>#N/A</v>
      </c>
      <c r="I116" t="e">
        <f ca="1">VLOOKUP(E116,keys!$A$2:$C$196,$A116+1,0)</f>
        <v>#N/A</v>
      </c>
      <c r="J116" t="e">
        <f ca="1">VLOOKUP(F116,keys!$A$2:$C$196,$A116+1,0)</f>
        <v>#N/A</v>
      </c>
      <c r="K116" t="str">
        <f t="shared" ca="1" si="10"/>
        <v>0_0_1</v>
      </c>
      <c r="L116" t="e">
        <f t="shared" ca="1" si="11"/>
        <v>#N/A</v>
      </c>
      <c r="M116" t="e">
        <f ca="1">VLOOKUP(B116,actions!$A$2:$F$514,5,0)</f>
        <v>#N/A</v>
      </c>
      <c r="N116" t="e">
        <f ca="1">VLOOKUP(B116,actions!$A$2:$D$514,2,0)</f>
        <v>#N/A</v>
      </c>
      <c r="O116" t="e">
        <f ca="1">VLOOKUP(B116,actions!$A$2:$D$514,3,0)</f>
        <v>#N/A</v>
      </c>
      <c r="P116" t="e">
        <f ca="1">VLOOKUP(B116,actions!$A$2:$D$514,4,0)</f>
        <v>#N/A</v>
      </c>
      <c r="Q116" t="e">
        <f t="shared" ca="1" si="12"/>
        <v>#N/A</v>
      </c>
      <c r="R116" t="e">
        <f t="shared" ca="1" si="13"/>
        <v>#N/A</v>
      </c>
      <c r="S116" t="str">
        <f t="shared" ca="1" si="14"/>
        <v xml:space="preserve">  COMBO_0_0_1,</v>
      </c>
      <c r="T116" t="e">
        <f t="shared" ca="1" si="15"/>
        <v>#N/A</v>
      </c>
      <c r="U116" t="e">
        <f t="shared" ca="1" si="16"/>
        <v>#N/A</v>
      </c>
    </row>
    <row r="117" spans="1:21">
      <c r="A117" s="3">
        <f t="shared" si="9"/>
        <v>2</v>
      </c>
      <c r="B117">
        <f ca="1">OFFSET(actions_combos!A$2,_xlfn.FLOOR.MATH(ROW(B117)/2)-1,0)</f>
        <v>0</v>
      </c>
      <c r="C117" s="3">
        <f ca="1">OFFSET(actions_combos!B$2,_xlfn.FLOOR.MATH(ROW(C117)/2)-1,0)</f>
        <v>0</v>
      </c>
      <c r="D117" s="3">
        <f ca="1">OFFSET(actions_combos!C$2,_xlfn.FLOOR.MATH(ROW(D117)/2)-1,0)</f>
        <v>0</v>
      </c>
      <c r="E117" s="3">
        <f ca="1">OFFSET(actions_combos!D$2,_xlfn.FLOOR.MATH(ROW(E117)/2)-1,0)</f>
        <v>0</v>
      </c>
      <c r="F117" s="3">
        <f ca="1">OFFSET(actions_combos!E$2,_xlfn.FLOOR.MATH(ROW(F117)/2)-1,0)</f>
        <v>0</v>
      </c>
      <c r="G117" t="e">
        <f ca="1">VLOOKUP(C117,keys!$A$2:$C$196,$A117+1,0)</f>
        <v>#N/A</v>
      </c>
      <c r="H117" t="e">
        <f ca="1">VLOOKUP(D117,keys!$A$2:$C$196,$A117+1,0)</f>
        <v>#N/A</v>
      </c>
      <c r="I117" t="e">
        <f ca="1">VLOOKUP(E117,keys!$A$2:$C$196,$A117+1,0)</f>
        <v>#N/A</v>
      </c>
      <c r="J117" t="e">
        <f ca="1">VLOOKUP(F117,keys!$A$2:$C$196,$A117+1,0)</f>
        <v>#N/A</v>
      </c>
      <c r="K117" t="str">
        <f t="shared" ca="1" si="10"/>
        <v>0_0_2</v>
      </c>
      <c r="L117" t="e">
        <f t="shared" ca="1" si="11"/>
        <v>#N/A</v>
      </c>
      <c r="M117" t="e">
        <f ca="1">VLOOKUP(B117,actions!$A$2:$F$514,5,0)</f>
        <v>#N/A</v>
      </c>
      <c r="N117" t="e">
        <f ca="1">VLOOKUP(B117,actions!$A$2:$D$514,2,0)</f>
        <v>#N/A</v>
      </c>
      <c r="O117" t="e">
        <f ca="1">VLOOKUP(B117,actions!$A$2:$D$514,3,0)</f>
        <v>#N/A</v>
      </c>
      <c r="P117" t="e">
        <f ca="1">VLOOKUP(B117,actions!$A$2:$D$514,4,0)</f>
        <v>#N/A</v>
      </c>
      <c r="Q117" t="e">
        <f t="shared" ca="1" si="12"/>
        <v>#N/A</v>
      </c>
      <c r="R117" t="e">
        <f t="shared" ca="1" si="13"/>
        <v>#N/A</v>
      </c>
      <c r="S117" t="str">
        <f t="shared" ca="1" si="14"/>
        <v xml:space="preserve">  COMBO_0_0_2,</v>
      </c>
      <c r="T117" t="e">
        <f t="shared" ca="1" si="15"/>
        <v>#N/A</v>
      </c>
      <c r="U117" t="e">
        <f t="shared" ca="1" si="16"/>
        <v>#N/A</v>
      </c>
    </row>
    <row r="118" spans="1:21">
      <c r="A118" s="3">
        <f t="shared" si="9"/>
        <v>1</v>
      </c>
      <c r="B118">
        <f ca="1">OFFSET(actions_combos!A$2,_xlfn.FLOOR.MATH(ROW(B118)/2)-1,0)</f>
        <v>0</v>
      </c>
      <c r="C118" s="3">
        <f ca="1">OFFSET(actions_combos!B$2,_xlfn.FLOOR.MATH(ROW(C118)/2)-1,0)</f>
        <v>0</v>
      </c>
      <c r="D118" s="3">
        <f ca="1">OFFSET(actions_combos!C$2,_xlfn.FLOOR.MATH(ROW(D118)/2)-1,0)</f>
        <v>0</v>
      </c>
      <c r="E118" s="3">
        <f ca="1">OFFSET(actions_combos!D$2,_xlfn.FLOOR.MATH(ROW(E118)/2)-1,0)</f>
        <v>0</v>
      </c>
      <c r="F118" s="3">
        <f ca="1">OFFSET(actions_combos!E$2,_xlfn.FLOOR.MATH(ROW(F118)/2)-1,0)</f>
        <v>0</v>
      </c>
      <c r="G118" t="e">
        <f ca="1">VLOOKUP(C118,keys!$A$2:$C$196,$A118+1,0)</f>
        <v>#N/A</v>
      </c>
      <c r="H118" t="e">
        <f ca="1">VLOOKUP(D118,keys!$A$2:$C$196,$A118+1,0)</f>
        <v>#N/A</v>
      </c>
      <c r="I118" t="e">
        <f ca="1">VLOOKUP(E118,keys!$A$2:$C$196,$A118+1,0)</f>
        <v>#N/A</v>
      </c>
      <c r="J118" t="e">
        <f ca="1">VLOOKUP(F118,keys!$A$2:$C$196,$A118+1,0)</f>
        <v>#N/A</v>
      </c>
      <c r="K118" t="str">
        <f t="shared" ca="1" si="10"/>
        <v>0_0_1</v>
      </c>
      <c r="L118" t="e">
        <f t="shared" ca="1" si="11"/>
        <v>#N/A</v>
      </c>
      <c r="M118" t="e">
        <f ca="1">VLOOKUP(B118,actions!$A$2:$F$514,5,0)</f>
        <v>#N/A</v>
      </c>
      <c r="N118" t="e">
        <f ca="1">VLOOKUP(B118,actions!$A$2:$D$514,2,0)</f>
        <v>#N/A</v>
      </c>
      <c r="O118" t="e">
        <f ca="1">VLOOKUP(B118,actions!$A$2:$D$514,3,0)</f>
        <v>#N/A</v>
      </c>
      <c r="P118" t="e">
        <f ca="1">VLOOKUP(B118,actions!$A$2:$D$514,4,0)</f>
        <v>#N/A</v>
      </c>
      <c r="Q118" t="e">
        <f t="shared" ca="1" si="12"/>
        <v>#N/A</v>
      </c>
      <c r="R118" t="e">
        <f t="shared" ca="1" si="13"/>
        <v>#N/A</v>
      </c>
      <c r="S118" t="str">
        <f t="shared" ca="1" si="14"/>
        <v xml:space="preserve">  COMBO_0_0_1,</v>
      </c>
      <c r="T118" t="e">
        <f t="shared" ca="1" si="15"/>
        <v>#N/A</v>
      </c>
      <c r="U118" t="e">
        <f t="shared" ca="1" si="16"/>
        <v>#N/A</v>
      </c>
    </row>
    <row r="119" spans="1:21">
      <c r="A119" s="3">
        <f t="shared" si="9"/>
        <v>2</v>
      </c>
      <c r="B119">
        <f ca="1">OFFSET(actions_combos!A$2,_xlfn.FLOOR.MATH(ROW(B119)/2)-1,0)</f>
        <v>0</v>
      </c>
      <c r="C119" s="3">
        <f ca="1">OFFSET(actions_combos!B$2,_xlfn.FLOOR.MATH(ROW(C119)/2)-1,0)</f>
        <v>0</v>
      </c>
      <c r="D119" s="3">
        <f ca="1">OFFSET(actions_combos!C$2,_xlfn.FLOOR.MATH(ROW(D119)/2)-1,0)</f>
        <v>0</v>
      </c>
      <c r="E119" s="3">
        <f ca="1">OFFSET(actions_combos!D$2,_xlfn.FLOOR.MATH(ROW(E119)/2)-1,0)</f>
        <v>0</v>
      </c>
      <c r="F119" s="3">
        <f ca="1">OFFSET(actions_combos!E$2,_xlfn.FLOOR.MATH(ROW(F119)/2)-1,0)</f>
        <v>0</v>
      </c>
      <c r="G119" t="e">
        <f ca="1">VLOOKUP(C119,keys!$A$2:$C$196,$A119+1,0)</f>
        <v>#N/A</v>
      </c>
      <c r="H119" t="e">
        <f ca="1">VLOOKUP(D119,keys!$A$2:$C$196,$A119+1,0)</f>
        <v>#N/A</v>
      </c>
      <c r="I119" t="e">
        <f ca="1">VLOOKUP(E119,keys!$A$2:$C$196,$A119+1,0)</f>
        <v>#N/A</v>
      </c>
      <c r="J119" t="e">
        <f ca="1">VLOOKUP(F119,keys!$A$2:$C$196,$A119+1,0)</f>
        <v>#N/A</v>
      </c>
      <c r="K119" t="str">
        <f t="shared" ca="1" si="10"/>
        <v>0_0_2</v>
      </c>
      <c r="L119" t="e">
        <f t="shared" ca="1" si="11"/>
        <v>#N/A</v>
      </c>
      <c r="M119" t="e">
        <f ca="1">VLOOKUP(B119,actions!$A$2:$F$514,5,0)</f>
        <v>#N/A</v>
      </c>
      <c r="N119" t="e">
        <f ca="1">VLOOKUP(B119,actions!$A$2:$D$514,2,0)</f>
        <v>#N/A</v>
      </c>
      <c r="O119" t="e">
        <f ca="1">VLOOKUP(B119,actions!$A$2:$D$514,3,0)</f>
        <v>#N/A</v>
      </c>
      <c r="P119" t="e">
        <f ca="1">VLOOKUP(B119,actions!$A$2:$D$514,4,0)</f>
        <v>#N/A</v>
      </c>
      <c r="Q119" t="e">
        <f t="shared" ca="1" si="12"/>
        <v>#N/A</v>
      </c>
      <c r="R119" t="e">
        <f t="shared" ca="1" si="13"/>
        <v>#N/A</v>
      </c>
      <c r="S119" t="str">
        <f t="shared" ca="1" si="14"/>
        <v xml:space="preserve">  COMBO_0_0_2,</v>
      </c>
      <c r="T119" t="e">
        <f t="shared" ca="1" si="15"/>
        <v>#N/A</v>
      </c>
      <c r="U119" t="e">
        <f t="shared" ca="1" si="16"/>
        <v>#N/A</v>
      </c>
    </row>
    <row r="120" spans="1:21">
      <c r="A120" s="3">
        <f t="shared" si="9"/>
        <v>1</v>
      </c>
      <c r="B120">
        <f ca="1">OFFSET(actions_combos!A$2,_xlfn.FLOOR.MATH(ROW(B120)/2)-1,0)</f>
        <v>0</v>
      </c>
      <c r="C120" s="3">
        <f ca="1">OFFSET(actions_combos!B$2,_xlfn.FLOOR.MATH(ROW(C120)/2)-1,0)</f>
        <v>0</v>
      </c>
      <c r="D120" s="3">
        <f ca="1">OFFSET(actions_combos!C$2,_xlfn.FLOOR.MATH(ROW(D120)/2)-1,0)</f>
        <v>0</v>
      </c>
      <c r="E120" s="3">
        <f ca="1">OFFSET(actions_combos!D$2,_xlfn.FLOOR.MATH(ROW(E120)/2)-1,0)</f>
        <v>0</v>
      </c>
      <c r="F120" s="3">
        <f ca="1">OFFSET(actions_combos!E$2,_xlfn.FLOOR.MATH(ROW(F120)/2)-1,0)</f>
        <v>0</v>
      </c>
      <c r="G120" t="e">
        <f ca="1">VLOOKUP(C120,keys!$A$2:$C$196,$A120+1,0)</f>
        <v>#N/A</v>
      </c>
      <c r="H120" t="e">
        <f ca="1">VLOOKUP(D120,keys!$A$2:$C$196,$A120+1,0)</f>
        <v>#N/A</v>
      </c>
      <c r="I120" t="e">
        <f ca="1">VLOOKUP(E120,keys!$A$2:$C$196,$A120+1,0)</f>
        <v>#N/A</v>
      </c>
      <c r="J120" t="e">
        <f ca="1">VLOOKUP(F120,keys!$A$2:$C$196,$A120+1,0)</f>
        <v>#N/A</v>
      </c>
      <c r="K120" t="str">
        <f t="shared" ca="1" si="10"/>
        <v>0_0_1</v>
      </c>
      <c r="L120" t="e">
        <f t="shared" ca="1" si="11"/>
        <v>#N/A</v>
      </c>
      <c r="M120" t="e">
        <f ca="1">VLOOKUP(B120,actions!$A$2:$F$514,5,0)</f>
        <v>#N/A</v>
      </c>
      <c r="N120" t="e">
        <f ca="1">VLOOKUP(B120,actions!$A$2:$D$514,2,0)</f>
        <v>#N/A</v>
      </c>
      <c r="O120" t="e">
        <f ca="1">VLOOKUP(B120,actions!$A$2:$D$514,3,0)</f>
        <v>#N/A</v>
      </c>
      <c r="P120" t="e">
        <f ca="1">VLOOKUP(B120,actions!$A$2:$D$514,4,0)</f>
        <v>#N/A</v>
      </c>
      <c r="Q120" t="e">
        <f t="shared" ca="1" si="12"/>
        <v>#N/A</v>
      </c>
      <c r="R120" t="e">
        <f t="shared" ca="1" si="13"/>
        <v>#N/A</v>
      </c>
      <c r="S120" t="str">
        <f t="shared" ca="1" si="14"/>
        <v xml:space="preserve">  COMBO_0_0_1,</v>
      </c>
      <c r="T120" t="e">
        <f t="shared" ca="1" si="15"/>
        <v>#N/A</v>
      </c>
      <c r="U120" t="e">
        <f t="shared" ca="1" si="16"/>
        <v>#N/A</v>
      </c>
    </row>
    <row r="121" spans="1:21">
      <c r="A121" s="3">
        <f t="shared" si="9"/>
        <v>2</v>
      </c>
      <c r="B121">
        <f ca="1">OFFSET(actions_combos!A$2,_xlfn.FLOOR.MATH(ROW(B121)/2)-1,0)</f>
        <v>0</v>
      </c>
      <c r="C121" s="3">
        <f ca="1">OFFSET(actions_combos!B$2,_xlfn.FLOOR.MATH(ROW(C121)/2)-1,0)</f>
        <v>0</v>
      </c>
      <c r="D121" s="3">
        <f ca="1">OFFSET(actions_combos!C$2,_xlfn.FLOOR.MATH(ROW(D121)/2)-1,0)</f>
        <v>0</v>
      </c>
      <c r="E121" s="3">
        <f ca="1">OFFSET(actions_combos!D$2,_xlfn.FLOOR.MATH(ROW(E121)/2)-1,0)</f>
        <v>0</v>
      </c>
      <c r="F121" s="3">
        <f ca="1">OFFSET(actions_combos!E$2,_xlfn.FLOOR.MATH(ROW(F121)/2)-1,0)</f>
        <v>0</v>
      </c>
      <c r="G121" t="e">
        <f ca="1">VLOOKUP(C121,keys!$A$2:$C$196,$A121+1,0)</f>
        <v>#N/A</v>
      </c>
      <c r="H121" t="e">
        <f ca="1">VLOOKUP(D121,keys!$A$2:$C$196,$A121+1,0)</f>
        <v>#N/A</v>
      </c>
      <c r="I121" t="e">
        <f ca="1">VLOOKUP(E121,keys!$A$2:$C$196,$A121+1,0)</f>
        <v>#N/A</v>
      </c>
      <c r="J121" t="e">
        <f ca="1">VLOOKUP(F121,keys!$A$2:$C$196,$A121+1,0)</f>
        <v>#N/A</v>
      </c>
      <c r="K121" t="str">
        <f t="shared" ca="1" si="10"/>
        <v>0_0_2</v>
      </c>
      <c r="L121" t="e">
        <f t="shared" ca="1" si="11"/>
        <v>#N/A</v>
      </c>
      <c r="M121" t="e">
        <f ca="1">VLOOKUP(B121,actions!$A$2:$F$514,5,0)</f>
        <v>#N/A</v>
      </c>
      <c r="N121" t="e">
        <f ca="1">VLOOKUP(B121,actions!$A$2:$D$514,2,0)</f>
        <v>#N/A</v>
      </c>
      <c r="O121" t="e">
        <f ca="1">VLOOKUP(B121,actions!$A$2:$D$514,3,0)</f>
        <v>#N/A</v>
      </c>
      <c r="P121" t="e">
        <f ca="1">VLOOKUP(B121,actions!$A$2:$D$514,4,0)</f>
        <v>#N/A</v>
      </c>
      <c r="Q121" t="e">
        <f t="shared" ca="1" si="12"/>
        <v>#N/A</v>
      </c>
      <c r="R121" t="e">
        <f t="shared" ca="1" si="13"/>
        <v>#N/A</v>
      </c>
      <c r="S121" t="str">
        <f t="shared" ca="1" si="14"/>
        <v xml:space="preserve">  COMBO_0_0_2,</v>
      </c>
      <c r="T121" t="e">
        <f t="shared" ca="1" si="15"/>
        <v>#N/A</v>
      </c>
      <c r="U121" t="e">
        <f t="shared" ca="1" si="16"/>
        <v>#N/A</v>
      </c>
    </row>
    <row r="122" spans="1:21">
      <c r="A122" s="3">
        <f t="shared" si="9"/>
        <v>1</v>
      </c>
      <c r="B122">
        <f ca="1">OFFSET(actions_combos!A$2,_xlfn.FLOOR.MATH(ROW(B122)/2)-1,0)</f>
        <v>0</v>
      </c>
      <c r="C122" s="3">
        <f ca="1">OFFSET(actions_combos!B$2,_xlfn.FLOOR.MATH(ROW(C122)/2)-1,0)</f>
        <v>0</v>
      </c>
      <c r="D122" s="3">
        <f ca="1">OFFSET(actions_combos!C$2,_xlfn.FLOOR.MATH(ROW(D122)/2)-1,0)</f>
        <v>0</v>
      </c>
      <c r="E122" s="3">
        <f ca="1">OFFSET(actions_combos!D$2,_xlfn.FLOOR.MATH(ROW(E122)/2)-1,0)</f>
        <v>0</v>
      </c>
      <c r="F122" s="3">
        <f ca="1">OFFSET(actions_combos!E$2,_xlfn.FLOOR.MATH(ROW(F122)/2)-1,0)</f>
        <v>0</v>
      </c>
      <c r="G122" t="e">
        <f ca="1">VLOOKUP(C122,keys!$A$2:$C$196,$A122+1,0)</f>
        <v>#N/A</v>
      </c>
      <c r="H122" t="e">
        <f ca="1">VLOOKUP(D122,keys!$A$2:$C$196,$A122+1,0)</f>
        <v>#N/A</v>
      </c>
      <c r="I122" t="e">
        <f ca="1">VLOOKUP(E122,keys!$A$2:$C$196,$A122+1,0)</f>
        <v>#N/A</v>
      </c>
      <c r="J122" t="e">
        <f ca="1">VLOOKUP(F122,keys!$A$2:$C$196,$A122+1,0)</f>
        <v>#N/A</v>
      </c>
      <c r="K122" t="str">
        <f t="shared" ca="1" si="10"/>
        <v>0_0_1</v>
      </c>
      <c r="L122" t="e">
        <f t="shared" ca="1" si="11"/>
        <v>#N/A</v>
      </c>
      <c r="M122" t="e">
        <f ca="1">VLOOKUP(B122,actions!$A$2:$F$514,5,0)</f>
        <v>#N/A</v>
      </c>
      <c r="N122" t="e">
        <f ca="1">VLOOKUP(B122,actions!$A$2:$D$514,2,0)</f>
        <v>#N/A</v>
      </c>
      <c r="O122" t="e">
        <f ca="1">VLOOKUP(B122,actions!$A$2:$D$514,3,0)</f>
        <v>#N/A</v>
      </c>
      <c r="P122" t="e">
        <f ca="1">VLOOKUP(B122,actions!$A$2:$D$514,4,0)</f>
        <v>#N/A</v>
      </c>
      <c r="Q122" t="e">
        <f t="shared" ca="1" si="12"/>
        <v>#N/A</v>
      </c>
      <c r="R122" t="e">
        <f t="shared" ca="1" si="13"/>
        <v>#N/A</v>
      </c>
      <c r="S122" t="str">
        <f t="shared" ca="1" si="14"/>
        <v xml:space="preserve">  COMBO_0_0_1,</v>
      </c>
      <c r="T122" t="e">
        <f t="shared" ca="1" si="15"/>
        <v>#N/A</v>
      </c>
      <c r="U122" t="e">
        <f t="shared" ca="1" si="16"/>
        <v>#N/A</v>
      </c>
    </row>
    <row r="123" spans="1:21">
      <c r="A123" s="3">
        <f t="shared" si="9"/>
        <v>2</v>
      </c>
      <c r="B123">
        <f ca="1">OFFSET(actions_combos!A$2,_xlfn.FLOOR.MATH(ROW(B123)/2)-1,0)</f>
        <v>0</v>
      </c>
      <c r="C123" s="3">
        <f ca="1">OFFSET(actions_combos!B$2,_xlfn.FLOOR.MATH(ROW(C123)/2)-1,0)</f>
        <v>0</v>
      </c>
      <c r="D123" s="3">
        <f ca="1">OFFSET(actions_combos!C$2,_xlfn.FLOOR.MATH(ROW(D123)/2)-1,0)</f>
        <v>0</v>
      </c>
      <c r="E123" s="3">
        <f ca="1">OFFSET(actions_combos!D$2,_xlfn.FLOOR.MATH(ROW(E123)/2)-1,0)</f>
        <v>0</v>
      </c>
      <c r="F123" s="3">
        <f ca="1">OFFSET(actions_combos!E$2,_xlfn.FLOOR.MATH(ROW(F123)/2)-1,0)</f>
        <v>0</v>
      </c>
      <c r="G123" t="e">
        <f ca="1">VLOOKUP(C123,keys!$A$2:$C$196,$A123+1,0)</f>
        <v>#N/A</v>
      </c>
      <c r="H123" t="e">
        <f ca="1">VLOOKUP(D123,keys!$A$2:$C$196,$A123+1,0)</f>
        <v>#N/A</v>
      </c>
      <c r="I123" t="e">
        <f ca="1">VLOOKUP(E123,keys!$A$2:$C$196,$A123+1,0)</f>
        <v>#N/A</v>
      </c>
      <c r="J123" t="e">
        <f ca="1">VLOOKUP(F123,keys!$A$2:$C$196,$A123+1,0)</f>
        <v>#N/A</v>
      </c>
      <c r="K123" t="str">
        <f t="shared" ca="1" si="10"/>
        <v>0_0_2</v>
      </c>
      <c r="L123" t="e">
        <f t="shared" ca="1" si="11"/>
        <v>#N/A</v>
      </c>
      <c r="M123" t="e">
        <f ca="1">VLOOKUP(B123,actions!$A$2:$F$514,5,0)</f>
        <v>#N/A</v>
      </c>
      <c r="N123" t="e">
        <f ca="1">VLOOKUP(B123,actions!$A$2:$D$514,2,0)</f>
        <v>#N/A</v>
      </c>
      <c r="O123" t="e">
        <f ca="1">VLOOKUP(B123,actions!$A$2:$D$514,3,0)</f>
        <v>#N/A</v>
      </c>
      <c r="P123" t="e">
        <f ca="1">VLOOKUP(B123,actions!$A$2:$D$514,4,0)</f>
        <v>#N/A</v>
      </c>
      <c r="Q123" t="e">
        <f t="shared" ca="1" si="12"/>
        <v>#N/A</v>
      </c>
      <c r="R123" t="e">
        <f t="shared" ca="1" si="13"/>
        <v>#N/A</v>
      </c>
      <c r="S123" t="str">
        <f t="shared" ca="1" si="14"/>
        <v xml:space="preserve">  COMBO_0_0_2,</v>
      </c>
      <c r="T123" t="e">
        <f t="shared" ca="1" si="15"/>
        <v>#N/A</v>
      </c>
      <c r="U123" t="e">
        <f t="shared" ca="1" si="16"/>
        <v>#N/A</v>
      </c>
    </row>
    <row r="124" spans="1:21">
      <c r="A124" s="3">
        <f t="shared" si="9"/>
        <v>1</v>
      </c>
      <c r="B124">
        <f ca="1">OFFSET(actions_combos!A$2,_xlfn.FLOOR.MATH(ROW(B124)/2)-1,0)</f>
        <v>0</v>
      </c>
      <c r="C124" s="3">
        <f ca="1">OFFSET(actions_combos!B$2,_xlfn.FLOOR.MATH(ROW(C124)/2)-1,0)</f>
        <v>0</v>
      </c>
      <c r="D124" s="3">
        <f ca="1">OFFSET(actions_combos!C$2,_xlfn.FLOOR.MATH(ROW(D124)/2)-1,0)</f>
        <v>0</v>
      </c>
      <c r="E124" s="3">
        <f ca="1">OFFSET(actions_combos!D$2,_xlfn.FLOOR.MATH(ROW(E124)/2)-1,0)</f>
        <v>0</v>
      </c>
      <c r="F124" s="3">
        <f ca="1">OFFSET(actions_combos!E$2,_xlfn.FLOOR.MATH(ROW(F124)/2)-1,0)</f>
        <v>0</v>
      </c>
      <c r="G124" t="e">
        <f ca="1">VLOOKUP(C124,keys!$A$2:$C$196,$A124+1,0)</f>
        <v>#N/A</v>
      </c>
      <c r="H124" t="e">
        <f ca="1">VLOOKUP(D124,keys!$A$2:$C$196,$A124+1,0)</f>
        <v>#N/A</v>
      </c>
      <c r="I124" t="e">
        <f ca="1">VLOOKUP(E124,keys!$A$2:$C$196,$A124+1,0)</f>
        <v>#N/A</v>
      </c>
      <c r="J124" t="e">
        <f ca="1">VLOOKUP(F124,keys!$A$2:$C$196,$A124+1,0)</f>
        <v>#N/A</v>
      </c>
      <c r="K124" t="str">
        <f t="shared" ca="1" si="10"/>
        <v>0_0_1</v>
      </c>
      <c r="L124" t="e">
        <f t="shared" ca="1" si="11"/>
        <v>#N/A</v>
      </c>
      <c r="M124" t="e">
        <f ca="1">VLOOKUP(B124,actions!$A$2:$F$514,5,0)</f>
        <v>#N/A</v>
      </c>
      <c r="N124" t="e">
        <f ca="1">VLOOKUP(B124,actions!$A$2:$D$514,2,0)</f>
        <v>#N/A</v>
      </c>
      <c r="O124" t="e">
        <f ca="1">VLOOKUP(B124,actions!$A$2:$D$514,3,0)</f>
        <v>#N/A</v>
      </c>
      <c r="P124" t="e">
        <f ca="1">VLOOKUP(B124,actions!$A$2:$D$514,4,0)</f>
        <v>#N/A</v>
      </c>
      <c r="Q124" t="e">
        <f t="shared" ca="1" si="12"/>
        <v>#N/A</v>
      </c>
      <c r="R124" t="e">
        <f t="shared" ca="1" si="13"/>
        <v>#N/A</v>
      </c>
      <c r="S124" t="str">
        <f t="shared" ca="1" si="14"/>
        <v xml:space="preserve">  COMBO_0_0_1,</v>
      </c>
      <c r="T124" t="e">
        <f t="shared" ca="1" si="15"/>
        <v>#N/A</v>
      </c>
      <c r="U124" t="e">
        <f t="shared" ca="1" si="16"/>
        <v>#N/A</v>
      </c>
    </row>
    <row r="125" spans="1:21">
      <c r="A125" s="3">
        <f t="shared" si="9"/>
        <v>2</v>
      </c>
      <c r="B125">
        <f ca="1">OFFSET(actions_combos!A$2,_xlfn.FLOOR.MATH(ROW(B125)/2)-1,0)</f>
        <v>0</v>
      </c>
      <c r="C125" s="3">
        <f ca="1">OFFSET(actions_combos!B$2,_xlfn.FLOOR.MATH(ROW(C125)/2)-1,0)</f>
        <v>0</v>
      </c>
      <c r="D125" s="3">
        <f ca="1">OFFSET(actions_combos!C$2,_xlfn.FLOOR.MATH(ROW(D125)/2)-1,0)</f>
        <v>0</v>
      </c>
      <c r="E125" s="3">
        <f ca="1">OFFSET(actions_combos!D$2,_xlfn.FLOOR.MATH(ROW(E125)/2)-1,0)</f>
        <v>0</v>
      </c>
      <c r="F125" s="3">
        <f ca="1">OFFSET(actions_combos!E$2,_xlfn.FLOOR.MATH(ROW(F125)/2)-1,0)</f>
        <v>0</v>
      </c>
      <c r="G125" t="e">
        <f ca="1">VLOOKUP(C125,keys!$A$2:$C$196,$A125+1,0)</f>
        <v>#N/A</v>
      </c>
      <c r="H125" t="e">
        <f ca="1">VLOOKUP(D125,keys!$A$2:$C$196,$A125+1,0)</f>
        <v>#N/A</v>
      </c>
      <c r="I125" t="e">
        <f ca="1">VLOOKUP(E125,keys!$A$2:$C$196,$A125+1,0)</f>
        <v>#N/A</v>
      </c>
      <c r="J125" t="e">
        <f ca="1">VLOOKUP(F125,keys!$A$2:$C$196,$A125+1,0)</f>
        <v>#N/A</v>
      </c>
      <c r="K125" t="str">
        <f t="shared" ca="1" si="10"/>
        <v>0_0_2</v>
      </c>
      <c r="L125" t="e">
        <f t="shared" ca="1" si="11"/>
        <v>#N/A</v>
      </c>
      <c r="M125" t="e">
        <f ca="1">VLOOKUP(B125,actions!$A$2:$F$514,5,0)</f>
        <v>#N/A</v>
      </c>
      <c r="N125" t="e">
        <f ca="1">VLOOKUP(B125,actions!$A$2:$D$514,2,0)</f>
        <v>#N/A</v>
      </c>
      <c r="O125" t="e">
        <f ca="1">VLOOKUP(B125,actions!$A$2:$D$514,3,0)</f>
        <v>#N/A</v>
      </c>
      <c r="P125" t="e">
        <f ca="1">VLOOKUP(B125,actions!$A$2:$D$514,4,0)</f>
        <v>#N/A</v>
      </c>
      <c r="Q125" t="e">
        <f t="shared" ca="1" si="12"/>
        <v>#N/A</v>
      </c>
      <c r="R125" t="e">
        <f t="shared" ca="1" si="13"/>
        <v>#N/A</v>
      </c>
      <c r="S125" t="str">
        <f t="shared" ca="1" si="14"/>
        <v xml:space="preserve">  COMBO_0_0_2,</v>
      </c>
      <c r="T125" t="e">
        <f t="shared" ca="1" si="15"/>
        <v>#N/A</v>
      </c>
      <c r="U125" t="e">
        <f t="shared" ca="1" si="16"/>
        <v>#N/A</v>
      </c>
    </row>
    <row r="126" spans="1:21">
      <c r="A126" s="3">
        <f t="shared" si="9"/>
        <v>1</v>
      </c>
      <c r="B126">
        <f ca="1">OFFSET(actions_combos!A$2,_xlfn.FLOOR.MATH(ROW(B126)/2)-1,0)</f>
        <v>0</v>
      </c>
      <c r="C126" s="3">
        <f ca="1">OFFSET(actions_combos!B$2,_xlfn.FLOOR.MATH(ROW(C126)/2)-1,0)</f>
        <v>0</v>
      </c>
      <c r="D126" s="3">
        <f ca="1">OFFSET(actions_combos!C$2,_xlfn.FLOOR.MATH(ROW(D126)/2)-1,0)</f>
        <v>0</v>
      </c>
      <c r="E126" s="3">
        <f ca="1">OFFSET(actions_combos!D$2,_xlfn.FLOOR.MATH(ROW(E126)/2)-1,0)</f>
        <v>0</v>
      </c>
      <c r="F126" s="3">
        <f ca="1">OFFSET(actions_combos!E$2,_xlfn.FLOOR.MATH(ROW(F126)/2)-1,0)</f>
        <v>0</v>
      </c>
      <c r="G126" t="e">
        <f ca="1">VLOOKUP(C126,keys!$A$2:$C$196,$A126+1,0)</f>
        <v>#N/A</v>
      </c>
      <c r="H126" t="e">
        <f ca="1">VLOOKUP(D126,keys!$A$2:$C$196,$A126+1,0)</f>
        <v>#N/A</v>
      </c>
      <c r="I126" t="e">
        <f ca="1">VLOOKUP(E126,keys!$A$2:$C$196,$A126+1,0)</f>
        <v>#N/A</v>
      </c>
      <c r="J126" t="e">
        <f ca="1">VLOOKUP(F126,keys!$A$2:$C$196,$A126+1,0)</f>
        <v>#N/A</v>
      </c>
      <c r="K126" t="str">
        <f t="shared" ca="1" si="10"/>
        <v>0_0_1</v>
      </c>
      <c r="L126" t="e">
        <f t="shared" ca="1" si="11"/>
        <v>#N/A</v>
      </c>
      <c r="M126" t="e">
        <f ca="1">VLOOKUP(B126,actions!$A$2:$F$514,5,0)</f>
        <v>#N/A</v>
      </c>
      <c r="N126" t="e">
        <f ca="1">VLOOKUP(B126,actions!$A$2:$D$514,2,0)</f>
        <v>#N/A</v>
      </c>
      <c r="O126" t="e">
        <f ca="1">VLOOKUP(B126,actions!$A$2:$D$514,3,0)</f>
        <v>#N/A</v>
      </c>
      <c r="P126" t="e">
        <f ca="1">VLOOKUP(B126,actions!$A$2:$D$514,4,0)</f>
        <v>#N/A</v>
      </c>
      <c r="Q126" t="e">
        <f t="shared" ca="1" si="12"/>
        <v>#N/A</v>
      </c>
      <c r="R126" t="e">
        <f t="shared" ca="1" si="13"/>
        <v>#N/A</v>
      </c>
      <c r="S126" t="str">
        <f t="shared" ca="1" si="14"/>
        <v xml:space="preserve">  COMBO_0_0_1,</v>
      </c>
      <c r="T126" t="e">
        <f t="shared" ca="1" si="15"/>
        <v>#N/A</v>
      </c>
      <c r="U126" t="e">
        <f t="shared" ca="1" si="16"/>
        <v>#N/A</v>
      </c>
    </row>
    <row r="127" spans="1:21">
      <c r="A127" s="3">
        <f t="shared" si="9"/>
        <v>2</v>
      </c>
      <c r="B127">
        <f ca="1">OFFSET(actions_combos!A$2,_xlfn.FLOOR.MATH(ROW(B127)/2)-1,0)</f>
        <v>0</v>
      </c>
      <c r="C127" s="3">
        <f ca="1">OFFSET(actions_combos!B$2,_xlfn.FLOOR.MATH(ROW(C127)/2)-1,0)</f>
        <v>0</v>
      </c>
      <c r="D127" s="3">
        <f ca="1">OFFSET(actions_combos!C$2,_xlfn.FLOOR.MATH(ROW(D127)/2)-1,0)</f>
        <v>0</v>
      </c>
      <c r="E127" s="3">
        <f ca="1">OFFSET(actions_combos!D$2,_xlfn.FLOOR.MATH(ROW(E127)/2)-1,0)</f>
        <v>0</v>
      </c>
      <c r="F127" s="3">
        <f ca="1">OFFSET(actions_combos!E$2,_xlfn.FLOOR.MATH(ROW(F127)/2)-1,0)</f>
        <v>0</v>
      </c>
      <c r="G127" t="e">
        <f ca="1">VLOOKUP(C127,keys!$A$2:$C$196,$A127+1,0)</f>
        <v>#N/A</v>
      </c>
      <c r="H127" t="e">
        <f ca="1">VLOOKUP(D127,keys!$A$2:$C$196,$A127+1,0)</f>
        <v>#N/A</v>
      </c>
      <c r="I127" t="e">
        <f ca="1">VLOOKUP(E127,keys!$A$2:$C$196,$A127+1,0)</f>
        <v>#N/A</v>
      </c>
      <c r="J127" t="e">
        <f ca="1">VLOOKUP(F127,keys!$A$2:$C$196,$A127+1,0)</f>
        <v>#N/A</v>
      </c>
      <c r="K127" t="str">
        <f t="shared" ca="1" si="10"/>
        <v>0_0_2</v>
      </c>
      <c r="L127" t="e">
        <f t="shared" ca="1" si="11"/>
        <v>#N/A</v>
      </c>
      <c r="M127" t="e">
        <f ca="1">VLOOKUP(B127,actions!$A$2:$F$514,5,0)</f>
        <v>#N/A</v>
      </c>
      <c r="N127" t="e">
        <f ca="1">VLOOKUP(B127,actions!$A$2:$D$514,2,0)</f>
        <v>#N/A</v>
      </c>
      <c r="O127" t="e">
        <f ca="1">VLOOKUP(B127,actions!$A$2:$D$514,3,0)</f>
        <v>#N/A</v>
      </c>
      <c r="P127" t="e">
        <f ca="1">VLOOKUP(B127,actions!$A$2:$D$514,4,0)</f>
        <v>#N/A</v>
      </c>
      <c r="Q127" t="e">
        <f t="shared" ca="1" si="12"/>
        <v>#N/A</v>
      </c>
      <c r="R127" t="e">
        <f t="shared" ca="1" si="13"/>
        <v>#N/A</v>
      </c>
      <c r="S127" t="str">
        <f t="shared" ca="1" si="14"/>
        <v xml:space="preserve">  COMBO_0_0_2,</v>
      </c>
      <c r="T127" t="e">
        <f t="shared" ca="1" si="15"/>
        <v>#N/A</v>
      </c>
      <c r="U127" t="e">
        <f t="shared" ca="1" si="16"/>
        <v>#N/A</v>
      </c>
    </row>
    <row r="128" spans="1:21">
      <c r="A128" s="3">
        <f t="shared" si="9"/>
        <v>1</v>
      </c>
      <c r="B128">
        <f ca="1">OFFSET(actions_combos!A$2,_xlfn.FLOOR.MATH(ROW(B128)/2)-1,0)</f>
        <v>0</v>
      </c>
      <c r="C128" s="3">
        <f ca="1">OFFSET(actions_combos!B$2,_xlfn.FLOOR.MATH(ROW(C128)/2)-1,0)</f>
        <v>0</v>
      </c>
      <c r="D128" s="3">
        <f ca="1">OFFSET(actions_combos!C$2,_xlfn.FLOOR.MATH(ROW(D128)/2)-1,0)</f>
        <v>0</v>
      </c>
      <c r="E128" s="3">
        <f ca="1">OFFSET(actions_combos!D$2,_xlfn.FLOOR.MATH(ROW(E128)/2)-1,0)</f>
        <v>0</v>
      </c>
      <c r="F128" s="3">
        <f ca="1">OFFSET(actions_combos!E$2,_xlfn.FLOOR.MATH(ROW(F128)/2)-1,0)</f>
        <v>0</v>
      </c>
      <c r="G128" t="e">
        <f ca="1">VLOOKUP(C128,keys!$A$2:$C$196,$A128+1,0)</f>
        <v>#N/A</v>
      </c>
      <c r="H128" t="e">
        <f ca="1">VLOOKUP(D128,keys!$A$2:$C$196,$A128+1,0)</f>
        <v>#N/A</v>
      </c>
      <c r="I128" t="e">
        <f ca="1">VLOOKUP(E128,keys!$A$2:$C$196,$A128+1,0)</f>
        <v>#N/A</v>
      </c>
      <c r="J128" t="e">
        <f ca="1">VLOOKUP(F128,keys!$A$2:$C$196,$A128+1,0)</f>
        <v>#N/A</v>
      </c>
      <c r="K128" t="str">
        <f t="shared" ca="1" si="10"/>
        <v>0_0_1</v>
      </c>
      <c r="L128" t="e">
        <f t="shared" ca="1" si="11"/>
        <v>#N/A</v>
      </c>
      <c r="M128" t="e">
        <f ca="1">VLOOKUP(B128,actions!$A$2:$F$514,5,0)</f>
        <v>#N/A</v>
      </c>
      <c r="N128" t="e">
        <f ca="1">VLOOKUP(B128,actions!$A$2:$D$514,2,0)</f>
        <v>#N/A</v>
      </c>
      <c r="O128" t="e">
        <f ca="1">VLOOKUP(B128,actions!$A$2:$D$514,3,0)</f>
        <v>#N/A</v>
      </c>
      <c r="P128" t="e">
        <f ca="1">VLOOKUP(B128,actions!$A$2:$D$514,4,0)</f>
        <v>#N/A</v>
      </c>
      <c r="Q128" t="e">
        <f t="shared" ca="1" si="12"/>
        <v>#N/A</v>
      </c>
      <c r="R128" t="e">
        <f t="shared" ca="1" si="13"/>
        <v>#N/A</v>
      </c>
      <c r="S128" t="str">
        <f t="shared" ca="1" si="14"/>
        <v xml:space="preserve">  COMBO_0_0_1,</v>
      </c>
      <c r="T128" t="e">
        <f t="shared" ca="1" si="15"/>
        <v>#N/A</v>
      </c>
      <c r="U128" t="e">
        <f t="shared" ca="1" si="16"/>
        <v>#N/A</v>
      </c>
    </row>
    <row r="129" spans="1:21">
      <c r="A129" s="3">
        <f t="shared" si="9"/>
        <v>2</v>
      </c>
      <c r="B129">
        <f ca="1">OFFSET(actions_combos!A$2,_xlfn.FLOOR.MATH(ROW(B129)/2)-1,0)</f>
        <v>0</v>
      </c>
      <c r="C129" s="3">
        <f ca="1">OFFSET(actions_combos!B$2,_xlfn.FLOOR.MATH(ROW(C129)/2)-1,0)</f>
        <v>0</v>
      </c>
      <c r="D129" s="3">
        <f ca="1">OFFSET(actions_combos!C$2,_xlfn.FLOOR.MATH(ROW(D129)/2)-1,0)</f>
        <v>0</v>
      </c>
      <c r="E129" s="3">
        <f ca="1">OFFSET(actions_combos!D$2,_xlfn.FLOOR.MATH(ROW(E129)/2)-1,0)</f>
        <v>0</v>
      </c>
      <c r="F129" s="3">
        <f ca="1">OFFSET(actions_combos!E$2,_xlfn.FLOOR.MATH(ROW(F129)/2)-1,0)</f>
        <v>0</v>
      </c>
      <c r="G129" t="e">
        <f ca="1">VLOOKUP(C129,keys!$A$2:$C$196,$A129+1,0)</f>
        <v>#N/A</v>
      </c>
      <c r="H129" t="e">
        <f ca="1">VLOOKUP(D129,keys!$A$2:$C$196,$A129+1,0)</f>
        <v>#N/A</v>
      </c>
      <c r="I129" t="e">
        <f ca="1">VLOOKUP(E129,keys!$A$2:$C$196,$A129+1,0)</f>
        <v>#N/A</v>
      </c>
      <c r="J129" t="e">
        <f ca="1">VLOOKUP(F129,keys!$A$2:$C$196,$A129+1,0)</f>
        <v>#N/A</v>
      </c>
      <c r="K129" t="str">
        <f t="shared" ca="1" si="10"/>
        <v>0_0_2</v>
      </c>
      <c r="L129" t="e">
        <f t="shared" ca="1" si="11"/>
        <v>#N/A</v>
      </c>
      <c r="M129" t="e">
        <f ca="1">VLOOKUP(B129,actions!$A$2:$F$514,5,0)</f>
        <v>#N/A</v>
      </c>
      <c r="N129" t="e">
        <f ca="1">VLOOKUP(B129,actions!$A$2:$D$514,2,0)</f>
        <v>#N/A</v>
      </c>
      <c r="O129" t="e">
        <f ca="1">VLOOKUP(B129,actions!$A$2:$D$514,3,0)</f>
        <v>#N/A</v>
      </c>
      <c r="P129" t="e">
        <f ca="1">VLOOKUP(B129,actions!$A$2:$D$514,4,0)</f>
        <v>#N/A</v>
      </c>
      <c r="Q129" t="e">
        <f t="shared" ca="1" si="12"/>
        <v>#N/A</v>
      </c>
      <c r="R129" t="e">
        <f t="shared" ca="1" si="13"/>
        <v>#N/A</v>
      </c>
      <c r="S129" t="str">
        <f t="shared" ca="1" si="14"/>
        <v xml:space="preserve">  COMBO_0_0_2,</v>
      </c>
      <c r="T129" t="e">
        <f t="shared" ca="1" si="15"/>
        <v>#N/A</v>
      </c>
      <c r="U129" t="e">
        <f t="shared" ca="1" si="16"/>
        <v>#N/A</v>
      </c>
    </row>
    <row r="130" spans="1:21">
      <c r="A130" s="3">
        <f t="shared" ref="A130:A193" si="17">MOD(ROW(A130),2)+1</f>
        <v>1</v>
      </c>
      <c r="B130">
        <f ca="1">OFFSET(actions_combos!A$2,_xlfn.FLOOR.MATH(ROW(B130)/2)-1,0)</f>
        <v>0</v>
      </c>
      <c r="C130" s="3">
        <f ca="1">OFFSET(actions_combos!B$2,_xlfn.FLOOR.MATH(ROW(C130)/2)-1,0)</f>
        <v>0</v>
      </c>
      <c r="D130" s="3">
        <f ca="1">OFFSET(actions_combos!C$2,_xlfn.FLOOR.MATH(ROW(D130)/2)-1,0)</f>
        <v>0</v>
      </c>
      <c r="E130" s="3">
        <f ca="1">OFFSET(actions_combos!D$2,_xlfn.FLOOR.MATH(ROW(E130)/2)-1,0)</f>
        <v>0</v>
      </c>
      <c r="F130" s="3">
        <f ca="1">OFFSET(actions_combos!E$2,_xlfn.FLOOR.MATH(ROW(F130)/2)-1,0)</f>
        <v>0</v>
      </c>
      <c r="G130" t="e">
        <f ca="1">VLOOKUP(C130,keys!$A$2:$C$196,$A130+1,0)</f>
        <v>#N/A</v>
      </c>
      <c r="H130" t="e">
        <f ca="1">VLOOKUP(D130,keys!$A$2:$C$196,$A130+1,0)</f>
        <v>#N/A</v>
      </c>
      <c r="I130" t="e">
        <f ca="1">VLOOKUP(E130,keys!$A$2:$C$196,$A130+1,0)</f>
        <v>#N/A</v>
      </c>
      <c r="J130" t="e">
        <f ca="1">VLOOKUP(F130,keys!$A$2:$C$196,$A130+1,0)</f>
        <v>#N/A</v>
      </c>
      <c r="K130" t="str">
        <f t="shared" ref="K130:K193" ca="1" si="18">C130&amp;"_"&amp;D130&amp;IF(ISNA(I130),"","_"&amp;E130&amp;IF(ISNA(J130),"","_"&amp;F130))&amp;"_"&amp;TEXT(A130,"0")</f>
        <v>0_0_1</v>
      </c>
      <c r="L130" t="e">
        <f t="shared" ref="L130:L193" ca="1" si="19">G130&amp;", "&amp;H130&amp;IF(ISNA(I130),"",", "&amp;I130&amp;IF(ISNA(J130),"",", "&amp;J130))</f>
        <v>#N/A</v>
      </c>
      <c r="M130" t="e">
        <f ca="1">VLOOKUP(B130,actions!$A$2:$F$514,5,0)</f>
        <v>#N/A</v>
      </c>
      <c r="N130" t="e">
        <f ca="1">VLOOKUP(B130,actions!$A$2:$D$514,2,0)</f>
        <v>#N/A</v>
      </c>
      <c r="O130" t="e">
        <f ca="1">VLOOKUP(B130,actions!$A$2:$D$514,3,0)</f>
        <v>#N/A</v>
      </c>
      <c r="P130" t="e">
        <f ca="1">VLOOKUP(B130,actions!$A$2:$D$514,4,0)</f>
        <v>#N/A</v>
      </c>
      <c r="Q130" t="e">
        <f t="shared" ref="Q130:Q193" ca="1" si="20">AND(B130&lt;&gt;0,G130&lt;&gt;0,H130&lt;&gt;0)</f>
        <v>#N/A</v>
      </c>
      <c r="R130" t="e">
        <f t="shared" ref="R130:R193" ca="1" si="21">"const uint16_t PROGMEM "&amp;K130&amp;"_combo[] = {"&amp;L130&amp;", COMBO_END};"</f>
        <v>#N/A</v>
      </c>
      <c r="S130" t="str">
        <f t="shared" ref="S130:S193" ca="1" si="22">"  COMBO_"&amp;K130&amp;","</f>
        <v xml:space="preserve">  COMBO_0_0_1,</v>
      </c>
      <c r="T130" t="e">
        <f t="shared" ref="T130:T193" ca="1" si="23">"  [COMBO_"&amp;K130&amp;"] = COMBO"&amp;IF(M130="key","","_ACTION")&amp;"("&amp;K130&amp;"_combo"&amp;IF(M130="key",", "&amp;N130,"")&amp;"),"</f>
        <v>#N/A</v>
      </c>
      <c r="U130" t="e">
        <f t="shared" ca="1" si="16"/>
        <v>#N/A</v>
      </c>
    </row>
    <row r="131" spans="1:21">
      <c r="A131" s="3">
        <f t="shared" si="17"/>
        <v>2</v>
      </c>
      <c r="B131">
        <f ca="1">OFFSET(actions_combos!A$2,_xlfn.FLOOR.MATH(ROW(B131)/2)-1,0)</f>
        <v>0</v>
      </c>
      <c r="C131" s="3">
        <f ca="1">OFFSET(actions_combos!B$2,_xlfn.FLOOR.MATH(ROW(C131)/2)-1,0)</f>
        <v>0</v>
      </c>
      <c r="D131" s="3">
        <f ca="1">OFFSET(actions_combos!C$2,_xlfn.FLOOR.MATH(ROW(D131)/2)-1,0)</f>
        <v>0</v>
      </c>
      <c r="E131" s="3">
        <f ca="1">OFFSET(actions_combos!D$2,_xlfn.FLOOR.MATH(ROW(E131)/2)-1,0)</f>
        <v>0</v>
      </c>
      <c r="F131" s="3">
        <f ca="1">OFFSET(actions_combos!E$2,_xlfn.FLOOR.MATH(ROW(F131)/2)-1,0)</f>
        <v>0</v>
      </c>
      <c r="G131" t="e">
        <f ca="1">VLOOKUP(C131,keys!$A$2:$C$196,$A131+1,0)</f>
        <v>#N/A</v>
      </c>
      <c r="H131" t="e">
        <f ca="1">VLOOKUP(D131,keys!$A$2:$C$196,$A131+1,0)</f>
        <v>#N/A</v>
      </c>
      <c r="I131" t="e">
        <f ca="1">VLOOKUP(E131,keys!$A$2:$C$196,$A131+1,0)</f>
        <v>#N/A</v>
      </c>
      <c r="J131" t="e">
        <f ca="1">VLOOKUP(F131,keys!$A$2:$C$196,$A131+1,0)</f>
        <v>#N/A</v>
      </c>
      <c r="K131" t="str">
        <f t="shared" ca="1" si="18"/>
        <v>0_0_2</v>
      </c>
      <c r="L131" t="e">
        <f t="shared" ca="1" si="19"/>
        <v>#N/A</v>
      </c>
      <c r="M131" t="e">
        <f ca="1">VLOOKUP(B131,actions!$A$2:$F$514,5,0)</f>
        <v>#N/A</v>
      </c>
      <c r="N131" t="e">
        <f ca="1">VLOOKUP(B131,actions!$A$2:$D$514,2,0)</f>
        <v>#N/A</v>
      </c>
      <c r="O131" t="e">
        <f ca="1">VLOOKUP(B131,actions!$A$2:$D$514,3,0)</f>
        <v>#N/A</v>
      </c>
      <c r="P131" t="e">
        <f ca="1">VLOOKUP(B131,actions!$A$2:$D$514,4,0)</f>
        <v>#N/A</v>
      </c>
      <c r="Q131" t="e">
        <f t="shared" ca="1" si="20"/>
        <v>#N/A</v>
      </c>
      <c r="R131" t="e">
        <f t="shared" ca="1" si="21"/>
        <v>#N/A</v>
      </c>
      <c r="S131" t="str">
        <f t="shared" ca="1" si="22"/>
        <v xml:space="preserve">  COMBO_0_0_2,</v>
      </c>
      <c r="T131" t="e">
        <f t="shared" ca="1" si="23"/>
        <v>#N/A</v>
      </c>
      <c r="U131" t="e">
        <f t="shared" ca="1" si="16"/>
        <v>#N/A</v>
      </c>
    </row>
    <row r="132" spans="1:21">
      <c r="A132" s="3">
        <f t="shared" si="17"/>
        <v>1</v>
      </c>
      <c r="B132">
        <f ca="1">OFFSET(actions_combos!A$2,_xlfn.FLOOR.MATH(ROW(B132)/2)-1,0)</f>
        <v>0</v>
      </c>
      <c r="C132" s="3">
        <f ca="1">OFFSET(actions_combos!B$2,_xlfn.FLOOR.MATH(ROW(C132)/2)-1,0)</f>
        <v>0</v>
      </c>
      <c r="D132" s="3">
        <f ca="1">OFFSET(actions_combos!C$2,_xlfn.FLOOR.MATH(ROW(D132)/2)-1,0)</f>
        <v>0</v>
      </c>
      <c r="E132" s="3">
        <f ca="1">OFFSET(actions_combos!D$2,_xlfn.FLOOR.MATH(ROW(E132)/2)-1,0)</f>
        <v>0</v>
      </c>
      <c r="F132" s="3">
        <f ca="1">OFFSET(actions_combos!E$2,_xlfn.FLOOR.MATH(ROW(F132)/2)-1,0)</f>
        <v>0</v>
      </c>
      <c r="G132" t="e">
        <f ca="1">VLOOKUP(C132,keys!$A$2:$C$196,$A132+1,0)</f>
        <v>#N/A</v>
      </c>
      <c r="H132" t="e">
        <f ca="1">VLOOKUP(D132,keys!$A$2:$C$196,$A132+1,0)</f>
        <v>#N/A</v>
      </c>
      <c r="I132" t="e">
        <f ca="1">VLOOKUP(E132,keys!$A$2:$C$196,$A132+1,0)</f>
        <v>#N/A</v>
      </c>
      <c r="J132" t="e">
        <f ca="1">VLOOKUP(F132,keys!$A$2:$C$196,$A132+1,0)</f>
        <v>#N/A</v>
      </c>
      <c r="K132" t="str">
        <f t="shared" ca="1" si="18"/>
        <v>0_0_1</v>
      </c>
      <c r="L132" t="e">
        <f t="shared" ca="1" si="19"/>
        <v>#N/A</v>
      </c>
      <c r="M132" t="e">
        <f ca="1">VLOOKUP(B132,actions!$A$2:$F$514,5,0)</f>
        <v>#N/A</v>
      </c>
      <c r="N132" t="e">
        <f ca="1">VLOOKUP(B132,actions!$A$2:$D$514,2,0)</f>
        <v>#N/A</v>
      </c>
      <c r="O132" t="e">
        <f ca="1">VLOOKUP(B132,actions!$A$2:$D$514,3,0)</f>
        <v>#N/A</v>
      </c>
      <c r="P132" t="e">
        <f ca="1">VLOOKUP(B132,actions!$A$2:$D$514,4,0)</f>
        <v>#N/A</v>
      </c>
      <c r="Q132" t="e">
        <f t="shared" ca="1" si="20"/>
        <v>#N/A</v>
      </c>
      <c r="R132" t="e">
        <f t="shared" ca="1" si="21"/>
        <v>#N/A</v>
      </c>
      <c r="S132" t="str">
        <f t="shared" ca="1" si="22"/>
        <v xml:space="preserve">  COMBO_0_0_1,</v>
      </c>
      <c r="T132" t="e">
        <f t="shared" ca="1" si="23"/>
        <v>#N/A</v>
      </c>
      <c r="U132" t="e">
        <f t="shared" ca="1" si="16"/>
        <v>#N/A</v>
      </c>
    </row>
    <row r="133" spans="1:21">
      <c r="A133" s="3">
        <f t="shared" si="17"/>
        <v>2</v>
      </c>
      <c r="B133">
        <f ca="1">OFFSET(actions_combos!A$2,_xlfn.FLOOR.MATH(ROW(B133)/2)-1,0)</f>
        <v>0</v>
      </c>
      <c r="C133" s="3">
        <f ca="1">OFFSET(actions_combos!B$2,_xlfn.FLOOR.MATH(ROW(C133)/2)-1,0)</f>
        <v>0</v>
      </c>
      <c r="D133" s="3">
        <f ca="1">OFFSET(actions_combos!C$2,_xlfn.FLOOR.MATH(ROW(D133)/2)-1,0)</f>
        <v>0</v>
      </c>
      <c r="E133" s="3">
        <f ca="1">OFFSET(actions_combos!D$2,_xlfn.FLOOR.MATH(ROW(E133)/2)-1,0)</f>
        <v>0</v>
      </c>
      <c r="F133" s="3">
        <f ca="1">OFFSET(actions_combos!E$2,_xlfn.FLOOR.MATH(ROW(F133)/2)-1,0)</f>
        <v>0</v>
      </c>
      <c r="G133" t="e">
        <f ca="1">VLOOKUP(C133,keys!$A$2:$C$196,$A133+1,0)</f>
        <v>#N/A</v>
      </c>
      <c r="H133" t="e">
        <f ca="1">VLOOKUP(D133,keys!$A$2:$C$196,$A133+1,0)</f>
        <v>#N/A</v>
      </c>
      <c r="I133" t="e">
        <f ca="1">VLOOKUP(E133,keys!$A$2:$C$196,$A133+1,0)</f>
        <v>#N/A</v>
      </c>
      <c r="J133" t="e">
        <f ca="1">VLOOKUP(F133,keys!$A$2:$C$196,$A133+1,0)</f>
        <v>#N/A</v>
      </c>
      <c r="K133" t="str">
        <f t="shared" ca="1" si="18"/>
        <v>0_0_2</v>
      </c>
      <c r="L133" t="e">
        <f t="shared" ca="1" si="19"/>
        <v>#N/A</v>
      </c>
      <c r="M133" t="e">
        <f ca="1">VLOOKUP(B133,actions!$A$2:$F$514,5,0)</f>
        <v>#N/A</v>
      </c>
      <c r="N133" t="e">
        <f ca="1">VLOOKUP(B133,actions!$A$2:$D$514,2,0)</f>
        <v>#N/A</v>
      </c>
      <c r="O133" t="e">
        <f ca="1">VLOOKUP(B133,actions!$A$2:$D$514,3,0)</f>
        <v>#N/A</v>
      </c>
      <c r="P133" t="e">
        <f ca="1">VLOOKUP(B133,actions!$A$2:$D$514,4,0)</f>
        <v>#N/A</v>
      </c>
      <c r="Q133" t="e">
        <f t="shared" ca="1" si="20"/>
        <v>#N/A</v>
      </c>
      <c r="R133" t="e">
        <f t="shared" ca="1" si="21"/>
        <v>#N/A</v>
      </c>
      <c r="S133" t="str">
        <f t="shared" ca="1" si="22"/>
        <v xml:space="preserve">  COMBO_0_0_2,</v>
      </c>
      <c r="T133" t="e">
        <f t="shared" ca="1" si="23"/>
        <v>#N/A</v>
      </c>
      <c r="U133" t="e">
        <f t="shared" ca="1" si="16"/>
        <v>#N/A</v>
      </c>
    </row>
    <row r="134" spans="1:21">
      <c r="A134" s="3">
        <f t="shared" si="17"/>
        <v>1</v>
      </c>
      <c r="B134">
        <f ca="1">OFFSET(actions_combos!A$2,_xlfn.FLOOR.MATH(ROW(B134)/2)-1,0)</f>
        <v>0</v>
      </c>
      <c r="C134" s="3">
        <f ca="1">OFFSET(actions_combos!B$2,_xlfn.FLOOR.MATH(ROW(C134)/2)-1,0)</f>
        <v>0</v>
      </c>
      <c r="D134" s="3">
        <f ca="1">OFFSET(actions_combos!C$2,_xlfn.FLOOR.MATH(ROW(D134)/2)-1,0)</f>
        <v>0</v>
      </c>
      <c r="E134" s="3">
        <f ca="1">OFFSET(actions_combos!D$2,_xlfn.FLOOR.MATH(ROW(E134)/2)-1,0)</f>
        <v>0</v>
      </c>
      <c r="F134" s="3">
        <f ca="1">OFFSET(actions_combos!E$2,_xlfn.FLOOR.MATH(ROW(F134)/2)-1,0)</f>
        <v>0</v>
      </c>
      <c r="G134" t="e">
        <f ca="1">VLOOKUP(C134,keys!$A$2:$C$196,$A134+1,0)</f>
        <v>#N/A</v>
      </c>
      <c r="H134" t="e">
        <f ca="1">VLOOKUP(D134,keys!$A$2:$C$196,$A134+1,0)</f>
        <v>#N/A</v>
      </c>
      <c r="I134" t="e">
        <f ca="1">VLOOKUP(E134,keys!$A$2:$C$196,$A134+1,0)</f>
        <v>#N/A</v>
      </c>
      <c r="J134" t="e">
        <f ca="1">VLOOKUP(F134,keys!$A$2:$C$196,$A134+1,0)</f>
        <v>#N/A</v>
      </c>
      <c r="K134" t="str">
        <f t="shared" ca="1" si="18"/>
        <v>0_0_1</v>
      </c>
      <c r="L134" t="e">
        <f t="shared" ca="1" si="19"/>
        <v>#N/A</v>
      </c>
      <c r="M134" t="e">
        <f ca="1">VLOOKUP(B134,actions!$A$2:$F$514,5,0)</f>
        <v>#N/A</v>
      </c>
      <c r="N134" t="e">
        <f ca="1">VLOOKUP(B134,actions!$A$2:$D$514,2,0)</f>
        <v>#N/A</v>
      </c>
      <c r="O134" t="e">
        <f ca="1">VLOOKUP(B134,actions!$A$2:$D$514,3,0)</f>
        <v>#N/A</v>
      </c>
      <c r="P134" t="e">
        <f ca="1">VLOOKUP(B134,actions!$A$2:$D$514,4,0)</f>
        <v>#N/A</v>
      </c>
      <c r="Q134" t="e">
        <f t="shared" ca="1" si="20"/>
        <v>#N/A</v>
      </c>
      <c r="R134" t="e">
        <f t="shared" ca="1" si="21"/>
        <v>#N/A</v>
      </c>
      <c r="S134" t="str">
        <f t="shared" ca="1" si="22"/>
        <v xml:space="preserve">  COMBO_0_0_1,</v>
      </c>
      <c r="T134" t="e">
        <f t="shared" ca="1" si="23"/>
        <v>#N/A</v>
      </c>
      <c r="U134" t="e">
        <f t="shared" ca="1" si="16"/>
        <v>#N/A</v>
      </c>
    </row>
    <row r="135" spans="1:21">
      <c r="A135" s="3">
        <f t="shared" si="17"/>
        <v>2</v>
      </c>
      <c r="B135">
        <f ca="1">OFFSET(actions_combos!A$2,_xlfn.FLOOR.MATH(ROW(B135)/2)-1,0)</f>
        <v>0</v>
      </c>
      <c r="C135" s="3">
        <f ca="1">OFFSET(actions_combos!B$2,_xlfn.FLOOR.MATH(ROW(C135)/2)-1,0)</f>
        <v>0</v>
      </c>
      <c r="D135" s="3">
        <f ca="1">OFFSET(actions_combos!C$2,_xlfn.FLOOR.MATH(ROW(D135)/2)-1,0)</f>
        <v>0</v>
      </c>
      <c r="E135" s="3">
        <f ca="1">OFFSET(actions_combos!D$2,_xlfn.FLOOR.MATH(ROW(E135)/2)-1,0)</f>
        <v>0</v>
      </c>
      <c r="F135" s="3">
        <f ca="1">OFFSET(actions_combos!E$2,_xlfn.FLOOR.MATH(ROW(F135)/2)-1,0)</f>
        <v>0</v>
      </c>
      <c r="G135" t="e">
        <f ca="1">VLOOKUP(C135,keys!$A$2:$C$196,$A135+1,0)</f>
        <v>#N/A</v>
      </c>
      <c r="H135" t="e">
        <f ca="1">VLOOKUP(D135,keys!$A$2:$C$196,$A135+1,0)</f>
        <v>#N/A</v>
      </c>
      <c r="I135" t="e">
        <f ca="1">VLOOKUP(E135,keys!$A$2:$C$196,$A135+1,0)</f>
        <v>#N/A</v>
      </c>
      <c r="J135" t="e">
        <f ca="1">VLOOKUP(F135,keys!$A$2:$C$196,$A135+1,0)</f>
        <v>#N/A</v>
      </c>
      <c r="K135" t="str">
        <f t="shared" ca="1" si="18"/>
        <v>0_0_2</v>
      </c>
      <c r="L135" t="e">
        <f t="shared" ca="1" si="19"/>
        <v>#N/A</v>
      </c>
      <c r="M135" t="e">
        <f ca="1">VLOOKUP(B135,actions!$A$2:$F$514,5,0)</f>
        <v>#N/A</v>
      </c>
      <c r="N135" t="e">
        <f ca="1">VLOOKUP(B135,actions!$A$2:$D$514,2,0)</f>
        <v>#N/A</v>
      </c>
      <c r="O135" t="e">
        <f ca="1">VLOOKUP(B135,actions!$A$2:$D$514,3,0)</f>
        <v>#N/A</v>
      </c>
      <c r="P135" t="e">
        <f ca="1">VLOOKUP(B135,actions!$A$2:$D$514,4,0)</f>
        <v>#N/A</v>
      </c>
      <c r="Q135" t="e">
        <f t="shared" ca="1" si="20"/>
        <v>#N/A</v>
      </c>
      <c r="R135" t="e">
        <f t="shared" ca="1" si="21"/>
        <v>#N/A</v>
      </c>
      <c r="S135" t="str">
        <f t="shared" ca="1" si="22"/>
        <v xml:space="preserve">  COMBO_0_0_2,</v>
      </c>
      <c r="T135" t="e">
        <f t="shared" ca="1" si="23"/>
        <v>#N/A</v>
      </c>
      <c r="U135" t="e">
        <f t="shared" ref="U135:U198" ca="1" si="24">IF(M135="macro","    case "&amp;"COMBO_"&amp;K135&amp;": if (p) {"&amp;O135&amp;"} "&amp;IF(P135=0,"","else {"&amp;P135&amp;"}")&amp;" break;","")</f>
        <v>#N/A</v>
      </c>
    </row>
    <row r="136" spans="1:21">
      <c r="A136" s="3">
        <f t="shared" si="17"/>
        <v>1</v>
      </c>
      <c r="B136">
        <f ca="1">OFFSET(actions_combos!A$2,_xlfn.FLOOR.MATH(ROW(B136)/2)-1,0)</f>
        <v>0</v>
      </c>
      <c r="C136" s="3">
        <f ca="1">OFFSET(actions_combos!B$2,_xlfn.FLOOR.MATH(ROW(C136)/2)-1,0)</f>
        <v>0</v>
      </c>
      <c r="D136" s="3">
        <f ca="1">OFFSET(actions_combos!C$2,_xlfn.FLOOR.MATH(ROW(D136)/2)-1,0)</f>
        <v>0</v>
      </c>
      <c r="E136" s="3">
        <f ca="1">OFFSET(actions_combos!D$2,_xlfn.FLOOR.MATH(ROW(E136)/2)-1,0)</f>
        <v>0</v>
      </c>
      <c r="F136" s="3">
        <f ca="1">OFFSET(actions_combos!E$2,_xlfn.FLOOR.MATH(ROW(F136)/2)-1,0)</f>
        <v>0</v>
      </c>
      <c r="G136" t="e">
        <f ca="1">VLOOKUP(C136,keys!$A$2:$C$196,$A136+1,0)</f>
        <v>#N/A</v>
      </c>
      <c r="H136" t="e">
        <f ca="1">VLOOKUP(D136,keys!$A$2:$C$196,$A136+1,0)</f>
        <v>#N/A</v>
      </c>
      <c r="I136" t="e">
        <f ca="1">VLOOKUP(E136,keys!$A$2:$C$196,$A136+1,0)</f>
        <v>#N/A</v>
      </c>
      <c r="J136" t="e">
        <f ca="1">VLOOKUP(F136,keys!$A$2:$C$196,$A136+1,0)</f>
        <v>#N/A</v>
      </c>
      <c r="K136" t="str">
        <f t="shared" ca="1" si="18"/>
        <v>0_0_1</v>
      </c>
      <c r="L136" t="e">
        <f t="shared" ca="1" si="19"/>
        <v>#N/A</v>
      </c>
      <c r="M136" t="e">
        <f ca="1">VLOOKUP(B136,actions!$A$2:$F$514,5,0)</f>
        <v>#N/A</v>
      </c>
      <c r="N136" t="e">
        <f ca="1">VLOOKUP(B136,actions!$A$2:$D$514,2,0)</f>
        <v>#N/A</v>
      </c>
      <c r="O136" t="e">
        <f ca="1">VLOOKUP(B136,actions!$A$2:$D$514,3,0)</f>
        <v>#N/A</v>
      </c>
      <c r="P136" t="e">
        <f ca="1">VLOOKUP(B136,actions!$A$2:$D$514,4,0)</f>
        <v>#N/A</v>
      </c>
      <c r="Q136" t="e">
        <f t="shared" ca="1" si="20"/>
        <v>#N/A</v>
      </c>
      <c r="R136" t="e">
        <f t="shared" ca="1" si="21"/>
        <v>#N/A</v>
      </c>
      <c r="S136" t="str">
        <f t="shared" ca="1" si="22"/>
        <v xml:space="preserve">  COMBO_0_0_1,</v>
      </c>
      <c r="T136" t="e">
        <f t="shared" ca="1" si="23"/>
        <v>#N/A</v>
      </c>
      <c r="U136" t="e">
        <f t="shared" ca="1" si="24"/>
        <v>#N/A</v>
      </c>
    </row>
    <row r="137" spans="1:21">
      <c r="A137" s="3">
        <f t="shared" si="17"/>
        <v>2</v>
      </c>
      <c r="B137">
        <f ca="1">OFFSET(actions_combos!A$2,_xlfn.FLOOR.MATH(ROW(B137)/2)-1,0)</f>
        <v>0</v>
      </c>
      <c r="C137" s="3">
        <f ca="1">OFFSET(actions_combos!B$2,_xlfn.FLOOR.MATH(ROW(C137)/2)-1,0)</f>
        <v>0</v>
      </c>
      <c r="D137" s="3">
        <f ca="1">OFFSET(actions_combos!C$2,_xlfn.FLOOR.MATH(ROW(D137)/2)-1,0)</f>
        <v>0</v>
      </c>
      <c r="E137" s="3">
        <f ca="1">OFFSET(actions_combos!D$2,_xlfn.FLOOR.MATH(ROW(E137)/2)-1,0)</f>
        <v>0</v>
      </c>
      <c r="F137" s="3">
        <f ca="1">OFFSET(actions_combos!E$2,_xlfn.FLOOR.MATH(ROW(F137)/2)-1,0)</f>
        <v>0</v>
      </c>
      <c r="G137" t="e">
        <f ca="1">VLOOKUP(C137,keys!$A$2:$C$196,$A137+1,0)</f>
        <v>#N/A</v>
      </c>
      <c r="H137" t="e">
        <f ca="1">VLOOKUP(D137,keys!$A$2:$C$196,$A137+1,0)</f>
        <v>#N/A</v>
      </c>
      <c r="I137" t="e">
        <f ca="1">VLOOKUP(E137,keys!$A$2:$C$196,$A137+1,0)</f>
        <v>#N/A</v>
      </c>
      <c r="J137" t="e">
        <f ca="1">VLOOKUP(F137,keys!$A$2:$C$196,$A137+1,0)</f>
        <v>#N/A</v>
      </c>
      <c r="K137" t="str">
        <f t="shared" ca="1" si="18"/>
        <v>0_0_2</v>
      </c>
      <c r="L137" t="e">
        <f t="shared" ca="1" si="19"/>
        <v>#N/A</v>
      </c>
      <c r="M137" t="e">
        <f ca="1">VLOOKUP(B137,actions!$A$2:$F$514,5,0)</f>
        <v>#N/A</v>
      </c>
      <c r="N137" t="e">
        <f ca="1">VLOOKUP(B137,actions!$A$2:$D$514,2,0)</f>
        <v>#N/A</v>
      </c>
      <c r="O137" t="e">
        <f ca="1">VLOOKUP(B137,actions!$A$2:$D$514,3,0)</f>
        <v>#N/A</v>
      </c>
      <c r="P137" t="e">
        <f ca="1">VLOOKUP(B137,actions!$A$2:$D$514,4,0)</f>
        <v>#N/A</v>
      </c>
      <c r="Q137" t="e">
        <f t="shared" ca="1" si="20"/>
        <v>#N/A</v>
      </c>
      <c r="R137" t="e">
        <f t="shared" ca="1" si="21"/>
        <v>#N/A</v>
      </c>
      <c r="S137" t="str">
        <f t="shared" ca="1" si="22"/>
        <v xml:space="preserve">  COMBO_0_0_2,</v>
      </c>
      <c r="T137" t="e">
        <f t="shared" ca="1" si="23"/>
        <v>#N/A</v>
      </c>
      <c r="U137" t="e">
        <f t="shared" ca="1" si="24"/>
        <v>#N/A</v>
      </c>
    </row>
    <row r="138" spans="1:21">
      <c r="A138" s="3">
        <f t="shared" si="17"/>
        <v>1</v>
      </c>
      <c r="B138">
        <f ca="1">OFFSET(actions_combos!A$2,_xlfn.FLOOR.MATH(ROW(B138)/2)-1,0)</f>
        <v>0</v>
      </c>
      <c r="C138" s="3">
        <f ca="1">OFFSET(actions_combos!B$2,_xlfn.FLOOR.MATH(ROW(C138)/2)-1,0)</f>
        <v>0</v>
      </c>
      <c r="D138" s="3">
        <f ca="1">OFFSET(actions_combos!C$2,_xlfn.FLOOR.MATH(ROW(D138)/2)-1,0)</f>
        <v>0</v>
      </c>
      <c r="E138" s="3">
        <f ca="1">OFFSET(actions_combos!D$2,_xlfn.FLOOR.MATH(ROW(E138)/2)-1,0)</f>
        <v>0</v>
      </c>
      <c r="F138" s="3">
        <f ca="1">OFFSET(actions_combos!E$2,_xlfn.FLOOR.MATH(ROW(F138)/2)-1,0)</f>
        <v>0</v>
      </c>
      <c r="G138" t="e">
        <f ca="1">VLOOKUP(C138,keys!$A$2:$C$196,$A138+1,0)</f>
        <v>#N/A</v>
      </c>
      <c r="H138" t="e">
        <f ca="1">VLOOKUP(D138,keys!$A$2:$C$196,$A138+1,0)</f>
        <v>#N/A</v>
      </c>
      <c r="I138" t="e">
        <f ca="1">VLOOKUP(E138,keys!$A$2:$C$196,$A138+1,0)</f>
        <v>#N/A</v>
      </c>
      <c r="J138" t="e">
        <f ca="1">VLOOKUP(F138,keys!$A$2:$C$196,$A138+1,0)</f>
        <v>#N/A</v>
      </c>
      <c r="K138" t="str">
        <f t="shared" ca="1" si="18"/>
        <v>0_0_1</v>
      </c>
      <c r="L138" t="e">
        <f t="shared" ca="1" si="19"/>
        <v>#N/A</v>
      </c>
      <c r="M138" t="e">
        <f ca="1">VLOOKUP(B138,actions!$A$2:$F$514,5,0)</f>
        <v>#N/A</v>
      </c>
      <c r="N138" t="e">
        <f ca="1">VLOOKUP(B138,actions!$A$2:$D$514,2,0)</f>
        <v>#N/A</v>
      </c>
      <c r="O138" t="e">
        <f ca="1">VLOOKUP(B138,actions!$A$2:$D$514,3,0)</f>
        <v>#N/A</v>
      </c>
      <c r="P138" t="e">
        <f ca="1">VLOOKUP(B138,actions!$A$2:$D$514,4,0)</f>
        <v>#N/A</v>
      </c>
      <c r="Q138" t="e">
        <f t="shared" ca="1" si="20"/>
        <v>#N/A</v>
      </c>
      <c r="R138" t="e">
        <f t="shared" ca="1" si="21"/>
        <v>#N/A</v>
      </c>
      <c r="S138" t="str">
        <f t="shared" ca="1" si="22"/>
        <v xml:space="preserve">  COMBO_0_0_1,</v>
      </c>
      <c r="T138" t="e">
        <f t="shared" ca="1" si="23"/>
        <v>#N/A</v>
      </c>
      <c r="U138" t="e">
        <f t="shared" ca="1" si="24"/>
        <v>#N/A</v>
      </c>
    </row>
    <row r="139" spans="1:21">
      <c r="A139" s="3">
        <f t="shared" si="17"/>
        <v>2</v>
      </c>
      <c r="B139">
        <f ca="1">OFFSET(actions_combos!A$2,_xlfn.FLOOR.MATH(ROW(B139)/2)-1,0)</f>
        <v>0</v>
      </c>
      <c r="C139" s="3">
        <f ca="1">OFFSET(actions_combos!B$2,_xlfn.FLOOR.MATH(ROW(C139)/2)-1,0)</f>
        <v>0</v>
      </c>
      <c r="D139" s="3">
        <f ca="1">OFFSET(actions_combos!C$2,_xlfn.FLOOR.MATH(ROW(D139)/2)-1,0)</f>
        <v>0</v>
      </c>
      <c r="E139" s="3">
        <f ca="1">OFFSET(actions_combos!D$2,_xlfn.FLOOR.MATH(ROW(E139)/2)-1,0)</f>
        <v>0</v>
      </c>
      <c r="F139" s="3">
        <f ca="1">OFFSET(actions_combos!E$2,_xlfn.FLOOR.MATH(ROW(F139)/2)-1,0)</f>
        <v>0</v>
      </c>
      <c r="G139" t="e">
        <f ca="1">VLOOKUP(C139,keys!$A$2:$C$196,$A139+1,0)</f>
        <v>#N/A</v>
      </c>
      <c r="H139" t="e">
        <f ca="1">VLOOKUP(D139,keys!$A$2:$C$196,$A139+1,0)</f>
        <v>#N/A</v>
      </c>
      <c r="I139" t="e">
        <f ca="1">VLOOKUP(E139,keys!$A$2:$C$196,$A139+1,0)</f>
        <v>#N/A</v>
      </c>
      <c r="J139" t="e">
        <f ca="1">VLOOKUP(F139,keys!$A$2:$C$196,$A139+1,0)</f>
        <v>#N/A</v>
      </c>
      <c r="K139" t="str">
        <f t="shared" ca="1" si="18"/>
        <v>0_0_2</v>
      </c>
      <c r="L139" t="e">
        <f t="shared" ca="1" si="19"/>
        <v>#N/A</v>
      </c>
      <c r="M139" t="e">
        <f ca="1">VLOOKUP(B139,actions!$A$2:$F$514,5,0)</f>
        <v>#N/A</v>
      </c>
      <c r="N139" t="e">
        <f ca="1">VLOOKUP(B139,actions!$A$2:$D$514,2,0)</f>
        <v>#N/A</v>
      </c>
      <c r="O139" t="e">
        <f ca="1">VLOOKUP(B139,actions!$A$2:$D$514,3,0)</f>
        <v>#N/A</v>
      </c>
      <c r="P139" t="e">
        <f ca="1">VLOOKUP(B139,actions!$A$2:$D$514,4,0)</f>
        <v>#N/A</v>
      </c>
      <c r="Q139" t="e">
        <f t="shared" ca="1" si="20"/>
        <v>#N/A</v>
      </c>
      <c r="R139" t="e">
        <f t="shared" ca="1" si="21"/>
        <v>#N/A</v>
      </c>
      <c r="S139" t="str">
        <f t="shared" ca="1" si="22"/>
        <v xml:space="preserve">  COMBO_0_0_2,</v>
      </c>
      <c r="T139" t="e">
        <f t="shared" ca="1" si="23"/>
        <v>#N/A</v>
      </c>
      <c r="U139" t="e">
        <f t="shared" ca="1" si="24"/>
        <v>#N/A</v>
      </c>
    </row>
    <row r="140" spans="1:21">
      <c r="A140" s="3">
        <f t="shared" si="17"/>
        <v>1</v>
      </c>
      <c r="B140">
        <f ca="1">OFFSET(actions_combos!A$2,_xlfn.FLOOR.MATH(ROW(B140)/2)-1,0)</f>
        <v>0</v>
      </c>
      <c r="C140" s="3">
        <f ca="1">OFFSET(actions_combos!B$2,_xlfn.FLOOR.MATH(ROW(C140)/2)-1,0)</f>
        <v>0</v>
      </c>
      <c r="D140" s="3">
        <f ca="1">OFFSET(actions_combos!C$2,_xlfn.FLOOR.MATH(ROW(D140)/2)-1,0)</f>
        <v>0</v>
      </c>
      <c r="E140" s="3">
        <f ca="1">OFFSET(actions_combos!D$2,_xlfn.FLOOR.MATH(ROW(E140)/2)-1,0)</f>
        <v>0</v>
      </c>
      <c r="F140" s="3">
        <f ca="1">OFFSET(actions_combos!E$2,_xlfn.FLOOR.MATH(ROW(F140)/2)-1,0)</f>
        <v>0</v>
      </c>
      <c r="G140" t="e">
        <f ca="1">VLOOKUP(C140,keys!$A$2:$C$196,$A140+1,0)</f>
        <v>#N/A</v>
      </c>
      <c r="H140" t="e">
        <f ca="1">VLOOKUP(D140,keys!$A$2:$C$196,$A140+1,0)</f>
        <v>#N/A</v>
      </c>
      <c r="I140" t="e">
        <f ca="1">VLOOKUP(E140,keys!$A$2:$C$196,$A140+1,0)</f>
        <v>#N/A</v>
      </c>
      <c r="J140" t="e">
        <f ca="1">VLOOKUP(F140,keys!$A$2:$C$196,$A140+1,0)</f>
        <v>#N/A</v>
      </c>
      <c r="K140" t="str">
        <f t="shared" ca="1" si="18"/>
        <v>0_0_1</v>
      </c>
      <c r="L140" t="e">
        <f t="shared" ca="1" si="19"/>
        <v>#N/A</v>
      </c>
      <c r="M140" t="e">
        <f ca="1">VLOOKUP(B140,actions!$A$2:$F$514,5,0)</f>
        <v>#N/A</v>
      </c>
      <c r="N140" t="e">
        <f ca="1">VLOOKUP(B140,actions!$A$2:$D$514,2,0)</f>
        <v>#N/A</v>
      </c>
      <c r="O140" t="e">
        <f ca="1">VLOOKUP(B140,actions!$A$2:$D$514,3,0)</f>
        <v>#N/A</v>
      </c>
      <c r="P140" t="e">
        <f ca="1">VLOOKUP(B140,actions!$A$2:$D$514,4,0)</f>
        <v>#N/A</v>
      </c>
      <c r="Q140" t="e">
        <f t="shared" ca="1" si="20"/>
        <v>#N/A</v>
      </c>
      <c r="R140" t="e">
        <f t="shared" ca="1" si="21"/>
        <v>#N/A</v>
      </c>
      <c r="S140" t="str">
        <f t="shared" ca="1" si="22"/>
        <v xml:space="preserve">  COMBO_0_0_1,</v>
      </c>
      <c r="T140" t="e">
        <f t="shared" ca="1" si="23"/>
        <v>#N/A</v>
      </c>
      <c r="U140" t="e">
        <f t="shared" ca="1" si="24"/>
        <v>#N/A</v>
      </c>
    </row>
    <row r="141" spans="1:21">
      <c r="A141" s="3">
        <f t="shared" si="17"/>
        <v>2</v>
      </c>
      <c r="B141">
        <f ca="1">OFFSET(actions_combos!A$2,_xlfn.FLOOR.MATH(ROW(B141)/2)-1,0)</f>
        <v>0</v>
      </c>
      <c r="C141" s="3">
        <f ca="1">OFFSET(actions_combos!B$2,_xlfn.FLOOR.MATH(ROW(C141)/2)-1,0)</f>
        <v>0</v>
      </c>
      <c r="D141" s="3">
        <f ca="1">OFFSET(actions_combos!C$2,_xlfn.FLOOR.MATH(ROW(D141)/2)-1,0)</f>
        <v>0</v>
      </c>
      <c r="E141" s="3">
        <f ca="1">OFFSET(actions_combos!D$2,_xlfn.FLOOR.MATH(ROW(E141)/2)-1,0)</f>
        <v>0</v>
      </c>
      <c r="F141" s="3">
        <f ca="1">OFFSET(actions_combos!E$2,_xlfn.FLOOR.MATH(ROW(F141)/2)-1,0)</f>
        <v>0</v>
      </c>
      <c r="G141" t="e">
        <f ca="1">VLOOKUP(C141,keys!$A$2:$C$196,$A141+1,0)</f>
        <v>#N/A</v>
      </c>
      <c r="H141" t="e">
        <f ca="1">VLOOKUP(D141,keys!$A$2:$C$196,$A141+1,0)</f>
        <v>#N/A</v>
      </c>
      <c r="I141" t="e">
        <f ca="1">VLOOKUP(E141,keys!$A$2:$C$196,$A141+1,0)</f>
        <v>#N/A</v>
      </c>
      <c r="J141" t="e">
        <f ca="1">VLOOKUP(F141,keys!$A$2:$C$196,$A141+1,0)</f>
        <v>#N/A</v>
      </c>
      <c r="K141" t="str">
        <f t="shared" ca="1" si="18"/>
        <v>0_0_2</v>
      </c>
      <c r="L141" t="e">
        <f t="shared" ca="1" si="19"/>
        <v>#N/A</v>
      </c>
      <c r="M141" t="e">
        <f ca="1">VLOOKUP(B141,actions!$A$2:$F$514,5,0)</f>
        <v>#N/A</v>
      </c>
      <c r="N141" t="e">
        <f ca="1">VLOOKUP(B141,actions!$A$2:$D$514,2,0)</f>
        <v>#N/A</v>
      </c>
      <c r="O141" t="e">
        <f ca="1">VLOOKUP(B141,actions!$A$2:$D$514,3,0)</f>
        <v>#N/A</v>
      </c>
      <c r="P141" t="e">
        <f ca="1">VLOOKUP(B141,actions!$A$2:$D$514,4,0)</f>
        <v>#N/A</v>
      </c>
      <c r="Q141" t="e">
        <f t="shared" ca="1" si="20"/>
        <v>#N/A</v>
      </c>
      <c r="R141" t="e">
        <f t="shared" ca="1" si="21"/>
        <v>#N/A</v>
      </c>
      <c r="S141" t="str">
        <f t="shared" ca="1" si="22"/>
        <v xml:space="preserve">  COMBO_0_0_2,</v>
      </c>
      <c r="T141" t="e">
        <f t="shared" ca="1" si="23"/>
        <v>#N/A</v>
      </c>
      <c r="U141" t="e">
        <f t="shared" ca="1" si="24"/>
        <v>#N/A</v>
      </c>
    </row>
    <row r="142" spans="1:21">
      <c r="A142" s="3">
        <f t="shared" si="17"/>
        <v>1</v>
      </c>
      <c r="B142">
        <f ca="1">OFFSET(actions_combos!A$2,_xlfn.FLOOR.MATH(ROW(B142)/2)-1,0)</f>
        <v>0</v>
      </c>
      <c r="C142" s="3">
        <f ca="1">OFFSET(actions_combos!B$2,_xlfn.FLOOR.MATH(ROW(C142)/2)-1,0)</f>
        <v>0</v>
      </c>
      <c r="D142" s="3">
        <f ca="1">OFFSET(actions_combos!C$2,_xlfn.FLOOR.MATH(ROW(D142)/2)-1,0)</f>
        <v>0</v>
      </c>
      <c r="E142" s="3">
        <f ca="1">OFFSET(actions_combos!D$2,_xlfn.FLOOR.MATH(ROW(E142)/2)-1,0)</f>
        <v>0</v>
      </c>
      <c r="F142" s="3">
        <f ca="1">OFFSET(actions_combos!E$2,_xlfn.FLOOR.MATH(ROW(F142)/2)-1,0)</f>
        <v>0</v>
      </c>
      <c r="G142" t="e">
        <f ca="1">VLOOKUP(C142,keys!$A$2:$C$196,$A142+1,0)</f>
        <v>#N/A</v>
      </c>
      <c r="H142" t="e">
        <f ca="1">VLOOKUP(D142,keys!$A$2:$C$196,$A142+1,0)</f>
        <v>#N/A</v>
      </c>
      <c r="I142" t="e">
        <f ca="1">VLOOKUP(E142,keys!$A$2:$C$196,$A142+1,0)</f>
        <v>#N/A</v>
      </c>
      <c r="J142" t="e">
        <f ca="1">VLOOKUP(F142,keys!$A$2:$C$196,$A142+1,0)</f>
        <v>#N/A</v>
      </c>
      <c r="K142" t="str">
        <f t="shared" ca="1" si="18"/>
        <v>0_0_1</v>
      </c>
      <c r="L142" t="e">
        <f t="shared" ca="1" si="19"/>
        <v>#N/A</v>
      </c>
      <c r="M142" t="e">
        <f ca="1">VLOOKUP(B142,actions!$A$2:$F$514,5,0)</f>
        <v>#N/A</v>
      </c>
      <c r="N142" t="e">
        <f ca="1">VLOOKUP(B142,actions!$A$2:$D$514,2,0)</f>
        <v>#N/A</v>
      </c>
      <c r="O142" t="e">
        <f ca="1">VLOOKUP(B142,actions!$A$2:$D$514,3,0)</f>
        <v>#N/A</v>
      </c>
      <c r="P142" t="e">
        <f ca="1">VLOOKUP(B142,actions!$A$2:$D$514,4,0)</f>
        <v>#N/A</v>
      </c>
      <c r="Q142" t="e">
        <f t="shared" ca="1" si="20"/>
        <v>#N/A</v>
      </c>
      <c r="R142" t="e">
        <f t="shared" ca="1" si="21"/>
        <v>#N/A</v>
      </c>
      <c r="S142" t="str">
        <f t="shared" ca="1" si="22"/>
        <v xml:space="preserve">  COMBO_0_0_1,</v>
      </c>
      <c r="T142" t="e">
        <f t="shared" ca="1" si="23"/>
        <v>#N/A</v>
      </c>
      <c r="U142" t="e">
        <f t="shared" ca="1" si="24"/>
        <v>#N/A</v>
      </c>
    </row>
    <row r="143" spans="1:21">
      <c r="A143" s="3">
        <f t="shared" si="17"/>
        <v>2</v>
      </c>
      <c r="B143">
        <f ca="1">OFFSET(actions_combos!A$2,_xlfn.FLOOR.MATH(ROW(B143)/2)-1,0)</f>
        <v>0</v>
      </c>
      <c r="C143" s="3">
        <f ca="1">OFFSET(actions_combos!B$2,_xlfn.FLOOR.MATH(ROW(C143)/2)-1,0)</f>
        <v>0</v>
      </c>
      <c r="D143" s="3">
        <f ca="1">OFFSET(actions_combos!C$2,_xlfn.FLOOR.MATH(ROW(D143)/2)-1,0)</f>
        <v>0</v>
      </c>
      <c r="E143" s="3">
        <f ca="1">OFFSET(actions_combos!D$2,_xlfn.FLOOR.MATH(ROW(E143)/2)-1,0)</f>
        <v>0</v>
      </c>
      <c r="F143" s="3">
        <f ca="1">OFFSET(actions_combos!E$2,_xlfn.FLOOR.MATH(ROW(F143)/2)-1,0)</f>
        <v>0</v>
      </c>
      <c r="G143" t="e">
        <f ca="1">VLOOKUP(C143,keys!$A$2:$C$196,$A143+1,0)</f>
        <v>#N/A</v>
      </c>
      <c r="H143" t="e">
        <f ca="1">VLOOKUP(D143,keys!$A$2:$C$196,$A143+1,0)</f>
        <v>#N/A</v>
      </c>
      <c r="I143" t="e">
        <f ca="1">VLOOKUP(E143,keys!$A$2:$C$196,$A143+1,0)</f>
        <v>#N/A</v>
      </c>
      <c r="J143" t="e">
        <f ca="1">VLOOKUP(F143,keys!$A$2:$C$196,$A143+1,0)</f>
        <v>#N/A</v>
      </c>
      <c r="K143" t="str">
        <f t="shared" ca="1" si="18"/>
        <v>0_0_2</v>
      </c>
      <c r="L143" t="e">
        <f t="shared" ca="1" si="19"/>
        <v>#N/A</v>
      </c>
      <c r="M143" t="e">
        <f ca="1">VLOOKUP(B143,actions!$A$2:$F$514,5,0)</f>
        <v>#N/A</v>
      </c>
      <c r="N143" t="e">
        <f ca="1">VLOOKUP(B143,actions!$A$2:$D$514,2,0)</f>
        <v>#N/A</v>
      </c>
      <c r="O143" t="e">
        <f ca="1">VLOOKUP(B143,actions!$A$2:$D$514,3,0)</f>
        <v>#N/A</v>
      </c>
      <c r="P143" t="e">
        <f ca="1">VLOOKUP(B143,actions!$A$2:$D$514,4,0)</f>
        <v>#N/A</v>
      </c>
      <c r="Q143" t="e">
        <f t="shared" ca="1" si="20"/>
        <v>#N/A</v>
      </c>
      <c r="R143" t="e">
        <f t="shared" ca="1" si="21"/>
        <v>#N/A</v>
      </c>
      <c r="S143" t="str">
        <f t="shared" ca="1" si="22"/>
        <v xml:space="preserve">  COMBO_0_0_2,</v>
      </c>
      <c r="T143" t="e">
        <f t="shared" ca="1" si="23"/>
        <v>#N/A</v>
      </c>
      <c r="U143" t="e">
        <f t="shared" ca="1" si="24"/>
        <v>#N/A</v>
      </c>
    </row>
    <row r="144" spans="1:21">
      <c r="A144" s="3">
        <f t="shared" si="17"/>
        <v>1</v>
      </c>
      <c r="B144">
        <f ca="1">OFFSET(actions_combos!A$2,_xlfn.FLOOR.MATH(ROW(B144)/2)-1,0)</f>
        <v>0</v>
      </c>
      <c r="C144" s="3">
        <f ca="1">OFFSET(actions_combos!B$2,_xlfn.FLOOR.MATH(ROW(C144)/2)-1,0)</f>
        <v>0</v>
      </c>
      <c r="D144" s="3">
        <f ca="1">OFFSET(actions_combos!C$2,_xlfn.FLOOR.MATH(ROW(D144)/2)-1,0)</f>
        <v>0</v>
      </c>
      <c r="E144" s="3">
        <f ca="1">OFFSET(actions_combos!D$2,_xlfn.FLOOR.MATH(ROW(E144)/2)-1,0)</f>
        <v>0</v>
      </c>
      <c r="F144" s="3">
        <f ca="1">OFFSET(actions_combos!E$2,_xlfn.FLOOR.MATH(ROW(F144)/2)-1,0)</f>
        <v>0</v>
      </c>
      <c r="G144" t="e">
        <f ca="1">VLOOKUP(C144,keys!$A$2:$C$196,$A144+1,0)</f>
        <v>#N/A</v>
      </c>
      <c r="H144" t="e">
        <f ca="1">VLOOKUP(D144,keys!$A$2:$C$196,$A144+1,0)</f>
        <v>#N/A</v>
      </c>
      <c r="I144" t="e">
        <f ca="1">VLOOKUP(E144,keys!$A$2:$C$196,$A144+1,0)</f>
        <v>#N/A</v>
      </c>
      <c r="J144" t="e">
        <f ca="1">VLOOKUP(F144,keys!$A$2:$C$196,$A144+1,0)</f>
        <v>#N/A</v>
      </c>
      <c r="K144" t="str">
        <f t="shared" ca="1" si="18"/>
        <v>0_0_1</v>
      </c>
      <c r="L144" t="e">
        <f t="shared" ca="1" si="19"/>
        <v>#N/A</v>
      </c>
      <c r="M144" t="e">
        <f ca="1">VLOOKUP(B144,actions!$A$2:$F$514,5,0)</f>
        <v>#N/A</v>
      </c>
      <c r="N144" t="e">
        <f ca="1">VLOOKUP(B144,actions!$A$2:$D$514,2,0)</f>
        <v>#N/A</v>
      </c>
      <c r="O144" t="e">
        <f ca="1">VLOOKUP(B144,actions!$A$2:$D$514,3,0)</f>
        <v>#N/A</v>
      </c>
      <c r="P144" t="e">
        <f ca="1">VLOOKUP(B144,actions!$A$2:$D$514,4,0)</f>
        <v>#N/A</v>
      </c>
      <c r="Q144" t="e">
        <f t="shared" ca="1" si="20"/>
        <v>#N/A</v>
      </c>
      <c r="R144" t="e">
        <f t="shared" ca="1" si="21"/>
        <v>#N/A</v>
      </c>
      <c r="S144" t="str">
        <f t="shared" ca="1" si="22"/>
        <v xml:space="preserve">  COMBO_0_0_1,</v>
      </c>
      <c r="T144" t="e">
        <f t="shared" ca="1" si="23"/>
        <v>#N/A</v>
      </c>
      <c r="U144" t="e">
        <f t="shared" ca="1" si="24"/>
        <v>#N/A</v>
      </c>
    </row>
    <row r="145" spans="1:21">
      <c r="A145" s="3">
        <f t="shared" si="17"/>
        <v>2</v>
      </c>
      <c r="B145">
        <f ca="1">OFFSET(actions_combos!A$2,_xlfn.FLOOR.MATH(ROW(B145)/2)-1,0)</f>
        <v>0</v>
      </c>
      <c r="C145" s="3">
        <f ca="1">OFFSET(actions_combos!B$2,_xlfn.FLOOR.MATH(ROW(C145)/2)-1,0)</f>
        <v>0</v>
      </c>
      <c r="D145" s="3">
        <f ca="1">OFFSET(actions_combos!C$2,_xlfn.FLOOR.MATH(ROW(D145)/2)-1,0)</f>
        <v>0</v>
      </c>
      <c r="E145" s="3">
        <f ca="1">OFFSET(actions_combos!D$2,_xlfn.FLOOR.MATH(ROW(E145)/2)-1,0)</f>
        <v>0</v>
      </c>
      <c r="F145" s="3">
        <f ca="1">OFFSET(actions_combos!E$2,_xlfn.FLOOR.MATH(ROW(F145)/2)-1,0)</f>
        <v>0</v>
      </c>
      <c r="G145" t="e">
        <f ca="1">VLOOKUP(C145,keys!$A$2:$C$196,$A145+1,0)</f>
        <v>#N/A</v>
      </c>
      <c r="H145" t="e">
        <f ca="1">VLOOKUP(D145,keys!$A$2:$C$196,$A145+1,0)</f>
        <v>#N/A</v>
      </c>
      <c r="I145" t="e">
        <f ca="1">VLOOKUP(E145,keys!$A$2:$C$196,$A145+1,0)</f>
        <v>#N/A</v>
      </c>
      <c r="J145" t="e">
        <f ca="1">VLOOKUP(F145,keys!$A$2:$C$196,$A145+1,0)</f>
        <v>#N/A</v>
      </c>
      <c r="K145" t="str">
        <f t="shared" ca="1" si="18"/>
        <v>0_0_2</v>
      </c>
      <c r="L145" t="e">
        <f t="shared" ca="1" si="19"/>
        <v>#N/A</v>
      </c>
      <c r="M145" t="e">
        <f ca="1">VLOOKUP(B145,actions!$A$2:$F$514,5,0)</f>
        <v>#N/A</v>
      </c>
      <c r="N145" t="e">
        <f ca="1">VLOOKUP(B145,actions!$A$2:$D$514,2,0)</f>
        <v>#N/A</v>
      </c>
      <c r="O145" t="e">
        <f ca="1">VLOOKUP(B145,actions!$A$2:$D$514,3,0)</f>
        <v>#N/A</v>
      </c>
      <c r="P145" t="e">
        <f ca="1">VLOOKUP(B145,actions!$A$2:$D$514,4,0)</f>
        <v>#N/A</v>
      </c>
      <c r="Q145" t="e">
        <f t="shared" ca="1" si="20"/>
        <v>#N/A</v>
      </c>
      <c r="R145" t="e">
        <f t="shared" ca="1" si="21"/>
        <v>#N/A</v>
      </c>
      <c r="S145" t="str">
        <f t="shared" ca="1" si="22"/>
        <v xml:space="preserve">  COMBO_0_0_2,</v>
      </c>
      <c r="T145" t="e">
        <f t="shared" ca="1" si="23"/>
        <v>#N/A</v>
      </c>
      <c r="U145" t="e">
        <f t="shared" ca="1" si="24"/>
        <v>#N/A</v>
      </c>
    </row>
    <row r="146" spans="1:21">
      <c r="A146" s="3">
        <f t="shared" si="17"/>
        <v>1</v>
      </c>
      <c r="B146">
        <f ca="1">OFFSET(actions_combos!A$2,_xlfn.FLOOR.MATH(ROW(B146)/2)-1,0)</f>
        <v>0</v>
      </c>
      <c r="C146" s="3">
        <f ca="1">OFFSET(actions_combos!B$2,_xlfn.FLOOR.MATH(ROW(C146)/2)-1,0)</f>
        <v>0</v>
      </c>
      <c r="D146" s="3">
        <f ca="1">OFFSET(actions_combos!C$2,_xlfn.FLOOR.MATH(ROW(D146)/2)-1,0)</f>
        <v>0</v>
      </c>
      <c r="E146" s="3">
        <f ca="1">OFFSET(actions_combos!D$2,_xlfn.FLOOR.MATH(ROW(E146)/2)-1,0)</f>
        <v>0</v>
      </c>
      <c r="F146" s="3">
        <f ca="1">OFFSET(actions_combos!E$2,_xlfn.FLOOR.MATH(ROW(F146)/2)-1,0)</f>
        <v>0</v>
      </c>
      <c r="G146" t="e">
        <f ca="1">VLOOKUP(C146,keys!$A$2:$C$196,$A146+1,0)</f>
        <v>#N/A</v>
      </c>
      <c r="H146" t="e">
        <f ca="1">VLOOKUP(D146,keys!$A$2:$C$196,$A146+1,0)</f>
        <v>#N/A</v>
      </c>
      <c r="I146" t="e">
        <f ca="1">VLOOKUP(E146,keys!$A$2:$C$196,$A146+1,0)</f>
        <v>#N/A</v>
      </c>
      <c r="J146" t="e">
        <f ca="1">VLOOKUP(F146,keys!$A$2:$C$196,$A146+1,0)</f>
        <v>#N/A</v>
      </c>
      <c r="K146" t="str">
        <f t="shared" ca="1" si="18"/>
        <v>0_0_1</v>
      </c>
      <c r="L146" t="e">
        <f t="shared" ca="1" si="19"/>
        <v>#N/A</v>
      </c>
      <c r="M146" t="e">
        <f ca="1">VLOOKUP(B146,actions!$A$2:$F$514,5,0)</f>
        <v>#N/A</v>
      </c>
      <c r="N146" t="e">
        <f ca="1">VLOOKUP(B146,actions!$A$2:$D$514,2,0)</f>
        <v>#N/A</v>
      </c>
      <c r="O146" t="e">
        <f ca="1">VLOOKUP(B146,actions!$A$2:$D$514,3,0)</f>
        <v>#N/A</v>
      </c>
      <c r="P146" t="e">
        <f ca="1">VLOOKUP(B146,actions!$A$2:$D$514,4,0)</f>
        <v>#N/A</v>
      </c>
      <c r="Q146" t="e">
        <f t="shared" ca="1" si="20"/>
        <v>#N/A</v>
      </c>
      <c r="R146" t="e">
        <f t="shared" ca="1" si="21"/>
        <v>#N/A</v>
      </c>
      <c r="S146" t="str">
        <f t="shared" ca="1" si="22"/>
        <v xml:space="preserve">  COMBO_0_0_1,</v>
      </c>
      <c r="T146" t="e">
        <f t="shared" ca="1" si="23"/>
        <v>#N/A</v>
      </c>
      <c r="U146" t="e">
        <f t="shared" ca="1" si="24"/>
        <v>#N/A</v>
      </c>
    </row>
    <row r="147" spans="1:21">
      <c r="A147" s="3">
        <f t="shared" si="17"/>
        <v>2</v>
      </c>
      <c r="B147">
        <f ca="1">OFFSET(actions_combos!A$2,_xlfn.FLOOR.MATH(ROW(B147)/2)-1,0)</f>
        <v>0</v>
      </c>
      <c r="C147" s="3">
        <f ca="1">OFFSET(actions_combos!B$2,_xlfn.FLOOR.MATH(ROW(C147)/2)-1,0)</f>
        <v>0</v>
      </c>
      <c r="D147" s="3">
        <f ca="1">OFFSET(actions_combos!C$2,_xlfn.FLOOR.MATH(ROW(D147)/2)-1,0)</f>
        <v>0</v>
      </c>
      <c r="E147" s="3">
        <f ca="1">OFFSET(actions_combos!D$2,_xlfn.FLOOR.MATH(ROW(E147)/2)-1,0)</f>
        <v>0</v>
      </c>
      <c r="F147" s="3">
        <f ca="1">OFFSET(actions_combos!E$2,_xlfn.FLOOR.MATH(ROW(F147)/2)-1,0)</f>
        <v>0</v>
      </c>
      <c r="G147" t="e">
        <f ca="1">VLOOKUP(C147,keys!$A$2:$C$196,$A147+1,0)</f>
        <v>#N/A</v>
      </c>
      <c r="H147" t="e">
        <f ca="1">VLOOKUP(D147,keys!$A$2:$C$196,$A147+1,0)</f>
        <v>#N/A</v>
      </c>
      <c r="I147" t="e">
        <f ca="1">VLOOKUP(E147,keys!$A$2:$C$196,$A147+1,0)</f>
        <v>#N/A</v>
      </c>
      <c r="J147" t="e">
        <f ca="1">VLOOKUP(F147,keys!$A$2:$C$196,$A147+1,0)</f>
        <v>#N/A</v>
      </c>
      <c r="K147" t="str">
        <f t="shared" ca="1" si="18"/>
        <v>0_0_2</v>
      </c>
      <c r="L147" t="e">
        <f t="shared" ca="1" si="19"/>
        <v>#N/A</v>
      </c>
      <c r="M147" t="e">
        <f ca="1">VLOOKUP(B147,actions!$A$2:$F$514,5,0)</f>
        <v>#N/A</v>
      </c>
      <c r="N147" t="e">
        <f ca="1">VLOOKUP(B147,actions!$A$2:$D$514,2,0)</f>
        <v>#N/A</v>
      </c>
      <c r="O147" t="e">
        <f ca="1">VLOOKUP(B147,actions!$A$2:$D$514,3,0)</f>
        <v>#N/A</v>
      </c>
      <c r="P147" t="e">
        <f ca="1">VLOOKUP(B147,actions!$A$2:$D$514,4,0)</f>
        <v>#N/A</v>
      </c>
      <c r="Q147" t="e">
        <f t="shared" ca="1" si="20"/>
        <v>#N/A</v>
      </c>
      <c r="R147" t="e">
        <f t="shared" ca="1" si="21"/>
        <v>#N/A</v>
      </c>
      <c r="S147" t="str">
        <f t="shared" ca="1" si="22"/>
        <v xml:space="preserve">  COMBO_0_0_2,</v>
      </c>
      <c r="T147" t="e">
        <f t="shared" ca="1" si="23"/>
        <v>#N/A</v>
      </c>
      <c r="U147" t="e">
        <f t="shared" ca="1" si="24"/>
        <v>#N/A</v>
      </c>
    </row>
    <row r="148" spans="1:21">
      <c r="A148" s="3">
        <f t="shared" si="17"/>
        <v>1</v>
      </c>
      <c r="B148">
        <f ca="1">OFFSET(actions_combos!A$2,_xlfn.FLOOR.MATH(ROW(B148)/2)-1,0)</f>
        <v>0</v>
      </c>
      <c r="C148" s="3">
        <f ca="1">OFFSET(actions_combos!B$2,_xlfn.FLOOR.MATH(ROW(C148)/2)-1,0)</f>
        <v>0</v>
      </c>
      <c r="D148" s="3">
        <f ca="1">OFFSET(actions_combos!C$2,_xlfn.FLOOR.MATH(ROW(D148)/2)-1,0)</f>
        <v>0</v>
      </c>
      <c r="E148" s="3">
        <f ca="1">OFFSET(actions_combos!D$2,_xlfn.FLOOR.MATH(ROW(E148)/2)-1,0)</f>
        <v>0</v>
      </c>
      <c r="F148" s="3">
        <f ca="1">OFFSET(actions_combos!E$2,_xlfn.FLOOR.MATH(ROW(F148)/2)-1,0)</f>
        <v>0</v>
      </c>
      <c r="G148" t="e">
        <f ca="1">VLOOKUP(C148,keys!$A$2:$C$196,$A148+1,0)</f>
        <v>#N/A</v>
      </c>
      <c r="H148" t="e">
        <f ca="1">VLOOKUP(D148,keys!$A$2:$C$196,$A148+1,0)</f>
        <v>#N/A</v>
      </c>
      <c r="I148" t="e">
        <f ca="1">VLOOKUP(E148,keys!$A$2:$C$196,$A148+1,0)</f>
        <v>#N/A</v>
      </c>
      <c r="J148" t="e">
        <f ca="1">VLOOKUP(F148,keys!$A$2:$C$196,$A148+1,0)</f>
        <v>#N/A</v>
      </c>
      <c r="K148" t="str">
        <f t="shared" ca="1" si="18"/>
        <v>0_0_1</v>
      </c>
      <c r="L148" t="e">
        <f t="shared" ca="1" si="19"/>
        <v>#N/A</v>
      </c>
      <c r="M148" t="e">
        <f ca="1">VLOOKUP(B148,actions!$A$2:$F$514,5,0)</f>
        <v>#N/A</v>
      </c>
      <c r="N148" t="e">
        <f ca="1">VLOOKUP(B148,actions!$A$2:$D$514,2,0)</f>
        <v>#N/A</v>
      </c>
      <c r="O148" t="e">
        <f ca="1">VLOOKUP(B148,actions!$A$2:$D$514,3,0)</f>
        <v>#N/A</v>
      </c>
      <c r="P148" t="e">
        <f ca="1">VLOOKUP(B148,actions!$A$2:$D$514,4,0)</f>
        <v>#N/A</v>
      </c>
      <c r="Q148" t="e">
        <f t="shared" ca="1" si="20"/>
        <v>#N/A</v>
      </c>
      <c r="R148" t="e">
        <f t="shared" ca="1" si="21"/>
        <v>#N/A</v>
      </c>
      <c r="S148" t="str">
        <f t="shared" ca="1" si="22"/>
        <v xml:space="preserve">  COMBO_0_0_1,</v>
      </c>
      <c r="T148" t="e">
        <f t="shared" ca="1" si="23"/>
        <v>#N/A</v>
      </c>
      <c r="U148" t="e">
        <f t="shared" ca="1" si="24"/>
        <v>#N/A</v>
      </c>
    </row>
    <row r="149" spans="1:21">
      <c r="A149" s="3">
        <f t="shared" si="17"/>
        <v>2</v>
      </c>
      <c r="B149">
        <f ca="1">OFFSET(actions_combos!A$2,_xlfn.FLOOR.MATH(ROW(B149)/2)-1,0)</f>
        <v>0</v>
      </c>
      <c r="C149" s="3">
        <f ca="1">OFFSET(actions_combos!B$2,_xlfn.FLOOR.MATH(ROW(C149)/2)-1,0)</f>
        <v>0</v>
      </c>
      <c r="D149" s="3">
        <f ca="1">OFFSET(actions_combos!C$2,_xlfn.FLOOR.MATH(ROW(D149)/2)-1,0)</f>
        <v>0</v>
      </c>
      <c r="E149" s="3">
        <f ca="1">OFFSET(actions_combos!D$2,_xlfn.FLOOR.MATH(ROW(E149)/2)-1,0)</f>
        <v>0</v>
      </c>
      <c r="F149" s="3">
        <f ca="1">OFFSET(actions_combos!E$2,_xlfn.FLOOR.MATH(ROW(F149)/2)-1,0)</f>
        <v>0</v>
      </c>
      <c r="G149" t="e">
        <f ca="1">VLOOKUP(C149,keys!$A$2:$C$196,$A149+1,0)</f>
        <v>#N/A</v>
      </c>
      <c r="H149" t="e">
        <f ca="1">VLOOKUP(D149,keys!$A$2:$C$196,$A149+1,0)</f>
        <v>#N/A</v>
      </c>
      <c r="I149" t="e">
        <f ca="1">VLOOKUP(E149,keys!$A$2:$C$196,$A149+1,0)</f>
        <v>#N/A</v>
      </c>
      <c r="J149" t="e">
        <f ca="1">VLOOKUP(F149,keys!$A$2:$C$196,$A149+1,0)</f>
        <v>#N/A</v>
      </c>
      <c r="K149" t="str">
        <f t="shared" ca="1" si="18"/>
        <v>0_0_2</v>
      </c>
      <c r="L149" t="e">
        <f t="shared" ca="1" si="19"/>
        <v>#N/A</v>
      </c>
      <c r="M149" t="e">
        <f ca="1">VLOOKUP(B149,actions!$A$2:$F$514,5,0)</f>
        <v>#N/A</v>
      </c>
      <c r="N149" t="e">
        <f ca="1">VLOOKUP(B149,actions!$A$2:$D$514,2,0)</f>
        <v>#N/A</v>
      </c>
      <c r="O149" t="e">
        <f ca="1">VLOOKUP(B149,actions!$A$2:$D$514,3,0)</f>
        <v>#N/A</v>
      </c>
      <c r="P149" t="e">
        <f ca="1">VLOOKUP(B149,actions!$A$2:$D$514,4,0)</f>
        <v>#N/A</v>
      </c>
      <c r="Q149" t="e">
        <f t="shared" ca="1" si="20"/>
        <v>#N/A</v>
      </c>
      <c r="R149" t="e">
        <f t="shared" ca="1" si="21"/>
        <v>#N/A</v>
      </c>
      <c r="S149" t="str">
        <f t="shared" ca="1" si="22"/>
        <v xml:space="preserve">  COMBO_0_0_2,</v>
      </c>
      <c r="T149" t="e">
        <f t="shared" ca="1" si="23"/>
        <v>#N/A</v>
      </c>
      <c r="U149" t="e">
        <f t="shared" ca="1" si="24"/>
        <v>#N/A</v>
      </c>
    </row>
    <row r="150" spans="1:21">
      <c r="A150" s="3">
        <f t="shared" si="17"/>
        <v>1</v>
      </c>
      <c r="B150">
        <f ca="1">OFFSET(actions_combos!A$2,_xlfn.FLOOR.MATH(ROW(B150)/2)-1,0)</f>
        <v>0</v>
      </c>
      <c r="C150" s="3">
        <f ca="1">OFFSET(actions_combos!B$2,_xlfn.FLOOR.MATH(ROW(C150)/2)-1,0)</f>
        <v>0</v>
      </c>
      <c r="D150" s="3">
        <f ca="1">OFFSET(actions_combos!C$2,_xlfn.FLOOR.MATH(ROW(D150)/2)-1,0)</f>
        <v>0</v>
      </c>
      <c r="E150" s="3">
        <f ca="1">OFFSET(actions_combos!D$2,_xlfn.FLOOR.MATH(ROW(E150)/2)-1,0)</f>
        <v>0</v>
      </c>
      <c r="F150" s="3">
        <f ca="1">OFFSET(actions_combos!E$2,_xlfn.FLOOR.MATH(ROW(F150)/2)-1,0)</f>
        <v>0</v>
      </c>
      <c r="G150" t="e">
        <f ca="1">VLOOKUP(C150,keys!$A$2:$C$196,$A150+1,0)</f>
        <v>#N/A</v>
      </c>
      <c r="H150" t="e">
        <f ca="1">VLOOKUP(D150,keys!$A$2:$C$196,$A150+1,0)</f>
        <v>#N/A</v>
      </c>
      <c r="I150" t="e">
        <f ca="1">VLOOKUP(E150,keys!$A$2:$C$196,$A150+1,0)</f>
        <v>#N/A</v>
      </c>
      <c r="J150" t="e">
        <f ca="1">VLOOKUP(F150,keys!$A$2:$C$196,$A150+1,0)</f>
        <v>#N/A</v>
      </c>
      <c r="K150" t="str">
        <f t="shared" ca="1" si="18"/>
        <v>0_0_1</v>
      </c>
      <c r="L150" t="e">
        <f t="shared" ca="1" si="19"/>
        <v>#N/A</v>
      </c>
      <c r="M150" t="e">
        <f ca="1">VLOOKUP(B150,actions!$A$2:$F$514,5,0)</f>
        <v>#N/A</v>
      </c>
      <c r="N150" t="e">
        <f ca="1">VLOOKUP(B150,actions!$A$2:$D$514,2,0)</f>
        <v>#N/A</v>
      </c>
      <c r="O150" t="e">
        <f ca="1">VLOOKUP(B150,actions!$A$2:$D$514,3,0)</f>
        <v>#N/A</v>
      </c>
      <c r="P150" t="e">
        <f ca="1">VLOOKUP(B150,actions!$A$2:$D$514,4,0)</f>
        <v>#N/A</v>
      </c>
      <c r="Q150" t="e">
        <f t="shared" ca="1" si="20"/>
        <v>#N/A</v>
      </c>
      <c r="R150" t="e">
        <f t="shared" ca="1" si="21"/>
        <v>#N/A</v>
      </c>
      <c r="S150" t="str">
        <f t="shared" ca="1" si="22"/>
        <v xml:space="preserve">  COMBO_0_0_1,</v>
      </c>
      <c r="T150" t="e">
        <f t="shared" ca="1" si="23"/>
        <v>#N/A</v>
      </c>
      <c r="U150" t="e">
        <f t="shared" ca="1" si="24"/>
        <v>#N/A</v>
      </c>
    </row>
    <row r="151" spans="1:21">
      <c r="A151" s="3">
        <f t="shared" si="17"/>
        <v>2</v>
      </c>
      <c r="B151">
        <f ca="1">OFFSET(actions_combos!A$2,_xlfn.FLOOR.MATH(ROW(B151)/2)-1,0)</f>
        <v>0</v>
      </c>
      <c r="C151" s="3">
        <f ca="1">OFFSET(actions_combos!B$2,_xlfn.FLOOR.MATH(ROW(C151)/2)-1,0)</f>
        <v>0</v>
      </c>
      <c r="D151" s="3">
        <f ca="1">OFFSET(actions_combos!C$2,_xlfn.FLOOR.MATH(ROW(D151)/2)-1,0)</f>
        <v>0</v>
      </c>
      <c r="E151" s="3">
        <f ca="1">OFFSET(actions_combos!D$2,_xlfn.FLOOR.MATH(ROW(E151)/2)-1,0)</f>
        <v>0</v>
      </c>
      <c r="F151" s="3">
        <f ca="1">OFFSET(actions_combos!E$2,_xlfn.FLOOR.MATH(ROW(F151)/2)-1,0)</f>
        <v>0</v>
      </c>
      <c r="G151" t="e">
        <f ca="1">VLOOKUP(C151,keys!$A$2:$C$196,$A151+1,0)</f>
        <v>#N/A</v>
      </c>
      <c r="H151" t="e">
        <f ca="1">VLOOKUP(D151,keys!$A$2:$C$196,$A151+1,0)</f>
        <v>#N/A</v>
      </c>
      <c r="I151" t="e">
        <f ca="1">VLOOKUP(E151,keys!$A$2:$C$196,$A151+1,0)</f>
        <v>#N/A</v>
      </c>
      <c r="J151" t="e">
        <f ca="1">VLOOKUP(F151,keys!$A$2:$C$196,$A151+1,0)</f>
        <v>#N/A</v>
      </c>
      <c r="K151" t="str">
        <f t="shared" ca="1" si="18"/>
        <v>0_0_2</v>
      </c>
      <c r="L151" t="e">
        <f t="shared" ca="1" si="19"/>
        <v>#N/A</v>
      </c>
      <c r="M151" t="e">
        <f ca="1">VLOOKUP(B151,actions!$A$2:$F$514,5,0)</f>
        <v>#N/A</v>
      </c>
      <c r="N151" t="e">
        <f ca="1">VLOOKUP(B151,actions!$A$2:$D$514,2,0)</f>
        <v>#N/A</v>
      </c>
      <c r="O151" t="e">
        <f ca="1">VLOOKUP(B151,actions!$A$2:$D$514,3,0)</f>
        <v>#N/A</v>
      </c>
      <c r="P151" t="e">
        <f ca="1">VLOOKUP(B151,actions!$A$2:$D$514,4,0)</f>
        <v>#N/A</v>
      </c>
      <c r="Q151" t="e">
        <f t="shared" ca="1" si="20"/>
        <v>#N/A</v>
      </c>
      <c r="R151" t="e">
        <f t="shared" ca="1" si="21"/>
        <v>#N/A</v>
      </c>
      <c r="S151" t="str">
        <f t="shared" ca="1" si="22"/>
        <v xml:space="preserve">  COMBO_0_0_2,</v>
      </c>
      <c r="T151" t="e">
        <f t="shared" ca="1" si="23"/>
        <v>#N/A</v>
      </c>
      <c r="U151" t="e">
        <f t="shared" ca="1" si="24"/>
        <v>#N/A</v>
      </c>
    </row>
    <row r="152" spans="1:21">
      <c r="A152" s="3">
        <f t="shared" si="17"/>
        <v>1</v>
      </c>
      <c r="B152">
        <f ca="1">OFFSET(actions_combos!A$2,_xlfn.FLOOR.MATH(ROW(B152)/2)-1,0)</f>
        <v>0</v>
      </c>
      <c r="C152" s="3">
        <f ca="1">OFFSET(actions_combos!B$2,_xlfn.FLOOR.MATH(ROW(C152)/2)-1,0)</f>
        <v>0</v>
      </c>
      <c r="D152" s="3">
        <f ca="1">OFFSET(actions_combos!C$2,_xlfn.FLOOR.MATH(ROW(D152)/2)-1,0)</f>
        <v>0</v>
      </c>
      <c r="E152" s="3">
        <f ca="1">OFFSET(actions_combos!D$2,_xlfn.FLOOR.MATH(ROW(E152)/2)-1,0)</f>
        <v>0</v>
      </c>
      <c r="F152" s="3">
        <f ca="1">OFFSET(actions_combos!E$2,_xlfn.FLOOR.MATH(ROW(F152)/2)-1,0)</f>
        <v>0</v>
      </c>
      <c r="G152" t="e">
        <f ca="1">VLOOKUP(C152,keys!$A$2:$C$196,$A152+1,0)</f>
        <v>#N/A</v>
      </c>
      <c r="H152" t="e">
        <f ca="1">VLOOKUP(D152,keys!$A$2:$C$196,$A152+1,0)</f>
        <v>#N/A</v>
      </c>
      <c r="I152" t="e">
        <f ca="1">VLOOKUP(E152,keys!$A$2:$C$196,$A152+1,0)</f>
        <v>#N/A</v>
      </c>
      <c r="J152" t="e">
        <f ca="1">VLOOKUP(F152,keys!$A$2:$C$196,$A152+1,0)</f>
        <v>#N/A</v>
      </c>
      <c r="K152" t="str">
        <f t="shared" ca="1" si="18"/>
        <v>0_0_1</v>
      </c>
      <c r="L152" t="e">
        <f t="shared" ca="1" si="19"/>
        <v>#N/A</v>
      </c>
      <c r="M152" t="e">
        <f ca="1">VLOOKUP(B152,actions!$A$2:$F$514,5,0)</f>
        <v>#N/A</v>
      </c>
      <c r="N152" t="e">
        <f ca="1">VLOOKUP(B152,actions!$A$2:$D$514,2,0)</f>
        <v>#N/A</v>
      </c>
      <c r="O152" t="e">
        <f ca="1">VLOOKUP(B152,actions!$A$2:$D$514,3,0)</f>
        <v>#N/A</v>
      </c>
      <c r="P152" t="e">
        <f ca="1">VLOOKUP(B152,actions!$A$2:$D$514,4,0)</f>
        <v>#N/A</v>
      </c>
      <c r="Q152" t="e">
        <f t="shared" ca="1" si="20"/>
        <v>#N/A</v>
      </c>
      <c r="R152" t="e">
        <f t="shared" ca="1" si="21"/>
        <v>#N/A</v>
      </c>
      <c r="S152" t="str">
        <f t="shared" ca="1" si="22"/>
        <v xml:space="preserve">  COMBO_0_0_1,</v>
      </c>
      <c r="T152" t="e">
        <f t="shared" ca="1" si="23"/>
        <v>#N/A</v>
      </c>
      <c r="U152" t="e">
        <f t="shared" ca="1" si="24"/>
        <v>#N/A</v>
      </c>
    </row>
    <row r="153" spans="1:21">
      <c r="A153" s="3">
        <f t="shared" si="17"/>
        <v>2</v>
      </c>
      <c r="B153">
        <f ca="1">OFFSET(actions_combos!A$2,_xlfn.FLOOR.MATH(ROW(B153)/2)-1,0)</f>
        <v>0</v>
      </c>
      <c r="C153" s="3">
        <f ca="1">OFFSET(actions_combos!B$2,_xlfn.FLOOR.MATH(ROW(C153)/2)-1,0)</f>
        <v>0</v>
      </c>
      <c r="D153" s="3">
        <f ca="1">OFFSET(actions_combos!C$2,_xlfn.FLOOR.MATH(ROW(D153)/2)-1,0)</f>
        <v>0</v>
      </c>
      <c r="E153" s="3">
        <f ca="1">OFFSET(actions_combos!D$2,_xlfn.FLOOR.MATH(ROW(E153)/2)-1,0)</f>
        <v>0</v>
      </c>
      <c r="F153" s="3">
        <f ca="1">OFFSET(actions_combos!E$2,_xlfn.FLOOR.MATH(ROW(F153)/2)-1,0)</f>
        <v>0</v>
      </c>
      <c r="G153" t="e">
        <f ca="1">VLOOKUP(C153,keys!$A$2:$C$196,$A153+1,0)</f>
        <v>#N/A</v>
      </c>
      <c r="H153" t="e">
        <f ca="1">VLOOKUP(D153,keys!$A$2:$C$196,$A153+1,0)</f>
        <v>#N/A</v>
      </c>
      <c r="I153" t="e">
        <f ca="1">VLOOKUP(E153,keys!$A$2:$C$196,$A153+1,0)</f>
        <v>#N/A</v>
      </c>
      <c r="J153" t="e">
        <f ca="1">VLOOKUP(F153,keys!$A$2:$C$196,$A153+1,0)</f>
        <v>#N/A</v>
      </c>
      <c r="K153" t="str">
        <f t="shared" ca="1" si="18"/>
        <v>0_0_2</v>
      </c>
      <c r="L153" t="e">
        <f t="shared" ca="1" si="19"/>
        <v>#N/A</v>
      </c>
      <c r="M153" t="e">
        <f ca="1">VLOOKUP(B153,actions!$A$2:$F$514,5,0)</f>
        <v>#N/A</v>
      </c>
      <c r="N153" t="e">
        <f ca="1">VLOOKUP(B153,actions!$A$2:$D$514,2,0)</f>
        <v>#N/A</v>
      </c>
      <c r="O153" t="e">
        <f ca="1">VLOOKUP(B153,actions!$A$2:$D$514,3,0)</f>
        <v>#N/A</v>
      </c>
      <c r="P153" t="e">
        <f ca="1">VLOOKUP(B153,actions!$A$2:$D$514,4,0)</f>
        <v>#N/A</v>
      </c>
      <c r="Q153" t="e">
        <f t="shared" ca="1" si="20"/>
        <v>#N/A</v>
      </c>
      <c r="R153" t="e">
        <f t="shared" ca="1" si="21"/>
        <v>#N/A</v>
      </c>
      <c r="S153" t="str">
        <f t="shared" ca="1" si="22"/>
        <v xml:space="preserve">  COMBO_0_0_2,</v>
      </c>
      <c r="T153" t="e">
        <f t="shared" ca="1" si="23"/>
        <v>#N/A</v>
      </c>
      <c r="U153" t="e">
        <f t="shared" ca="1" si="24"/>
        <v>#N/A</v>
      </c>
    </row>
    <row r="154" spans="1:21">
      <c r="A154" s="3">
        <f t="shared" si="17"/>
        <v>1</v>
      </c>
      <c r="B154">
        <f ca="1">OFFSET(actions_combos!A$2,_xlfn.FLOOR.MATH(ROW(B154)/2)-1,0)</f>
        <v>0</v>
      </c>
      <c r="C154" s="3">
        <f ca="1">OFFSET(actions_combos!B$2,_xlfn.FLOOR.MATH(ROW(C154)/2)-1,0)</f>
        <v>0</v>
      </c>
      <c r="D154" s="3">
        <f ca="1">OFFSET(actions_combos!C$2,_xlfn.FLOOR.MATH(ROW(D154)/2)-1,0)</f>
        <v>0</v>
      </c>
      <c r="E154" s="3">
        <f ca="1">OFFSET(actions_combos!D$2,_xlfn.FLOOR.MATH(ROW(E154)/2)-1,0)</f>
        <v>0</v>
      </c>
      <c r="F154" s="3">
        <f ca="1">OFFSET(actions_combos!E$2,_xlfn.FLOOR.MATH(ROW(F154)/2)-1,0)</f>
        <v>0</v>
      </c>
      <c r="G154" t="e">
        <f ca="1">VLOOKUP(C154,keys!$A$2:$C$196,$A154+1,0)</f>
        <v>#N/A</v>
      </c>
      <c r="H154" t="e">
        <f ca="1">VLOOKUP(D154,keys!$A$2:$C$196,$A154+1,0)</f>
        <v>#N/A</v>
      </c>
      <c r="I154" t="e">
        <f ca="1">VLOOKUP(E154,keys!$A$2:$C$196,$A154+1,0)</f>
        <v>#N/A</v>
      </c>
      <c r="J154" t="e">
        <f ca="1">VLOOKUP(F154,keys!$A$2:$C$196,$A154+1,0)</f>
        <v>#N/A</v>
      </c>
      <c r="K154" t="str">
        <f t="shared" ca="1" si="18"/>
        <v>0_0_1</v>
      </c>
      <c r="L154" t="e">
        <f t="shared" ca="1" si="19"/>
        <v>#N/A</v>
      </c>
      <c r="M154" t="e">
        <f ca="1">VLOOKUP(B154,actions!$A$2:$F$514,5,0)</f>
        <v>#N/A</v>
      </c>
      <c r="N154" t="e">
        <f ca="1">VLOOKUP(B154,actions!$A$2:$D$514,2,0)</f>
        <v>#N/A</v>
      </c>
      <c r="O154" t="e">
        <f ca="1">VLOOKUP(B154,actions!$A$2:$D$514,3,0)</f>
        <v>#N/A</v>
      </c>
      <c r="P154" t="e">
        <f ca="1">VLOOKUP(B154,actions!$A$2:$D$514,4,0)</f>
        <v>#N/A</v>
      </c>
      <c r="Q154" t="e">
        <f t="shared" ca="1" si="20"/>
        <v>#N/A</v>
      </c>
      <c r="R154" t="e">
        <f t="shared" ca="1" si="21"/>
        <v>#N/A</v>
      </c>
      <c r="S154" t="str">
        <f t="shared" ca="1" si="22"/>
        <v xml:space="preserve">  COMBO_0_0_1,</v>
      </c>
      <c r="T154" t="e">
        <f t="shared" ca="1" si="23"/>
        <v>#N/A</v>
      </c>
      <c r="U154" t="e">
        <f t="shared" ca="1" si="24"/>
        <v>#N/A</v>
      </c>
    </row>
    <row r="155" spans="1:21">
      <c r="A155" s="3">
        <f t="shared" si="17"/>
        <v>2</v>
      </c>
      <c r="B155">
        <f ca="1">OFFSET(actions_combos!A$2,_xlfn.FLOOR.MATH(ROW(B155)/2)-1,0)</f>
        <v>0</v>
      </c>
      <c r="C155" s="3">
        <f ca="1">OFFSET(actions_combos!B$2,_xlfn.FLOOR.MATH(ROW(C155)/2)-1,0)</f>
        <v>0</v>
      </c>
      <c r="D155" s="3">
        <f ca="1">OFFSET(actions_combos!C$2,_xlfn.FLOOR.MATH(ROW(D155)/2)-1,0)</f>
        <v>0</v>
      </c>
      <c r="E155" s="3">
        <f ca="1">OFFSET(actions_combos!D$2,_xlfn.FLOOR.MATH(ROW(E155)/2)-1,0)</f>
        <v>0</v>
      </c>
      <c r="F155" s="3">
        <f ca="1">OFFSET(actions_combos!E$2,_xlfn.FLOOR.MATH(ROW(F155)/2)-1,0)</f>
        <v>0</v>
      </c>
      <c r="G155" t="e">
        <f ca="1">VLOOKUP(C155,keys!$A$2:$C$196,$A155+1,0)</f>
        <v>#N/A</v>
      </c>
      <c r="H155" t="e">
        <f ca="1">VLOOKUP(D155,keys!$A$2:$C$196,$A155+1,0)</f>
        <v>#N/A</v>
      </c>
      <c r="I155" t="e">
        <f ca="1">VLOOKUP(E155,keys!$A$2:$C$196,$A155+1,0)</f>
        <v>#N/A</v>
      </c>
      <c r="J155" t="e">
        <f ca="1">VLOOKUP(F155,keys!$A$2:$C$196,$A155+1,0)</f>
        <v>#N/A</v>
      </c>
      <c r="K155" t="str">
        <f t="shared" ca="1" si="18"/>
        <v>0_0_2</v>
      </c>
      <c r="L155" t="e">
        <f t="shared" ca="1" si="19"/>
        <v>#N/A</v>
      </c>
      <c r="M155" t="e">
        <f ca="1">VLOOKUP(B155,actions!$A$2:$F$514,5,0)</f>
        <v>#N/A</v>
      </c>
      <c r="N155" t="e">
        <f ca="1">VLOOKUP(B155,actions!$A$2:$D$514,2,0)</f>
        <v>#N/A</v>
      </c>
      <c r="O155" t="e">
        <f ca="1">VLOOKUP(B155,actions!$A$2:$D$514,3,0)</f>
        <v>#N/A</v>
      </c>
      <c r="P155" t="e">
        <f ca="1">VLOOKUP(B155,actions!$A$2:$D$514,4,0)</f>
        <v>#N/A</v>
      </c>
      <c r="Q155" t="e">
        <f t="shared" ca="1" si="20"/>
        <v>#N/A</v>
      </c>
      <c r="R155" t="e">
        <f t="shared" ca="1" si="21"/>
        <v>#N/A</v>
      </c>
      <c r="S155" t="str">
        <f t="shared" ca="1" si="22"/>
        <v xml:space="preserve">  COMBO_0_0_2,</v>
      </c>
      <c r="T155" t="e">
        <f t="shared" ca="1" si="23"/>
        <v>#N/A</v>
      </c>
      <c r="U155" t="e">
        <f t="shared" ca="1" si="24"/>
        <v>#N/A</v>
      </c>
    </row>
    <row r="156" spans="1:21">
      <c r="A156" s="3">
        <f t="shared" si="17"/>
        <v>1</v>
      </c>
      <c r="B156">
        <f ca="1">OFFSET(actions_combos!A$2,_xlfn.FLOOR.MATH(ROW(B156)/2)-1,0)</f>
        <v>0</v>
      </c>
      <c r="C156" s="3">
        <f ca="1">OFFSET(actions_combos!B$2,_xlfn.FLOOR.MATH(ROW(C156)/2)-1,0)</f>
        <v>0</v>
      </c>
      <c r="D156" s="3">
        <f ca="1">OFFSET(actions_combos!C$2,_xlfn.FLOOR.MATH(ROW(D156)/2)-1,0)</f>
        <v>0</v>
      </c>
      <c r="E156" s="3">
        <f ca="1">OFFSET(actions_combos!D$2,_xlfn.FLOOR.MATH(ROW(E156)/2)-1,0)</f>
        <v>0</v>
      </c>
      <c r="F156" s="3">
        <f ca="1">OFFSET(actions_combos!E$2,_xlfn.FLOOR.MATH(ROW(F156)/2)-1,0)</f>
        <v>0</v>
      </c>
      <c r="G156" t="e">
        <f ca="1">VLOOKUP(C156,keys!$A$2:$C$196,$A156+1,0)</f>
        <v>#N/A</v>
      </c>
      <c r="H156" t="e">
        <f ca="1">VLOOKUP(D156,keys!$A$2:$C$196,$A156+1,0)</f>
        <v>#N/A</v>
      </c>
      <c r="I156" t="e">
        <f ca="1">VLOOKUP(E156,keys!$A$2:$C$196,$A156+1,0)</f>
        <v>#N/A</v>
      </c>
      <c r="J156" t="e">
        <f ca="1">VLOOKUP(F156,keys!$A$2:$C$196,$A156+1,0)</f>
        <v>#N/A</v>
      </c>
      <c r="K156" t="str">
        <f t="shared" ca="1" si="18"/>
        <v>0_0_1</v>
      </c>
      <c r="L156" t="e">
        <f t="shared" ca="1" si="19"/>
        <v>#N/A</v>
      </c>
      <c r="M156" t="e">
        <f ca="1">VLOOKUP(B156,actions!$A$2:$F$514,5,0)</f>
        <v>#N/A</v>
      </c>
      <c r="N156" t="e">
        <f ca="1">VLOOKUP(B156,actions!$A$2:$D$514,2,0)</f>
        <v>#N/A</v>
      </c>
      <c r="O156" t="e">
        <f ca="1">VLOOKUP(B156,actions!$A$2:$D$514,3,0)</f>
        <v>#N/A</v>
      </c>
      <c r="P156" t="e">
        <f ca="1">VLOOKUP(B156,actions!$A$2:$D$514,4,0)</f>
        <v>#N/A</v>
      </c>
      <c r="Q156" t="e">
        <f t="shared" ca="1" si="20"/>
        <v>#N/A</v>
      </c>
      <c r="R156" t="e">
        <f t="shared" ca="1" si="21"/>
        <v>#N/A</v>
      </c>
      <c r="S156" t="str">
        <f t="shared" ca="1" si="22"/>
        <v xml:space="preserve">  COMBO_0_0_1,</v>
      </c>
      <c r="T156" t="e">
        <f t="shared" ca="1" si="23"/>
        <v>#N/A</v>
      </c>
      <c r="U156" t="e">
        <f t="shared" ca="1" si="24"/>
        <v>#N/A</v>
      </c>
    </row>
    <row r="157" spans="1:21">
      <c r="A157" s="3">
        <f t="shared" si="17"/>
        <v>2</v>
      </c>
      <c r="B157">
        <f ca="1">OFFSET(actions_combos!A$2,_xlfn.FLOOR.MATH(ROW(B157)/2)-1,0)</f>
        <v>0</v>
      </c>
      <c r="C157" s="3">
        <f ca="1">OFFSET(actions_combos!B$2,_xlfn.FLOOR.MATH(ROW(C157)/2)-1,0)</f>
        <v>0</v>
      </c>
      <c r="D157" s="3">
        <f ca="1">OFFSET(actions_combos!C$2,_xlfn.FLOOR.MATH(ROW(D157)/2)-1,0)</f>
        <v>0</v>
      </c>
      <c r="E157" s="3">
        <f ca="1">OFFSET(actions_combos!D$2,_xlfn.FLOOR.MATH(ROW(E157)/2)-1,0)</f>
        <v>0</v>
      </c>
      <c r="F157" s="3">
        <f ca="1">OFFSET(actions_combos!E$2,_xlfn.FLOOR.MATH(ROW(F157)/2)-1,0)</f>
        <v>0</v>
      </c>
      <c r="G157" t="e">
        <f ca="1">VLOOKUP(C157,keys!$A$2:$C$196,$A157+1,0)</f>
        <v>#N/A</v>
      </c>
      <c r="H157" t="e">
        <f ca="1">VLOOKUP(D157,keys!$A$2:$C$196,$A157+1,0)</f>
        <v>#N/A</v>
      </c>
      <c r="I157" t="e">
        <f ca="1">VLOOKUP(E157,keys!$A$2:$C$196,$A157+1,0)</f>
        <v>#N/A</v>
      </c>
      <c r="J157" t="e">
        <f ca="1">VLOOKUP(F157,keys!$A$2:$C$196,$A157+1,0)</f>
        <v>#N/A</v>
      </c>
      <c r="K157" t="str">
        <f t="shared" ca="1" si="18"/>
        <v>0_0_2</v>
      </c>
      <c r="L157" t="e">
        <f t="shared" ca="1" si="19"/>
        <v>#N/A</v>
      </c>
      <c r="M157" t="e">
        <f ca="1">VLOOKUP(B157,actions!$A$2:$F$514,5,0)</f>
        <v>#N/A</v>
      </c>
      <c r="N157" t="e">
        <f ca="1">VLOOKUP(B157,actions!$A$2:$D$514,2,0)</f>
        <v>#N/A</v>
      </c>
      <c r="O157" t="e">
        <f ca="1">VLOOKUP(B157,actions!$A$2:$D$514,3,0)</f>
        <v>#N/A</v>
      </c>
      <c r="P157" t="e">
        <f ca="1">VLOOKUP(B157,actions!$A$2:$D$514,4,0)</f>
        <v>#N/A</v>
      </c>
      <c r="Q157" t="e">
        <f t="shared" ca="1" si="20"/>
        <v>#N/A</v>
      </c>
      <c r="R157" t="e">
        <f t="shared" ca="1" si="21"/>
        <v>#N/A</v>
      </c>
      <c r="S157" t="str">
        <f t="shared" ca="1" si="22"/>
        <v xml:space="preserve">  COMBO_0_0_2,</v>
      </c>
      <c r="T157" t="e">
        <f t="shared" ca="1" si="23"/>
        <v>#N/A</v>
      </c>
      <c r="U157" t="e">
        <f t="shared" ca="1" si="24"/>
        <v>#N/A</v>
      </c>
    </row>
    <row r="158" spans="1:21">
      <c r="A158" s="3">
        <f t="shared" si="17"/>
        <v>1</v>
      </c>
      <c r="B158">
        <f ca="1">OFFSET(actions_combos!A$2,_xlfn.FLOOR.MATH(ROW(B158)/2)-1,0)</f>
        <v>0</v>
      </c>
      <c r="C158" s="3">
        <f ca="1">OFFSET(actions_combos!B$2,_xlfn.FLOOR.MATH(ROW(C158)/2)-1,0)</f>
        <v>0</v>
      </c>
      <c r="D158" s="3">
        <f ca="1">OFFSET(actions_combos!C$2,_xlfn.FLOOR.MATH(ROW(D158)/2)-1,0)</f>
        <v>0</v>
      </c>
      <c r="E158" s="3">
        <f ca="1">OFFSET(actions_combos!D$2,_xlfn.FLOOR.MATH(ROW(E158)/2)-1,0)</f>
        <v>0</v>
      </c>
      <c r="F158" s="3">
        <f ca="1">OFFSET(actions_combos!E$2,_xlfn.FLOOR.MATH(ROW(F158)/2)-1,0)</f>
        <v>0</v>
      </c>
      <c r="G158" t="e">
        <f ca="1">VLOOKUP(C158,keys!$A$2:$C$196,$A158+1,0)</f>
        <v>#N/A</v>
      </c>
      <c r="H158" t="e">
        <f ca="1">VLOOKUP(D158,keys!$A$2:$C$196,$A158+1,0)</f>
        <v>#N/A</v>
      </c>
      <c r="I158" t="e">
        <f ca="1">VLOOKUP(E158,keys!$A$2:$C$196,$A158+1,0)</f>
        <v>#N/A</v>
      </c>
      <c r="J158" t="e">
        <f ca="1">VLOOKUP(F158,keys!$A$2:$C$196,$A158+1,0)</f>
        <v>#N/A</v>
      </c>
      <c r="K158" t="str">
        <f t="shared" ca="1" si="18"/>
        <v>0_0_1</v>
      </c>
      <c r="L158" t="e">
        <f t="shared" ca="1" si="19"/>
        <v>#N/A</v>
      </c>
      <c r="M158" t="e">
        <f ca="1">VLOOKUP(B158,actions!$A$2:$F$514,5,0)</f>
        <v>#N/A</v>
      </c>
      <c r="N158" t="e">
        <f ca="1">VLOOKUP(B158,actions!$A$2:$D$514,2,0)</f>
        <v>#N/A</v>
      </c>
      <c r="O158" t="e">
        <f ca="1">VLOOKUP(B158,actions!$A$2:$D$514,3,0)</f>
        <v>#N/A</v>
      </c>
      <c r="P158" t="e">
        <f ca="1">VLOOKUP(B158,actions!$A$2:$D$514,4,0)</f>
        <v>#N/A</v>
      </c>
      <c r="Q158" t="e">
        <f t="shared" ca="1" si="20"/>
        <v>#N/A</v>
      </c>
      <c r="R158" t="e">
        <f t="shared" ca="1" si="21"/>
        <v>#N/A</v>
      </c>
      <c r="S158" t="str">
        <f t="shared" ca="1" si="22"/>
        <v xml:space="preserve">  COMBO_0_0_1,</v>
      </c>
      <c r="T158" t="e">
        <f t="shared" ca="1" si="23"/>
        <v>#N/A</v>
      </c>
      <c r="U158" t="e">
        <f t="shared" ca="1" si="24"/>
        <v>#N/A</v>
      </c>
    </row>
    <row r="159" spans="1:21">
      <c r="A159" s="3">
        <f t="shared" si="17"/>
        <v>2</v>
      </c>
      <c r="B159">
        <f ca="1">OFFSET(actions_combos!A$2,_xlfn.FLOOR.MATH(ROW(B159)/2)-1,0)</f>
        <v>0</v>
      </c>
      <c r="C159" s="3">
        <f ca="1">OFFSET(actions_combos!B$2,_xlfn.FLOOR.MATH(ROW(C159)/2)-1,0)</f>
        <v>0</v>
      </c>
      <c r="D159" s="3">
        <f ca="1">OFFSET(actions_combos!C$2,_xlfn.FLOOR.MATH(ROW(D159)/2)-1,0)</f>
        <v>0</v>
      </c>
      <c r="E159" s="3">
        <f ca="1">OFFSET(actions_combos!D$2,_xlfn.FLOOR.MATH(ROW(E159)/2)-1,0)</f>
        <v>0</v>
      </c>
      <c r="F159" s="3">
        <f ca="1">OFFSET(actions_combos!E$2,_xlfn.FLOOR.MATH(ROW(F159)/2)-1,0)</f>
        <v>0</v>
      </c>
      <c r="G159" t="e">
        <f ca="1">VLOOKUP(C159,keys!$A$2:$C$196,$A159+1,0)</f>
        <v>#N/A</v>
      </c>
      <c r="H159" t="e">
        <f ca="1">VLOOKUP(D159,keys!$A$2:$C$196,$A159+1,0)</f>
        <v>#N/A</v>
      </c>
      <c r="I159" t="e">
        <f ca="1">VLOOKUP(E159,keys!$A$2:$C$196,$A159+1,0)</f>
        <v>#N/A</v>
      </c>
      <c r="J159" t="e">
        <f ca="1">VLOOKUP(F159,keys!$A$2:$C$196,$A159+1,0)</f>
        <v>#N/A</v>
      </c>
      <c r="K159" t="str">
        <f t="shared" ca="1" si="18"/>
        <v>0_0_2</v>
      </c>
      <c r="L159" t="e">
        <f t="shared" ca="1" si="19"/>
        <v>#N/A</v>
      </c>
      <c r="M159" t="e">
        <f ca="1">VLOOKUP(B159,actions!$A$2:$F$514,5,0)</f>
        <v>#N/A</v>
      </c>
      <c r="N159" t="e">
        <f ca="1">VLOOKUP(B159,actions!$A$2:$D$514,2,0)</f>
        <v>#N/A</v>
      </c>
      <c r="O159" t="e">
        <f ca="1">VLOOKUP(B159,actions!$A$2:$D$514,3,0)</f>
        <v>#N/A</v>
      </c>
      <c r="P159" t="e">
        <f ca="1">VLOOKUP(B159,actions!$A$2:$D$514,4,0)</f>
        <v>#N/A</v>
      </c>
      <c r="Q159" t="e">
        <f t="shared" ca="1" si="20"/>
        <v>#N/A</v>
      </c>
      <c r="R159" t="e">
        <f t="shared" ca="1" si="21"/>
        <v>#N/A</v>
      </c>
      <c r="S159" t="str">
        <f t="shared" ca="1" si="22"/>
        <v xml:space="preserve">  COMBO_0_0_2,</v>
      </c>
      <c r="T159" t="e">
        <f t="shared" ca="1" si="23"/>
        <v>#N/A</v>
      </c>
      <c r="U159" t="e">
        <f t="shared" ca="1" si="24"/>
        <v>#N/A</v>
      </c>
    </row>
    <row r="160" spans="1:21">
      <c r="A160" s="3">
        <f t="shared" si="17"/>
        <v>1</v>
      </c>
      <c r="B160">
        <f ca="1">OFFSET(actions_combos!A$2,_xlfn.FLOOR.MATH(ROW(B160)/2)-1,0)</f>
        <v>0</v>
      </c>
      <c r="C160" s="3">
        <f ca="1">OFFSET(actions_combos!B$2,_xlfn.FLOOR.MATH(ROW(C160)/2)-1,0)</f>
        <v>0</v>
      </c>
      <c r="D160" s="3">
        <f ca="1">OFFSET(actions_combos!C$2,_xlfn.FLOOR.MATH(ROW(D160)/2)-1,0)</f>
        <v>0</v>
      </c>
      <c r="E160" s="3">
        <f ca="1">OFFSET(actions_combos!D$2,_xlfn.FLOOR.MATH(ROW(E160)/2)-1,0)</f>
        <v>0</v>
      </c>
      <c r="F160" s="3">
        <f ca="1">OFFSET(actions_combos!E$2,_xlfn.FLOOR.MATH(ROW(F160)/2)-1,0)</f>
        <v>0</v>
      </c>
      <c r="G160" t="e">
        <f ca="1">VLOOKUP(C160,keys!$A$2:$C$196,$A160+1,0)</f>
        <v>#N/A</v>
      </c>
      <c r="H160" t="e">
        <f ca="1">VLOOKUP(D160,keys!$A$2:$C$196,$A160+1,0)</f>
        <v>#N/A</v>
      </c>
      <c r="I160" t="e">
        <f ca="1">VLOOKUP(E160,keys!$A$2:$C$196,$A160+1,0)</f>
        <v>#N/A</v>
      </c>
      <c r="J160" t="e">
        <f ca="1">VLOOKUP(F160,keys!$A$2:$C$196,$A160+1,0)</f>
        <v>#N/A</v>
      </c>
      <c r="K160" t="str">
        <f t="shared" ca="1" si="18"/>
        <v>0_0_1</v>
      </c>
      <c r="L160" t="e">
        <f t="shared" ca="1" si="19"/>
        <v>#N/A</v>
      </c>
      <c r="M160" t="e">
        <f ca="1">VLOOKUP(B160,actions!$A$2:$F$514,5,0)</f>
        <v>#N/A</v>
      </c>
      <c r="N160" t="e">
        <f ca="1">VLOOKUP(B160,actions!$A$2:$D$514,2,0)</f>
        <v>#N/A</v>
      </c>
      <c r="O160" t="e">
        <f ca="1">VLOOKUP(B160,actions!$A$2:$D$514,3,0)</f>
        <v>#N/A</v>
      </c>
      <c r="P160" t="e">
        <f ca="1">VLOOKUP(B160,actions!$A$2:$D$514,4,0)</f>
        <v>#N/A</v>
      </c>
      <c r="Q160" t="e">
        <f t="shared" ca="1" si="20"/>
        <v>#N/A</v>
      </c>
      <c r="R160" t="e">
        <f t="shared" ca="1" si="21"/>
        <v>#N/A</v>
      </c>
      <c r="S160" t="str">
        <f t="shared" ca="1" si="22"/>
        <v xml:space="preserve">  COMBO_0_0_1,</v>
      </c>
      <c r="T160" t="e">
        <f t="shared" ca="1" si="23"/>
        <v>#N/A</v>
      </c>
      <c r="U160" t="e">
        <f t="shared" ca="1" si="24"/>
        <v>#N/A</v>
      </c>
    </row>
    <row r="161" spans="1:21">
      <c r="A161" s="3">
        <f t="shared" si="17"/>
        <v>2</v>
      </c>
      <c r="B161">
        <f ca="1">OFFSET(actions_combos!A$2,_xlfn.FLOOR.MATH(ROW(B161)/2)-1,0)</f>
        <v>0</v>
      </c>
      <c r="C161" s="3">
        <f ca="1">OFFSET(actions_combos!B$2,_xlfn.FLOOR.MATH(ROW(C161)/2)-1,0)</f>
        <v>0</v>
      </c>
      <c r="D161" s="3">
        <f ca="1">OFFSET(actions_combos!C$2,_xlfn.FLOOR.MATH(ROW(D161)/2)-1,0)</f>
        <v>0</v>
      </c>
      <c r="E161" s="3">
        <f ca="1">OFFSET(actions_combos!D$2,_xlfn.FLOOR.MATH(ROW(E161)/2)-1,0)</f>
        <v>0</v>
      </c>
      <c r="F161" s="3">
        <f ca="1">OFFSET(actions_combos!E$2,_xlfn.FLOOR.MATH(ROW(F161)/2)-1,0)</f>
        <v>0</v>
      </c>
      <c r="G161" t="e">
        <f ca="1">VLOOKUP(C161,keys!$A$2:$C$196,$A161+1,0)</f>
        <v>#N/A</v>
      </c>
      <c r="H161" t="e">
        <f ca="1">VLOOKUP(D161,keys!$A$2:$C$196,$A161+1,0)</f>
        <v>#N/A</v>
      </c>
      <c r="I161" t="e">
        <f ca="1">VLOOKUP(E161,keys!$A$2:$C$196,$A161+1,0)</f>
        <v>#N/A</v>
      </c>
      <c r="J161" t="e">
        <f ca="1">VLOOKUP(F161,keys!$A$2:$C$196,$A161+1,0)</f>
        <v>#N/A</v>
      </c>
      <c r="K161" t="str">
        <f t="shared" ca="1" si="18"/>
        <v>0_0_2</v>
      </c>
      <c r="L161" t="e">
        <f t="shared" ca="1" si="19"/>
        <v>#N/A</v>
      </c>
      <c r="M161" t="e">
        <f ca="1">VLOOKUP(B161,actions!$A$2:$F$514,5,0)</f>
        <v>#N/A</v>
      </c>
      <c r="N161" t="e">
        <f ca="1">VLOOKUP(B161,actions!$A$2:$D$514,2,0)</f>
        <v>#N/A</v>
      </c>
      <c r="O161" t="e">
        <f ca="1">VLOOKUP(B161,actions!$A$2:$D$514,3,0)</f>
        <v>#N/A</v>
      </c>
      <c r="P161" t="e">
        <f ca="1">VLOOKUP(B161,actions!$A$2:$D$514,4,0)</f>
        <v>#N/A</v>
      </c>
      <c r="Q161" t="e">
        <f t="shared" ca="1" si="20"/>
        <v>#N/A</v>
      </c>
      <c r="R161" t="e">
        <f t="shared" ca="1" si="21"/>
        <v>#N/A</v>
      </c>
      <c r="S161" t="str">
        <f t="shared" ca="1" si="22"/>
        <v xml:space="preserve">  COMBO_0_0_2,</v>
      </c>
      <c r="T161" t="e">
        <f t="shared" ca="1" si="23"/>
        <v>#N/A</v>
      </c>
      <c r="U161" t="e">
        <f t="shared" ca="1" si="24"/>
        <v>#N/A</v>
      </c>
    </row>
    <row r="162" spans="1:21">
      <c r="A162" s="3">
        <f t="shared" si="17"/>
        <v>1</v>
      </c>
      <c r="B162">
        <f ca="1">OFFSET(actions_combos!A$2,_xlfn.FLOOR.MATH(ROW(B162)/2)-1,0)</f>
        <v>0</v>
      </c>
      <c r="C162" s="3">
        <f ca="1">OFFSET(actions_combos!B$2,_xlfn.FLOOR.MATH(ROW(C162)/2)-1,0)</f>
        <v>0</v>
      </c>
      <c r="D162" s="3">
        <f ca="1">OFFSET(actions_combos!C$2,_xlfn.FLOOR.MATH(ROW(D162)/2)-1,0)</f>
        <v>0</v>
      </c>
      <c r="E162" s="3">
        <f ca="1">OFFSET(actions_combos!D$2,_xlfn.FLOOR.MATH(ROW(E162)/2)-1,0)</f>
        <v>0</v>
      </c>
      <c r="F162" s="3">
        <f ca="1">OFFSET(actions_combos!E$2,_xlfn.FLOOR.MATH(ROW(F162)/2)-1,0)</f>
        <v>0</v>
      </c>
      <c r="G162" t="e">
        <f ca="1">VLOOKUP(C162,keys!$A$2:$C$196,$A162+1,0)</f>
        <v>#N/A</v>
      </c>
      <c r="H162" t="e">
        <f ca="1">VLOOKUP(D162,keys!$A$2:$C$196,$A162+1,0)</f>
        <v>#N/A</v>
      </c>
      <c r="I162" t="e">
        <f ca="1">VLOOKUP(E162,keys!$A$2:$C$196,$A162+1,0)</f>
        <v>#N/A</v>
      </c>
      <c r="J162" t="e">
        <f ca="1">VLOOKUP(F162,keys!$A$2:$C$196,$A162+1,0)</f>
        <v>#N/A</v>
      </c>
      <c r="K162" t="str">
        <f t="shared" ca="1" si="18"/>
        <v>0_0_1</v>
      </c>
      <c r="L162" t="e">
        <f t="shared" ca="1" si="19"/>
        <v>#N/A</v>
      </c>
      <c r="M162" t="e">
        <f ca="1">VLOOKUP(B162,actions!$A$2:$F$514,5,0)</f>
        <v>#N/A</v>
      </c>
      <c r="N162" t="e">
        <f ca="1">VLOOKUP(B162,actions!$A$2:$D$514,2,0)</f>
        <v>#N/A</v>
      </c>
      <c r="O162" t="e">
        <f ca="1">VLOOKUP(B162,actions!$A$2:$D$514,3,0)</f>
        <v>#N/A</v>
      </c>
      <c r="P162" t="e">
        <f ca="1">VLOOKUP(B162,actions!$A$2:$D$514,4,0)</f>
        <v>#N/A</v>
      </c>
      <c r="Q162" t="e">
        <f t="shared" ca="1" si="20"/>
        <v>#N/A</v>
      </c>
      <c r="R162" t="e">
        <f t="shared" ca="1" si="21"/>
        <v>#N/A</v>
      </c>
      <c r="S162" t="str">
        <f t="shared" ca="1" si="22"/>
        <v xml:space="preserve">  COMBO_0_0_1,</v>
      </c>
      <c r="T162" t="e">
        <f t="shared" ca="1" si="23"/>
        <v>#N/A</v>
      </c>
      <c r="U162" t="e">
        <f t="shared" ca="1" si="24"/>
        <v>#N/A</v>
      </c>
    </row>
    <row r="163" spans="1:21">
      <c r="A163" s="3">
        <f t="shared" si="17"/>
        <v>2</v>
      </c>
      <c r="B163">
        <f ca="1">OFFSET(actions_combos!A$2,_xlfn.FLOOR.MATH(ROW(B163)/2)-1,0)</f>
        <v>0</v>
      </c>
      <c r="C163" s="3">
        <f ca="1">OFFSET(actions_combos!B$2,_xlfn.FLOOR.MATH(ROW(C163)/2)-1,0)</f>
        <v>0</v>
      </c>
      <c r="D163" s="3">
        <f ca="1">OFFSET(actions_combos!C$2,_xlfn.FLOOR.MATH(ROW(D163)/2)-1,0)</f>
        <v>0</v>
      </c>
      <c r="E163" s="3">
        <f ca="1">OFFSET(actions_combos!D$2,_xlfn.FLOOR.MATH(ROW(E163)/2)-1,0)</f>
        <v>0</v>
      </c>
      <c r="F163" s="3">
        <f ca="1">OFFSET(actions_combos!E$2,_xlfn.FLOOR.MATH(ROW(F163)/2)-1,0)</f>
        <v>0</v>
      </c>
      <c r="G163" t="e">
        <f ca="1">VLOOKUP(C163,keys!$A$2:$C$196,$A163+1,0)</f>
        <v>#N/A</v>
      </c>
      <c r="H163" t="e">
        <f ca="1">VLOOKUP(D163,keys!$A$2:$C$196,$A163+1,0)</f>
        <v>#N/A</v>
      </c>
      <c r="I163" t="e">
        <f ca="1">VLOOKUP(E163,keys!$A$2:$C$196,$A163+1,0)</f>
        <v>#N/A</v>
      </c>
      <c r="J163" t="e">
        <f ca="1">VLOOKUP(F163,keys!$A$2:$C$196,$A163+1,0)</f>
        <v>#N/A</v>
      </c>
      <c r="K163" t="str">
        <f t="shared" ca="1" si="18"/>
        <v>0_0_2</v>
      </c>
      <c r="L163" t="e">
        <f t="shared" ca="1" si="19"/>
        <v>#N/A</v>
      </c>
      <c r="M163" t="e">
        <f ca="1">VLOOKUP(B163,actions!$A$2:$F$514,5,0)</f>
        <v>#N/A</v>
      </c>
      <c r="N163" t="e">
        <f ca="1">VLOOKUP(B163,actions!$A$2:$D$514,2,0)</f>
        <v>#N/A</v>
      </c>
      <c r="O163" t="e">
        <f ca="1">VLOOKUP(B163,actions!$A$2:$D$514,3,0)</f>
        <v>#N/A</v>
      </c>
      <c r="P163" t="e">
        <f ca="1">VLOOKUP(B163,actions!$A$2:$D$514,4,0)</f>
        <v>#N/A</v>
      </c>
      <c r="Q163" t="e">
        <f t="shared" ca="1" si="20"/>
        <v>#N/A</v>
      </c>
      <c r="R163" t="e">
        <f t="shared" ca="1" si="21"/>
        <v>#N/A</v>
      </c>
      <c r="S163" t="str">
        <f t="shared" ca="1" si="22"/>
        <v xml:space="preserve">  COMBO_0_0_2,</v>
      </c>
      <c r="T163" t="e">
        <f t="shared" ca="1" si="23"/>
        <v>#N/A</v>
      </c>
      <c r="U163" t="e">
        <f t="shared" ca="1" si="24"/>
        <v>#N/A</v>
      </c>
    </row>
    <row r="164" spans="1:21">
      <c r="A164" s="3">
        <f t="shared" si="17"/>
        <v>1</v>
      </c>
      <c r="B164">
        <f ca="1">OFFSET(actions_combos!A$2,_xlfn.FLOOR.MATH(ROW(B164)/2)-1,0)</f>
        <v>0</v>
      </c>
      <c r="C164" s="3">
        <f ca="1">OFFSET(actions_combos!B$2,_xlfn.FLOOR.MATH(ROW(C164)/2)-1,0)</f>
        <v>0</v>
      </c>
      <c r="D164" s="3">
        <f ca="1">OFFSET(actions_combos!C$2,_xlfn.FLOOR.MATH(ROW(D164)/2)-1,0)</f>
        <v>0</v>
      </c>
      <c r="E164" s="3">
        <f ca="1">OFFSET(actions_combos!D$2,_xlfn.FLOOR.MATH(ROW(E164)/2)-1,0)</f>
        <v>0</v>
      </c>
      <c r="F164" s="3">
        <f ca="1">OFFSET(actions_combos!E$2,_xlfn.FLOOR.MATH(ROW(F164)/2)-1,0)</f>
        <v>0</v>
      </c>
      <c r="G164" t="e">
        <f ca="1">VLOOKUP(C164,keys!$A$2:$C$196,$A164+1,0)</f>
        <v>#N/A</v>
      </c>
      <c r="H164" t="e">
        <f ca="1">VLOOKUP(D164,keys!$A$2:$C$196,$A164+1,0)</f>
        <v>#N/A</v>
      </c>
      <c r="I164" t="e">
        <f ca="1">VLOOKUP(E164,keys!$A$2:$C$196,$A164+1,0)</f>
        <v>#N/A</v>
      </c>
      <c r="J164" t="e">
        <f ca="1">VLOOKUP(F164,keys!$A$2:$C$196,$A164+1,0)</f>
        <v>#N/A</v>
      </c>
      <c r="K164" t="str">
        <f t="shared" ca="1" si="18"/>
        <v>0_0_1</v>
      </c>
      <c r="L164" t="e">
        <f t="shared" ca="1" si="19"/>
        <v>#N/A</v>
      </c>
      <c r="M164" t="e">
        <f ca="1">VLOOKUP(B164,actions!$A$2:$F$514,5,0)</f>
        <v>#N/A</v>
      </c>
      <c r="N164" t="e">
        <f ca="1">VLOOKUP(B164,actions!$A$2:$D$514,2,0)</f>
        <v>#N/A</v>
      </c>
      <c r="O164" t="e">
        <f ca="1">VLOOKUP(B164,actions!$A$2:$D$514,3,0)</f>
        <v>#N/A</v>
      </c>
      <c r="P164" t="e">
        <f ca="1">VLOOKUP(B164,actions!$A$2:$D$514,4,0)</f>
        <v>#N/A</v>
      </c>
      <c r="Q164" t="e">
        <f t="shared" ca="1" si="20"/>
        <v>#N/A</v>
      </c>
      <c r="R164" t="e">
        <f t="shared" ca="1" si="21"/>
        <v>#N/A</v>
      </c>
      <c r="S164" t="str">
        <f t="shared" ca="1" si="22"/>
        <v xml:space="preserve">  COMBO_0_0_1,</v>
      </c>
      <c r="T164" t="e">
        <f t="shared" ca="1" si="23"/>
        <v>#N/A</v>
      </c>
      <c r="U164" t="e">
        <f t="shared" ca="1" si="24"/>
        <v>#N/A</v>
      </c>
    </row>
    <row r="165" spans="1:21">
      <c r="A165" s="3">
        <f t="shared" si="17"/>
        <v>2</v>
      </c>
      <c r="B165">
        <f ca="1">OFFSET(actions_combos!A$2,_xlfn.FLOOR.MATH(ROW(B165)/2)-1,0)</f>
        <v>0</v>
      </c>
      <c r="C165" s="3">
        <f ca="1">OFFSET(actions_combos!B$2,_xlfn.FLOOR.MATH(ROW(C165)/2)-1,0)</f>
        <v>0</v>
      </c>
      <c r="D165" s="3">
        <f ca="1">OFFSET(actions_combos!C$2,_xlfn.FLOOR.MATH(ROW(D165)/2)-1,0)</f>
        <v>0</v>
      </c>
      <c r="E165" s="3">
        <f ca="1">OFFSET(actions_combos!D$2,_xlfn.FLOOR.MATH(ROW(E165)/2)-1,0)</f>
        <v>0</v>
      </c>
      <c r="F165" s="3">
        <f ca="1">OFFSET(actions_combos!E$2,_xlfn.FLOOR.MATH(ROW(F165)/2)-1,0)</f>
        <v>0</v>
      </c>
      <c r="G165" t="e">
        <f ca="1">VLOOKUP(C165,keys!$A$2:$C$196,$A165+1,0)</f>
        <v>#N/A</v>
      </c>
      <c r="H165" t="e">
        <f ca="1">VLOOKUP(D165,keys!$A$2:$C$196,$A165+1,0)</f>
        <v>#N/A</v>
      </c>
      <c r="I165" t="e">
        <f ca="1">VLOOKUP(E165,keys!$A$2:$C$196,$A165+1,0)</f>
        <v>#N/A</v>
      </c>
      <c r="J165" t="e">
        <f ca="1">VLOOKUP(F165,keys!$A$2:$C$196,$A165+1,0)</f>
        <v>#N/A</v>
      </c>
      <c r="K165" t="str">
        <f t="shared" ca="1" si="18"/>
        <v>0_0_2</v>
      </c>
      <c r="L165" t="e">
        <f t="shared" ca="1" si="19"/>
        <v>#N/A</v>
      </c>
      <c r="M165" t="e">
        <f ca="1">VLOOKUP(B165,actions!$A$2:$F$514,5,0)</f>
        <v>#N/A</v>
      </c>
      <c r="N165" t="e">
        <f ca="1">VLOOKUP(B165,actions!$A$2:$D$514,2,0)</f>
        <v>#N/A</v>
      </c>
      <c r="O165" t="e">
        <f ca="1">VLOOKUP(B165,actions!$A$2:$D$514,3,0)</f>
        <v>#N/A</v>
      </c>
      <c r="P165" t="e">
        <f ca="1">VLOOKUP(B165,actions!$A$2:$D$514,4,0)</f>
        <v>#N/A</v>
      </c>
      <c r="Q165" t="e">
        <f t="shared" ca="1" si="20"/>
        <v>#N/A</v>
      </c>
      <c r="R165" t="e">
        <f t="shared" ca="1" si="21"/>
        <v>#N/A</v>
      </c>
      <c r="S165" t="str">
        <f t="shared" ca="1" si="22"/>
        <v xml:space="preserve">  COMBO_0_0_2,</v>
      </c>
      <c r="T165" t="e">
        <f t="shared" ca="1" si="23"/>
        <v>#N/A</v>
      </c>
      <c r="U165" t="e">
        <f t="shared" ca="1" si="24"/>
        <v>#N/A</v>
      </c>
    </row>
    <row r="166" spans="1:21">
      <c r="A166" s="3">
        <f t="shared" si="17"/>
        <v>1</v>
      </c>
      <c r="B166">
        <f ca="1">OFFSET(actions_combos!A$2,_xlfn.FLOOR.MATH(ROW(B166)/2)-1,0)</f>
        <v>0</v>
      </c>
      <c r="C166" s="3">
        <f ca="1">OFFSET(actions_combos!B$2,_xlfn.FLOOR.MATH(ROW(C166)/2)-1,0)</f>
        <v>0</v>
      </c>
      <c r="D166" s="3">
        <f ca="1">OFFSET(actions_combos!C$2,_xlfn.FLOOR.MATH(ROW(D166)/2)-1,0)</f>
        <v>0</v>
      </c>
      <c r="E166" s="3">
        <f ca="1">OFFSET(actions_combos!D$2,_xlfn.FLOOR.MATH(ROW(E166)/2)-1,0)</f>
        <v>0</v>
      </c>
      <c r="F166" s="3">
        <f ca="1">OFFSET(actions_combos!E$2,_xlfn.FLOOR.MATH(ROW(F166)/2)-1,0)</f>
        <v>0</v>
      </c>
      <c r="G166" t="e">
        <f ca="1">VLOOKUP(C166,keys!$A$2:$C$196,$A166+1,0)</f>
        <v>#N/A</v>
      </c>
      <c r="H166" t="e">
        <f ca="1">VLOOKUP(D166,keys!$A$2:$C$196,$A166+1,0)</f>
        <v>#N/A</v>
      </c>
      <c r="I166" t="e">
        <f ca="1">VLOOKUP(E166,keys!$A$2:$C$196,$A166+1,0)</f>
        <v>#N/A</v>
      </c>
      <c r="J166" t="e">
        <f ca="1">VLOOKUP(F166,keys!$A$2:$C$196,$A166+1,0)</f>
        <v>#N/A</v>
      </c>
      <c r="K166" t="str">
        <f t="shared" ca="1" si="18"/>
        <v>0_0_1</v>
      </c>
      <c r="L166" t="e">
        <f t="shared" ca="1" si="19"/>
        <v>#N/A</v>
      </c>
      <c r="M166" t="e">
        <f ca="1">VLOOKUP(B166,actions!$A$2:$F$514,5,0)</f>
        <v>#N/A</v>
      </c>
      <c r="N166" t="e">
        <f ca="1">VLOOKUP(B166,actions!$A$2:$D$514,2,0)</f>
        <v>#N/A</v>
      </c>
      <c r="O166" t="e">
        <f ca="1">VLOOKUP(B166,actions!$A$2:$D$514,3,0)</f>
        <v>#N/A</v>
      </c>
      <c r="P166" t="e">
        <f ca="1">VLOOKUP(B166,actions!$A$2:$D$514,4,0)</f>
        <v>#N/A</v>
      </c>
      <c r="Q166" t="e">
        <f t="shared" ca="1" si="20"/>
        <v>#N/A</v>
      </c>
      <c r="R166" t="e">
        <f t="shared" ca="1" si="21"/>
        <v>#N/A</v>
      </c>
      <c r="S166" t="str">
        <f t="shared" ca="1" si="22"/>
        <v xml:space="preserve">  COMBO_0_0_1,</v>
      </c>
      <c r="T166" t="e">
        <f t="shared" ca="1" si="23"/>
        <v>#N/A</v>
      </c>
      <c r="U166" t="e">
        <f t="shared" ca="1" si="24"/>
        <v>#N/A</v>
      </c>
    </row>
    <row r="167" spans="1:21">
      <c r="A167" s="3">
        <f t="shared" si="17"/>
        <v>2</v>
      </c>
      <c r="B167">
        <f ca="1">OFFSET(actions_combos!A$2,_xlfn.FLOOR.MATH(ROW(B167)/2)-1,0)</f>
        <v>0</v>
      </c>
      <c r="C167" s="3">
        <f ca="1">OFFSET(actions_combos!B$2,_xlfn.FLOOR.MATH(ROW(C167)/2)-1,0)</f>
        <v>0</v>
      </c>
      <c r="D167" s="3">
        <f ca="1">OFFSET(actions_combos!C$2,_xlfn.FLOOR.MATH(ROW(D167)/2)-1,0)</f>
        <v>0</v>
      </c>
      <c r="E167" s="3">
        <f ca="1">OFFSET(actions_combos!D$2,_xlfn.FLOOR.MATH(ROW(E167)/2)-1,0)</f>
        <v>0</v>
      </c>
      <c r="F167" s="3">
        <f ca="1">OFFSET(actions_combos!E$2,_xlfn.FLOOR.MATH(ROW(F167)/2)-1,0)</f>
        <v>0</v>
      </c>
      <c r="G167" t="e">
        <f ca="1">VLOOKUP(C167,keys!$A$2:$C$196,$A167+1,0)</f>
        <v>#N/A</v>
      </c>
      <c r="H167" t="e">
        <f ca="1">VLOOKUP(D167,keys!$A$2:$C$196,$A167+1,0)</f>
        <v>#N/A</v>
      </c>
      <c r="I167" t="e">
        <f ca="1">VLOOKUP(E167,keys!$A$2:$C$196,$A167+1,0)</f>
        <v>#N/A</v>
      </c>
      <c r="J167" t="e">
        <f ca="1">VLOOKUP(F167,keys!$A$2:$C$196,$A167+1,0)</f>
        <v>#N/A</v>
      </c>
      <c r="K167" t="str">
        <f t="shared" ca="1" si="18"/>
        <v>0_0_2</v>
      </c>
      <c r="L167" t="e">
        <f t="shared" ca="1" si="19"/>
        <v>#N/A</v>
      </c>
      <c r="M167" t="e">
        <f ca="1">VLOOKUP(B167,actions!$A$2:$F$514,5,0)</f>
        <v>#N/A</v>
      </c>
      <c r="N167" t="e">
        <f ca="1">VLOOKUP(B167,actions!$A$2:$D$514,2,0)</f>
        <v>#N/A</v>
      </c>
      <c r="O167" t="e">
        <f ca="1">VLOOKUP(B167,actions!$A$2:$D$514,3,0)</f>
        <v>#N/A</v>
      </c>
      <c r="P167" t="e">
        <f ca="1">VLOOKUP(B167,actions!$A$2:$D$514,4,0)</f>
        <v>#N/A</v>
      </c>
      <c r="Q167" t="e">
        <f t="shared" ca="1" si="20"/>
        <v>#N/A</v>
      </c>
      <c r="R167" t="e">
        <f t="shared" ca="1" si="21"/>
        <v>#N/A</v>
      </c>
      <c r="S167" t="str">
        <f t="shared" ca="1" si="22"/>
        <v xml:space="preserve">  COMBO_0_0_2,</v>
      </c>
      <c r="T167" t="e">
        <f t="shared" ca="1" si="23"/>
        <v>#N/A</v>
      </c>
      <c r="U167" t="e">
        <f t="shared" ca="1" si="24"/>
        <v>#N/A</v>
      </c>
    </row>
    <row r="168" spans="1:21">
      <c r="A168" s="3">
        <f t="shared" si="17"/>
        <v>1</v>
      </c>
      <c r="B168">
        <f ca="1">OFFSET(actions_combos!A$2,_xlfn.FLOOR.MATH(ROW(B168)/2)-1,0)</f>
        <v>0</v>
      </c>
      <c r="C168" s="3">
        <f ca="1">OFFSET(actions_combos!B$2,_xlfn.FLOOR.MATH(ROW(C168)/2)-1,0)</f>
        <v>0</v>
      </c>
      <c r="D168" s="3">
        <f ca="1">OFFSET(actions_combos!C$2,_xlfn.FLOOR.MATH(ROW(D168)/2)-1,0)</f>
        <v>0</v>
      </c>
      <c r="E168" s="3">
        <f ca="1">OFFSET(actions_combos!D$2,_xlfn.FLOOR.MATH(ROW(E168)/2)-1,0)</f>
        <v>0</v>
      </c>
      <c r="F168" s="3">
        <f ca="1">OFFSET(actions_combos!E$2,_xlfn.FLOOR.MATH(ROW(F168)/2)-1,0)</f>
        <v>0</v>
      </c>
      <c r="G168" t="e">
        <f ca="1">VLOOKUP(C168,keys!$A$2:$C$196,$A168+1,0)</f>
        <v>#N/A</v>
      </c>
      <c r="H168" t="e">
        <f ca="1">VLOOKUP(D168,keys!$A$2:$C$196,$A168+1,0)</f>
        <v>#N/A</v>
      </c>
      <c r="I168" t="e">
        <f ca="1">VLOOKUP(E168,keys!$A$2:$C$196,$A168+1,0)</f>
        <v>#N/A</v>
      </c>
      <c r="J168" t="e">
        <f ca="1">VLOOKUP(F168,keys!$A$2:$C$196,$A168+1,0)</f>
        <v>#N/A</v>
      </c>
      <c r="K168" t="str">
        <f t="shared" ca="1" si="18"/>
        <v>0_0_1</v>
      </c>
      <c r="L168" t="e">
        <f t="shared" ca="1" si="19"/>
        <v>#N/A</v>
      </c>
      <c r="M168" t="e">
        <f ca="1">VLOOKUP(B168,actions!$A$2:$F$514,5,0)</f>
        <v>#N/A</v>
      </c>
      <c r="N168" t="e">
        <f ca="1">VLOOKUP(B168,actions!$A$2:$D$514,2,0)</f>
        <v>#N/A</v>
      </c>
      <c r="O168" t="e">
        <f ca="1">VLOOKUP(B168,actions!$A$2:$D$514,3,0)</f>
        <v>#N/A</v>
      </c>
      <c r="P168" t="e">
        <f ca="1">VLOOKUP(B168,actions!$A$2:$D$514,4,0)</f>
        <v>#N/A</v>
      </c>
      <c r="Q168" t="e">
        <f t="shared" ca="1" si="20"/>
        <v>#N/A</v>
      </c>
      <c r="R168" t="e">
        <f t="shared" ca="1" si="21"/>
        <v>#N/A</v>
      </c>
      <c r="S168" t="str">
        <f t="shared" ca="1" si="22"/>
        <v xml:space="preserve">  COMBO_0_0_1,</v>
      </c>
      <c r="T168" t="e">
        <f t="shared" ca="1" si="23"/>
        <v>#N/A</v>
      </c>
      <c r="U168" t="e">
        <f t="shared" ca="1" si="24"/>
        <v>#N/A</v>
      </c>
    </row>
    <row r="169" spans="1:21">
      <c r="A169" s="3">
        <f t="shared" si="17"/>
        <v>2</v>
      </c>
      <c r="B169">
        <f ca="1">OFFSET(actions_combos!A$2,_xlfn.FLOOR.MATH(ROW(B169)/2)-1,0)</f>
        <v>0</v>
      </c>
      <c r="C169" s="3">
        <f ca="1">OFFSET(actions_combos!B$2,_xlfn.FLOOR.MATH(ROW(C169)/2)-1,0)</f>
        <v>0</v>
      </c>
      <c r="D169" s="3">
        <f ca="1">OFFSET(actions_combos!C$2,_xlfn.FLOOR.MATH(ROW(D169)/2)-1,0)</f>
        <v>0</v>
      </c>
      <c r="E169" s="3">
        <f ca="1">OFFSET(actions_combos!D$2,_xlfn.FLOOR.MATH(ROW(E169)/2)-1,0)</f>
        <v>0</v>
      </c>
      <c r="F169" s="3">
        <f ca="1">OFFSET(actions_combos!E$2,_xlfn.FLOOR.MATH(ROW(F169)/2)-1,0)</f>
        <v>0</v>
      </c>
      <c r="G169" t="e">
        <f ca="1">VLOOKUP(C169,keys!$A$2:$C$196,$A169+1,0)</f>
        <v>#N/A</v>
      </c>
      <c r="H169" t="e">
        <f ca="1">VLOOKUP(D169,keys!$A$2:$C$196,$A169+1,0)</f>
        <v>#N/A</v>
      </c>
      <c r="I169" t="e">
        <f ca="1">VLOOKUP(E169,keys!$A$2:$C$196,$A169+1,0)</f>
        <v>#N/A</v>
      </c>
      <c r="J169" t="e">
        <f ca="1">VLOOKUP(F169,keys!$A$2:$C$196,$A169+1,0)</f>
        <v>#N/A</v>
      </c>
      <c r="K169" t="str">
        <f t="shared" ca="1" si="18"/>
        <v>0_0_2</v>
      </c>
      <c r="L169" t="e">
        <f t="shared" ca="1" si="19"/>
        <v>#N/A</v>
      </c>
      <c r="M169" t="e">
        <f ca="1">VLOOKUP(B169,actions!$A$2:$F$514,5,0)</f>
        <v>#N/A</v>
      </c>
      <c r="N169" t="e">
        <f ca="1">VLOOKUP(B169,actions!$A$2:$D$514,2,0)</f>
        <v>#N/A</v>
      </c>
      <c r="O169" t="e">
        <f ca="1">VLOOKUP(B169,actions!$A$2:$D$514,3,0)</f>
        <v>#N/A</v>
      </c>
      <c r="P169" t="e">
        <f ca="1">VLOOKUP(B169,actions!$A$2:$D$514,4,0)</f>
        <v>#N/A</v>
      </c>
      <c r="Q169" t="e">
        <f t="shared" ca="1" si="20"/>
        <v>#N/A</v>
      </c>
      <c r="R169" t="e">
        <f t="shared" ca="1" si="21"/>
        <v>#N/A</v>
      </c>
      <c r="S169" t="str">
        <f t="shared" ca="1" si="22"/>
        <v xml:space="preserve">  COMBO_0_0_2,</v>
      </c>
      <c r="T169" t="e">
        <f t="shared" ca="1" si="23"/>
        <v>#N/A</v>
      </c>
      <c r="U169" t="e">
        <f t="shared" ca="1" si="24"/>
        <v>#N/A</v>
      </c>
    </row>
    <row r="170" spans="1:21">
      <c r="A170" s="3">
        <f t="shared" si="17"/>
        <v>1</v>
      </c>
      <c r="B170">
        <f ca="1">OFFSET(actions_combos!A$2,_xlfn.FLOOR.MATH(ROW(B170)/2)-1,0)</f>
        <v>0</v>
      </c>
      <c r="C170" s="3">
        <f ca="1">OFFSET(actions_combos!B$2,_xlfn.FLOOR.MATH(ROW(C170)/2)-1,0)</f>
        <v>0</v>
      </c>
      <c r="D170" s="3">
        <f ca="1">OFFSET(actions_combos!C$2,_xlfn.FLOOR.MATH(ROW(D170)/2)-1,0)</f>
        <v>0</v>
      </c>
      <c r="E170" s="3">
        <f ca="1">OFFSET(actions_combos!D$2,_xlfn.FLOOR.MATH(ROW(E170)/2)-1,0)</f>
        <v>0</v>
      </c>
      <c r="F170" s="3">
        <f ca="1">OFFSET(actions_combos!E$2,_xlfn.FLOOR.MATH(ROW(F170)/2)-1,0)</f>
        <v>0</v>
      </c>
      <c r="G170" t="e">
        <f ca="1">VLOOKUP(C170,keys!$A$2:$C$196,$A170+1,0)</f>
        <v>#N/A</v>
      </c>
      <c r="H170" t="e">
        <f ca="1">VLOOKUP(D170,keys!$A$2:$C$196,$A170+1,0)</f>
        <v>#N/A</v>
      </c>
      <c r="I170" t="e">
        <f ca="1">VLOOKUP(E170,keys!$A$2:$C$196,$A170+1,0)</f>
        <v>#N/A</v>
      </c>
      <c r="J170" t="e">
        <f ca="1">VLOOKUP(F170,keys!$A$2:$C$196,$A170+1,0)</f>
        <v>#N/A</v>
      </c>
      <c r="K170" t="str">
        <f t="shared" ca="1" si="18"/>
        <v>0_0_1</v>
      </c>
      <c r="L170" t="e">
        <f t="shared" ca="1" si="19"/>
        <v>#N/A</v>
      </c>
      <c r="M170" t="e">
        <f ca="1">VLOOKUP(B170,actions!$A$2:$F$514,5,0)</f>
        <v>#N/A</v>
      </c>
      <c r="N170" t="e">
        <f ca="1">VLOOKUP(B170,actions!$A$2:$D$514,2,0)</f>
        <v>#N/A</v>
      </c>
      <c r="O170" t="e">
        <f ca="1">VLOOKUP(B170,actions!$A$2:$D$514,3,0)</f>
        <v>#N/A</v>
      </c>
      <c r="P170" t="e">
        <f ca="1">VLOOKUP(B170,actions!$A$2:$D$514,4,0)</f>
        <v>#N/A</v>
      </c>
      <c r="Q170" t="e">
        <f t="shared" ca="1" si="20"/>
        <v>#N/A</v>
      </c>
      <c r="R170" t="e">
        <f t="shared" ca="1" si="21"/>
        <v>#N/A</v>
      </c>
      <c r="S170" t="str">
        <f t="shared" ca="1" si="22"/>
        <v xml:space="preserve">  COMBO_0_0_1,</v>
      </c>
      <c r="T170" t="e">
        <f t="shared" ca="1" si="23"/>
        <v>#N/A</v>
      </c>
      <c r="U170" t="e">
        <f t="shared" ca="1" si="24"/>
        <v>#N/A</v>
      </c>
    </row>
    <row r="171" spans="1:21">
      <c r="A171" s="3">
        <f t="shared" si="17"/>
        <v>2</v>
      </c>
      <c r="B171">
        <f ca="1">OFFSET(actions_combos!A$2,_xlfn.FLOOR.MATH(ROW(B171)/2)-1,0)</f>
        <v>0</v>
      </c>
      <c r="C171" s="3">
        <f ca="1">OFFSET(actions_combos!B$2,_xlfn.FLOOR.MATH(ROW(C171)/2)-1,0)</f>
        <v>0</v>
      </c>
      <c r="D171" s="3">
        <f ca="1">OFFSET(actions_combos!C$2,_xlfn.FLOOR.MATH(ROW(D171)/2)-1,0)</f>
        <v>0</v>
      </c>
      <c r="E171" s="3">
        <f ca="1">OFFSET(actions_combos!D$2,_xlfn.FLOOR.MATH(ROW(E171)/2)-1,0)</f>
        <v>0</v>
      </c>
      <c r="F171" s="3">
        <f ca="1">OFFSET(actions_combos!E$2,_xlfn.FLOOR.MATH(ROW(F171)/2)-1,0)</f>
        <v>0</v>
      </c>
      <c r="G171" t="e">
        <f ca="1">VLOOKUP(C171,keys!$A$2:$C$196,$A171+1,0)</f>
        <v>#N/A</v>
      </c>
      <c r="H171" t="e">
        <f ca="1">VLOOKUP(D171,keys!$A$2:$C$196,$A171+1,0)</f>
        <v>#N/A</v>
      </c>
      <c r="I171" t="e">
        <f ca="1">VLOOKUP(E171,keys!$A$2:$C$196,$A171+1,0)</f>
        <v>#N/A</v>
      </c>
      <c r="J171" t="e">
        <f ca="1">VLOOKUP(F171,keys!$A$2:$C$196,$A171+1,0)</f>
        <v>#N/A</v>
      </c>
      <c r="K171" t="str">
        <f t="shared" ca="1" si="18"/>
        <v>0_0_2</v>
      </c>
      <c r="L171" t="e">
        <f t="shared" ca="1" si="19"/>
        <v>#N/A</v>
      </c>
      <c r="M171" t="e">
        <f ca="1">VLOOKUP(B171,actions!$A$2:$F$514,5,0)</f>
        <v>#N/A</v>
      </c>
      <c r="N171" t="e">
        <f ca="1">VLOOKUP(B171,actions!$A$2:$D$514,2,0)</f>
        <v>#N/A</v>
      </c>
      <c r="O171" t="e">
        <f ca="1">VLOOKUP(B171,actions!$A$2:$D$514,3,0)</f>
        <v>#N/A</v>
      </c>
      <c r="P171" t="e">
        <f ca="1">VLOOKUP(B171,actions!$A$2:$D$514,4,0)</f>
        <v>#N/A</v>
      </c>
      <c r="Q171" t="e">
        <f t="shared" ca="1" si="20"/>
        <v>#N/A</v>
      </c>
      <c r="R171" t="e">
        <f t="shared" ca="1" si="21"/>
        <v>#N/A</v>
      </c>
      <c r="S171" t="str">
        <f t="shared" ca="1" si="22"/>
        <v xml:space="preserve">  COMBO_0_0_2,</v>
      </c>
      <c r="T171" t="e">
        <f t="shared" ca="1" si="23"/>
        <v>#N/A</v>
      </c>
      <c r="U171" t="e">
        <f t="shared" ca="1" si="24"/>
        <v>#N/A</v>
      </c>
    </row>
    <row r="172" spans="1:21">
      <c r="A172" s="3">
        <f t="shared" si="17"/>
        <v>1</v>
      </c>
      <c r="B172">
        <f ca="1">OFFSET(actions_combos!A$2,_xlfn.FLOOR.MATH(ROW(B172)/2)-1,0)</f>
        <v>0</v>
      </c>
      <c r="C172" s="3">
        <f ca="1">OFFSET(actions_combos!B$2,_xlfn.FLOOR.MATH(ROW(C172)/2)-1,0)</f>
        <v>0</v>
      </c>
      <c r="D172" s="3">
        <f ca="1">OFFSET(actions_combos!C$2,_xlfn.FLOOR.MATH(ROW(D172)/2)-1,0)</f>
        <v>0</v>
      </c>
      <c r="E172" s="3">
        <f ca="1">OFFSET(actions_combos!D$2,_xlfn.FLOOR.MATH(ROW(E172)/2)-1,0)</f>
        <v>0</v>
      </c>
      <c r="F172" s="3">
        <f ca="1">OFFSET(actions_combos!E$2,_xlfn.FLOOR.MATH(ROW(F172)/2)-1,0)</f>
        <v>0</v>
      </c>
      <c r="G172" t="e">
        <f ca="1">VLOOKUP(C172,keys!$A$2:$C$196,$A172+1,0)</f>
        <v>#N/A</v>
      </c>
      <c r="H172" t="e">
        <f ca="1">VLOOKUP(D172,keys!$A$2:$C$196,$A172+1,0)</f>
        <v>#N/A</v>
      </c>
      <c r="I172" t="e">
        <f ca="1">VLOOKUP(E172,keys!$A$2:$C$196,$A172+1,0)</f>
        <v>#N/A</v>
      </c>
      <c r="J172" t="e">
        <f ca="1">VLOOKUP(F172,keys!$A$2:$C$196,$A172+1,0)</f>
        <v>#N/A</v>
      </c>
      <c r="K172" t="str">
        <f t="shared" ca="1" si="18"/>
        <v>0_0_1</v>
      </c>
      <c r="L172" t="e">
        <f t="shared" ca="1" si="19"/>
        <v>#N/A</v>
      </c>
      <c r="M172" t="e">
        <f ca="1">VLOOKUP(B172,actions!$A$2:$F$514,5,0)</f>
        <v>#N/A</v>
      </c>
      <c r="N172" t="e">
        <f ca="1">VLOOKUP(B172,actions!$A$2:$D$514,2,0)</f>
        <v>#N/A</v>
      </c>
      <c r="O172" t="e">
        <f ca="1">VLOOKUP(B172,actions!$A$2:$D$514,3,0)</f>
        <v>#N/A</v>
      </c>
      <c r="P172" t="e">
        <f ca="1">VLOOKUP(B172,actions!$A$2:$D$514,4,0)</f>
        <v>#N/A</v>
      </c>
      <c r="Q172" t="e">
        <f t="shared" ca="1" si="20"/>
        <v>#N/A</v>
      </c>
      <c r="R172" t="e">
        <f t="shared" ca="1" si="21"/>
        <v>#N/A</v>
      </c>
      <c r="S172" t="str">
        <f t="shared" ca="1" si="22"/>
        <v xml:space="preserve">  COMBO_0_0_1,</v>
      </c>
      <c r="T172" t="e">
        <f t="shared" ca="1" si="23"/>
        <v>#N/A</v>
      </c>
      <c r="U172" t="e">
        <f t="shared" ca="1" si="24"/>
        <v>#N/A</v>
      </c>
    </row>
    <row r="173" spans="1:21">
      <c r="A173" s="3">
        <f t="shared" si="17"/>
        <v>2</v>
      </c>
      <c r="B173">
        <f ca="1">OFFSET(actions_combos!A$2,_xlfn.FLOOR.MATH(ROW(B173)/2)-1,0)</f>
        <v>0</v>
      </c>
      <c r="C173" s="3">
        <f ca="1">OFFSET(actions_combos!B$2,_xlfn.FLOOR.MATH(ROW(C173)/2)-1,0)</f>
        <v>0</v>
      </c>
      <c r="D173" s="3">
        <f ca="1">OFFSET(actions_combos!C$2,_xlfn.FLOOR.MATH(ROW(D173)/2)-1,0)</f>
        <v>0</v>
      </c>
      <c r="E173" s="3">
        <f ca="1">OFFSET(actions_combos!D$2,_xlfn.FLOOR.MATH(ROW(E173)/2)-1,0)</f>
        <v>0</v>
      </c>
      <c r="F173" s="3">
        <f ca="1">OFFSET(actions_combos!E$2,_xlfn.FLOOR.MATH(ROW(F173)/2)-1,0)</f>
        <v>0</v>
      </c>
      <c r="G173" t="e">
        <f ca="1">VLOOKUP(C173,keys!$A$2:$C$196,$A173+1,0)</f>
        <v>#N/A</v>
      </c>
      <c r="H173" t="e">
        <f ca="1">VLOOKUP(D173,keys!$A$2:$C$196,$A173+1,0)</f>
        <v>#N/A</v>
      </c>
      <c r="I173" t="e">
        <f ca="1">VLOOKUP(E173,keys!$A$2:$C$196,$A173+1,0)</f>
        <v>#N/A</v>
      </c>
      <c r="J173" t="e">
        <f ca="1">VLOOKUP(F173,keys!$A$2:$C$196,$A173+1,0)</f>
        <v>#N/A</v>
      </c>
      <c r="K173" t="str">
        <f t="shared" ca="1" si="18"/>
        <v>0_0_2</v>
      </c>
      <c r="L173" t="e">
        <f t="shared" ca="1" si="19"/>
        <v>#N/A</v>
      </c>
      <c r="M173" t="e">
        <f ca="1">VLOOKUP(B173,actions!$A$2:$F$514,5,0)</f>
        <v>#N/A</v>
      </c>
      <c r="N173" t="e">
        <f ca="1">VLOOKUP(B173,actions!$A$2:$D$514,2,0)</f>
        <v>#N/A</v>
      </c>
      <c r="O173" t="e">
        <f ca="1">VLOOKUP(B173,actions!$A$2:$D$514,3,0)</f>
        <v>#N/A</v>
      </c>
      <c r="P173" t="e">
        <f ca="1">VLOOKUP(B173,actions!$A$2:$D$514,4,0)</f>
        <v>#N/A</v>
      </c>
      <c r="Q173" t="e">
        <f t="shared" ca="1" si="20"/>
        <v>#N/A</v>
      </c>
      <c r="R173" t="e">
        <f t="shared" ca="1" si="21"/>
        <v>#N/A</v>
      </c>
      <c r="S173" t="str">
        <f t="shared" ca="1" si="22"/>
        <v xml:space="preserve">  COMBO_0_0_2,</v>
      </c>
      <c r="T173" t="e">
        <f t="shared" ca="1" si="23"/>
        <v>#N/A</v>
      </c>
      <c r="U173" t="e">
        <f t="shared" ca="1" si="24"/>
        <v>#N/A</v>
      </c>
    </row>
    <row r="174" spans="1:21">
      <c r="A174" s="3">
        <f t="shared" si="17"/>
        <v>1</v>
      </c>
      <c r="B174">
        <f ca="1">OFFSET(actions_combos!A$2,_xlfn.FLOOR.MATH(ROW(B174)/2)-1,0)</f>
        <v>0</v>
      </c>
      <c r="C174" s="3">
        <f ca="1">OFFSET(actions_combos!B$2,_xlfn.FLOOR.MATH(ROW(C174)/2)-1,0)</f>
        <v>0</v>
      </c>
      <c r="D174" s="3">
        <f ca="1">OFFSET(actions_combos!C$2,_xlfn.FLOOR.MATH(ROW(D174)/2)-1,0)</f>
        <v>0</v>
      </c>
      <c r="E174" s="3">
        <f ca="1">OFFSET(actions_combos!D$2,_xlfn.FLOOR.MATH(ROW(E174)/2)-1,0)</f>
        <v>0</v>
      </c>
      <c r="F174" s="3">
        <f ca="1">OFFSET(actions_combos!E$2,_xlfn.FLOOR.MATH(ROW(F174)/2)-1,0)</f>
        <v>0</v>
      </c>
      <c r="G174" t="e">
        <f ca="1">VLOOKUP(C174,keys!$A$2:$C$196,$A174+1,0)</f>
        <v>#N/A</v>
      </c>
      <c r="H174" t="e">
        <f ca="1">VLOOKUP(D174,keys!$A$2:$C$196,$A174+1,0)</f>
        <v>#N/A</v>
      </c>
      <c r="I174" t="e">
        <f ca="1">VLOOKUP(E174,keys!$A$2:$C$196,$A174+1,0)</f>
        <v>#N/A</v>
      </c>
      <c r="J174" t="e">
        <f ca="1">VLOOKUP(F174,keys!$A$2:$C$196,$A174+1,0)</f>
        <v>#N/A</v>
      </c>
      <c r="K174" t="str">
        <f t="shared" ca="1" si="18"/>
        <v>0_0_1</v>
      </c>
      <c r="L174" t="e">
        <f t="shared" ca="1" si="19"/>
        <v>#N/A</v>
      </c>
      <c r="M174" t="e">
        <f ca="1">VLOOKUP(B174,actions!$A$2:$F$514,5,0)</f>
        <v>#N/A</v>
      </c>
      <c r="N174" t="e">
        <f ca="1">VLOOKUP(B174,actions!$A$2:$D$514,2,0)</f>
        <v>#N/A</v>
      </c>
      <c r="O174" t="e">
        <f ca="1">VLOOKUP(B174,actions!$A$2:$D$514,3,0)</f>
        <v>#N/A</v>
      </c>
      <c r="P174" t="e">
        <f ca="1">VLOOKUP(B174,actions!$A$2:$D$514,4,0)</f>
        <v>#N/A</v>
      </c>
      <c r="Q174" t="e">
        <f t="shared" ca="1" si="20"/>
        <v>#N/A</v>
      </c>
      <c r="R174" t="e">
        <f t="shared" ca="1" si="21"/>
        <v>#N/A</v>
      </c>
      <c r="S174" t="str">
        <f t="shared" ca="1" si="22"/>
        <v xml:space="preserve">  COMBO_0_0_1,</v>
      </c>
      <c r="T174" t="e">
        <f t="shared" ca="1" si="23"/>
        <v>#N/A</v>
      </c>
      <c r="U174" t="e">
        <f t="shared" ca="1" si="24"/>
        <v>#N/A</v>
      </c>
    </row>
    <row r="175" spans="1:21">
      <c r="A175" s="3">
        <f t="shared" si="17"/>
        <v>2</v>
      </c>
      <c r="B175">
        <f ca="1">OFFSET(actions_combos!A$2,_xlfn.FLOOR.MATH(ROW(B175)/2)-1,0)</f>
        <v>0</v>
      </c>
      <c r="C175" s="3">
        <f ca="1">OFFSET(actions_combos!B$2,_xlfn.FLOOR.MATH(ROW(C175)/2)-1,0)</f>
        <v>0</v>
      </c>
      <c r="D175" s="3">
        <f ca="1">OFFSET(actions_combos!C$2,_xlfn.FLOOR.MATH(ROW(D175)/2)-1,0)</f>
        <v>0</v>
      </c>
      <c r="E175" s="3">
        <f ca="1">OFFSET(actions_combos!D$2,_xlfn.FLOOR.MATH(ROW(E175)/2)-1,0)</f>
        <v>0</v>
      </c>
      <c r="F175" s="3">
        <f ca="1">OFFSET(actions_combos!E$2,_xlfn.FLOOR.MATH(ROW(F175)/2)-1,0)</f>
        <v>0</v>
      </c>
      <c r="G175" t="e">
        <f ca="1">VLOOKUP(C175,keys!$A$2:$C$196,$A175+1,0)</f>
        <v>#N/A</v>
      </c>
      <c r="H175" t="e">
        <f ca="1">VLOOKUP(D175,keys!$A$2:$C$196,$A175+1,0)</f>
        <v>#N/A</v>
      </c>
      <c r="I175" t="e">
        <f ca="1">VLOOKUP(E175,keys!$A$2:$C$196,$A175+1,0)</f>
        <v>#N/A</v>
      </c>
      <c r="J175" t="e">
        <f ca="1">VLOOKUP(F175,keys!$A$2:$C$196,$A175+1,0)</f>
        <v>#N/A</v>
      </c>
      <c r="K175" t="str">
        <f t="shared" ca="1" si="18"/>
        <v>0_0_2</v>
      </c>
      <c r="L175" t="e">
        <f t="shared" ca="1" si="19"/>
        <v>#N/A</v>
      </c>
      <c r="M175" t="e">
        <f ca="1">VLOOKUP(B175,actions!$A$2:$F$514,5,0)</f>
        <v>#N/A</v>
      </c>
      <c r="N175" t="e">
        <f ca="1">VLOOKUP(B175,actions!$A$2:$D$514,2,0)</f>
        <v>#N/A</v>
      </c>
      <c r="O175" t="e">
        <f ca="1">VLOOKUP(B175,actions!$A$2:$D$514,3,0)</f>
        <v>#N/A</v>
      </c>
      <c r="P175" t="e">
        <f ca="1">VLOOKUP(B175,actions!$A$2:$D$514,4,0)</f>
        <v>#N/A</v>
      </c>
      <c r="Q175" t="e">
        <f t="shared" ca="1" si="20"/>
        <v>#N/A</v>
      </c>
      <c r="R175" t="e">
        <f t="shared" ca="1" si="21"/>
        <v>#N/A</v>
      </c>
      <c r="S175" t="str">
        <f t="shared" ca="1" si="22"/>
        <v xml:space="preserve">  COMBO_0_0_2,</v>
      </c>
      <c r="T175" t="e">
        <f t="shared" ca="1" si="23"/>
        <v>#N/A</v>
      </c>
      <c r="U175" t="e">
        <f t="shared" ca="1" si="24"/>
        <v>#N/A</v>
      </c>
    </row>
    <row r="176" spans="1:21">
      <c r="A176" s="3">
        <f t="shared" si="17"/>
        <v>1</v>
      </c>
      <c r="B176">
        <f ca="1">OFFSET(actions_combos!A$2,_xlfn.FLOOR.MATH(ROW(B176)/2)-1,0)</f>
        <v>0</v>
      </c>
      <c r="C176" s="3">
        <f ca="1">OFFSET(actions_combos!B$2,_xlfn.FLOOR.MATH(ROW(C176)/2)-1,0)</f>
        <v>0</v>
      </c>
      <c r="D176" s="3">
        <f ca="1">OFFSET(actions_combos!C$2,_xlfn.FLOOR.MATH(ROW(D176)/2)-1,0)</f>
        <v>0</v>
      </c>
      <c r="E176" s="3">
        <f ca="1">OFFSET(actions_combos!D$2,_xlfn.FLOOR.MATH(ROW(E176)/2)-1,0)</f>
        <v>0</v>
      </c>
      <c r="F176" s="3">
        <f ca="1">OFFSET(actions_combos!E$2,_xlfn.FLOOR.MATH(ROW(F176)/2)-1,0)</f>
        <v>0</v>
      </c>
      <c r="G176" t="e">
        <f ca="1">VLOOKUP(C176,keys!$A$2:$C$196,$A176+1,0)</f>
        <v>#N/A</v>
      </c>
      <c r="H176" t="e">
        <f ca="1">VLOOKUP(D176,keys!$A$2:$C$196,$A176+1,0)</f>
        <v>#N/A</v>
      </c>
      <c r="I176" t="e">
        <f ca="1">VLOOKUP(E176,keys!$A$2:$C$196,$A176+1,0)</f>
        <v>#N/A</v>
      </c>
      <c r="J176" t="e">
        <f ca="1">VLOOKUP(F176,keys!$A$2:$C$196,$A176+1,0)</f>
        <v>#N/A</v>
      </c>
      <c r="K176" t="str">
        <f t="shared" ca="1" si="18"/>
        <v>0_0_1</v>
      </c>
      <c r="L176" t="e">
        <f t="shared" ca="1" si="19"/>
        <v>#N/A</v>
      </c>
      <c r="M176" t="e">
        <f ca="1">VLOOKUP(B176,actions!$A$2:$F$514,5,0)</f>
        <v>#N/A</v>
      </c>
      <c r="N176" t="e">
        <f ca="1">VLOOKUP(B176,actions!$A$2:$D$514,2,0)</f>
        <v>#N/A</v>
      </c>
      <c r="O176" t="e">
        <f ca="1">VLOOKUP(B176,actions!$A$2:$D$514,3,0)</f>
        <v>#N/A</v>
      </c>
      <c r="P176" t="e">
        <f ca="1">VLOOKUP(B176,actions!$A$2:$D$514,4,0)</f>
        <v>#N/A</v>
      </c>
      <c r="Q176" t="e">
        <f t="shared" ca="1" si="20"/>
        <v>#N/A</v>
      </c>
      <c r="R176" t="e">
        <f t="shared" ca="1" si="21"/>
        <v>#N/A</v>
      </c>
      <c r="S176" t="str">
        <f t="shared" ca="1" si="22"/>
        <v xml:space="preserve">  COMBO_0_0_1,</v>
      </c>
      <c r="T176" t="e">
        <f t="shared" ca="1" si="23"/>
        <v>#N/A</v>
      </c>
      <c r="U176" t="e">
        <f t="shared" ca="1" si="24"/>
        <v>#N/A</v>
      </c>
    </row>
    <row r="177" spans="1:21">
      <c r="A177" s="3">
        <f t="shared" si="17"/>
        <v>2</v>
      </c>
      <c r="B177">
        <f ca="1">OFFSET(actions_combos!A$2,_xlfn.FLOOR.MATH(ROW(B177)/2)-1,0)</f>
        <v>0</v>
      </c>
      <c r="C177" s="3">
        <f ca="1">OFFSET(actions_combos!B$2,_xlfn.FLOOR.MATH(ROW(C177)/2)-1,0)</f>
        <v>0</v>
      </c>
      <c r="D177" s="3">
        <f ca="1">OFFSET(actions_combos!C$2,_xlfn.FLOOR.MATH(ROW(D177)/2)-1,0)</f>
        <v>0</v>
      </c>
      <c r="E177" s="3">
        <f ca="1">OFFSET(actions_combos!D$2,_xlfn.FLOOR.MATH(ROW(E177)/2)-1,0)</f>
        <v>0</v>
      </c>
      <c r="F177" s="3">
        <f ca="1">OFFSET(actions_combos!E$2,_xlfn.FLOOR.MATH(ROW(F177)/2)-1,0)</f>
        <v>0</v>
      </c>
      <c r="G177" t="e">
        <f ca="1">VLOOKUP(C177,keys!$A$2:$C$196,$A177+1,0)</f>
        <v>#N/A</v>
      </c>
      <c r="H177" t="e">
        <f ca="1">VLOOKUP(D177,keys!$A$2:$C$196,$A177+1,0)</f>
        <v>#N/A</v>
      </c>
      <c r="I177" t="e">
        <f ca="1">VLOOKUP(E177,keys!$A$2:$C$196,$A177+1,0)</f>
        <v>#N/A</v>
      </c>
      <c r="J177" t="e">
        <f ca="1">VLOOKUP(F177,keys!$A$2:$C$196,$A177+1,0)</f>
        <v>#N/A</v>
      </c>
      <c r="K177" t="str">
        <f t="shared" ca="1" si="18"/>
        <v>0_0_2</v>
      </c>
      <c r="L177" t="e">
        <f t="shared" ca="1" si="19"/>
        <v>#N/A</v>
      </c>
      <c r="M177" t="e">
        <f ca="1">VLOOKUP(B177,actions!$A$2:$F$514,5,0)</f>
        <v>#N/A</v>
      </c>
      <c r="N177" t="e">
        <f ca="1">VLOOKUP(B177,actions!$A$2:$D$514,2,0)</f>
        <v>#N/A</v>
      </c>
      <c r="O177" t="e">
        <f ca="1">VLOOKUP(B177,actions!$A$2:$D$514,3,0)</f>
        <v>#N/A</v>
      </c>
      <c r="P177" t="e">
        <f ca="1">VLOOKUP(B177,actions!$A$2:$D$514,4,0)</f>
        <v>#N/A</v>
      </c>
      <c r="Q177" t="e">
        <f t="shared" ca="1" si="20"/>
        <v>#N/A</v>
      </c>
      <c r="R177" t="e">
        <f t="shared" ca="1" si="21"/>
        <v>#N/A</v>
      </c>
      <c r="S177" t="str">
        <f t="shared" ca="1" si="22"/>
        <v xml:space="preserve">  COMBO_0_0_2,</v>
      </c>
      <c r="T177" t="e">
        <f t="shared" ca="1" si="23"/>
        <v>#N/A</v>
      </c>
      <c r="U177" t="e">
        <f t="shared" ca="1" si="24"/>
        <v>#N/A</v>
      </c>
    </row>
    <row r="178" spans="1:21">
      <c r="A178" s="3">
        <f t="shared" si="17"/>
        <v>1</v>
      </c>
      <c r="B178">
        <f ca="1">OFFSET(actions_combos!A$2,_xlfn.FLOOR.MATH(ROW(B178)/2)-1,0)</f>
        <v>0</v>
      </c>
      <c r="C178" s="3">
        <f ca="1">OFFSET(actions_combos!B$2,_xlfn.FLOOR.MATH(ROW(C178)/2)-1,0)</f>
        <v>0</v>
      </c>
      <c r="D178" s="3">
        <f ca="1">OFFSET(actions_combos!C$2,_xlfn.FLOOR.MATH(ROW(D178)/2)-1,0)</f>
        <v>0</v>
      </c>
      <c r="E178" s="3">
        <f ca="1">OFFSET(actions_combos!D$2,_xlfn.FLOOR.MATH(ROW(E178)/2)-1,0)</f>
        <v>0</v>
      </c>
      <c r="F178" s="3">
        <f ca="1">OFFSET(actions_combos!E$2,_xlfn.FLOOR.MATH(ROW(F178)/2)-1,0)</f>
        <v>0</v>
      </c>
      <c r="G178" t="e">
        <f ca="1">VLOOKUP(C178,keys!$A$2:$C$196,$A178+1,0)</f>
        <v>#N/A</v>
      </c>
      <c r="H178" t="e">
        <f ca="1">VLOOKUP(D178,keys!$A$2:$C$196,$A178+1,0)</f>
        <v>#N/A</v>
      </c>
      <c r="I178" t="e">
        <f ca="1">VLOOKUP(E178,keys!$A$2:$C$196,$A178+1,0)</f>
        <v>#N/A</v>
      </c>
      <c r="J178" t="e">
        <f ca="1">VLOOKUP(F178,keys!$A$2:$C$196,$A178+1,0)</f>
        <v>#N/A</v>
      </c>
      <c r="K178" t="str">
        <f t="shared" ca="1" si="18"/>
        <v>0_0_1</v>
      </c>
      <c r="L178" t="e">
        <f t="shared" ca="1" si="19"/>
        <v>#N/A</v>
      </c>
      <c r="M178" t="e">
        <f ca="1">VLOOKUP(B178,actions!$A$2:$F$514,5,0)</f>
        <v>#N/A</v>
      </c>
      <c r="N178" t="e">
        <f ca="1">VLOOKUP(B178,actions!$A$2:$D$514,2,0)</f>
        <v>#N/A</v>
      </c>
      <c r="O178" t="e">
        <f ca="1">VLOOKUP(B178,actions!$A$2:$D$514,3,0)</f>
        <v>#N/A</v>
      </c>
      <c r="P178" t="e">
        <f ca="1">VLOOKUP(B178,actions!$A$2:$D$514,4,0)</f>
        <v>#N/A</v>
      </c>
      <c r="Q178" t="e">
        <f t="shared" ca="1" si="20"/>
        <v>#N/A</v>
      </c>
      <c r="R178" t="e">
        <f t="shared" ca="1" si="21"/>
        <v>#N/A</v>
      </c>
      <c r="S178" t="str">
        <f t="shared" ca="1" si="22"/>
        <v xml:space="preserve">  COMBO_0_0_1,</v>
      </c>
      <c r="T178" t="e">
        <f t="shared" ca="1" si="23"/>
        <v>#N/A</v>
      </c>
      <c r="U178" t="e">
        <f t="shared" ca="1" si="24"/>
        <v>#N/A</v>
      </c>
    </row>
    <row r="179" spans="1:21">
      <c r="A179" s="3">
        <f t="shared" si="17"/>
        <v>2</v>
      </c>
      <c r="B179">
        <f ca="1">OFFSET(actions_combos!A$2,_xlfn.FLOOR.MATH(ROW(B179)/2)-1,0)</f>
        <v>0</v>
      </c>
      <c r="C179" s="3">
        <f ca="1">OFFSET(actions_combos!B$2,_xlfn.FLOOR.MATH(ROW(C179)/2)-1,0)</f>
        <v>0</v>
      </c>
      <c r="D179" s="3">
        <f ca="1">OFFSET(actions_combos!C$2,_xlfn.FLOOR.MATH(ROW(D179)/2)-1,0)</f>
        <v>0</v>
      </c>
      <c r="E179" s="3">
        <f ca="1">OFFSET(actions_combos!D$2,_xlfn.FLOOR.MATH(ROW(E179)/2)-1,0)</f>
        <v>0</v>
      </c>
      <c r="F179" s="3">
        <f ca="1">OFFSET(actions_combos!E$2,_xlfn.FLOOR.MATH(ROW(F179)/2)-1,0)</f>
        <v>0</v>
      </c>
      <c r="G179" t="e">
        <f ca="1">VLOOKUP(C179,keys!$A$2:$C$196,$A179+1,0)</f>
        <v>#N/A</v>
      </c>
      <c r="H179" t="e">
        <f ca="1">VLOOKUP(D179,keys!$A$2:$C$196,$A179+1,0)</f>
        <v>#N/A</v>
      </c>
      <c r="I179" t="e">
        <f ca="1">VLOOKUP(E179,keys!$A$2:$C$196,$A179+1,0)</f>
        <v>#N/A</v>
      </c>
      <c r="J179" t="e">
        <f ca="1">VLOOKUP(F179,keys!$A$2:$C$196,$A179+1,0)</f>
        <v>#N/A</v>
      </c>
      <c r="K179" t="str">
        <f t="shared" ca="1" si="18"/>
        <v>0_0_2</v>
      </c>
      <c r="L179" t="e">
        <f t="shared" ca="1" si="19"/>
        <v>#N/A</v>
      </c>
      <c r="M179" t="e">
        <f ca="1">VLOOKUP(B179,actions!$A$2:$F$514,5,0)</f>
        <v>#N/A</v>
      </c>
      <c r="N179" t="e">
        <f ca="1">VLOOKUP(B179,actions!$A$2:$D$514,2,0)</f>
        <v>#N/A</v>
      </c>
      <c r="O179" t="e">
        <f ca="1">VLOOKUP(B179,actions!$A$2:$D$514,3,0)</f>
        <v>#N/A</v>
      </c>
      <c r="P179" t="e">
        <f ca="1">VLOOKUP(B179,actions!$A$2:$D$514,4,0)</f>
        <v>#N/A</v>
      </c>
      <c r="Q179" t="e">
        <f t="shared" ca="1" si="20"/>
        <v>#N/A</v>
      </c>
      <c r="R179" t="e">
        <f t="shared" ca="1" si="21"/>
        <v>#N/A</v>
      </c>
      <c r="S179" t="str">
        <f t="shared" ca="1" si="22"/>
        <v xml:space="preserve">  COMBO_0_0_2,</v>
      </c>
      <c r="T179" t="e">
        <f t="shared" ca="1" si="23"/>
        <v>#N/A</v>
      </c>
      <c r="U179" t="e">
        <f t="shared" ca="1" si="24"/>
        <v>#N/A</v>
      </c>
    </row>
    <row r="180" spans="1:21">
      <c r="A180" s="3">
        <f t="shared" si="17"/>
        <v>1</v>
      </c>
      <c r="B180">
        <f ca="1">OFFSET(actions_combos!A$2,_xlfn.FLOOR.MATH(ROW(B180)/2)-1,0)</f>
        <v>0</v>
      </c>
      <c r="C180" s="3">
        <f ca="1">OFFSET(actions_combos!B$2,_xlfn.FLOOR.MATH(ROW(C180)/2)-1,0)</f>
        <v>0</v>
      </c>
      <c r="D180" s="3">
        <f ca="1">OFFSET(actions_combos!C$2,_xlfn.FLOOR.MATH(ROW(D180)/2)-1,0)</f>
        <v>0</v>
      </c>
      <c r="E180" s="3">
        <f ca="1">OFFSET(actions_combos!D$2,_xlfn.FLOOR.MATH(ROW(E180)/2)-1,0)</f>
        <v>0</v>
      </c>
      <c r="F180" s="3">
        <f ca="1">OFFSET(actions_combos!E$2,_xlfn.FLOOR.MATH(ROW(F180)/2)-1,0)</f>
        <v>0</v>
      </c>
      <c r="G180" t="e">
        <f ca="1">VLOOKUP(C180,keys!$A$2:$C$196,$A180+1,0)</f>
        <v>#N/A</v>
      </c>
      <c r="H180" t="e">
        <f ca="1">VLOOKUP(D180,keys!$A$2:$C$196,$A180+1,0)</f>
        <v>#N/A</v>
      </c>
      <c r="I180" t="e">
        <f ca="1">VLOOKUP(E180,keys!$A$2:$C$196,$A180+1,0)</f>
        <v>#N/A</v>
      </c>
      <c r="J180" t="e">
        <f ca="1">VLOOKUP(F180,keys!$A$2:$C$196,$A180+1,0)</f>
        <v>#N/A</v>
      </c>
      <c r="K180" t="str">
        <f t="shared" ca="1" si="18"/>
        <v>0_0_1</v>
      </c>
      <c r="L180" t="e">
        <f t="shared" ca="1" si="19"/>
        <v>#N/A</v>
      </c>
      <c r="M180" t="e">
        <f ca="1">VLOOKUP(B180,actions!$A$2:$F$514,5,0)</f>
        <v>#N/A</v>
      </c>
      <c r="N180" t="e">
        <f ca="1">VLOOKUP(B180,actions!$A$2:$D$514,2,0)</f>
        <v>#N/A</v>
      </c>
      <c r="O180" t="e">
        <f ca="1">VLOOKUP(B180,actions!$A$2:$D$514,3,0)</f>
        <v>#N/A</v>
      </c>
      <c r="P180" t="e">
        <f ca="1">VLOOKUP(B180,actions!$A$2:$D$514,4,0)</f>
        <v>#N/A</v>
      </c>
      <c r="Q180" t="e">
        <f t="shared" ca="1" si="20"/>
        <v>#N/A</v>
      </c>
      <c r="R180" t="e">
        <f t="shared" ca="1" si="21"/>
        <v>#N/A</v>
      </c>
      <c r="S180" t="str">
        <f t="shared" ca="1" si="22"/>
        <v xml:space="preserve">  COMBO_0_0_1,</v>
      </c>
      <c r="T180" t="e">
        <f t="shared" ca="1" si="23"/>
        <v>#N/A</v>
      </c>
      <c r="U180" t="e">
        <f t="shared" ca="1" si="24"/>
        <v>#N/A</v>
      </c>
    </row>
    <row r="181" spans="1:21">
      <c r="A181" s="3">
        <f t="shared" si="17"/>
        <v>2</v>
      </c>
      <c r="B181">
        <f ca="1">OFFSET(actions_combos!A$2,_xlfn.FLOOR.MATH(ROW(B181)/2)-1,0)</f>
        <v>0</v>
      </c>
      <c r="C181" s="3">
        <f ca="1">OFFSET(actions_combos!B$2,_xlfn.FLOOR.MATH(ROW(C181)/2)-1,0)</f>
        <v>0</v>
      </c>
      <c r="D181" s="3">
        <f ca="1">OFFSET(actions_combos!C$2,_xlfn.FLOOR.MATH(ROW(D181)/2)-1,0)</f>
        <v>0</v>
      </c>
      <c r="E181" s="3">
        <f ca="1">OFFSET(actions_combos!D$2,_xlfn.FLOOR.MATH(ROW(E181)/2)-1,0)</f>
        <v>0</v>
      </c>
      <c r="F181" s="3">
        <f ca="1">OFFSET(actions_combos!E$2,_xlfn.FLOOR.MATH(ROW(F181)/2)-1,0)</f>
        <v>0</v>
      </c>
      <c r="G181" t="e">
        <f ca="1">VLOOKUP(C181,keys!$A$2:$C$196,$A181+1,0)</f>
        <v>#N/A</v>
      </c>
      <c r="H181" t="e">
        <f ca="1">VLOOKUP(D181,keys!$A$2:$C$196,$A181+1,0)</f>
        <v>#N/A</v>
      </c>
      <c r="I181" t="e">
        <f ca="1">VLOOKUP(E181,keys!$A$2:$C$196,$A181+1,0)</f>
        <v>#N/A</v>
      </c>
      <c r="J181" t="e">
        <f ca="1">VLOOKUP(F181,keys!$A$2:$C$196,$A181+1,0)</f>
        <v>#N/A</v>
      </c>
      <c r="K181" t="str">
        <f t="shared" ca="1" si="18"/>
        <v>0_0_2</v>
      </c>
      <c r="L181" t="e">
        <f t="shared" ca="1" si="19"/>
        <v>#N/A</v>
      </c>
      <c r="M181" t="e">
        <f ca="1">VLOOKUP(B181,actions!$A$2:$F$514,5,0)</f>
        <v>#N/A</v>
      </c>
      <c r="N181" t="e">
        <f ca="1">VLOOKUP(B181,actions!$A$2:$D$514,2,0)</f>
        <v>#N/A</v>
      </c>
      <c r="O181" t="e">
        <f ca="1">VLOOKUP(B181,actions!$A$2:$D$514,3,0)</f>
        <v>#N/A</v>
      </c>
      <c r="P181" t="e">
        <f ca="1">VLOOKUP(B181,actions!$A$2:$D$514,4,0)</f>
        <v>#N/A</v>
      </c>
      <c r="Q181" t="e">
        <f t="shared" ca="1" si="20"/>
        <v>#N/A</v>
      </c>
      <c r="R181" t="e">
        <f t="shared" ca="1" si="21"/>
        <v>#N/A</v>
      </c>
      <c r="S181" t="str">
        <f t="shared" ca="1" si="22"/>
        <v xml:space="preserve">  COMBO_0_0_2,</v>
      </c>
      <c r="T181" t="e">
        <f t="shared" ca="1" si="23"/>
        <v>#N/A</v>
      </c>
      <c r="U181" t="e">
        <f t="shared" ca="1" si="24"/>
        <v>#N/A</v>
      </c>
    </row>
    <row r="182" spans="1:21">
      <c r="A182" s="3">
        <f t="shared" si="17"/>
        <v>1</v>
      </c>
      <c r="B182">
        <f ca="1">OFFSET(actions_combos!A$2,_xlfn.FLOOR.MATH(ROW(B182)/2)-1,0)</f>
        <v>0</v>
      </c>
      <c r="C182" s="3">
        <f ca="1">OFFSET(actions_combos!B$2,_xlfn.FLOOR.MATH(ROW(C182)/2)-1,0)</f>
        <v>0</v>
      </c>
      <c r="D182" s="3">
        <f ca="1">OFFSET(actions_combos!C$2,_xlfn.FLOOR.MATH(ROW(D182)/2)-1,0)</f>
        <v>0</v>
      </c>
      <c r="E182" s="3">
        <f ca="1">OFFSET(actions_combos!D$2,_xlfn.FLOOR.MATH(ROW(E182)/2)-1,0)</f>
        <v>0</v>
      </c>
      <c r="F182" s="3">
        <f ca="1">OFFSET(actions_combos!E$2,_xlfn.FLOOR.MATH(ROW(F182)/2)-1,0)</f>
        <v>0</v>
      </c>
      <c r="G182" t="e">
        <f ca="1">VLOOKUP(C182,keys!$A$2:$C$196,$A182+1,0)</f>
        <v>#N/A</v>
      </c>
      <c r="H182" t="e">
        <f ca="1">VLOOKUP(D182,keys!$A$2:$C$196,$A182+1,0)</f>
        <v>#N/A</v>
      </c>
      <c r="I182" t="e">
        <f ca="1">VLOOKUP(E182,keys!$A$2:$C$196,$A182+1,0)</f>
        <v>#N/A</v>
      </c>
      <c r="J182" t="e">
        <f ca="1">VLOOKUP(F182,keys!$A$2:$C$196,$A182+1,0)</f>
        <v>#N/A</v>
      </c>
      <c r="K182" t="str">
        <f t="shared" ca="1" si="18"/>
        <v>0_0_1</v>
      </c>
      <c r="L182" t="e">
        <f t="shared" ca="1" si="19"/>
        <v>#N/A</v>
      </c>
      <c r="M182" t="e">
        <f ca="1">VLOOKUP(B182,actions!$A$2:$F$514,5,0)</f>
        <v>#N/A</v>
      </c>
      <c r="N182" t="e">
        <f ca="1">VLOOKUP(B182,actions!$A$2:$D$514,2,0)</f>
        <v>#N/A</v>
      </c>
      <c r="O182" t="e">
        <f ca="1">VLOOKUP(B182,actions!$A$2:$D$514,3,0)</f>
        <v>#N/A</v>
      </c>
      <c r="P182" t="e">
        <f ca="1">VLOOKUP(B182,actions!$A$2:$D$514,4,0)</f>
        <v>#N/A</v>
      </c>
      <c r="Q182" t="e">
        <f t="shared" ca="1" si="20"/>
        <v>#N/A</v>
      </c>
      <c r="R182" t="e">
        <f t="shared" ca="1" si="21"/>
        <v>#N/A</v>
      </c>
      <c r="S182" t="str">
        <f t="shared" ca="1" si="22"/>
        <v xml:space="preserve">  COMBO_0_0_1,</v>
      </c>
      <c r="T182" t="e">
        <f t="shared" ca="1" si="23"/>
        <v>#N/A</v>
      </c>
      <c r="U182" t="e">
        <f t="shared" ca="1" si="24"/>
        <v>#N/A</v>
      </c>
    </row>
    <row r="183" spans="1:21">
      <c r="A183" s="3">
        <f t="shared" si="17"/>
        <v>2</v>
      </c>
      <c r="B183">
        <f ca="1">OFFSET(actions_combos!A$2,_xlfn.FLOOR.MATH(ROW(B183)/2)-1,0)</f>
        <v>0</v>
      </c>
      <c r="C183" s="3">
        <f ca="1">OFFSET(actions_combos!B$2,_xlfn.FLOOR.MATH(ROW(C183)/2)-1,0)</f>
        <v>0</v>
      </c>
      <c r="D183" s="3">
        <f ca="1">OFFSET(actions_combos!C$2,_xlfn.FLOOR.MATH(ROW(D183)/2)-1,0)</f>
        <v>0</v>
      </c>
      <c r="E183" s="3">
        <f ca="1">OFFSET(actions_combos!D$2,_xlfn.FLOOR.MATH(ROW(E183)/2)-1,0)</f>
        <v>0</v>
      </c>
      <c r="F183" s="3">
        <f ca="1">OFFSET(actions_combos!E$2,_xlfn.FLOOR.MATH(ROW(F183)/2)-1,0)</f>
        <v>0</v>
      </c>
      <c r="G183" t="e">
        <f ca="1">VLOOKUP(C183,keys!$A$2:$C$196,$A183+1,0)</f>
        <v>#N/A</v>
      </c>
      <c r="H183" t="e">
        <f ca="1">VLOOKUP(D183,keys!$A$2:$C$196,$A183+1,0)</f>
        <v>#N/A</v>
      </c>
      <c r="I183" t="e">
        <f ca="1">VLOOKUP(E183,keys!$A$2:$C$196,$A183+1,0)</f>
        <v>#N/A</v>
      </c>
      <c r="J183" t="e">
        <f ca="1">VLOOKUP(F183,keys!$A$2:$C$196,$A183+1,0)</f>
        <v>#N/A</v>
      </c>
      <c r="K183" t="str">
        <f t="shared" ca="1" si="18"/>
        <v>0_0_2</v>
      </c>
      <c r="L183" t="e">
        <f t="shared" ca="1" si="19"/>
        <v>#N/A</v>
      </c>
      <c r="M183" t="e">
        <f ca="1">VLOOKUP(B183,actions!$A$2:$F$514,5,0)</f>
        <v>#N/A</v>
      </c>
      <c r="N183" t="e">
        <f ca="1">VLOOKUP(B183,actions!$A$2:$D$514,2,0)</f>
        <v>#N/A</v>
      </c>
      <c r="O183" t="e">
        <f ca="1">VLOOKUP(B183,actions!$A$2:$D$514,3,0)</f>
        <v>#N/A</v>
      </c>
      <c r="P183" t="e">
        <f ca="1">VLOOKUP(B183,actions!$A$2:$D$514,4,0)</f>
        <v>#N/A</v>
      </c>
      <c r="Q183" t="e">
        <f t="shared" ca="1" si="20"/>
        <v>#N/A</v>
      </c>
      <c r="R183" t="e">
        <f t="shared" ca="1" si="21"/>
        <v>#N/A</v>
      </c>
      <c r="S183" t="str">
        <f t="shared" ca="1" si="22"/>
        <v xml:space="preserve">  COMBO_0_0_2,</v>
      </c>
      <c r="T183" t="e">
        <f t="shared" ca="1" si="23"/>
        <v>#N/A</v>
      </c>
      <c r="U183" t="e">
        <f t="shared" ca="1" si="24"/>
        <v>#N/A</v>
      </c>
    </row>
    <row r="184" spans="1:21">
      <c r="A184" s="3">
        <f t="shared" si="17"/>
        <v>1</v>
      </c>
      <c r="B184">
        <f ca="1">OFFSET(actions_combos!A$2,_xlfn.FLOOR.MATH(ROW(B184)/2)-1,0)</f>
        <v>0</v>
      </c>
      <c r="C184" s="3">
        <f ca="1">OFFSET(actions_combos!B$2,_xlfn.FLOOR.MATH(ROW(C184)/2)-1,0)</f>
        <v>0</v>
      </c>
      <c r="D184" s="3">
        <f ca="1">OFFSET(actions_combos!C$2,_xlfn.FLOOR.MATH(ROW(D184)/2)-1,0)</f>
        <v>0</v>
      </c>
      <c r="E184" s="3">
        <f ca="1">OFFSET(actions_combos!D$2,_xlfn.FLOOR.MATH(ROW(E184)/2)-1,0)</f>
        <v>0</v>
      </c>
      <c r="F184" s="3">
        <f ca="1">OFFSET(actions_combos!E$2,_xlfn.FLOOR.MATH(ROW(F184)/2)-1,0)</f>
        <v>0</v>
      </c>
      <c r="G184" t="e">
        <f ca="1">VLOOKUP(C184,keys!$A$2:$C$196,$A184+1,0)</f>
        <v>#N/A</v>
      </c>
      <c r="H184" t="e">
        <f ca="1">VLOOKUP(D184,keys!$A$2:$C$196,$A184+1,0)</f>
        <v>#N/A</v>
      </c>
      <c r="I184" t="e">
        <f ca="1">VLOOKUP(E184,keys!$A$2:$C$196,$A184+1,0)</f>
        <v>#N/A</v>
      </c>
      <c r="J184" t="e">
        <f ca="1">VLOOKUP(F184,keys!$A$2:$C$196,$A184+1,0)</f>
        <v>#N/A</v>
      </c>
      <c r="K184" t="str">
        <f t="shared" ca="1" si="18"/>
        <v>0_0_1</v>
      </c>
      <c r="L184" t="e">
        <f t="shared" ca="1" si="19"/>
        <v>#N/A</v>
      </c>
      <c r="M184" t="e">
        <f ca="1">VLOOKUP(B184,actions!$A$2:$F$514,5,0)</f>
        <v>#N/A</v>
      </c>
      <c r="N184" t="e">
        <f ca="1">VLOOKUP(B184,actions!$A$2:$D$514,2,0)</f>
        <v>#N/A</v>
      </c>
      <c r="O184" t="e">
        <f ca="1">VLOOKUP(B184,actions!$A$2:$D$514,3,0)</f>
        <v>#N/A</v>
      </c>
      <c r="P184" t="e">
        <f ca="1">VLOOKUP(B184,actions!$A$2:$D$514,4,0)</f>
        <v>#N/A</v>
      </c>
      <c r="Q184" t="e">
        <f t="shared" ca="1" si="20"/>
        <v>#N/A</v>
      </c>
      <c r="R184" t="e">
        <f t="shared" ca="1" si="21"/>
        <v>#N/A</v>
      </c>
      <c r="S184" t="str">
        <f t="shared" ca="1" si="22"/>
        <v xml:space="preserve">  COMBO_0_0_1,</v>
      </c>
      <c r="T184" t="e">
        <f t="shared" ca="1" si="23"/>
        <v>#N/A</v>
      </c>
      <c r="U184" t="e">
        <f t="shared" ca="1" si="24"/>
        <v>#N/A</v>
      </c>
    </row>
    <row r="185" spans="1:21">
      <c r="A185" s="3">
        <f t="shared" si="17"/>
        <v>2</v>
      </c>
      <c r="B185">
        <f ca="1">OFFSET(actions_combos!A$2,_xlfn.FLOOR.MATH(ROW(B185)/2)-1,0)</f>
        <v>0</v>
      </c>
      <c r="C185" s="3">
        <f ca="1">OFFSET(actions_combos!B$2,_xlfn.FLOOR.MATH(ROW(C185)/2)-1,0)</f>
        <v>0</v>
      </c>
      <c r="D185" s="3">
        <f ca="1">OFFSET(actions_combos!C$2,_xlfn.FLOOR.MATH(ROW(D185)/2)-1,0)</f>
        <v>0</v>
      </c>
      <c r="E185" s="3">
        <f ca="1">OFFSET(actions_combos!D$2,_xlfn.FLOOR.MATH(ROW(E185)/2)-1,0)</f>
        <v>0</v>
      </c>
      <c r="F185" s="3">
        <f ca="1">OFFSET(actions_combos!E$2,_xlfn.FLOOR.MATH(ROW(F185)/2)-1,0)</f>
        <v>0</v>
      </c>
      <c r="G185" t="e">
        <f ca="1">VLOOKUP(C185,keys!$A$2:$C$196,$A185+1,0)</f>
        <v>#N/A</v>
      </c>
      <c r="H185" t="e">
        <f ca="1">VLOOKUP(D185,keys!$A$2:$C$196,$A185+1,0)</f>
        <v>#N/A</v>
      </c>
      <c r="I185" t="e">
        <f ca="1">VLOOKUP(E185,keys!$A$2:$C$196,$A185+1,0)</f>
        <v>#N/A</v>
      </c>
      <c r="J185" t="e">
        <f ca="1">VLOOKUP(F185,keys!$A$2:$C$196,$A185+1,0)</f>
        <v>#N/A</v>
      </c>
      <c r="K185" t="str">
        <f t="shared" ca="1" si="18"/>
        <v>0_0_2</v>
      </c>
      <c r="L185" t="e">
        <f t="shared" ca="1" si="19"/>
        <v>#N/A</v>
      </c>
      <c r="M185" t="e">
        <f ca="1">VLOOKUP(B185,actions!$A$2:$F$514,5,0)</f>
        <v>#N/A</v>
      </c>
      <c r="N185" t="e">
        <f ca="1">VLOOKUP(B185,actions!$A$2:$D$514,2,0)</f>
        <v>#N/A</v>
      </c>
      <c r="O185" t="e">
        <f ca="1">VLOOKUP(B185,actions!$A$2:$D$514,3,0)</f>
        <v>#N/A</v>
      </c>
      <c r="P185" t="e">
        <f ca="1">VLOOKUP(B185,actions!$A$2:$D$514,4,0)</f>
        <v>#N/A</v>
      </c>
      <c r="Q185" t="e">
        <f t="shared" ca="1" si="20"/>
        <v>#N/A</v>
      </c>
      <c r="R185" t="e">
        <f t="shared" ca="1" si="21"/>
        <v>#N/A</v>
      </c>
      <c r="S185" t="str">
        <f t="shared" ca="1" si="22"/>
        <v xml:space="preserve">  COMBO_0_0_2,</v>
      </c>
      <c r="T185" t="e">
        <f t="shared" ca="1" si="23"/>
        <v>#N/A</v>
      </c>
      <c r="U185" t="e">
        <f t="shared" ca="1" si="24"/>
        <v>#N/A</v>
      </c>
    </row>
    <row r="186" spans="1:21">
      <c r="A186" s="3">
        <f t="shared" si="17"/>
        <v>1</v>
      </c>
      <c r="B186">
        <f ca="1">OFFSET(actions_combos!A$2,_xlfn.FLOOR.MATH(ROW(B186)/2)-1,0)</f>
        <v>0</v>
      </c>
      <c r="C186" s="3">
        <f ca="1">OFFSET(actions_combos!B$2,_xlfn.FLOOR.MATH(ROW(C186)/2)-1,0)</f>
        <v>0</v>
      </c>
      <c r="D186" s="3">
        <f ca="1">OFFSET(actions_combos!C$2,_xlfn.FLOOR.MATH(ROW(D186)/2)-1,0)</f>
        <v>0</v>
      </c>
      <c r="E186" s="3">
        <f ca="1">OFFSET(actions_combos!D$2,_xlfn.FLOOR.MATH(ROW(E186)/2)-1,0)</f>
        <v>0</v>
      </c>
      <c r="F186" s="3">
        <f ca="1">OFFSET(actions_combos!E$2,_xlfn.FLOOR.MATH(ROW(F186)/2)-1,0)</f>
        <v>0</v>
      </c>
      <c r="G186" t="e">
        <f ca="1">VLOOKUP(C186,keys!$A$2:$C$196,$A186+1,0)</f>
        <v>#N/A</v>
      </c>
      <c r="H186" t="e">
        <f ca="1">VLOOKUP(D186,keys!$A$2:$C$196,$A186+1,0)</f>
        <v>#N/A</v>
      </c>
      <c r="I186" t="e">
        <f ca="1">VLOOKUP(E186,keys!$A$2:$C$196,$A186+1,0)</f>
        <v>#N/A</v>
      </c>
      <c r="J186" t="e">
        <f ca="1">VLOOKUP(F186,keys!$A$2:$C$196,$A186+1,0)</f>
        <v>#N/A</v>
      </c>
      <c r="K186" t="str">
        <f t="shared" ca="1" si="18"/>
        <v>0_0_1</v>
      </c>
      <c r="L186" t="e">
        <f t="shared" ca="1" si="19"/>
        <v>#N/A</v>
      </c>
      <c r="M186" t="e">
        <f ca="1">VLOOKUP(B186,actions!$A$2:$F$514,5,0)</f>
        <v>#N/A</v>
      </c>
      <c r="N186" t="e">
        <f ca="1">VLOOKUP(B186,actions!$A$2:$D$514,2,0)</f>
        <v>#N/A</v>
      </c>
      <c r="O186" t="e">
        <f ca="1">VLOOKUP(B186,actions!$A$2:$D$514,3,0)</f>
        <v>#N/A</v>
      </c>
      <c r="P186" t="e">
        <f ca="1">VLOOKUP(B186,actions!$A$2:$D$514,4,0)</f>
        <v>#N/A</v>
      </c>
      <c r="Q186" t="e">
        <f t="shared" ca="1" si="20"/>
        <v>#N/A</v>
      </c>
      <c r="R186" t="e">
        <f t="shared" ca="1" si="21"/>
        <v>#N/A</v>
      </c>
      <c r="S186" t="str">
        <f t="shared" ca="1" si="22"/>
        <v xml:space="preserve">  COMBO_0_0_1,</v>
      </c>
      <c r="T186" t="e">
        <f t="shared" ca="1" si="23"/>
        <v>#N/A</v>
      </c>
      <c r="U186" t="e">
        <f t="shared" ca="1" si="24"/>
        <v>#N/A</v>
      </c>
    </row>
    <row r="187" spans="1:21">
      <c r="A187" s="3">
        <f t="shared" si="17"/>
        <v>2</v>
      </c>
      <c r="B187">
        <f ca="1">OFFSET(actions_combos!A$2,_xlfn.FLOOR.MATH(ROW(B187)/2)-1,0)</f>
        <v>0</v>
      </c>
      <c r="C187" s="3">
        <f ca="1">OFFSET(actions_combos!B$2,_xlfn.FLOOR.MATH(ROW(C187)/2)-1,0)</f>
        <v>0</v>
      </c>
      <c r="D187" s="3">
        <f ca="1">OFFSET(actions_combos!C$2,_xlfn.FLOOR.MATH(ROW(D187)/2)-1,0)</f>
        <v>0</v>
      </c>
      <c r="E187" s="3">
        <f ca="1">OFFSET(actions_combos!D$2,_xlfn.FLOOR.MATH(ROW(E187)/2)-1,0)</f>
        <v>0</v>
      </c>
      <c r="F187" s="3">
        <f ca="1">OFFSET(actions_combos!E$2,_xlfn.FLOOR.MATH(ROW(F187)/2)-1,0)</f>
        <v>0</v>
      </c>
      <c r="G187" t="e">
        <f ca="1">VLOOKUP(C187,keys!$A$2:$C$196,$A187+1,0)</f>
        <v>#N/A</v>
      </c>
      <c r="H187" t="e">
        <f ca="1">VLOOKUP(D187,keys!$A$2:$C$196,$A187+1,0)</f>
        <v>#N/A</v>
      </c>
      <c r="I187" t="e">
        <f ca="1">VLOOKUP(E187,keys!$A$2:$C$196,$A187+1,0)</f>
        <v>#N/A</v>
      </c>
      <c r="J187" t="e">
        <f ca="1">VLOOKUP(F187,keys!$A$2:$C$196,$A187+1,0)</f>
        <v>#N/A</v>
      </c>
      <c r="K187" t="str">
        <f t="shared" ca="1" si="18"/>
        <v>0_0_2</v>
      </c>
      <c r="L187" t="e">
        <f t="shared" ca="1" si="19"/>
        <v>#N/A</v>
      </c>
      <c r="M187" t="e">
        <f ca="1">VLOOKUP(B187,actions!$A$2:$F$514,5,0)</f>
        <v>#N/A</v>
      </c>
      <c r="N187" t="e">
        <f ca="1">VLOOKUP(B187,actions!$A$2:$D$514,2,0)</f>
        <v>#N/A</v>
      </c>
      <c r="O187" t="e">
        <f ca="1">VLOOKUP(B187,actions!$A$2:$D$514,3,0)</f>
        <v>#N/A</v>
      </c>
      <c r="P187" t="e">
        <f ca="1">VLOOKUP(B187,actions!$A$2:$D$514,4,0)</f>
        <v>#N/A</v>
      </c>
      <c r="Q187" t="e">
        <f t="shared" ca="1" si="20"/>
        <v>#N/A</v>
      </c>
      <c r="R187" t="e">
        <f t="shared" ca="1" si="21"/>
        <v>#N/A</v>
      </c>
      <c r="S187" t="str">
        <f t="shared" ca="1" si="22"/>
        <v xml:space="preserve">  COMBO_0_0_2,</v>
      </c>
      <c r="T187" t="e">
        <f t="shared" ca="1" si="23"/>
        <v>#N/A</v>
      </c>
      <c r="U187" t="e">
        <f t="shared" ca="1" si="24"/>
        <v>#N/A</v>
      </c>
    </row>
    <row r="188" spans="1:21">
      <c r="A188" s="3">
        <f t="shared" si="17"/>
        <v>1</v>
      </c>
      <c r="B188">
        <f ca="1">OFFSET(actions_combos!A$2,_xlfn.FLOOR.MATH(ROW(B188)/2)-1,0)</f>
        <v>0</v>
      </c>
      <c r="C188" s="3">
        <f ca="1">OFFSET(actions_combos!B$2,_xlfn.FLOOR.MATH(ROW(C188)/2)-1,0)</f>
        <v>0</v>
      </c>
      <c r="D188" s="3">
        <f ca="1">OFFSET(actions_combos!C$2,_xlfn.FLOOR.MATH(ROW(D188)/2)-1,0)</f>
        <v>0</v>
      </c>
      <c r="E188" s="3">
        <f ca="1">OFFSET(actions_combos!D$2,_xlfn.FLOOR.MATH(ROW(E188)/2)-1,0)</f>
        <v>0</v>
      </c>
      <c r="F188" s="3">
        <f ca="1">OFFSET(actions_combos!E$2,_xlfn.FLOOR.MATH(ROW(F188)/2)-1,0)</f>
        <v>0</v>
      </c>
      <c r="G188" t="e">
        <f ca="1">VLOOKUP(C188,keys!$A$2:$C$196,$A188+1,0)</f>
        <v>#N/A</v>
      </c>
      <c r="H188" t="e">
        <f ca="1">VLOOKUP(D188,keys!$A$2:$C$196,$A188+1,0)</f>
        <v>#N/A</v>
      </c>
      <c r="I188" t="e">
        <f ca="1">VLOOKUP(E188,keys!$A$2:$C$196,$A188+1,0)</f>
        <v>#N/A</v>
      </c>
      <c r="J188" t="e">
        <f ca="1">VLOOKUP(F188,keys!$A$2:$C$196,$A188+1,0)</f>
        <v>#N/A</v>
      </c>
      <c r="K188" t="str">
        <f t="shared" ca="1" si="18"/>
        <v>0_0_1</v>
      </c>
      <c r="L188" t="e">
        <f t="shared" ca="1" si="19"/>
        <v>#N/A</v>
      </c>
      <c r="M188" t="e">
        <f ca="1">VLOOKUP(B188,actions!$A$2:$F$514,5,0)</f>
        <v>#N/A</v>
      </c>
      <c r="N188" t="e">
        <f ca="1">VLOOKUP(B188,actions!$A$2:$D$514,2,0)</f>
        <v>#N/A</v>
      </c>
      <c r="O188" t="e">
        <f ca="1">VLOOKUP(B188,actions!$A$2:$D$514,3,0)</f>
        <v>#N/A</v>
      </c>
      <c r="P188" t="e">
        <f ca="1">VLOOKUP(B188,actions!$A$2:$D$514,4,0)</f>
        <v>#N/A</v>
      </c>
      <c r="Q188" t="e">
        <f t="shared" ca="1" si="20"/>
        <v>#N/A</v>
      </c>
      <c r="R188" t="e">
        <f t="shared" ca="1" si="21"/>
        <v>#N/A</v>
      </c>
      <c r="S188" t="str">
        <f t="shared" ca="1" si="22"/>
        <v xml:space="preserve">  COMBO_0_0_1,</v>
      </c>
      <c r="T188" t="e">
        <f t="shared" ca="1" si="23"/>
        <v>#N/A</v>
      </c>
      <c r="U188" t="e">
        <f t="shared" ca="1" si="24"/>
        <v>#N/A</v>
      </c>
    </row>
    <row r="189" spans="1:21">
      <c r="A189" s="3">
        <f t="shared" si="17"/>
        <v>2</v>
      </c>
      <c r="B189">
        <f ca="1">OFFSET(actions_combos!A$2,_xlfn.FLOOR.MATH(ROW(B189)/2)-1,0)</f>
        <v>0</v>
      </c>
      <c r="C189" s="3">
        <f ca="1">OFFSET(actions_combos!B$2,_xlfn.FLOOR.MATH(ROW(C189)/2)-1,0)</f>
        <v>0</v>
      </c>
      <c r="D189" s="3">
        <f ca="1">OFFSET(actions_combos!C$2,_xlfn.FLOOR.MATH(ROW(D189)/2)-1,0)</f>
        <v>0</v>
      </c>
      <c r="E189" s="3">
        <f ca="1">OFFSET(actions_combos!D$2,_xlfn.FLOOR.MATH(ROW(E189)/2)-1,0)</f>
        <v>0</v>
      </c>
      <c r="F189" s="3">
        <f ca="1">OFFSET(actions_combos!E$2,_xlfn.FLOOR.MATH(ROW(F189)/2)-1,0)</f>
        <v>0</v>
      </c>
      <c r="G189" t="e">
        <f ca="1">VLOOKUP(C189,keys!$A$2:$C$196,$A189+1,0)</f>
        <v>#N/A</v>
      </c>
      <c r="H189" t="e">
        <f ca="1">VLOOKUP(D189,keys!$A$2:$C$196,$A189+1,0)</f>
        <v>#N/A</v>
      </c>
      <c r="I189" t="e">
        <f ca="1">VLOOKUP(E189,keys!$A$2:$C$196,$A189+1,0)</f>
        <v>#N/A</v>
      </c>
      <c r="J189" t="e">
        <f ca="1">VLOOKUP(F189,keys!$A$2:$C$196,$A189+1,0)</f>
        <v>#N/A</v>
      </c>
      <c r="K189" t="str">
        <f t="shared" ca="1" si="18"/>
        <v>0_0_2</v>
      </c>
      <c r="L189" t="e">
        <f t="shared" ca="1" si="19"/>
        <v>#N/A</v>
      </c>
      <c r="M189" t="e">
        <f ca="1">VLOOKUP(B189,actions!$A$2:$F$514,5,0)</f>
        <v>#N/A</v>
      </c>
      <c r="N189" t="e">
        <f ca="1">VLOOKUP(B189,actions!$A$2:$D$514,2,0)</f>
        <v>#N/A</v>
      </c>
      <c r="O189" t="e">
        <f ca="1">VLOOKUP(B189,actions!$A$2:$D$514,3,0)</f>
        <v>#N/A</v>
      </c>
      <c r="P189" t="e">
        <f ca="1">VLOOKUP(B189,actions!$A$2:$D$514,4,0)</f>
        <v>#N/A</v>
      </c>
      <c r="Q189" t="e">
        <f t="shared" ca="1" si="20"/>
        <v>#N/A</v>
      </c>
      <c r="R189" t="e">
        <f t="shared" ca="1" si="21"/>
        <v>#N/A</v>
      </c>
      <c r="S189" t="str">
        <f t="shared" ca="1" si="22"/>
        <v xml:space="preserve">  COMBO_0_0_2,</v>
      </c>
      <c r="T189" t="e">
        <f t="shared" ca="1" si="23"/>
        <v>#N/A</v>
      </c>
      <c r="U189" t="e">
        <f t="shared" ca="1" si="24"/>
        <v>#N/A</v>
      </c>
    </row>
    <row r="190" spans="1:21">
      <c r="A190" s="3">
        <f t="shared" si="17"/>
        <v>1</v>
      </c>
      <c r="B190">
        <f ca="1">OFFSET(actions_combos!A$2,_xlfn.FLOOR.MATH(ROW(B190)/2)-1,0)</f>
        <v>0</v>
      </c>
      <c r="C190" s="3">
        <f ca="1">OFFSET(actions_combos!B$2,_xlfn.FLOOR.MATH(ROW(C190)/2)-1,0)</f>
        <v>0</v>
      </c>
      <c r="D190" s="3">
        <f ca="1">OFFSET(actions_combos!C$2,_xlfn.FLOOR.MATH(ROW(D190)/2)-1,0)</f>
        <v>0</v>
      </c>
      <c r="E190" s="3">
        <f ca="1">OFFSET(actions_combos!D$2,_xlfn.FLOOR.MATH(ROW(E190)/2)-1,0)</f>
        <v>0</v>
      </c>
      <c r="F190" s="3">
        <f ca="1">OFFSET(actions_combos!E$2,_xlfn.FLOOR.MATH(ROW(F190)/2)-1,0)</f>
        <v>0</v>
      </c>
      <c r="G190" t="e">
        <f ca="1">VLOOKUP(C190,keys!$A$2:$C$196,$A190+1,0)</f>
        <v>#N/A</v>
      </c>
      <c r="H190" t="e">
        <f ca="1">VLOOKUP(D190,keys!$A$2:$C$196,$A190+1,0)</f>
        <v>#N/A</v>
      </c>
      <c r="I190" t="e">
        <f ca="1">VLOOKUP(E190,keys!$A$2:$C$196,$A190+1,0)</f>
        <v>#N/A</v>
      </c>
      <c r="J190" t="e">
        <f ca="1">VLOOKUP(F190,keys!$A$2:$C$196,$A190+1,0)</f>
        <v>#N/A</v>
      </c>
      <c r="K190" t="str">
        <f t="shared" ca="1" si="18"/>
        <v>0_0_1</v>
      </c>
      <c r="L190" t="e">
        <f t="shared" ca="1" si="19"/>
        <v>#N/A</v>
      </c>
      <c r="M190" t="e">
        <f ca="1">VLOOKUP(B190,actions!$A$2:$F$514,5,0)</f>
        <v>#N/A</v>
      </c>
      <c r="N190" t="e">
        <f ca="1">VLOOKUP(B190,actions!$A$2:$D$514,2,0)</f>
        <v>#N/A</v>
      </c>
      <c r="O190" t="e">
        <f ca="1">VLOOKUP(B190,actions!$A$2:$D$514,3,0)</f>
        <v>#N/A</v>
      </c>
      <c r="P190" t="e">
        <f ca="1">VLOOKUP(B190,actions!$A$2:$D$514,4,0)</f>
        <v>#N/A</v>
      </c>
      <c r="Q190" t="e">
        <f t="shared" ca="1" si="20"/>
        <v>#N/A</v>
      </c>
      <c r="R190" t="e">
        <f t="shared" ca="1" si="21"/>
        <v>#N/A</v>
      </c>
      <c r="S190" t="str">
        <f t="shared" ca="1" si="22"/>
        <v xml:space="preserve">  COMBO_0_0_1,</v>
      </c>
      <c r="T190" t="e">
        <f t="shared" ca="1" si="23"/>
        <v>#N/A</v>
      </c>
      <c r="U190" t="e">
        <f t="shared" ca="1" si="24"/>
        <v>#N/A</v>
      </c>
    </row>
    <row r="191" spans="1:21">
      <c r="A191" s="3">
        <f t="shared" si="17"/>
        <v>2</v>
      </c>
      <c r="B191">
        <f ca="1">OFFSET(actions_combos!A$2,_xlfn.FLOOR.MATH(ROW(B191)/2)-1,0)</f>
        <v>0</v>
      </c>
      <c r="C191" s="3">
        <f ca="1">OFFSET(actions_combos!B$2,_xlfn.FLOOR.MATH(ROW(C191)/2)-1,0)</f>
        <v>0</v>
      </c>
      <c r="D191" s="3">
        <f ca="1">OFFSET(actions_combos!C$2,_xlfn.FLOOR.MATH(ROW(D191)/2)-1,0)</f>
        <v>0</v>
      </c>
      <c r="E191" s="3">
        <f ca="1">OFFSET(actions_combos!D$2,_xlfn.FLOOR.MATH(ROW(E191)/2)-1,0)</f>
        <v>0</v>
      </c>
      <c r="F191" s="3">
        <f ca="1">OFFSET(actions_combos!E$2,_xlfn.FLOOR.MATH(ROW(F191)/2)-1,0)</f>
        <v>0</v>
      </c>
      <c r="G191" t="e">
        <f ca="1">VLOOKUP(C191,keys!$A$2:$C$196,$A191+1,0)</f>
        <v>#N/A</v>
      </c>
      <c r="H191" t="e">
        <f ca="1">VLOOKUP(D191,keys!$A$2:$C$196,$A191+1,0)</f>
        <v>#N/A</v>
      </c>
      <c r="I191" t="e">
        <f ca="1">VLOOKUP(E191,keys!$A$2:$C$196,$A191+1,0)</f>
        <v>#N/A</v>
      </c>
      <c r="J191" t="e">
        <f ca="1">VLOOKUP(F191,keys!$A$2:$C$196,$A191+1,0)</f>
        <v>#N/A</v>
      </c>
      <c r="K191" t="str">
        <f t="shared" ca="1" si="18"/>
        <v>0_0_2</v>
      </c>
      <c r="L191" t="e">
        <f t="shared" ca="1" si="19"/>
        <v>#N/A</v>
      </c>
      <c r="M191" t="e">
        <f ca="1">VLOOKUP(B191,actions!$A$2:$F$514,5,0)</f>
        <v>#N/A</v>
      </c>
      <c r="N191" t="e">
        <f ca="1">VLOOKUP(B191,actions!$A$2:$D$514,2,0)</f>
        <v>#N/A</v>
      </c>
      <c r="O191" t="e">
        <f ca="1">VLOOKUP(B191,actions!$A$2:$D$514,3,0)</f>
        <v>#N/A</v>
      </c>
      <c r="P191" t="e">
        <f ca="1">VLOOKUP(B191,actions!$A$2:$D$514,4,0)</f>
        <v>#N/A</v>
      </c>
      <c r="Q191" t="e">
        <f t="shared" ca="1" si="20"/>
        <v>#N/A</v>
      </c>
      <c r="R191" t="e">
        <f t="shared" ca="1" si="21"/>
        <v>#N/A</v>
      </c>
      <c r="S191" t="str">
        <f t="shared" ca="1" si="22"/>
        <v xml:space="preserve">  COMBO_0_0_2,</v>
      </c>
      <c r="T191" t="e">
        <f t="shared" ca="1" si="23"/>
        <v>#N/A</v>
      </c>
      <c r="U191" t="e">
        <f t="shared" ca="1" si="24"/>
        <v>#N/A</v>
      </c>
    </row>
    <row r="192" spans="1:21">
      <c r="A192" s="3">
        <f t="shared" si="17"/>
        <v>1</v>
      </c>
      <c r="B192">
        <f ca="1">OFFSET(actions_combos!A$2,_xlfn.FLOOR.MATH(ROW(B192)/2)-1,0)</f>
        <v>0</v>
      </c>
      <c r="C192" s="3">
        <f ca="1">OFFSET(actions_combos!B$2,_xlfn.FLOOR.MATH(ROW(C192)/2)-1,0)</f>
        <v>0</v>
      </c>
      <c r="D192" s="3">
        <f ca="1">OFFSET(actions_combos!C$2,_xlfn.FLOOR.MATH(ROW(D192)/2)-1,0)</f>
        <v>0</v>
      </c>
      <c r="E192" s="3">
        <f ca="1">OFFSET(actions_combos!D$2,_xlfn.FLOOR.MATH(ROW(E192)/2)-1,0)</f>
        <v>0</v>
      </c>
      <c r="F192" s="3">
        <f ca="1">OFFSET(actions_combos!E$2,_xlfn.FLOOR.MATH(ROW(F192)/2)-1,0)</f>
        <v>0</v>
      </c>
      <c r="G192" t="e">
        <f ca="1">VLOOKUP(C192,keys!$A$2:$C$196,$A192+1,0)</f>
        <v>#N/A</v>
      </c>
      <c r="H192" t="e">
        <f ca="1">VLOOKUP(D192,keys!$A$2:$C$196,$A192+1,0)</f>
        <v>#N/A</v>
      </c>
      <c r="I192" t="e">
        <f ca="1">VLOOKUP(E192,keys!$A$2:$C$196,$A192+1,0)</f>
        <v>#N/A</v>
      </c>
      <c r="J192" t="e">
        <f ca="1">VLOOKUP(F192,keys!$A$2:$C$196,$A192+1,0)</f>
        <v>#N/A</v>
      </c>
      <c r="K192" t="str">
        <f t="shared" ca="1" si="18"/>
        <v>0_0_1</v>
      </c>
      <c r="L192" t="e">
        <f t="shared" ca="1" si="19"/>
        <v>#N/A</v>
      </c>
      <c r="M192" t="e">
        <f ca="1">VLOOKUP(B192,actions!$A$2:$F$514,5,0)</f>
        <v>#N/A</v>
      </c>
      <c r="N192" t="e">
        <f ca="1">VLOOKUP(B192,actions!$A$2:$D$514,2,0)</f>
        <v>#N/A</v>
      </c>
      <c r="O192" t="e">
        <f ca="1">VLOOKUP(B192,actions!$A$2:$D$514,3,0)</f>
        <v>#N/A</v>
      </c>
      <c r="P192" t="e">
        <f ca="1">VLOOKUP(B192,actions!$A$2:$D$514,4,0)</f>
        <v>#N/A</v>
      </c>
      <c r="Q192" t="e">
        <f t="shared" ca="1" si="20"/>
        <v>#N/A</v>
      </c>
      <c r="R192" t="e">
        <f t="shared" ca="1" si="21"/>
        <v>#N/A</v>
      </c>
      <c r="S192" t="str">
        <f t="shared" ca="1" si="22"/>
        <v xml:space="preserve">  COMBO_0_0_1,</v>
      </c>
      <c r="T192" t="e">
        <f t="shared" ca="1" si="23"/>
        <v>#N/A</v>
      </c>
      <c r="U192" t="e">
        <f t="shared" ca="1" si="24"/>
        <v>#N/A</v>
      </c>
    </row>
    <row r="193" spans="1:21">
      <c r="A193" s="3">
        <f t="shared" si="17"/>
        <v>2</v>
      </c>
      <c r="B193">
        <f ca="1">OFFSET(actions_combos!A$2,_xlfn.FLOOR.MATH(ROW(B193)/2)-1,0)</f>
        <v>0</v>
      </c>
      <c r="C193" s="3">
        <f ca="1">OFFSET(actions_combos!B$2,_xlfn.FLOOR.MATH(ROW(C193)/2)-1,0)</f>
        <v>0</v>
      </c>
      <c r="D193" s="3">
        <f ca="1">OFFSET(actions_combos!C$2,_xlfn.FLOOR.MATH(ROW(D193)/2)-1,0)</f>
        <v>0</v>
      </c>
      <c r="E193" s="3">
        <f ca="1">OFFSET(actions_combos!D$2,_xlfn.FLOOR.MATH(ROW(E193)/2)-1,0)</f>
        <v>0</v>
      </c>
      <c r="F193" s="3">
        <f ca="1">OFFSET(actions_combos!E$2,_xlfn.FLOOR.MATH(ROW(F193)/2)-1,0)</f>
        <v>0</v>
      </c>
      <c r="G193" t="e">
        <f ca="1">VLOOKUP(C193,keys!$A$2:$C$196,$A193+1,0)</f>
        <v>#N/A</v>
      </c>
      <c r="H193" t="e">
        <f ca="1">VLOOKUP(D193,keys!$A$2:$C$196,$A193+1,0)</f>
        <v>#N/A</v>
      </c>
      <c r="I193" t="e">
        <f ca="1">VLOOKUP(E193,keys!$A$2:$C$196,$A193+1,0)</f>
        <v>#N/A</v>
      </c>
      <c r="J193" t="e">
        <f ca="1">VLOOKUP(F193,keys!$A$2:$C$196,$A193+1,0)</f>
        <v>#N/A</v>
      </c>
      <c r="K193" t="str">
        <f t="shared" ca="1" si="18"/>
        <v>0_0_2</v>
      </c>
      <c r="L193" t="e">
        <f t="shared" ca="1" si="19"/>
        <v>#N/A</v>
      </c>
      <c r="M193" t="e">
        <f ca="1">VLOOKUP(B193,actions!$A$2:$F$514,5,0)</f>
        <v>#N/A</v>
      </c>
      <c r="N193" t="e">
        <f ca="1">VLOOKUP(B193,actions!$A$2:$D$514,2,0)</f>
        <v>#N/A</v>
      </c>
      <c r="O193" t="e">
        <f ca="1">VLOOKUP(B193,actions!$A$2:$D$514,3,0)</f>
        <v>#N/A</v>
      </c>
      <c r="P193" t="e">
        <f ca="1">VLOOKUP(B193,actions!$A$2:$D$514,4,0)</f>
        <v>#N/A</v>
      </c>
      <c r="Q193" t="e">
        <f t="shared" ca="1" si="20"/>
        <v>#N/A</v>
      </c>
      <c r="R193" t="e">
        <f t="shared" ca="1" si="21"/>
        <v>#N/A</v>
      </c>
      <c r="S193" t="str">
        <f t="shared" ca="1" si="22"/>
        <v xml:space="preserve">  COMBO_0_0_2,</v>
      </c>
      <c r="T193" t="e">
        <f t="shared" ca="1" si="23"/>
        <v>#N/A</v>
      </c>
      <c r="U193" t="e">
        <f t="shared" ca="1" si="24"/>
        <v>#N/A</v>
      </c>
    </row>
    <row r="194" spans="1:21">
      <c r="A194" s="3">
        <f t="shared" ref="A194:A257" si="25">MOD(ROW(A194),2)+1</f>
        <v>1</v>
      </c>
      <c r="B194">
        <f ca="1">OFFSET(actions_combos!A$2,_xlfn.FLOOR.MATH(ROW(B194)/2)-1,0)</f>
        <v>0</v>
      </c>
      <c r="C194" s="3">
        <f ca="1">OFFSET(actions_combos!B$2,_xlfn.FLOOR.MATH(ROW(C194)/2)-1,0)</f>
        <v>0</v>
      </c>
      <c r="D194" s="3">
        <f ca="1">OFFSET(actions_combos!C$2,_xlfn.FLOOR.MATH(ROW(D194)/2)-1,0)</f>
        <v>0</v>
      </c>
      <c r="E194" s="3">
        <f ca="1">OFFSET(actions_combos!D$2,_xlfn.FLOOR.MATH(ROW(E194)/2)-1,0)</f>
        <v>0</v>
      </c>
      <c r="F194" s="3">
        <f ca="1">OFFSET(actions_combos!E$2,_xlfn.FLOOR.MATH(ROW(F194)/2)-1,0)</f>
        <v>0</v>
      </c>
      <c r="G194" t="e">
        <f ca="1">VLOOKUP(C194,keys!$A$2:$C$196,$A194+1,0)</f>
        <v>#N/A</v>
      </c>
      <c r="H194" t="e">
        <f ca="1">VLOOKUP(D194,keys!$A$2:$C$196,$A194+1,0)</f>
        <v>#N/A</v>
      </c>
      <c r="I194" t="e">
        <f ca="1">VLOOKUP(E194,keys!$A$2:$C$196,$A194+1,0)</f>
        <v>#N/A</v>
      </c>
      <c r="J194" t="e">
        <f ca="1">VLOOKUP(F194,keys!$A$2:$C$196,$A194+1,0)</f>
        <v>#N/A</v>
      </c>
      <c r="K194" t="str">
        <f t="shared" ref="K194:K257" ca="1" si="26">C194&amp;"_"&amp;D194&amp;IF(ISNA(I194),"","_"&amp;E194&amp;IF(ISNA(J194),"","_"&amp;F194))&amp;"_"&amp;TEXT(A194,"0")</f>
        <v>0_0_1</v>
      </c>
      <c r="L194" t="e">
        <f t="shared" ref="L194:L257" ca="1" si="27">G194&amp;", "&amp;H194&amp;IF(ISNA(I194),"",", "&amp;I194&amp;IF(ISNA(J194),"",", "&amp;J194))</f>
        <v>#N/A</v>
      </c>
      <c r="M194" t="e">
        <f ca="1">VLOOKUP(B194,actions!$A$2:$F$514,5,0)</f>
        <v>#N/A</v>
      </c>
      <c r="N194" t="e">
        <f ca="1">VLOOKUP(B194,actions!$A$2:$D$514,2,0)</f>
        <v>#N/A</v>
      </c>
      <c r="O194" t="e">
        <f ca="1">VLOOKUP(B194,actions!$A$2:$D$514,3,0)</f>
        <v>#N/A</v>
      </c>
      <c r="P194" t="e">
        <f ca="1">VLOOKUP(B194,actions!$A$2:$D$514,4,0)</f>
        <v>#N/A</v>
      </c>
      <c r="Q194" t="e">
        <f t="shared" ref="Q194:Q257" ca="1" si="28">AND(B194&lt;&gt;0,G194&lt;&gt;0,H194&lt;&gt;0)</f>
        <v>#N/A</v>
      </c>
      <c r="R194" t="e">
        <f t="shared" ref="R194:R257" ca="1" si="29">"const uint16_t PROGMEM "&amp;K194&amp;"_combo[] = {"&amp;L194&amp;", COMBO_END};"</f>
        <v>#N/A</v>
      </c>
      <c r="S194" t="str">
        <f t="shared" ref="S194:S257" ca="1" si="30">"  COMBO_"&amp;K194&amp;","</f>
        <v xml:space="preserve">  COMBO_0_0_1,</v>
      </c>
      <c r="T194" t="e">
        <f t="shared" ref="T194:T257" ca="1" si="31">"  [COMBO_"&amp;K194&amp;"] = COMBO"&amp;IF(M194="key","","_ACTION")&amp;"("&amp;K194&amp;"_combo"&amp;IF(M194="key",", "&amp;N194,"")&amp;"),"</f>
        <v>#N/A</v>
      </c>
      <c r="U194" t="e">
        <f t="shared" ca="1" si="24"/>
        <v>#N/A</v>
      </c>
    </row>
    <row r="195" spans="1:21">
      <c r="A195" s="3">
        <f t="shared" si="25"/>
        <v>2</v>
      </c>
      <c r="B195">
        <f ca="1">OFFSET(actions_combos!A$2,_xlfn.FLOOR.MATH(ROW(B195)/2)-1,0)</f>
        <v>0</v>
      </c>
      <c r="C195" s="3">
        <f ca="1">OFFSET(actions_combos!B$2,_xlfn.FLOOR.MATH(ROW(C195)/2)-1,0)</f>
        <v>0</v>
      </c>
      <c r="D195" s="3">
        <f ca="1">OFFSET(actions_combos!C$2,_xlfn.FLOOR.MATH(ROW(D195)/2)-1,0)</f>
        <v>0</v>
      </c>
      <c r="E195" s="3">
        <f ca="1">OFFSET(actions_combos!D$2,_xlfn.FLOOR.MATH(ROW(E195)/2)-1,0)</f>
        <v>0</v>
      </c>
      <c r="F195" s="3">
        <f ca="1">OFFSET(actions_combos!E$2,_xlfn.FLOOR.MATH(ROW(F195)/2)-1,0)</f>
        <v>0</v>
      </c>
      <c r="G195" t="e">
        <f ca="1">VLOOKUP(C195,keys!$A$2:$C$196,$A195+1,0)</f>
        <v>#N/A</v>
      </c>
      <c r="H195" t="e">
        <f ca="1">VLOOKUP(D195,keys!$A$2:$C$196,$A195+1,0)</f>
        <v>#N/A</v>
      </c>
      <c r="I195" t="e">
        <f ca="1">VLOOKUP(E195,keys!$A$2:$C$196,$A195+1,0)</f>
        <v>#N/A</v>
      </c>
      <c r="J195" t="e">
        <f ca="1">VLOOKUP(F195,keys!$A$2:$C$196,$A195+1,0)</f>
        <v>#N/A</v>
      </c>
      <c r="K195" t="str">
        <f t="shared" ca="1" si="26"/>
        <v>0_0_2</v>
      </c>
      <c r="L195" t="e">
        <f t="shared" ca="1" si="27"/>
        <v>#N/A</v>
      </c>
      <c r="M195" t="e">
        <f ca="1">VLOOKUP(B195,actions!$A$2:$F$514,5,0)</f>
        <v>#N/A</v>
      </c>
      <c r="N195" t="e">
        <f ca="1">VLOOKUP(B195,actions!$A$2:$D$514,2,0)</f>
        <v>#N/A</v>
      </c>
      <c r="O195" t="e">
        <f ca="1">VLOOKUP(B195,actions!$A$2:$D$514,3,0)</f>
        <v>#N/A</v>
      </c>
      <c r="P195" t="e">
        <f ca="1">VLOOKUP(B195,actions!$A$2:$D$514,4,0)</f>
        <v>#N/A</v>
      </c>
      <c r="Q195" t="e">
        <f t="shared" ca="1" si="28"/>
        <v>#N/A</v>
      </c>
      <c r="R195" t="e">
        <f t="shared" ca="1" si="29"/>
        <v>#N/A</v>
      </c>
      <c r="S195" t="str">
        <f t="shared" ca="1" si="30"/>
        <v xml:space="preserve">  COMBO_0_0_2,</v>
      </c>
      <c r="T195" t="e">
        <f t="shared" ca="1" si="31"/>
        <v>#N/A</v>
      </c>
      <c r="U195" t="e">
        <f t="shared" ca="1" si="24"/>
        <v>#N/A</v>
      </c>
    </row>
    <row r="196" spans="1:21">
      <c r="A196" s="3">
        <f t="shared" si="25"/>
        <v>1</v>
      </c>
      <c r="B196">
        <f ca="1">OFFSET(actions_combos!A$2,_xlfn.FLOOR.MATH(ROW(B196)/2)-1,0)</f>
        <v>0</v>
      </c>
      <c r="C196" s="3">
        <f ca="1">OFFSET(actions_combos!B$2,_xlfn.FLOOR.MATH(ROW(C196)/2)-1,0)</f>
        <v>0</v>
      </c>
      <c r="D196" s="3">
        <f ca="1">OFFSET(actions_combos!C$2,_xlfn.FLOOR.MATH(ROW(D196)/2)-1,0)</f>
        <v>0</v>
      </c>
      <c r="E196" s="3">
        <f ca="1">OFFSET(actions_combos!D$2,_xlfn.FLOOR.MATH(ROW(E196)/2)-1,0)</f>
        <v>0</v>
      </c>
      <c r="F196" s="3">
        <f ca="1">OFFSET(actions_combos!E$2,_xlfn.FLOOR.MATH(ROW(F196)/2)-1,0)</f>
        <v>0</v>
      </c>
      <c r="G196" t="e">
        <f ca="1">VLOOKUP(C196,keys!$A$2:$C$196,$A196+1,0)</f>
        <v>#N/A</v>
      </c>
      <c r="H196" t="e">
        <f ca="1">VLOOKUP(D196,keys!$A$2:$C$196,$A196+1,0)</f>
        <v>#N/A</v>
      </c>
      <c r="I196" t="e">
        <f ca="1">VLOOKUP(E196,keys!$A$2:$C$196,$A196+1,0)</f>
        <v>#N/A</v>
      </c>
      <c r="J196" t="e">
        <f ca="1">VLOOKUP(F196,keys!$A$2:$C$196,$A196+1,0)</f>
        <v>#N/A</v>
      </c>
      <c r="K196" t="str">
        <f t="shared" ca="1" si="26"/>
        <v>0_0_1</v>
      </c>
      <c r="L196" t="e">
        <f t="shared" ca="1" si="27"/>
        <v>#N/A</v>
      </c>
      <c r="M196" t="e">
        <f ca="1">VLOOKUP(B196,actions!$A$2:$F$514,5,0)</f>
        <v>#N/A</v>
      </c>
      <c r="N196" t="e">
        <f ca="1">VLOOKUP(B196,actions!$A$2:$D$514,2,0)</f>
        <v>#N/A</v>
      </c>
      <c r="O196" t="e">
        <f ca="1">VLOOKUP(B196,actions!$A$2:$D$514,3,0)</f>
        <v>#N/A</v>
      </c>
      <c r="P196" t="e">
        <f ca="1">VLOOKUP(B196,actions!$A$2:$D$514,4,0)</f>
        <v>#N/A</v>
      </c>
      <c r="Q196" t="e">
        <f t="shared" ca="1" si="28"/>
        <v>#N/A</v>
      </c>
      <c r="R196" t="e">
        <f t="shared" ca="1" si="29"/>
        <v>#N/A</v>
      </c>
      <c r="S196" t="str">
        <f t="shared" ca="1" si="30"/>
        <v xml:space="preserve">  COMBO_0_0_1,</v>
      </c>
      <c r="T196" t="e">
        <f t="shared" ca="1" si="31"/>
        <v>#N/A</v>
      </c>
      <c r="U196" t="e">
        <f t="shared" ca="1" si="24"/>
        <v>#N/A</v>
      </c>
    </row>
    <row r="197" spans="1:21">
      <c r="A197" s="3">
        <f t="shared" si="25"/>
        <v>2</v>
      </c>
      <c r="B197">
        <f ca="1">OFFSET(actions_combos!A$2,_xlfn.FLOOR.MATH(ROW(B197)/2)-1,0)</f>
        <v>0</v>
      </c>
      <c r="C197" s="3">
        <f ca="1">OFFSET(actions_combos!B$2,_xlfn.FLOOR.MATH(ROW(C197)/2)-1,0)</f>
        <v>0</v>
      </c>
      <c r="D197" s="3">
        <f ca="1">OFFSET(actions_combos!C$2,_xlfn.FLOOR.MATH(ROW(D197)/2)-1,0)</f>
        <v>0</v>
      </c>
      <c r="E197" s="3">
        <f ca="1">OFFSET(actions_combos!D$2,_xlfn.FLOOR.MATH(ROW(E197)/2)-1,0)</f>
        <v>0</v>
      </c>
      <c r="F197" s="3">
        <f ca="1">OFFSET(actions_combos!E$2,_xlfn.FLOOR.MATH(ROW(F197)/2)-1,0)</f>
        <v>0</v>
      </c>
      <c r="G197" t="e">
        <f ca="1">VLOOKUP(C197,keys!$A$2:$C$196,$A197+1,0)</f>
        <v>#N/A</v>
      </c>
      <c r="H197" t="e">
        <f ca="1">VLOOKUP(D197,keys!$A$2:$C$196,$A197+1,0)</f>
        <v>#N/A</v>
      </c>
      <c r="I197" t="e">
        <f ca="1">VLOOKUP(E197,keys!$A$2:$C$196,$A197+1,0)</f>
        <v>#N/A</v>
      </c>
      <c r="J197" t="e">
        <f ca="1">VLOOKUP(F197,keys!$A$2:$C$196,$A197+1,0)</f>
        <v>#N/A</v>
      </c>
      <c r="K197" t="str">
        <f t="shared" ca="1" si="26"/>
        <v>0_0_2</v>
      </c>
      <c r="L197" t="e">
        <f t="shared" ca="1" si="27"/>
        <v>#N/A</v>
      </c>
      <c r="M197" t="e">
        <f ca="1">VLOOKUP(B197,actions!$A$2:$F$514,5,0)</f>
        <v>#N/A</v>
      </c>
      <c r="N197" t="e">
        <f ca="1">VLOOKUP(B197,actions!$A$2:$D$514,2,0)</f>
        <v>#N/A</v>
      </c>
      <c r="O197" t="e">
        <f ca="1">VLOOKUP(B197,actions!$A$2:$D$514,3,0)</f>
        <v>#N/A</v>
      </c>
      <c r="P197" t="e">
        <f ca="1">VLOOKUP(B197,actions!$A$2:$D$514,4,0)</f>
        <v>#N/A</v>
      </c>
      <c r="Q197" t="e">
        <f t="shared" ca="1" si="28"/>
        <v>#N/A</v>
      </c>
      <c r="R197" t="e">
        <f t="shared" ca="1" si="29"/>
        <v>#N/A</v>
      </c>
      <c r="S197" t="str">
        <f t="shared" ca="1" si="30"/>
        <v xml:space="preserve">  COMBO_0_0_2,</v>
      </c>
      <c r="T197" t="e">
        <f t="shared" ca="1" si="31"/>
        <v>#N/A</v>
      </c>
      <c r="U197" t="e">
        <f t="shared" ca="1" si="24"/>
        <v>#N/A</v>
      </c>
    </row>
    <row r="198" spans="1:21">
      <c r="A198" s="3">
        <f t="shared" si="25"/>
        <v>1</v>
      </c>
      <c r="B198">
        <f ca="1">OFFSET(actions_combos!A$2,_xlfn.FLOOR.MATH(ROW(B198)/2)-1,0)</f>
        <v>0</v>
      </c>
      <c r="C198" s="3">
        <f ca="1">OFFSET(actions_combos!B$2,_xlfn.FLOOR.MATH(ROW(C198)/2)-1,0)</f>
        <v>0</v>
      </c>
      <c r="D198" s="3">
        <f ca="1">OFFSET(actions_combos!C$2,_xlfn.FLOOR.MATH(ROW(D198)/2)-1,0)</f>
        <v>0</v>
      </c>
      <c r="E198" s="3">
        <f ca="1">OFFSET(actions_combos!D$2,_xlfn.FLOOR.MATH(ROW(E198)/2)-1,0)</f>
        <v>0</v>
      </c>
      <c r="F198" s="3">
        <f ca="1">OFFSET(actions_combos!E$2,_xlfn.FLOOR.MATH(ROW(F198)/2)-1,0)</f>
        <v>0</v>
      </c>
      <c r="G198" t="e">
        <f ca="1">VLOOKUP(C198,keys!$A$2:$C$196,$A198+1,0)</f>
        <v>#N/A</v>
      </c>
      <c r="H198" t="e">
        <f ca="1">VLOOKUP(D198,keys!$A$2:$C$196,$A198+1,0)</f>
        <v>#N/A</v>
      </c>
      <c r="I198" t="e">
        <f ca="1">VLOOKUP(E198,keys!$A$2:$C$196,$A198+1,0)</f>
        <v>#N/A</v>
      </c>
      <c r="J198" t="e">
        <f ca="1">VLOOKUP(F198,keys!$A$2:$C$196,$A198+1,0)</f>
        <v>#N/A</v>
      </c>
      <c r="K198" t="str">
        <f t="shared" ca="1" si="26"/>
        <v>0_0_1</v>
      </c>
      <c r="L198" t="e">
        <f t="shared" ca="1" si="27"/>
        <v>#N/A</v>
      </c>
      <c r="M198" t="e">
        <f ca="1">VLOOKUP(B198,actions!$A$2:$F$514,5,0)</f>
        <v>#N/A</v>
      </c>
      <c r="N198" t="e">
        <f ca="1">VLOOKUP(B198,actions!$A$2:$D$514,2,0)</f>
        <v>#N/A</v>
      </c>
      <c r="O198" t="e">
        <f ca="1">VLOOKUP(B198,actions!$A$2:$D$514,3,0)</f>
        <v>#N/A</v>
      </c>
      <c r="P198" t="e">
        <f ca="1">VLOOKUP(B198,actions!$A$2:$D$514,4,0)</f>
        <v>#N/A</v>
      </c>
      <c r="Q198" t="e">
        <f t="shared" ca="1" si="28"/>
        <v>#N/A</v>
      </c>
      <c r="R198" t="e">
        <f t="shared" ca="1" si="29"/>
        <v>#N/A</v>
      </c>
      <c r="S198" t="str">
        <f t="shared" ca="1" si="30"/>
        <v xml:space="preserve">  COMBO_0_0_1,</v>
      </c>
      <c r="T198" t="e">
        <f t="shared" ca="1" si="31"/>
        <v>#N/A</v>
      </c>
      <c r="U198" t="e">
        <f t="shared" ca="1" si="24"/>
        <v>#N/A</v>
      </c>
    </row>
    <row r="199" spans="1:21">
      <c r="A199" s="3">
        <f t="shared" si="25"/>
        <v>2</v>
      </c>
      <c r="B199">
        <f ca="1">OFFSET(actions_combos!A$2,_xlfn.FLOOR.MATH(ROW(B199)/2)-1,0)</f>
        <v>0</v>
      </c>
      <c r="C199" s="3">
        <f ca="1">OFFSET(actions_combos!B$2,_xlfn.FLOOR.MATH(ROW(C199)/2)-1,0)</f>
        <v>0</v>
      </c>
      <c r="D199" s="3">
        <f ca="1">OFFSET(actions_combos!C$2,_xlfn.FLOOR.MATH(ROW(D199)/2)-1,0)</f>
        <v>0</v>
      </c>
      <c r="E199" s="3">
        <f ca="1">OFFSET(actions_combos!D$2,_xlfn.FLOOR.MATH(ROW(E199)/2)-1,0)</f>
        <v>0</v>
      </c>
      <c r="F199" s="3">
        <f ca="1">OFFSET(actions_combos!E$2,_xlfn.FLOOR.MATH(ROW(F199)/2)-1,0)</f>
        <v>0</v>
      </c>
      <c r="G199" t="e">
        <f ca="1">VLOOKUP(C199,keys!$A$2:$C$196,$A199+1,0)</f>
        <v>#N/A</v>
      </c>
      <c r="H199" t="e">
        <f ca="1">VLOOKUP(D199,keys!$A$2:$C$196,$A199+1,0)</f>
        <v>#N/A</v>
      </c>
      <c r="I199" t="e">
        <f ca="1">VLOOKUP(E199,keys!$A$2:$C$196,$A199+1,0)</f>
        <v>#N/A</v>
      </c>
      <c r="J199" t="e">
        <f ca="1">VLOOKUP(F199,keys!$A$2:$C$196,$A199+1,0)</f>
        <v>#N/A</v>
      </c>
      <c r="K199" t="str">
        <f t="shared" ca="1" si="26"/>
        <v>0_0_2</v>
      </c>
      <c r="L199" t="e">
        <f t="shared" ca="1" si="27"/>
        <v>#N/A</v>
      </c>
      <c r="M199" t="e">
        <f ca="1">VLOOKUP(B199,actions!$A$2:$F$514,5,0)</f>
        <v>#N/A</v>
      </c>
      <c r="N199" t="e">
        <f ca="1">VLOOKUP(B199,actions!$A$2:$D$514,2,0)</f>
        <v>#N/A</v>
      </c>
      <c r="O199" t="e">
        <f ca="1">VLOOKUP(B199,actions!$A$2:$D$514,3,0)</f>
        <v>#N/A</v>
      </c>
      <c r="P199" t="e">
        <f ca="1">VLOOKUP(B199,actions!$A$2:$D$514,4,0)</f>
        <v>#N/A</v>
      </c>
      <c r="Q199" t="e">
        <f t="shared" ca="1" si="28"/>
        <v>#N/A</v>
      </c>
      <c r="R199" t="e">
        <f t="shared" ca="1" si="29"/>
        <v>#N/A</v>
      </c>
      <c r="S199" t="str">
        <f t="shared" ca="1" si="30"/>
        <v xml:space="preserve">  COMBO_0_0_2,</v>
      </c>
      <c r="T199" t="e">
        <f t="shared" ca="1" si="31"/>
        <v>#N/A</v>
      </c>
      <c r="U199" t="e">
        <f t="shared" ref="U199:U262" ca="1" si="32">IF(M199="macro","    case "&amp;"COMBO_"&amp;K199&amp;": if (p) {"&amp;O199&amp;"} "&amp;IF(P199=0,"","else {"&amp;P199&amp;"}")&amp;" break;","")</f>
        <v>#N/A</v>
      </c>
    </row>
    <row r="200" spans="1:21">
      <c r="A200" s="3">
        <f t="shared" si="25"/>
        <v>1</v>
      </c>
      <c r="B200">
        <f ca="1">OFFSET(actions_combos!A$2,_xlfn.FLOOR.MATH(ROW(B200)/2)-1,0)</f>
        <v>0</v>
      </c>
      <c r="C200" s="3">
        <f ca="1">OFFSET(actions_combos!B$2,_xlfn.FLOOR.MATH(ROW(C200)/2)-1,0)</f>
        <v>0</v>
      </c>
      <c r="D200" s="3">
        <f ca="1">OFFSET(actions_combos!C$2,_xlfn.FLOOR.MATH(ROW(D200)/2)-1,0)</f>
        <v>0</v>
      </c>
      <c r="E200" s="3">
        <f ca="1">OFFSET(actions_combos!D$2,_xlfn.FLOOR.MATH(ROW(E200)/2)-1,0)</f>
        <v>0</v>
      </c>
      <c r="F200" s="3">
        <f ca="1">OFFSET(actions_combos!E$2,_xlfn.FLOOR.MATH(ROW(F200)/2)-1,0)</f>
        <v>0</v>
      </c>
      <c r="G200" t="e">
        <f ca="1">VLOOKUP(C200,keys!$A$2:$C$196,$A200+1,0)</f>
        <v>#N/A</v>
      </c>
      <c r="H200" t="e">
        <f ca="1">VLOOKUP(D200,keys!$A$2:$C$196,$A200+1,0)</f>
        <v>#N/A</v>
      </c>
      <c r="I200" t="e">
        <f ca="1">VLOOKUP(E200,keys!$A$2:$C$196,$A200+1,0)</f>
        <v>#N/A</v>
      </c>
      <c r="J200" t="e">
        <f ca="1">VLOOKUP(F200,keys!$A$2:$C$196,$A200+1,0)</f>
        <v>#N/A</v>
      </c>
      <c r="K200" t="str">
        <f t="shared" ca="1" si="26"/>
        <v>0_0_1</v>
      </c>
      <c r="L200" t="e">
        <f t="shared" ca="1" si="27"/>
        <v>#N/A</v>
      </c>
      <c r="M200" t="e">
        <f ca="1">VLOOKUP(B200,actions!$A$2:$F$514,5,0)</f>
        <v>#N/A</v>
      </c>
      <c r="N200" t="e">
        <f ca="1">VLOOKUP(B200,actions!$A$2:$D$514,2,0)</f>
        <v>#N/A</v>
      </c>
      <c r="O200" t="e">
        <f ca="1">VLOOKUP(B200,actions!$A$2:$D$514,3,0)</f>
        <v>#N/A</v>
      </c>
      <c r="P200" t="e">
        <f ca="1">VLOOKUP(B200,actions!$A$2:$D$514,4,0)</f>
        <v>#N/A</v>
      </c>
      <c r="Q200" t="e">
        <f t="shared" ca="1" si="28"/>
        <v>#N/A</v>
      </c>
      <c r="R200" t="e">
        <f t="shared" ca="1" si="29"/>
        <v>#N/A</v>
      </c>
      <c r="S200" t="str">
        <f t="shared" ca="1" si="30"/>
        <v xml:space="preserve">  COMBO_0_0_1,</v>
      </c>
      <c r="T200" t="e">
        <f t="shared" ca="1" si="31"/>
        <v>#N/A</v>
      </c>
      <c r="U200" t="e">
        <f t="shared" ca="1" si="32"/>
        <v>#N/A</v>
      </c>
    </row>
    <row r="201" spans="1:21">
      <c r="A201" s="3">
        <f t="shared" si="25"/>
        <v>2</v>
      </c>
      <c r="B201">
        <f ca="1">OFFSET(actions_combos!A$2,_xlfn.FLOOR.MATH(ROW(B201)/2)-1,0)</f>
        <v>0</v>
      </c>
      <c r="C201" s="3">
        <f ca="1">OFFSET(actions_combos!B$2,_xlfn.FLOOR.MATH(ROW(C201)/2)-1,0)</f>
        <v>0</v>
      </c>
      <c r="D201" s="3">
        <f ca="1">OFFSET(actions_combos!C$2,_xlfn.FLOOR.MATH(ROW(D201)/2)-1,0)</f>
        <v>0</v>
      </c>
      <c r="E201" s="3">
        <f ca="1">OFFSET(actions_combos!D$2,_xlfn.FLOOR.MATH(ROW(E201)/2)-1,0)</f>
        <v>0</v>
      </c>
      <c r="F201" s="3">
        <f ca="1">OFFSET(actions_combos!E$2,_xlfn.FLOOR.MATH(ROW(F201)/2)-1,0)</f>
        <v>0</v>
      </c>
      <c r="G201" t="e">
        <f ca="1">VLOOKUP(C201,keys!$A$2:$C$196,$A201+1,0)</f>
        <v>#N/A</v>
      </c>
      <c r="H201" t="e">
        <f ca="1">VLOOKUP(D201,keys!$A$2:$C$196,$A201+1,0)</f>
        <v>#N/A</v>
      </c>
      <c r="I201" t="e">
        <f ca="1">VLOOKUP(E201,keys!$A$2:$C$196,$A201+1,0)</f>
        <v>#N/A</v>
      </c>
      <c r="J201" t="e">
        <f ca="1">VLOOKUP(F201,keys!$A$2:$C$196,$A201+1,0)</f>
        <v>#N/A</v>
      </c>
      <c r="K201" t="str">
        <f t="shared" ca="1" si="26"/>
        <v>0_0_2</v>
      </c>
      <c r="L201" t="e">
        <f t="shared" ca="1" si="27"/>
        <v>#N/A</v>
      </c>
      <c r="M201" t="e">
        <f ca="1">VLOOKUP(B201,actions!$A$2:$F$514,5,0)</f>
        <v>#N/A</v>
      </c>
      <c r="N201" t="e">
        <f ca="1">VLOOKUP(B201,actions!$A$2:$D$514,2,0)</f>
        <v>#N/A</v>
      </c>
      <c r="O201" t="e">
        <f ca="1">VLOOKUP(B201,actions!$A$2:$D$514,3,0)</f>
        <v>#N/A</v>
      </c>
      <c r="P201" t="e">
        <f ca="1">VLOOKUP(B201,actions!$A$2:$D$514,4,0)</f>
        <v>#N/A</v>
      </c>
      <c r="Q201" t="e">
        <f t="shared" ca="1" si="28"/>
        <v>#N/A</v>
      </c>
      <c r="R201" t="e">
        <f t="shared" ca="1" si="29"/>
        <v>#N/A</v>
      </c>
      <c r="S201" t="str">
        <f t="shared" ca="1" si="30"/>
        <v xml:space="preserve">  COMBO_0_0_2,</v>
      </c>
      <c r="T201" t="e">
        <f t="shared" ca="1" si="31"/>
        <v>#N/A</v>
      </c>
      <c r="U201" t="e">
        <f t="shared" ca="1" si="32"/>
        <v>#N/A</v>
      </c>
    </row>
    <row r="202" spans="1:21">
      <c r="A202" s="3">
        <f t="shared" si="25"/>
        <v>1</v>
      </c>
      <c r="B202">
        <f ca="1">OFFSET(actions_combos!A$2,_xlfn.FLOOR.MATH(ROW(B202)/2)-1,0)</f>
        <v>0</v>
      </c>
      <c r="C202" s="3">
        <f ca="1">OFFSET(actions_combos!B$2,_xlfn.FLOOR.MATH(ROW(C202)/2)-1,0)</f>
        <v>0</v>
      </c>
      <c r="D202" s="3">
        <f ca="1">OFFSET(actions_combos!C$2,_xlfn.FLOOR.MATH(ROW(D202)/2)-1,0)</f>
        <v>0</v>
      </c>
      <c r="E202" s="3">
        <f ca="1">OFFSET(actions_combos!D$2,_xlfn.FLOOR.MATH(ROW(E202)/2)-1,0)</f>
        <v>0</v>
      </c>
      <c r="F202" s="3">
        <f ca="1">OFFSET(actions_combos!E$2,_xlfn.FLOOR.MATH(ROW(F202)/2)-1,0)</f>
        <v>0</v>
      </c>
      <c r="G202" t="e">
        <f ca="1">VLOOKUP(C202,keys!$A$2:$C$196,$A202+1,0)</f>
        <v>#N/A</v>
      </c>
      <c r="H202" t="e">
        <f ca="1">VLOOKUP(D202,keys!$A$2:$C$196,$A202+1,0)</f>
        <v>#N/A</v>
      </c>
      <c r="I202" t="e">
        <f ca="1">VLOOKUP(E202,keys!$A$2:$C$196,$A202+1,0)</f>
        <v>#N/A</v>
      </c>
      <c r="J202" t="e">
        <f ca="1">VLOOKUP(F202,keys!$A$2:$C$196,$A202+1,0)</f>
        <v>#N/A</v>
      </c>
      <c r="K202" t="str">
        <f t="shared" ca="1" si="26"/>
        <v>0_0_1</v>
      </c>
      <c r="L202" t="e">
        <f t="shared" ca="1" si="27"/>
        <v>#N/A</v>
      </c>
      <c r="M202" t="e">
        <f ca="1">VLOOKUP(B202,actions!$A$2:$F$514,5,0)</f>
        <v>#N/A</v>
      </c>
      <c r="N202" t="e">
        <f ca="1">VLOOKUP(B202,actions!$A$2:$D$514,2,0)</f>
        <v>#N/A</v>
      </c>
      <c r="O202" t="e">
        <f ca="1">VLOOKUP(B202,actions!$A$2:$D$514,3,0)</f>
        <v>#N/A</v>
      </c>
      <c r="P202" t="e">
        <f ca="1">VLOOKUP(B202,actions!$A$2:$D$514,4,0)</f>
        <v>#N/A</v>
      </c>
      <c r="Q202" t="e">
        <f t="shared" ca="1" si="28"/>
        <v>#N/A</v>
      </c>
      <c r="R202" t="e">
        <f t="shared" ca="1" si="29"/>
        <v>#N/A</v>
      </c>
      <c r="S202" t="str">
        <f t="shared" ca="1" si="30"/>
        <v xml:space="preserve">  COMBO_0_0_1,</v>
      </c>
      <c r="T202" t="e">
        <f t="shared" ca="1" si="31"/>
        <v>#N/A</v>
      </c>
      <c r="U202" t="e">
        <f t="shared" ca="1" si="32"/>
        <v>#N/A</v>
      </c>
    </row>
    <row r="203" spans="1:21">
      <c r="A203" s="3">
        <f t="shared" si="25"/>
        <v>2</v>
      </c>
      <c r="B203">
        <f ca="1">OFFSET(actions_combos!A$2,_xlfn.FLOOR.MATH(ROW(B203)/2)-1,0)</f>
        <v>0</v>
      </c>
      <c r="C203" s="3">
        <f ca="1">OFFSET(actions_combos!B$2,_xlfn.FLOOR.MATH(ROW(C203)/2)-1,0)</f>
        <v>0</v>
      </c>
      <c r="D203" s="3">
        <f ca="1">OFFSET(actions_combos!C$2,_xlfn.FLOOR.MATH(ROW(D203)/2)-1,0)</f>
        <v>0</v>
      </c>
      <c r="E203" s="3">
        <f ca="1">OFFSET(actions_combos!D$2,_xlfn.FLOOR.MATH(ROW(E203)/2)-1,0)</f>
        <v>0</v>
      </c>
      <c r="F203" s="3">
        <f ca="1">OFFSET(actions_combos!E$2,_xlfn.FLOOR.MATH(ROW(F203)/2)-1,0)</f>
        <v>0</v>
      </c>
      <c r="G203" t="e">
        <f ca="1">VLOOKUP(C203,keys!$A$2:$C$196,$A203+1,0)</f>
        <v>#N/A</v>
      </c>
      <c r="H203" t="e">
        <f ca="1">VLOOKUP(D203,keys!$A$2:$C$196,$A203+1,0)</f>
        <v>#N/A</v>
      </c>
      <c r="I203" t="e">
        <f ca="1">VLOOKUP(E203,keys!$A$2:$C$196,$A203+1,0)</f>
        <v>#N/A</v>
      </c>
      <c r="J203" t="e">
        <f ca="1">VLOOKUP(F203,keys!$A$2:$C$196,$A203+1,0)</f>
        <v>#N/A</v>
      </c>
      <c r="K203" t="str">
        <f t="shared" ca="1" si="26"/>
        <v>0_0_2</v>
      </c>
      <c r="L203" t="e">
        <f t="shared" ca="1" si="27"/>
        <v>#N/A</v>
      </c>
      <c r="M203" t="e">
        <f ca="1">VLOOKUP(B203,actions!$A$2:$F$514,5,0)</f>
        <v>#N/A</v>
      </c>
      <c r="N203" t="e">
        <f ca="1">VLOOKUP(B203,actions!$A$2:$D$514,2,0)</f>
        <v>#N/A</v>
      </c>
      <c r="O203" t="e">
        <f ca="1">VLOOKUP(B203,actions!$A$2:$D$514,3,0)</f>
        <v>#N/A</v>
      </c>
      <c r="P203" t="e">
        <f ca="1">VLOOKUP(B203,actions!$A$2:$D$514,4,0)</f>
        <v>#N/A</v>
      </c>
      <c r="Q203" t="e">
        <f t="shared" ca="1" si="28"/>
        <v>#N/A</v>
      </c>
      <c r="R203" t="e">
        <f t="shared" ca="1" si="29"/>
        <v>#N/A</v>
      </c>
      <c r="S203" t="str">
        <f t="shared" ca="1" si="30"/>
        <v xml:space="preserve">  COMBO_0_0_2,</v>
      </c>
      <c r="T203" t="e">
        <f t="shared" ca="1" si="31"/>
        <v>#N/A</v>
      </c>
      <c r="U203" t="e">
        <f t="shared" ca="1" si="32"/>
        <v>#N/A</v>
      </c>
    </row>
    <row r="204" spans="1:21">
      <c r="A204" s="3">
        <f t="shared" si="25"/>
        <v>1</v>
      </c>
      <c r="B204">
        <f ca="1">OFFSET(actions_combos!A$2,_xlfn.FLOOR.MATH(ROW(B204)/2)-1,0)</f>
        <v>0</v>
      </c>
      <c r="C204" s="3">
        <f ca="1">OFFSET(actions_combos!B$2,_xlfn.FLOOR.MATH(ROW(C204)/2)-1,0)</f>
        <v>0</v>
      </c>
      <c r="D204" s="3">
        <f ca="1">OFFSET(actions_combos!C$2,_xlfn.FLOOR.MATH(ROW(D204)/2)-1,0)</f>
        <v>0</v>
      </c>
      <c r="E204" s="3">
        <f ca="1">OFFSET(actions_combos!D$2,_xlfn.FLOOR.MATH(ROW(E204)/2)-1,0)</f>
        <v>0</v>
      </c>
      <c r="F204" s="3">
        <f ca="1">OFFSET(actions_combos!E$2,_xlfn.FLOOR.MATH(ROW(F204)/2)-1,0)</f>
        <v>0</v>
      </c>
      <c r="G204" t="e">
        <f ca="1">VLOOKUP(C204,keys!$A$2:$C$196,$A204+1,0)</f>
        <v>#N/A</v>
      </c>
      <c r="H204" t="e">
        <f ca="1">VLOOKUP(D204,keys!$A$2:$C$196,$A204+1,0)</f>
        <v>#N/A</v>
      </c>
      <c r="I204" t="e">
        <f ca="1">VLOOKUP(E204,keys!$A$2:$C$196,$A204+1,0)</f>
        <v>#N/A</v>
      </c>
      <c r="J204" t="e">
        <f ca="1">VLOOKUP(F204,keys!$A$2:$C$196,$A204+1,0)</f>
        <v>#N/A</v>
      </c>
      <c r="K204" t="str">
        <f t="shared" ca="1" si="26"/>
        <v>0_0_1</v>
      </c>
      <c r="L204" t="e">
        <f t="shared" ca="1" si="27"/>
        <v>#N/A</v>
      </c>
      <c r="M204" t="e">
        <f ca="1">VLOOKUP(B204,actions!$A$2:$F$514,5,0)</f>
        <v>#N/A</v>
      </c>
      <c r="N204" t="e">
        <f ca="1">VLOOKUP(B204,actions!$A$2:$D$514,2,0)</f>
        <v>#N/A</v>
      </c>
      <c r="O204" t="e">
        <f ca="1">VLOOKUP(B204,actions!$A$2:$D$514,3,0)</f>
        <v>#N/A</v>
      </c>
      <c r="P204" t="e">
        <f ca="1">VLOOKUP(B204,actions!$A$2:$D$514,4,0)</f>
        <v>#N/A</v>
      </c>
      <c r="Q204" t="e">
        <f t="shared" ca="1" si="28"/>
        <v>#N/A</v>
      </c>
      <c r="R204" t="e">
        <f t="shared" ca="1" si="29"/>
        <v>#N/A</v>
      </c>
      <c r="S204" t="str">
        <f t="shared" ca="1" si="30"/>
        <v xml:space="preserve">  COMBO_0_0_1,</v>
      </c>
      <c r="T204" t="e">
        <f t="shared" ca="1" si="31"/>
        <v>#N/A</v>
      </c>
      <c r="U204" t="e">
        <f t="shared" ca="1" si="32"/>
        <v>#N/A</v>
      </c>
    </row>
    <row r="205" spans="1:21">
      <c r="A205" s="3">
        <f t="shared" si="25"/>
        <v>2</v>
      </c>
      <c r="B205">
        <f ca="1">OFFSET(actions_combos!A$2,_xlfn.FLOOR.MATH(ROW(B205)/2)-1,0)</f>
        <v>0</v>
      </c>
      <c r="C205" s="3">
        <f ca="1">OFFSET(actions_combos!B$2,_xlfn.FLOOR.MATH(ROW(C205)/2)-1,0)</f>
        <v>0</v>
      </c>
      <c r="D205" s="3">
        <f ca="1">OFFSET(actions_combos!C$2,_xlfn.FLOOR.MATH(ROW(D205)/2)-1,0)</f>
        <v>0</v>
      </c>
      <c r="E205" s="3">
        <f ca="1">OFFSET(actions_combos!D$2,_xlfn.FLOOR.MATH(ROW(E205)/2)-1,0)</f>
        <v>0</v>
      </c>
      <c r="F205" s="3">
        <f ca="1">OFFSET(actions_combos!E$2,_xlfn.FLOOR.MATH(ROW(F205)/2)-1,0)</f>
        <v>0</v>
      </c>
      <c r="G205" t="e">
        <f ca="1">VLOOKUP(C205,keys!$A$2:$C$196,$A205+1,0)</f>
        <v>#N/A</v>
      </c>
      <c r="H205" t="e">
        <f ca="1">VLOOKUP(D205,keys!$A$2:$C$196,$A205+1,0)</f>
        <v>#N/A</v>
      </c>
      <c r="I205" t="e">
        <f ca="1">VLOOKUP(E205,keys!$A$2:$C$196,$A205+1,0)</f>
        <v>#N/A</v>
      </c>
      <c r="J205" t="e">
        <f ca="1">VLOOKUP(F205,keys!$A$2:$C$196,$A205+1,0)</f>
        <v>#N/A</v>
      </c>
      <c r="K205" t="str">
        <f t="shared" ca="1" si="26"/>
        <v>0_0_2</v>
      </c>
      <c r="L205" t="e">
        <f t="shared" ca="1" si="27"/>
        <v>#N/A</v>
      </c>
      <c r="M205" t="e">
        <f ca="1">VLOOKUP(B205,actions!$A$2:$F$514,5,0)</f>
        <v>#N/A</v>
      </c>
      <c r="N205" t="e">
        <f ca="1">VLOOKUP(B205,actions!$A$2:$D$514,2,0)</f>
        <v>#N/A</v>
      </c>
      <c r="O205" t="e">
        <f ca="1">VLOOKUP(B205,actions!$A$2:$D$514,3,0)</f>
        <v>#N/A</v>
      </c>
      <c r="P205" t="e">
        <f ca="1">VLOOKUP(B205,actions!$A$2:$D$514,4,0)</f>
        <v>#N/A</v>
      </c>
      <c r="Q205" t="e">
        <f t="shared" ca="1" si="28"/>
        <v>#N/A</v>
      </c>
      <c r="R205" t="e">
        <f t="shared" ca="1" si="29"/>
        <v>#N/A</v>
      </c>
      <c r="S205" t="str">
        <f t="shared" ca="1" si="30"/>
        <v xml:space="preserve">  COMBO_0_0_2,</v>
      </c>
      <c r="T205" t="e">
        <f t="shared" ca="1" si="31"/>
        <v>#N/A</v>
      </c>
      <c r="U205" t="e">
        <f t="shared" ca="1" si="32"/>
        <v>#N/A</v>
      </c>
    </row>
    <row r="206" spans="1:21">
      <c r="A206" s="3">
        <f t="shared" si="25"/>
        <v>1</v>
      </c>
      <c r="B206">
        <f ca="1">OFFSET(actions_combos!A$2,_xlfn.FLOOR.MATH(ROW(B206)/2)-1,0)</f>
        <v>0</v>
      </c>
      <c r="C206" s="3">
        <f ca="1">OFFSET(actions_combos!B$2,_xlfn.FLOOR.MATH(ROW(C206)/2)-1,0)</f>
        <v>0</v>
      </c>
      <c r="D206" s="3">
        <f ca="1">OFFSET(actions_combos!C$2,_xlfn.FLOOR.MATH(ROW(D206)/2)-1,0)</f>
        <v>0</v>
      </c>
      <c r="E206" s="3">
        <f ca="1">OFFSET(actions_combos!D$2,_xlfn.FLOOR.MATH(ROW(E206)/2)-1,0)</f>
        <v>0</v>
      </c>
      <c r="F206" s="3">
        <f ca="1">OFFSET(actions_combos!E$2,_xlfn.FLOOR.MATH(ROW(F206)/2)-1,0)</f>
        <v>0</v>
      </c>
      <c r="G206" t="e">
        <f ca="1">VLOOKUP(C206,keys!$A$2:$C$196,$A206+1,0)</f>
        <v>#N/A</v>
      </c>
      <c r="H206" t="e">
        <f ca="1">VLOOKUP(D206,keys!$A$2:$C$196,$A206+1,0)</f>
        <v>#N/A</v>
      </c>
      <c r="I206" t="e">
        <f ca="1">VLOOKUP(E206,keys!$A$2:$C$196,$A206+1,0)</f>
        <v>#N/A</v>
      </c>
      <c r="J206" t="e">
        <f ca="1">VLOOKUP(F206,keys!$A$2:$C$196,$A206+1,0)</f>
        <v>#N/A</v>
      </c>
      <c r="K206" t="str">
        <f t="shared" ca="1" si="26"/>
        <v>0_0_1</v>
      </c>
      <c r="L206" t="e">
        <f t="shared" ca="1" si="27"/>
        <v>#N/A</v>
      </c>
      <c r="M206" t="e">
        <f ca="1">VLOOKUP(B206,actions!$A$2:$F$514,5,0)</f>
        <v>#N/A</v>
      </c>
      <c r="N206" t="e">
        <f ca="1">VLOOKUP(B206,actions!$A$2:$D$514,2,0)</f>
        <v>#N/A</v>
      </c>
      <c r="O206" t="e">
        <f ca="1">VLOOKUP(B206,actions!$A$2:$D$514,3,0)</f>
        <v>#N/A</v>
      </c>
      <c r="P206" t="e">
        <f ca="1">VLOOKUP(B206,actions!$A$2:$D$514,4,0)</f>
        <v>#N/A</v>
      </c>
      <c r="Q206" t="e">
        <f t="shared" ca="1" si="28"/>
        <v>#N/A</v>
      </c>
      <c r="R206" t="e">
        <f t="shared" ca="1" si="29"/>
        <v>#N/A</v>
      </c>
      <c r="S206" t="str">
        <f t="shared" ca="1" si="30"/>
        <v xml:space="preserve">  COMBO_0_0_1,</v>
      </c>
      <c r="T206" t="e">
        <f t="shared" ca="1" si="31"/>
        <v>#N/A</v>
      </c>
      <c r="U206" t="e">
        <f t="shared" ca="1" si="32"/>
        <v>#N/A</v>
      </c>
    </row>
    <row r="207" spans="1:21">
      <c r="A207" s="3">
        <f t="shared" si="25"/>
        <v>2</v>
      </c>
      <c r="B207">
        <f ca="1">OFFSET(actions_combos!A$2,_xlfn.FLOOR.MATH(ROW(B207)/2)-1,0)</f>
        <v>0</v>
      </c>
      <c r="C207" s="3">
        <f ca="1">OFFSET(actions_combos!B$2,_xlfn.FLOOR.MATH(ROW(C207)/2)-1,0)</f>
        <v>0</v>
      </c>
      <c r="D207" s="3">
        <f ca="1">OFFSET(actions_combos!C$2,_xlfn.FLOOR.MATH(ROW(D207)/2)-1,0)</f>
        <v>0</v>
      </c>
      <c r="E207" s="3">
        <f ca="1">OFFSET(actions_combos!D$2,_xlfn.FLOOR.MATH(ROW(E207)/2)-1,0)</f>
        <v>0</v>
      </c>
      <c r="F207" s="3">
        <f ca="1">OFFSET(actions_combos!E$2,_xlfn.FLOOR.MATH(ROW(F207)/2)-1,0)</f>
        <v>0</v>
      </c>
      <c r="G207" t="e">
        <f ca="1">VLOOKUP(C207,keys!$A$2:$C$196,$A207+1,0)</f>
        <v>#N/A</v>
      </c>
      <c r="H207" t="e">
        <f ca="1">VLOOKUP(D207,keys!$A$2:$C$196,$A207+1,0)</f>
        <v>#N/A</v>
      </c>
      <c r="I207" t="e">
        <f ca="1">VLOOKUP(E207,keys!$A$2:$C$196,$A207+1,0)</f>
        <v>#N/A</v>
      </c>
      <c r="J207" t="e">
        <f ca="1">VLOOKUP(F207,keys!$A$2:$C$196,$A207+1,0)</f>
        <v>#N/A</v>
      </c>
      <c r="K207" t="str">
        <f t="shared" ca="1" si="26"/>
        <v>0_0_2</v>
      </c>
      <c r="L207" t="e">
        <f t="shared" ca="1" si="27"/>
        <v>#N/A</v>
      </c>
      <c r="M207" t="e">
        <f ca="1">VLOOKUP(B207,actions!$A$2:$F$514,5,0)</f>
        <v>#N/A</v>
      </c>
      <c r="N207" t="e">
        <f ca="1">VLOOKUP(B207,actions!$A$2:$D$514,2,0)</f>
        <v>#N/A</v>
      </c>
      <c r="O207" t="e">
        <f ca="1">VLOOKUP(B207,actions!$A$2:$D$514,3,0)</f>
        <v>#N/A</v>
      </c>
      <c r="P207" t="e">
        <f ca="1">VLOOKUP(B207,actions!$A$2:$D$514,4,0)</f>
        <v>#N/A</v>
      </c>
      <c r="Q207" t="e">
        <f t="shared" ca="1" si="28"/>
        <v>#N/A</v>
      </c>
      <c r="R207" t="e">
        <f t="shared" ca="1" si="29"/>
        <v>#N/A</v>
      </c>
      <c r="S207" t="str">
        <f t="shared" ca="1" si="30"/>
        <v xml:space="preserve">  COMBO_0_0_2,</v>
      </c>
      <c r="T207" t="e">
        <f t="shared" ca="1" si="31"/>
        <v>#N/A</v>
      </c>
      <c r="U207" t="e">
        <f t="shared" ca="1" si="32"/>
        <v>#N/A</v>
      </c>
    </row>
    <row r="208" spans="1:21">
      <c r="A208" s="3">
        <f t="shared" si="25"/>
        <v>1</v>
      </c>
      <c r="B208">
        <f ca="1">OFFSET(actions_combos!A$2,_xlfn.FLOOR.MATH(ROW(B208)/2)-1,0)</f>
        <v>0</v>
      </c>
      <c r="C208" s="3">
        <f ca="1">OFFSET(actions_combos!B$2,_xlfn.FLOOR.MATH(ROW(C208)/2)-1,0)</f>
        <v>0</v>
      </c>
      <c r="D208" s="3">
        <f ca="1">OFFSET(actions_combos!C$2,_xlfn.FLOOR.MATH(ROW(D208)/2)-1,0)</f>
        <v>0</v>
      </c>
      <c r="E208" s="3">
        <f ca="1">OFFSET(actions_combos!D$2,_xlfn.FLOOR.MATH(ROW(E208)/2)-1,0)</f>
        <v>0</v>
      </c>
      <c r="F208" s="3">
        <f ca="1">OFFSET(actions_combos!E$2,_xlfn.FLOOR.MATH(ROW(F208)/2)-1,0)</f>
        <v>0</v>
      </c>
      <c r="G208" t="e">
        <f ca="1">VLOOKUP(C208,keys!$A$2:$C$196,$A208+1,0)</f>
        <v>#N/A</v>
      </c>
      <c r="H208" t="e">
        <f ca="1">VLOOKUP(D208,keys!$A$2:$C$196,$A208+1,0)</f>
        <v>#N/A</v>
      </c>
      <c r="I208" t="e">
        <f ca="1">VLOOKUP(E208,keys!$A$2:$C$196,$A208+1,0)</f>
        <v>#N/A</v>
      </c>
      <c r="J208" t="e">
        <f ca="1">VLOOKUP(F208,keys!$A$2:$C$196,$A208+1,0)</f>
        <v>#N/A</v>
      </c>
      <c r="K208" t="str">
        <f t="shared" ca="1" si="26"/>
        <v>0_0_1</v>
      </c>
      <c r="L208" t="e">
        <f t="shared" ca="1" si="27"/>
        <v>#N/A</v>
      </c>
      <c r="M208" t="e">
        <f ca="1">VLOOKUP(B208,actions!$A$2:$F$514,5,0)</f>
        <v>#N/A</v>
      </c>
      <c r="N208" t="e">
        <f ca="1">VLOOKUP(B208,actions!$A$2:$D$514,2,0)</f>
        <v>#N/A</v>
      </c>
      <c r="O208" t="e">
        <f ca="1">VLOOKUP(B208,actions!$A$2:$D$514,3,0)</f>
        <v>#N/A</v>
      </c>
      <c r="P208" t="e">
        <f ca="1">VLOOKUP(B208,actions!$A$2:$D$514,4,0)</f>
        <v>#N/A</v>
      </c>
      <c r="Q208" t="e">
        <f t="shared" ca="1" si="28"/>
        <v>#N/A</v>
      </c>
      <c r="R208" t="e">
        <f t="shared" ca="1" si="29"/>
        <v>#N/A</v>
      </c>
      <c r="S208" t="str">
        <f t="shared" ca="1" si="30"/>
        <v xml:space="preserve">  COMBO_0_0_1,</v>
      </c>
      <c r="T208" t="e">
        <f t="shared" ca="1" si="31"/>
        <v>#N/A</v>
      </c>
      <c r="U208" t="e">
        <f t="shared" ca="1" si="32"/>
        <v>#N/A</v>
      </c>
    </row>
    <row r="209" spans="1:21">
      <c r="A209" s="3">
        <f t="shared" si="25"/>
        <v>2</v>
      </c>
      <c r="B209">
        <f ca="1">OFFSET(actions_combos!A$2,_xlfn.FLOOR.MATH(ROW(B209)/2)-1,0)</f>
        <v>0</v>
      </c>
      <c r="C209" s="3">
        <f ca="1">OFFSET(actions_combos!B$2,_xlfn.FLOOR.MATH(ROW(C209)/2)-1,0)</f>
        <v>0</v>
      </c>
      <c r="D209" s="3">
        <f ca="1">OFFSET(actions_combos!C$2,_xlfn.FLOOR.MATH(ROW(D209)/2)-1,0)</f>
        <v>0</v>
      </c>
      <c r="E209" s="3">
        <f ca="1">OFFSET(actions_combos!D$2,_xlfn.FLOOR.MATH(ROW(E209)/2)-1,0)</f>
        <v>0</v>
      </c>
      <c r="F209" s="3">
        <f ca="1">OFFSET(actions_combos!E$2,_xlfn.FLOOR.MATH(ROW(F209)/2)-1,0)</f>
        <v>0</v>
      </c>
      <c r="G209" t="e">
        <f ca="1">VLOOKUP(C209,keys!$A$2:$C$196,$A209+1,0)</f>
        <v>#N/A</v>
      </c>
      <c r="H209" t="e">
        <f ca="1">VLOOKUP(D209,keys!$A$2:$C$196,$A209+1,0)</f>
        <v>#N/A</v>
      </c>
      <c r="I209" t="e">
        <f ca="1">VLOOKUP(E209,keys!$A$2:$C$196,$A209+1,0)</f>
        <v>#N/A</v>
      </c>
      <c r="J209" t="e">
        <f ca="1">VLOOKUP(F209,keys!$A$2:$C$196,$A209+1,0)</f>
        <v>#N/A</v>
      </c>
      <c r="K209" t="str">
        <f t="shared" ca="1" si="26"/>
        <v>0_0_2</v>
      </c>
      <c r="L209" t="e">
        <f t="shared" ca="1" si="27"/>
        <v>#N/A</v>
      </c>
      <c r="M209" t="e">
        <f ca="1">VLOOKUP(B209,actions!$A$2:$F$514,5,0)</f>
        <v>#N/A</v>
      </c>
      <c r="N209" t="e">
        <f ca="1">VLOOKUP(B209,actions!$A$2:$D$514,2,0)</f>
        <v>#N/A</v>
      </c>
      <c r="O209" t="e">
        <f ca="1">VLOOKUP(B209,actions!$A$2:$D$514,3,0)</f>
        <v>#N/A</v>
      </c>
      <c r="P209" t="e">
        <f ca="1">VLOOKUP(B209,actions!$A$2:$D$514,4,0)</f>
        <v>#N/A</v>
      </c>
      <c r="Q209" t="e">
        <f t="shared" ca="1" si="28"/>
        <v>#N/A</v>
      </c>
      <c r="R209" t="e">
        <f t="shared" ca="1" si="29"/>
        <v>#N/A</v>
      </c>
      <c r="S209" t="str">
        <f t="shared" ca="1" si="30"/>
        <v xml:space="preserve">  COMBO_0_0_2,</v>
      </c>
      <c r="T209" t="e">
        <f t="shared" ca="1" si="31"/>
        <v>#N/A</v>
      </c>
      <c r="U209" t="e">
        <f t="shared" ca="1" si="32"/>
        <v>#N/A</v>
      </c>
    </row>
    <row r="210" spans="1:21">
      <c r="A210" s="3">
        <f t="shared" si="25"/>
        <v>1</v>
      </c>
      <c r="B210">
        <f ca="1">OFFSET(actions_combos!A$2,_xlfn.FLOOR.MATH(ROW(B210)/2)-1,0)</f>
        <v>0</v>
      </c>
      <c r="C210" s="3">
        <f ca="1">OFFSET(actions_combos!B$2,_xlfn.FLOOR.MATH(ROW(C210)/2)-1,0)</f>
        <v>0</v>
      </c>
      <c r="D210" s="3">
        <f ca="1">OFFSET(actions_combos!C$2,_xlfn.FLOOR.MATH(ROW(D210)/2)-1,0)</f>
        <v>0</v>
      </c>
      <c r="E210" s="3">
        <f ca="1">OFFSET(actions_combos!D$2,_xlfn.FLOOR.MATH(ROW(E210)/2)-1,0)</f>
        <v>0</v>
      </c>
      <c r="F210" s="3">
        <f ca="1">OFFSET(actions_combos!E$2,_xlfn.FLOOR.MATH(ROW(F210)/2)-1,0)</f>
        <v>0</v>
      </c>
      <c r="G210" t="e">
        <f ca="1">VLOOKUP(C210,keys!$A$2:$C$196,$A210+1,0)</f>
        <v>#N/A</v>
      </c>
      <c r="H210" t="e">
        <f ca="1">VLOOKUP(D210,keys!$A$2:$C$196,$A210+1,0)</f>
        <v>#N/A</v>
      </c>
      <c r="I210" t="e">
        <f ca="1">VLOOKUP(E210,keys!$A$2:$C$196,$A210+1,0)</f>
        <v>#N/A</v>
      </c>
      <c r="J210" t="e">
        <f ca="1">VLOOKUP(F210,keys!$A$2:$C$196,$A210+1,0)</f>
        <v>#N/A</v>
      </c>
      <c r="K210" t="str">
        <f t="shared" ca="1" si="26"/>
        <v>0_0_1</v>
      </c>
      <c r="L210" t="e">
        <f t="shared" ca="1" si="27"/>
        <v>#N/A</v>
      </c>
      <c r="M210" t="e">
        <f ca="1">VLOOKUP(B210,actions!$A$2:$F$514,5,0)</f>
        <v>#N/A</v>
      </c>
      <c r="N210" t="e">
        <f ca="1">VLOOKUP(B210,actions!$A$2:$D$514,2,0)</f>
        <v>#N/A</v>
      </c>
      <c r="O210" t="e">
        <f ca="1">VLOOKUP(B210,actions!$A$2:$D$514,3,0)</f>
        <v>#N/A</v>
      </c>
      <c r="P210" t="e">
        <f ca="1">VLOOKUP(B210,actions!$A$2:$D$514,4,0)</f>
        <v>#N/A</v>
      </c>
      <c r="Q210" t="e">
        <f t="shared" ca="1" si="28"/>
        <v>#N/A</v>
      </c>
      <c r="R210" t="e">
        <f t="shared" ca="1" si="29"/>
        <v>#N/A</v>
      </c>
      <c r="S210" t="str">
        <f t="shared" ca="1" si="30"/>
        <v xml:space="preserve">  COMBO_0_0_1,</v>
      </c>
      <c r="T210" t="e">
        <f t="shared" ca="1" si="31"/>
        <v>#N/A</v>
      </c>
      <c r="U210" t="e">
        <f t="shared" ca="1" si="32"/>
        <v>#N/A</v>
      </c>
    </row>
    <row r="211" spans="1:21">
      <c r="A211" s="3">
        <f t="shared" si="25"/>
        <v>2</v>
      </c>
      <c r="B211">
        <f ca="1">OFFSET(actions_combos!A$2,_xlfn.FLOOR.MATH(ROW(B211)/2)-1,0)</f>
        <v>0</v>
      </c>
      <c r="C211" s="3">
        <f ca="1">OFFSET(actions_combos!B$2,_xlfn.FLOOR.MATH(ROW(C211)/2)-1,0)</f>
        <v>0</v>
      </c>
      <c r="D211" s="3">
        <f ca="1">OFFSET(actions_combos!C$2,_xlfn.FLOOR.MATH(ROW(D211)/2)-1,0)</f>
        <v>0</v>
      </c>
      <c r="E211" s="3">
        <f ca="1">OFFSET(actions_combos!D$2,_xlfn.FLOOR.MATH(ROW(E211)/2)-1,0)</f>
        <v>0</v>
      </c>
      <c r="F211" s="3">
        <f ca="1">OFFSET(actions_combos!E$2,_xlfn.FLOOR.MATH(ROW(F211)/2)-1,0)</f>
        <v>0</v>
      </c>
      <c r="G211" t="e">
        <f ca="1">VLOOKUP(C211,keys!$A$2:$C$196,$A211+1,0)</f>
        <v>#N/A</v>
      </c>
      <c r="H211" t="e">
        <f ca="1">VLOOKUP(D211,keys!$A$2:$C$196,$A211+1,0)</f>
        <v>#N/A</v>
      </c>
      <c r="I211" t="e">
        <f ca="1">VLOOKUP(E211,keys!$A$2:$C$196,$A211+1,0)</f>
        <v>#N/A</v>
      </c>
      <c r="J211" t="e">
        <f ca="1">VLOOKUP(F211,keys!$A$2:$C$196,$A211+1,0)</f>
        <v>#N/A</v>
      </c>
      <c r="K211" t="str">
        <f t="shared" ca="1" si="26"/>
        <v>0_0_2</v>
      </c>
      <c r="L211" t="e">
        <f t="shared" ca="1" si="27"/>
        <v>#N/A</v>
      </c>
      <c r="M211" t="e">
        <f ca="1">VLOOKUP(B211,actions!$A$2:$F$514,5,0)</f>
        <v>#N/A</v>
      </c>
      <c r="N211" t="e">
        <f ca="1">VLOOKUP(B211,actions!$A$2:$D$514,2,0)</f>
        <v>#N/A</v>
      </c>
      <c r="O211" t="e">
        <f ca="1">VLOOKUP(B211,actions!$A$2:$D$514,3,0)</f>
        <v>#N/A</v>
      </c>
      <c r="P211" t="e">
        <f ca="1">VLOOKUP(B211,actions!$A$2:$D$514,4,0)</f>
        <v>#N/A</v>
      </c>
      <c r="Q211" t="e">
        <f t="shared" ca="1" si="28"/>
        <v>#N/A</v>
      </c>
      <c r="R211" t="e">
        <f t="shared" ca="1" si="29"/>
        <v>#N/A</v>
      </c>
      <c r="S211" t="str">
        <f t="shared" ca="1" si="30"/>
        <v xml:space="preserve">  COMBO_0_0_2,</v>
      </c>
      <c r="T211" t="e">
        <f t="shared" ca="1" si="31"/>
        <v>#N/A</v>
      </c>
      <c r="U211" t="e">
        <f t="shared" ca="1" si="32"/>
        <v>#N/A</v>
      </c>
    </row>
    <row r="212" spans="1:21">
      <c r="A212" s="3">
        <f t="shared" si="25"/>
        <v>1</v>
      </c>
      <c r="B212">
        <f ca="1">OFFSET(actions_combos!A$2,_xlfn.FLOOR.MATH(ROW(B212)/2)-1,0)</f>
        <v>0</v>
      </c>
      <c r="C212" s="3">
        <f ca="1">OFFSET(actions_combos!B$2,_xlfn.FLOOR.MATH(ROW(C212)/2)-1,0)</f>
        <v>0</v>
      </c>
      <c r="D212" s="3">
        <f ca="1">OFFSET(actions_combos!C$2,_xlfn.FLOOR.MATH(ROW(D212)/2)-1,0)</f>
        <v>0</v>
      </c>
      <c r="E212" s="3">
        <f ca="1">OFFSET(actions_combos!D$2,_xlfn.FLOOR.MATH(ROW(E212)/2)-1,0)</f>
        <v>0</v>
      </c>
      <c r="F212" s="3">
        <f ca="1">OFFSET(actions_combos!E$2,_xlfn.FLOOR.MATH(ROW(F212)/2)-1,0)</f>
        <v>0</v>
      </c>
      <c r="G212" t="e">
        <f ca="1">VLOOKUP(C212,keys!$A$2:$C$196,$A212+1,0)</f>
        <v>#N/A</v>
      </c>
      <c r="H212" t="e">
        <f ca="1">VLOOKUP(D212,keys!$A$2:$C$196,$A212+1,0)</f>
        <v>#N/A</v>
      </c>
      <c r="I212" t="e">
        <f ca="1">VLOOKUP(E212,keys!$A$2:$C$196,$A212+1,0)</f>
        <v>#N/A</v>
      </c>
      <c r="J212" t="e">
        <f ca="1">VLOOKUP(F212,keys!$A$2:$C$196,$A212+1,0)</f>
        <v>#N/A</v>
      </c>
      <c r="K212" t="str">
        <f t="shared" ca="1" si="26"/>
        <v>0_0_1</v>
      </c>
      <c r="L212" t="e">
        <f t="shared" ca="1" si="27"/>
        <v>#N/A</v>
      </c>
      <c r="M212" t="e">
        <f ca="1">VLOOKUP(B212,actions!$A$2:$F$514,5,0)</f>
        <v>#N/A</v>
      </c>
      <c r="N212" t="e">
        <f ca="1">VLOOKUP(B212,actions!$A$2:$D$514,2,0)</f>
        <v>#N/A</v>
      </c>
      <c r="O212" t="e">
        <f ca="1">VLOOKUP(B212,actions!$A$2:$D$514,3,0)</f>
        <v>#N/A</v>
      </c>
      <c r="P212" t="e">
        <f ca="1">VLOOKUP(B212,actions!$A$2:$D$514,4,0)</f>
        <v>#N/A</v>
      </c>
      <c r="Q212" t="e">
        <f t="shared" ca="1" si="28"/>
        <v>#N/A</v>
      </c>
      <c r="R212" t="e">
        <f t="shared" ca="1" si="29"/>
        <v>#N/A</v>
      </c>
      <c r="S212" t="str">
        <f t="shared" ca="1" si="30"/>
        <v xml:space="preserve">  COMBO_0_0_1,</v>
      </c>
      <c r="T212" t="e">
        <f t="shared" ca="1" si="31"/>
        <v>#N/A</v>
      </c>
      <c r="U212" t="e">
        <f t="shared" ca="1" si="32"/>
        <v>#N/A</v>
      </c>
    </row>
    <row r="213" spans="1:21">
      <c r="A213" s="3">
        <f t="shared" si="25"/>
        <v>2</v>
      </c>
      <c r="B213">
        <f ca="1">OFFSET(actions_combos!A$2,_xlfn.FLOOR.MATH(ROW(B213)/2)-1,0)</f>
        <v>0</v>
      </c>
      <c r="C213" s="3">
        <f ca="1">OFFSET(actions_combos!B$2,_xlfn.FLOOR.MATH(ROW(C213)/2)-1,0)</f>
        <v>0</v>
      </c>
      <c r="D213" s="3">
        <f ca="1">OFFSET(actions_combos!C$2,_xlfn.FLOOR.MATH(ROW(D213)/2)-1,0)</f>
        <v>0</v>
      </c>
      <c r="E213" s="3">
        <f ca="1">OFFSET(actions_combos!D$2,_xlfn.FLOOR.MATH(ROW(E213)/2)-1,0)</f>
        <v>0</v>
      </c>
      <c r="F213" s="3">
        <f ca="1">OFFSET(actions_combos!E$2,_xlfn.FLOOR.MATH(ROW(F213)/2)-1,0)</f>
        <v>0</v>
      </c>
      <c r="G213" t="e">
        <f ca="1">VLOOKUP(C213,keys!$A$2:$C$196,$A213+1,0)</f>
        <v>#N/A</v>
      </c>
      <c r="H213" t="e">
        <f ca="1">VLOOKUP(D213,keys!$A$2:$C$196,$A213+1,0)</f>
        <v>#N/A</v>
      </c>
      <c r="I213" t="e">
        <f ca="1">VLOOKUP(E213,keys!$A$2:$C$196,$A213+1,0)</f>
        <v>#N/A</v>
      </c>
      <c r="J213" t="e">
        <f ca="1">VLOOKUP(F213,keys!$A$2:$C$196,$A213+1,0)</f>
        <v>#N/A</v>
      </c>
      <c r="K213" t="str">
        <f t="shared" ca="1" si="26"/>
        <v>0_0_2</v>
      </c>
      <c r="L213" t="e">
        <f t="shared" ca="1" si="27"/>
        <v>#N/A</v>
      </c>
      <c r="M213" t="e">
        <f ca="1">VLOOKUP(B213,actions!$A$2:$F$514,5,0)</f>
        <v>#N/A</v>
      </c>
      <c r="N213" t="e">
        <f ca="1">VLOOKUP(B213,actions!$A$2:$D$514,2,0)</f>
        <v>#N/A</v>
      </c>
      <c r="O213" t="e">
        <f ca="1">VLOOKUP(B213,actions!$A$2:$D$514,3,0)</f>
        <v>#N/A</v>
      </c>
      <c r="P213" t="e">
        <f ca="1">VLOOKUP(B213,actions!$A$2:$D$514,4,0)</f>
        <v>#N/A</v>
      </c>
      <c r="Q213" t="e">
        <f t="shared" ca="1" si="28"/>
        <v>#N/A</v>
      </c>
      <c r="R213" t="e">
        <f t="shared" ca="1" si="29"/>
        <v>#N/A</v>
      </c>
      <c r="S213" t="str">
        <f t="shared" ca="1" si="30"/>
        <v xml:space="preserve">  COMBO_0_0_2,</v>
      </c>
      <c r="T213" t="e">
        <f t="shared" ca="1" si="31"/>
        <v>#N/A</v>
      </c>
      <c r="U213" t="e">
        <f t="shared" ca="1" si="32"/>
        <v>#N/A</v>
      </c>
    </row>
    <row r="214" spans="1:21">
      <c r="A214" s="3">
        <f t="shared" si="25"/>
        <v>1</v>
      </c>
      <c r="B214">
        <f ca="1">OFFSET(actions_combos!A$2,_xlfn.FLOOR.MATH(ROW(B214)/2)-1,0)</f>
        <v>0</v>
      </c>
      <c r="C214" s="3">
        <f ca="1">OFFSET(actions_combos!B$2,_xlfn.FLOOR.MATH(ROW(C214)/2)-1,0)</f>
        <v>0</v>
      </c>
      <c r="D214" s="3">
        <f ca="1">OFFSET(actions_combos!C$2,_xlfn.FLOOR.MATH(ROW(D214)/2)-1,0)</f>
        <v>0</v>
      </c>
      <c r="E214" s="3">
        <f ca="1">OFFSET(actions_combos!D$2,_xlfn.FLOOR.MATH(ROW(E214)/2)-1,0)</f>
        <v>0</v>
      </c>
      <c r="F214" s="3">
        <f ca="1">OFFSET(actions_combos!E$2,_xlfn.FLOOR.MATH(ROW(F214)/2)-1,0)</f>
        <v>0</v>
      </c>
      <c r="G214" t="e">
        <f ca="1">VLOOKUP(C214,keys!$A$2:$C$196,$A214+1,0)</f>
        <v>#N/A</v>
      </c>
      <c r="H214" t="e">
        <f ca="1">VLOOKUP(D214,keys!$A$2:$C$196,$A214+1,0)</f>
        <v>#N/A</v>
      </c>
      <c r="I214" t="e">
        <f ca="1">VLOOKUP(E214,keys!$A$2:$C$196,$A214+1,0)</f>
        <v>#N/A</v>
      </c>
      <c r="J214" t="e">
        <f ca="1">VLOOKUP(F214,keys!$A$2:$C$196,$A214+1,0)</f>
        <v>#N/A</v>
      </c>
      <c r="K214" t="str">
        <f t="shared" ca="1" si="26"/>
        <v>0_0_1</v>
      </c>
      <c r="L214" t="e">
        <f t="shared" ca="1" si="27"/>
        <v>#N/A</v>
      </c>
      <c r="M214" t="e">
        <f ca="1">VLOOKUP(B214,actions!$A$2:$F$514,5,0)</f>
        <v>#N/A</v>
      </c>
      <c r="N214" t="e">
        <f ca="1">VLOOKUP(B214,actions!$A$2:$D$514,2,0)</f>
        <v>#N/A</v>
      </c>
      <c r="O214" t="e">
        <f ca="1">VLOOKUP(B214,actions!$A$2:$D$514,3,0)</f>
        <v>#N/A</v>
      </c>
      <c r="P214" t="e">
        <f ca="1">VLOOKUP(B214,actions!$A$2:$D$514,4,0)</f>
        <v>#N/A</v>
      </c>
      <c r="Q214" t="e">
        <f t="shared" ca="1" si="28"/>
        <v>#N/A</v>
      </c>
      <c r="R214" t="e">
        <f t="shared" ca="1" si="29"/>
        <v>#N/A</v>
      </c>
      <c r="S214" t="str">
        <f t="shared" ca="1" si="30"/>
        <v xml:space="preserve">  COMBO_0_0_1,</v>
      </c>
      <c r="T214" t="e">
        <f t="shared" ca="1" si="31"/>
        <v>#N/A</v>
      </c>
      <c r="U214" t="e">
        <f t="shared" ca="1" si="32"/>
        <v>#N/A</v>
      </c>
    </row>
    <row r="215" spans="1:21">
      <c r="A215" s="3">
        <f t="shared" si="25"/>
        <v>2</v>
      </c>
      <c r="B215">
        <f ca="1">OFFSET(actions_combos!A$2,_xlfn.FLOOR.MATH(ROW(B215)/2)-1,0)</f>
        <v>0</v>
      </c>
      <c r="C215" s="3">
        <f ca="1">OFFSET(actions_combos!B$2,_xlfn.FLOOR.MATH(ROW(C215)/2)-1,0)</f>
        <v>0</v>
      </c>
      <c r="D215" s="3">
        <f ca="1">OFFSET(actions_combos!C$2,_xlfn.FLOOR.MATH(ROW(D215)/2)-1,0)</f>
        <v>0</v>
      </c>
      <c r="E215" s="3">
        <f ca="1">OFFSET(actions_combos!D$2,_xlfn.FLOOR.MATH(ROW(E215)/2)-1,0)</f>
        <v>0</v>
      </c>
      <c r="F215" s="3">
        <f ca="1">OFFSET(actions_combos!E$2,_xlfn.FLOOR.MATH(ROW(F215)/2)-1,0)</f>
        <v>0</v>
      </c>
      <c r="G215" t="e">
        <f ca="1">VLOOKUP(C215,keys!$A$2:$C$196,$A215+1,0)</f>
        <v>#N/A</v>
      </c>
      <c r="H215" t="e">
        <f ca="1">VLOOKUP(D215,keys!$A$2:$C$196,$A215+1,0)</f>
        <v>#N/A</v>
      </c>
      <c r="I215" t="e">
        <f ca="1">VLOOKUP(E215,keys!$A$2:$C$196,$A215+1,0)</f>
        <v>#N/A</v>
      </c>
      <c r="J215" t="e">
        <f ca="1">VLOOKUP(F215,keys!$A$2:$C$196,$A215+1,0)</f>
        <v>#N/A</v>
      </c>
      <c r="K215" t="str">
        <f t="shared" ca="1" si="26"/>
        <v>0_0_2</v>
      </c>
      <c r="L215" t="e">
        <f t="shared" ca="1" si="27"/>
        <v>#N/A</v>
      </c>
      <c r="M215" t="e">
        <f ca="1">VLOOKUP(B215,actions!$A$2:$F$514,5,0)</f>
        <v>#N/A</v>
      </c>
      <c r="N215" t="e">
        <f ca="1">VLOOKUP(B215,actions!$A$2:$D$514,2,0)</f>
        <v>#N/A</v>
      </c>
      <c r="O215" t="e">
        <f ca="1">VLOOKUP(B215,actions!$A$2:$D$514,3,0)</f>
        <v>#N/A</v>
      </c>
      <c r="P215" t="e">
        <f ca="1">VLOOKUP(B215,actions!$A$2:$D$514,4,0)</f>
        <v>#N/A</v>
      </c>
      <c r="Q215" t="e">
        <f t="shared" ca="1" si="28"/>
        <v>#N/A</v>
      </c>
      <c r="R215" t="e">
        <f t="shared" ca="1" si="29"/>
        <v>#N/A</v>
      </c>
      <c r="S215" t="str">
        <f t="shared" ca="1" si="30"/>
        <v xml:space="preserve">  COMBO_0_0_2,</v>
      </c>
      <c r="T215" t="e">
        <f t="shared" ca="1" si="31"/>
        <v>#N/A</v>
      </c>
      <c r="U215" t="e">
        <f t="shared" ca="1" si="32"/>
        <v>#N/A</v>
      </c>
    </row>
    <row r="216" spans="1:21">
      <c r="A216" s="3">
        <f t="shared" si="25"/>
        <v>1</v>
      </c>
      <c r="B216">
        <f ca="1">OFFSET(actions_combos!A$2,_xlfn.FLOOR.MATH(ROW(B216)/2)-1,0)</f>
        <v>0</v>
      </c>
      <c r="C216" s="3">
        <f ca="1">OFFSET(actions_combos!B$2,_xlfn.FLOOR.MATH(ROW(C216)/2)-1,0)</f>
        <v>0</v>
      </c>
      <c r="D216" s="3">
        <f ca="1">OFFSET(actions_combos!C$2,_xlfn.FLOOR.MATH(ROW(D216)/2)-1,0)</f>
        <v>0</v>
      </c>
      <c r="E216" s="3">
        <f ca="1">OFFSET(actions_combos!D$2,_xlfn.FLOOR.MATH(ROW(E216)/2)-1,0)</f>
        <v>0</v>
      </c>
      <c r="F216" s="3">
        <f ca="1">OFFSET(actions_combos!E$2,_xlfn.FLOOR.MATH(ROW(F216)/2)-1,0)</f>
        <v>0</v>
      </c>
      <c r="G216" t="e">
        <f ca="1">VLOOKUP(C216,keys!$A$2:$C$196,$A216+1,0)</f>
        <v>#N/A</v>
      </c>
      <c r="H216" t="e">
        <f ca="1">VLOOKUP(D216,keys!$A$2:$C$196,$A216+1,0)</f>
        <v>#N/A</v>
      </c>
      <c r="I216" t="e">
        <f ca="1">VLOOKUP(E216,keys!$A$2:$C$196,$A216+1,0)</f>
        <v>#N/A</v>
      </c>
      <c r="J216" t="e">
        <f ca="1">VLOOKUP(F216,keys!$A$2:$C$196,$A216+1,0)</f>
        <v>#N/A</v>
      </c>
      <c r="K216" t="str">
        <f t="shared" ca="1" si="26"/>
        <v>0_0_1</v>
      </c>
      <c r="L216" t="e">
        <f t="shared" ca="1" si="27"/>
        <v>#N/A</v>
      </c>
      <c r="M216" t="e">
        <f ca="1">VLOOKUP(B216,actions!$A$2:$F$514,5,0)</f>
        <v>#N/A</v>
      </c>
      <c r="N216" t="e">
        <f ca="1">VLOOKUP(B216,actions!$A$2:$D$514,2,0)</f>
        <v>#N/A</v>
      </c>
      <c r="O216" t="e">
        <f ca="1">VLOOKUP(B216,actions!$A$2:$D$514,3,0)</f>
        <v>#N/A</v>
      </c>
      <c r="P216" t="e">
        <f ca="1">VLOOKUP(B216,actions!$A$2:$D$514,4,0)</f>
        <v>#N/A</v>
      </c>
      <c r="Q216" t="e">
        <f t="shared" ca="1" si="28"/>
        <v>#N/A</v>
      </c>
      <c r="R216" t="e">
        <f t="shared" ca="1" si="29"/>
        <v>#N/A</v>
      </c>
      <c r="S216" t="str">
        <f t="shared" ca="1" si="30"/>
        <v xml:space="preserve">  COMBO_0_0_1,</v>
      </c>
      <c r="T216" t="e">
        <f t="shared" ca="1" si="31"/>
        <v>#N/A</v>
      </c>
      <c r="U216" t="e">
        <f t="shared" ca="1" si="32"/>
        <v>#N/A</v>
      </c>
    </row>
    <row r="217" spans="1:21">
      <c r="A217" s="3">
        <f t="shared" si="25"/>
        <v>2</v>
      </c>
      <c r="B217">
        <f ca="1">OFFSET(actions_combos!A$2,_xlfn.FLOOR.MATH(ROW(B217)/2)-1,0)</f>
        <v>0</v>
      </c>
      <c r="C217" s="3">
        <f ca="1">OFFSET(actions_combos!B$2,_xlfn.FLOOR.MATH(ROW(C217)/2)-1,0)</f>
        <v>0</v>
      </c>
      <c r="D217" s="3">
        <f ca="1">OFFSET(actions_combos!C$2,_xlfn.FLOOR.MATH(ROW(D217)/2)-1,0)</f>
        <v>0</v>
      </c>
      <c r="E217" s="3">
        <f ca="1">OFFSET(actions_combos!D$2,_xlfn.FLOOR.MATH(ROW(E217)/2)-1,0)</f>
        <v>0</v>
      </c>
      <c r="F217" s="3">
        <f ca="1">OFFSET(actions_combos!E$2,_xlfn.FLOOR.MATH(ROW(F217)/2)-1,0)</f>
        <v>0</v>
      </c>
      <c r="G217" t="e">
        <f ca="1">VLOOKUP(C217,keys!$A$2:$C$196,$A217+1,0)</f>
        <v>#N/A</v>
      </c>
      <c r="H217" t="e">
        <f ca="1">VLOOKUP(D217,keys!$A$2:$C$196,$A217+1,0)</f>
        <v>#N/A</v>
      </c>
      <c r="I217" t="e">
        <f ca="1">VLOOKUP(E217,keys!$A$2:$C$196,$A217+1,0)</f>
        <v>#N/A</v>
      </c>
      <c r="J217" t="e">
        <f ca="1">VLOOKUP(F217,keys!$A$2:$C$196,$A217+1,0)</f>
        <v>#N/A</v>
      </c>
      <c r="K217" t="str">
        <f t="shared" ca="1" si="26"/>
        <v>0_0_2</v>
      </c>
      <c r="L217" t="e">
        <f t="shared" ca="1" si="27"/>
        <v>#N/A</v>
      </c>
      <c r="M217" t="e">
        <f ca="1">VLOOKUP(B217,actions!$A$2:$F$514,5,0)</f>
        <v>#N/A</v>
      </c>
      <c r="N217" t="e">
        <f ca="1">VLOOKUP(B217,actions!$A$2:$D$514,2,0)</f>
        <v>#N/A</v>
      </c>
      <c r="O217" t="e">
        <f ca="1">VLOOKUP(B217,actions!$A$2:$D$514,3,0)</f>
        <v>#N/A</v>
      </c>
      <c r="P217" t="e">
        <f ca="1">VLOOKUP(B217,actions!$A$2:$D$514,4,0)</f>
        <v>#N/A</v>
      </c>
      <c r="Q217" t="e">
        <f t="shared" ca="1" si="28"/>
        <v>#N/A</v>
      </c>
      <c r="R217" t="e">
        <f t="shared" ca="1" si="29"/>
        <v>#N/A</v>
      </c>
      <c r="S217" t="str">
        <f t="shared" ca="1" si="30"/>
        <v xml:space="preserve">  COMBO_0_0_2,</v>
      </c>
      <c r="T217" t="e">
        <f t="shared" ca="1" si="31"/>
        <v>#N/A</v>
      </c>
      <c r="U217" t="e">
        <f t="shared" ca="1" si="32"/>
        <v>#N/A</v>
      </c>
    </row>
    <row r="218" spans="1:21">
      <c r="A218" s="3">
        <f t="shared" si="25"/>
        <v>1</v>
      </c>
      <c r="B218">
        <f ca="1">OFFSET(actions_combos!A$2,_xlfn.FLOOR.MATH(ROW(B218)/2)-1,0)</f>
        <v>0</v>
      </c>
      <c r="C218" s="3">
        <f ca="1">OFFSET(actions_combos!B$2,_xlfn.FLOOR.MATH(ROW(C218)/2)-1,0)</f>
        <v>0</v>
      </c>
      <c r="D218" s="3">
        <f ca="1">OFFSET(actions_combos!C$2,_xlfn.FLOOR.MATH(ROW(D218)/2)-1,0)</f>
        <v>0</v>
      </c>
      <c r="E218" s="3">
        <f ca="1">OFFSET(actions_combos!D$2,_xlfn.FLOOR.MATH(ROW(E218)/2)-1,0)</f>
        <v>0</v>
      </c>
      <c r="F218" s="3">
        <f ca="1">OFFSET(actions_combos!E$2,_xlfn.FLOOR.MATH(ROW(F218)/2)-1,0)</f>
        <v>0</v>
      </c>
      <c r="G218" t="e">
        <f ca="1">VLOOKUP(C218,keys!$A$2:$C$196,$A218+1,0)</f>
        <v>#N/A</v>
      </c>
      <c r="H218" t="e">
        <f ca="1">VLOOKUP(D218,keys!$A$2:$C$196,$A218+1,0)</f>
        <v>#N/A</v>
      </c>
      <c r="I218" t="e">
        <f ca="1">VLOOKUP(E218,keys!$A$2:$C$196,$A218+1,0)</f>
        <v>#N/A</v>
      </c>
      <c r="J218" t="e">
        <f ca="1">VLOOKUP(F218,keys!$A$2:$C$196,$A218+1,0)</f>
        <v>#N/A</v>
      </c>
      <c r="K218" t="str">
        <f t="shared" ca="1" si="26"/>
        <v>0_0_1</v>
      </c>
      <c r="L218" t="e">
        <f t="shared" ca="1" si="27"/>
        <v>#N/A</v>
      </c>
      <c r="M218" t="e">
        <f ca="1">VLOOKUP(B218,actions!$A$2:$F$514,5,0)</f>
        <v>#N/A</v>
      </c>
      <c r="N218" t="e">
        <f ca="1">VLOOKUP(B218,actions!$A$2:$D$514,2,0)</f>
        <v>#N/A</v>
      </c>
      <c r="O218" t="e">
        <f ca="1">VLOOKUP(B218,actions!$A$2:$D$514,3,0)</f>
        <v>#N/A</v>
      </c>
      <c r="P218" t="e">
        <f ca="1">VLOOKUP(B218,actions!$A$2:$D$514,4,0)</f>
        <v>#N/A</v>
      </c>
      <c r="Q218" t="e">
        <f t="shared" ca="1" si="28"/>
        <v>#N/A</v>
      </c>
      <c r="R218" t="e">
        <f t="shared" ca="1" si="29"/>
        <v>#N/A</v>
      </c>
      <c r="S218" t="str">
        <f t="shared" ca="1" si="30"/>
        <v xml:space="preserve">  COMBO_0_0_1,</v>
      </c>
      <c r="T218" t="e">
        <f t="shared" ca="1" si="31"/>
        <v>#N/A</v>
      </c>
      <c r="U218" t="e">
        <f t="shared" ca="1" si="32"/>
        <v>#N/A</v>
      </c>
    </row>
    <row r="219" spans="1:21">
      <c r="A219" s="3">
        <f t="shared" si="25"/>
        <v>2</v>
      </c>
      <c r="B219">
        <f ca="1">OFFSET(actions_combos!A$2,_xlfn.FLOOR.MATH(ROW(B219)/2)-1,0)</f>
        <v>0</v>
      </c>
      <c r="C219" s="3">
        <f ca="1">OFFSET(actions_combos!B$2,_xlfn.FLOOR.MATH(ROW(C219)/2)-1,0)</f>
        <v>0</v>
      </c>
      <c r="D219" s="3">
        <f ca="1">OFFSET(actions_combos!C$2,_xlfn.FLOOR.MATH(ROW(D219)/2)-1,0)</f>
        <v>0</v>
      </c>
      <c r="E219" s="3">
        <f ca="1">OFFSET(actions_combos!D$2,_xlfn.FLOOR.MATH(ROW(E219)/2)-1,0)</f>
        <v>0</v>
      </c>
      <c r="F219" s="3">
        <f ca="1">OFFSET(actions_combos!E$2,_xlfn.FLOOR.MATH(ROW(F219)/2)-1,0)</f>
        <v>0</v>
      </c>
      <c r="G219" t="e">
        <f ca="1">VLOOKUP(C219,keys!$A$2:$C$196,$A219+1,0)</f>
        <v>#N/A</v>
      </c>
      <c r="H219" t="e">
        <f ca="1">VLOOKUP(D219,keys!$A$2:$C$196,$A219+1,0)</f>
        <v>#N/A</v>
      </c>
      <c r="I219" t="e">
        <f ca="1">VLOOKUP(E219,keys!$A$2:$C$196,$A219+1,0)</f>
        <v>#N/A</v>
      </c>
      <c r="J219" t="e">
        <f ca="1">VLOOKUP(F219,keys!$A$2:$C$196,$A219+1,0)</f>
        <v>#N/A</v>
      </c>
      <c r="K219" t="str">
        <f t="shared" ca="1" si="26"/>
        <v>0_0_2</v>
      </c>
      <c r="L219" t="e">
        <f t="shared" ca="1" si="27"/>
        <v>#N/A</v>
      </c>
      <c r="M219" t="e">
        <f ca="1">VLOOKUP(B219,actions!$A$2:$F$514,5,0)</f>
        <v>#N/A</v>
      </c>
      <c r="N219" t="e">
        <f ca="1">VLOOKUP(B219,actions!$A$2:$D$514,2,0)</f>
        <v>#N/A</v>
      </c>
      <c r="O219" t="e">
        <f ca="1">VLOOKUP(B219,actions!$A$2:$D$514,3,0)</f>
        <v>#N/A</v>
      </c>
      <c r="P219" t="e">
        <f ca="1">VLOOKUP(B219,actions!$A$2:$D$514,4,0)</f>
        <v>#N/A</v>
      </c>
      <c r="Q219" t="e">
        <f t="shared" ca="1" si="28"/>
        <v>#N/A</v>
      </c>
      <c r="R219" t="e">
        <f t="shared" ca="1" si="29"/>
        <v>#N/A</v>
      </c>
      <c r="S219" t="str">
        <f t="shared" ca="1" si="30"/>
        <v xml:space="preserve">  COMBO_0_0_2,</v>
      </c>
      <c r="T219" t="e">
        <f t="shared" ca="1" si="31"/>
        <v>#N/A</v>
      </c>
      <c r="U219" t="e">
        <f t="shared" ca="1" si="32"/>
        <v>#N/A</v>
      </c>
    </row>
    <row r="220" spans="1:21">
      <c r="A220" s="3">
        <f t="shared" si="25"/>
        <v>1</v>
      </c>
      <c r="B220">
        <f ca="1">OFFSET(actions_combos!A$2,_xlfn.FLOOR.MATH(ROW(B220)/2)-1,0)</f>
        <v>0</v>
      </c>
      <c r="C220" s="3">
        <f ca="1">OFFSET(actions_combos!B$2,_xlfn.FLOOR.MATH(ROW(C220)/2)-1,0)</f>
        <v>0</v>
      </c>
      <c r="D220" s="3">
        <f ca="1">OFFSET(actions_combos!C$2,_xlfn.FLOOR.MATH(ROW(D220)/2)-1,0)</f>
        <v>0</v>
      </c>
      <c r="E220" s="3">
        <f ca="1">OFFSET(actions_combos!D$2,_xlfn.FLOOR.MATH(ROW(E220)/2)-1,0)</f>
        <v>0</v>
      </c>
      <c r="F220" s="3">
        <f ca="1">OFFSET(actions_combos!E$2,_xlfn.FLOOR.MATH(ROW(F220)/2)-1,0)</f>
        <v>0</v>
      </c>
      <c r="G220" t="e">
        <f ca="1">VLOOKUP(C220,keys!$A$2:$C$196,$A220+1,0)</f>
        <v>#N/A</v>
      </c>
      <c r="H220" t="e">
        <f ca="1">VLOOKUP(D220,keys!$A$2:$C$196,$A220+1,0)</f>
        <v>#N/A</v>
      </c>
      <c r="I220" t="e">
        <f ca="1">VLOOKUP(E220,keys!$A$2:$C$196,$A220+1,0)</f>
        <v>#N/A</v>
      </c>
      <c r="J220" t="e">
        <f ca="1">VLOOKUP(F220,keys!$A$2:$C$196,$A220+1,0)</f>
        <v>#N/A</v>
      </c>
      <c r="K220" t="str">
        <f t="shared" ca="1" si="26"/>
        <v>0_0_1</v>
      </c>
      <c r="L220" t="e">
        <f t="shared" ca="1" si="27"/>
        <v>#N/A</v>
      </c>
      <c r="M220" t="e">
        <f ca="1">VLOOKUP(B220,actions!$A$2:$F$514,5,0)</f>
        <v>#N/A</v>
      </c>
      <c r="N220" t="e">
        <f ca="1">VLOOKUP(B220,actions!$A$2:$D$514,2,0)</f>
        <v>#N/A</v>
      </c>
      <c r="O220" t="e">
        <f ca="1">VLOOKUP(B220,actions!$A$2:$D$514,3,0)</f>
        <v>#N/A</v>
      </c>
      <c r="P220" t="e">
        <f ca="1">VLOOKUP(B220,actions!$A$2:$D$514,4,0)</f>
        <v>#N/A</v>
      </c>
      <c r="Q220" t="e">
        <f t="shared" ca="1" si="28"/>
        <v>#N/A</v>
      </c>
      <c r="R220" t="e">
        <f t="shared" ca="1" si="29"/>
        <v>#N/A</v>
      </c>
      <c r="S220" t="str">
        <f t="shared" ca="1" si="30"/>
        <v xml:space="preserve">  COMBO_0_0_1,</v>
      </c>
      <c r="T220" t="e">
        <f t="shared" ca="1" si="31"/>
        <v>#N/A</v>
      </c>
      <c r="U220" t="e">
        <f t="shared" ca="1" si="32"/>
        <v>#N/A</v>
      </c>
    </row>
    <row r="221" spans="1:21">
      <c r="A221" s="3">
        <f t="shared" si="25"/>
        <v>2</v>
      </c>
      <c r="B221">
        <f ca="1">OFFSET(actions_combos!A$2,_xlfn.FLOOR.MATH(ROW(B221)/2)-1,0)</f>
        <v>0</v>
      </c>
      <c r="C221" s="3">
        <f ca="1">OFFSET(actions_combos!B$2,_xlfn.FLOOR.MATH(ROW(C221)/2)-1,0)</f>
        <v>0</v>
      </c>
      <c r="D221" s="3">
        <f ca="1">OFFSET(actions_combos!C$2,_xlfn.FLOOR.MATH(ROW(D221)/2)-1,0)</f>
        <v>0</v>
      </c>
      <c r="E221" s="3">
        <f ca="1">OFFSET(actions_combos!D$2,_xlfn.FLOOR.MATH(ROW(E221)/2)-1,0)</f>
        <v>0</v>
      </c>
      <c r="F221" s="3">
        <f ca="1">OFFSET(actions_combos!E$2,_xlfn.FLOOR.MATH(ROW(F221)/2)-1,0)</f>
        <v>0</v>
      </c>
      <c r="G221" t="e">
        <f ca="1">VLOOKUP(C221,keys!$A$2:$C$196,$A221+1,0)</f>
        <v>#N/A</v>
      </c>
      <c r="H221" t="e">
        <f ca="1">VLOOKUP(D221,keys!$A$2:$C$196,$A221+1,0)</f>
        <v>#N/A</v>
      </c>
      <c r="I221" t="e">
        <f ca="1">VLOOKUP(E221,keys!$A$2:$C$196,$A221+1,0)</f>
        <v>#N/A</v>
      </c>
      <c r="J221" t="e">
        <f ca="1">VLOOKUP(F221,keys!$A$2:$C$196,$A221+1,0)</f>
        <v>#N/A</v>
      </c>
      <c r="K221" t="str">
        <f t="shared" ca="1" si="26"/>
        <v>0_0_2</v>
      </c>
      <c r="L221" t="e">
        <f t="shared" ca="1" si="27"/>
        <v>#N/A</v>
      </c>
      <c r="M221" t="e">
        <f ca="1">VLOOKUP(B221,actions!$A$2:$F$514,5,0)</f>
        <v>#N/A</v>
      </c>
      <c r="N221" t="e">
        <f ca="1">VLOOKUP(B221,actions!$A$2:$D$514,2,0)</f>
        <v>#N/A</v>
      </c>
      <c r="O221" t="e">
        <f ca="1">VLOOKUP(B221,actions!$A$2:$D$514,3,0)</f>
        <v>#N/A</v>
      </c>
      <c r="P221" t="e">
        <f ca="1">VLOOKUP(B221,actions!$A$2:$D$514,4,0)</f>
        <v>#N/A</v>
      </c>
      <c r="Q221" t="e">
        <f t="shared" ca="1" si="28"/>
        <v>#N/A</v>
      </c>
      <c r="R221" t="e">
        <f t="shared" ca="1" si="29"/>
        <v>#N/A</v>
      </c>
      <c r="S221" t="str">
        <f t="shared" ca="1" si="30"/>
        <v xml:space="preserve">  COMBO_0_0_2,</v>
      </c>
      <c r="T221" t="e">
        <f t="shared" ca="1" si="31"/>
        <v>#N/A</v>
      </c>
      <c r="U221" t="e">
        <f t="shared" ca="1" si="32"/>
        <v>#N/A</v>
      </c>
    </row>
    <row r="222" spans="1:21">
      <c r="A222" s="3">
        <f t="shared" si="25"/>
        <v>1</v>
      </c>
      <c r="B222">
        <f ca="1">OFFSET(actions_combos!A$2,_xlfn.FLOOR.MATH(ROW(B222)/2)-1,0)</f>
        <v>0</v>
      </c>
      <c r="C222" s="3">
        <f ca="1">OFFSET(actions_combos!B$2,_xlfn.FLOOR.MATH(ROW(C222)/2)-1,0)</f>
        <v>0</v>
      </c>
      <c r="D222" s="3">
        <f ca="1">OFFSET(actions_combos!C$2,_xlfn.FLOOR.MATH(ROW(D222)/2)-1,0)</f>
        <v>0</v>
      </c>
      <c r="E222" s="3">
        <f ca="1">OFFSET(actions_combos!D$2,_xlfn.FLOOR.MATH(ROW(E222)/2)-1,0)</f>
        <v>0</v>
      </c>
      <c r="F222" s="3">
        <f ca="1">OFFSET(actions_combos!E$2,_xlfn.FLOOR.MATH(ROW(F222)/2)-1,0)</f>
        <v>0</v>
      </c>
      <c r="G222" t="e">
        <f ca="1">VLOOKUP(C222,keys!$A$2:$C$196,$A222+1,0)</f>
        <v>#N/A</v>
      </c>
      <c r="H222" t="e">
        <f ca="1">VLOOKUP(D222,keys!$A$2:$C$196,$A222+1,0)</f>
        <v>#N/A</v>
      </c>
      <c r="I222" t="e">
        <f ca="1">VLOOKUP(E222,keys!$A$2:$C$196,$A222+1,0)</f>
        <v>#N/A</v>
      </c>
      <c r="J222" t="e">
        <f ca="1">VLOOKUP(F222,keys!$A$2:$C$196,$A222+1,0)</f>
        <v>#N/A</v>
      </c>
      <c r="K222" t="str">
        <f t="shared" ca="1" si="26"/>
        <v>0_0_1</v>
      </c>
      <c r="L222" t="e">
        <f t="shared" ca="1" si="27"/>
        <v>#N/A</v>
      </c>
      <c r="M222" t="e">
        <f ca="1">VLOOKUP(B222,actions!$A$2:$F$514,5,0)</f>
        <v>#N/A</v>
      </c>
      <c r="N222" t="e">
        <f ca="1">VLOOKUP(B222,actions!$A$2:$D$514,2,0)</f>
        <v>#N/A</v>
      </c>
      <c r="O222" t="e">
        <f ca="1">VLOOKUP(B222,actions!$A$2:$D$514,3,0)</f>
        <v>#N/A</v>
      </c>
      <c r="P222" t="e">
        <f ca="1">VLOOKUP(B222,actions!$A$2:$D$514,4,0)</f>
        <v>#N/A</v>
      </c>
      <c r="Q222" t="e">
        <f t="shared" ca="1" si="28"/>
        <v>#N/A</v>
      </c>
      <c r="R222" t="e">
        <f t="shared" ca="1" si="29"/>
        <v>#N/A</v>
      </c>
      <c r="S222" t="str">
        <f t="shared" ca="1" si="30"/>
        <v xml:space="preserve">  COMBO_0_0_1,</v>
      </c>
      <c r="T222" t="e">
        <f t="shared" ca="1" si="31"/>
        <v>#N/A</v>
      </c>
      <c r="U222" t="e">
        <f t="shared" ca="1" si="32"/>
        <v>#N/A</v>
      </c>
    </row>
    <row r="223" spans="1:21">
      <c r="A223" s="3">
        <f t="shared" si="25"/>
        <v>2</v>
      </c>
      <c r="B223">
        <f ca="1">OFFSET(actions_combos!A$2,_xlfn.FLOOR.MATH(ROW(B223)/2)-1,0)</f>
        <v>0</v>
      </c>
      <c r="C223" s="3">
        <f ca="1">OFFSET(actions_combos!B$2,_xlfn.FLOOR.MATH(ROW(C223)/2)-1,0)</f>
        <v>0</v>
      </c>
      <c r="D223" s="3">
        <f ca="1">OFFSET(actions_combos!C$2,_xlfn.FLOOR.MATH(ROW(D223)/2)-1,0)</f>
        <v>0</v>
      </c>
      <c r="E223" s="3">
        <f ca="1">OFFSET(actions_combos!D$2,_xlfn.FLOOR.MATH(ROW(E223)/2)-1,0)</f>
        <v>0</v>
      </c>
      <c r="F223" s="3">
        <f ca="1">OFFSET(actions_combos!E$2,_xlfn.FLOOR.MATH(ROW(F223)/2)-1,0)</f>
        <v>0</v>
      </c>
      <c r="G223" t="e">
        <f ca="1">VLOOKUP(C223,keys!$A$2:$C$196,$A223+1,0)</f>
        <v>#N/A</v>
      </c>
      <c r="H223" t="e">
        <f ca="1">VLOOKUP(D223,keys!$A$2:$C$196,$A223+1,0)</f>
        <v>#N/A</v>
      </c>
      <c r="I223" t="e">
        <f ca="1">VLOOKUP(E223,keys!$A$2:$C$196,$A223+1,0)</f>
        <v>#N/A</v>
      </c>
      <c r="J223" t="e">
        <f ca="1">VLOOKUP(F223,keys!$A$2:$C$196,$A223+1,0)</f>
        <v>#N/A</v>
      </c>
      <c r="K223" t="str">
        <f t="shared" ca="1" si="26"/>
        <v>0_0_2</v>
      </c>
      <c r="L223" t="e">
        <f t="shared" ca="1" si="27"/>
        <v>#N/A</v>
      </c>
      <c r="M223" t="e">
        <f ca="1">VLOOKUP(B223,actions!$A$2:$F$514,5,0)</f>
        <v>#N/A</v>
      </c>
      <c r="N223" t="e">
        <f ca="1">VLOOKUP(B223,actions!$A$2:$D$514,2,0)</f>
        <v>#N/A</v>
      </c>
      <c r="O223" t="e">
        <f ca="1">VLOOKUP(B223,actions!$A$2:$D$514,3,0)</f>
        <v>#N/A</v>
      </c>
      <c r="P223" t="e">
        <f ca="1">VLOOKUP(B223,actions!$A$2:$D$514,4,0)</f>
        <v>#N/A</v>
      </c>
      <c r="Q223" t="e">
        <f t="shared" ca="1" si="28"/>
        <v>#N/A</v>
      </c>
      <c r="R223" t="e">
        <f t="shared" ca="1" si="29"/>
        <v>#N/A</v>
      </c>
      <c r="S223" t="str">
        <f t="shared" ca="1" si="30"/>
        <v xml:space="preserve">  COMBO_0_0_2,</v>
      </c>
      <c r="T223" t="e">
        <f t="shared" ca="1" si="31"/>
        <v>#N/A</v>
      </c>
      <c r="U223" t="e">
        <f t="shared" ca="1" si="32"/>
        <v>#N/A</v>
      </c>
    </row>
    <row r="224" spans="1:21">
      <c r="A224" s="3">
        <f t="shared" si="25"/>
        <v>1</v>
      </c>
      <c r="B224">
        <f ca="1">OFFSET(actions_combos!A$2,_xlfn.FLOOR.MATH(ROW(B224)/2)-1,0)</f>
        <v>0</v>
      </c>
      <c r="C224" s="3">
        <f ca="1">OFFSET(actions_combos!B$2,_xlfn.FLOOR.MATH(ROW(C224)/2)-1,0)</f>
        <v>0</v>
      </c>
      <c r="D224" s="3">
        <f ca="1">OFFSET(actions_combos!C$2,_xlfn.FLOOR.MATH(ROW(D224)/2)-1,0)</f>
        <v>0</v>
      </c>
      <c r="E224" s="3">
        <f ca="1">OFFSET(actions_combos!D$2,_xlfn.FLOOR.MATH(ROW(E224)/2)-1,0)</f>
        <v>0</v>
      </c>
      <c r="F224" s="3">
        <f ca="1">OFFSET(actions_combos!E$2,_xlfn.FLOOR.MATH(ROW(F224)/2)-1,0)</f>
        <v>0</v>
      </c>
      <c r="G224" t="e">
        <f ca="1">VLOOKUP(C224,keys!$A$2:$C$196,$A224+1,0)</f>
        <v>#N/A</v>
      </c>
      <c r="H224" t="e">
        <f ca="1">VLOOKUP(D224,keys!$A$2:$C$196,$A224+1,0)</f>
        <v>#N/A</v>
      </c>
      <c r="I224" t="e">
        <f ca="1">VLOOKUP(E224,keys!$A$2:$C$196,$A224+1,0)</f>
        <v>#N/A</v>
      </c>
      <c r="J224" t="e">
        <f ca="1">VLOOKUP(F224,keys!$A$2:$C$196,$A224+1,0)</f>
        <v>#N/A</v>
      </c>
      <c r="K224" t="str">
        <f t="shared" ca="1" si="26"/>
        <v>0_0_1</v>
      </c>
      <c r="L224" t="e">
        <f t="shared" ca="1" si="27"/>
        <v>#N/A</v>
      </c>
      <c r="M224" t="e">
        <f ca="1">VLOOKUP(B224,actions!$A$2:$F$514,5,0)</f>
        <v>#N/A</v>
      </c>
      <c r="N224" t="e">
        <f ca="1">VLOOKUP(B224,actions!$A$2:$D$514,2,0)</f>
        <v>#N/A</v>
      </c>
      <c r="O224" t="e">
        <f ca="1">VLOOKUP(B224,actions!$A$2:$D$514,3,0)</f>
        <v>#N/A</v>
      </c>
      <c r="P224" t="e">
        <f ca="1">VLOOKUP(B224,actions!$A$2:$D$514,4,0)</f>
        <v>#N/A</v>
      </c>
      <c r="Q224" t="e">
        <f t="shared" ca="1" si="28"/>
        <v>#N/A</v>
      </c>
      <c r="R224" t="e">
        <f t="shared" ca="1" si="29"/>
        <v>#N/A</v>
      </c>
      <c r="S224" t="str">
        <f t="shared" ca="1" si="30"/>
        <v xml:space="preserve">  COMBO_0_0_1,</v>
      </c>
      <c r="T224" t="e">
        <f t="shared" ca="1" si="31"/>
        <v>#N/A</v>
      </c>
      <c r="U224" t="e">
        <f t="shared" ca="1" si="32"/>
        <v>#N/A</v>
      </c>
    </row>
    <row r="225" spans="1:21">
      <c r="A225" s="3">
        <f t="shared" si="25"/>
        <v>2</v>
      </c>
      <c r="B225">
        <f ca="1">OFFSET(actions_combos!A$2,_xlfn.FLOOR.MATH(ROW(B225)/2)-1,0)</f>
        <v>0</v>
      </c>
      <c r="C225" s="3">
        <f ca="1">OFFSET(actions_combos!B$2,_xlfn.FLOOR.MATH(ROW(C225)/2)-1,0)</f>
        <v>0</v>
      </c>
      <c r="D225" s="3">
        <f ca="1">OFFSET(actions_combos!C$2,_xlfn.FLOOR.MATH(ROW(D225)/2)-1,0)</f>
        <v>0</v>
      </c>
      <c r="E225" s="3">
        <f ca="1">OFFSET(actions_combos!D$2,_xlfn.FLOOR.MATH(ROW(E225)/2)-1,0)</f>
        <v>0</v>
      </c>
      <c r="F225" s="3">
        <f ca="1">OFFSET(actions_combos!E$2,_xlfn.FLOOR.MATH(ROW(F225)/2)-1,0)</f>
        <v>0</v>
      </c>
      <c r="G225" t="e">
        <f ca="1">VLOOKUP(C225,keys!$A$2:$C$196,$A225+1,0)</f>
        <v>#N/A</v>
      </c>
      <c r="H225" t="e">
        <f ca="1">VLOOKUP(D225,keys!$A$2:$C$196,$A225+1,0)</f>
        <v>#N/A</v>
      </c>
      <c r="I225" t="e">
        <f ca="1">VLOOKUP(E225,keys!$A$2:$C$196,$A225+1,0)</f>
        <v>#N/A</v>
      </c>
      <c r="J225" t="e">
        <f ca="1">VLOOKUP(F225,keys!$A$2:$C$196,$A225+1,0)</f>
        <v>#N/A</v>
      </c>
      <c r="K225" t="str">
        <f t="shared" ca="1" si="26"/>
        <v>0_0_2</v>
      </c>
      <c r="L225" t="e">
        <f t="shared" ca="1" si="27"/>
        <v>#N/A</v>
      </c>
      <c r="M225" t="e">
        <f ca="1">VLOOKUP(B225,actions!$A$2:$F$514,5,0)</f>
        <v>#N/A</v>
      </c>
      <c r="N225" t="e">
        <f ca="1">VLOOKUP(B225,actions!$A$2:$D$514,2,0)</f>
        <v>#N/A</v>
      </c>
      <c r="O225" t="e">
        <f ca="1">VLOOKUP(B225,actions!$A$2:$D$514,3,0)</f>
        <v>#N/A</v>
      </c>
      <c r="P225" t="e">
        <f ca="1">VLOOKUP(B225,actions!$A$2:$D$514,4,0)</f>
        <v>#N/A</v>
      </c>
      <c r="Q225" t="e">
        <f t="shared" ca="1" si="28"/>
        <v>#N/A</v>
      </c>
      <c r="R225" t="e">
        <f t="shared" ca="1" si="29"/>
        <v>#N/A</v>
      </c>
      <c r="S225" t="str">
        <f t="shared" ca="1" si="30"/>
        <v xml:space="preserve">  COMBO_0_0_2,</v>
      </c>
      <c r="T225" t="e">
        <f t="shared" ca="1" si="31"/>
        <v>#N/A</v>
      </c>
      <c r="U225" t="e">
        <f t="shared" ca="1" si="32"/>
        <v>#N/A</v>
      </c>
    </row>
    <row r="226" spans="1:21">
      <c r="A226" s="3">
        <f t="shared" si="25"/>
        <v>1</v>
      </c>
      <c r="B226">
        <f ca="1">OFFSET(actions_combos!A$2,_xlfn.FLOOR.MATH(ROW(B226)/2)-1,0)</f>
        <v>0</v>
      </c>
      <c r="C226" s="3">
        <f ca="1">OFFSET(actions_combos!B$2,_xlfn.FLOOR.MATH(ROW(C226)/2)-1,0)</f>
        <v>0</v>
      </c>
      <c r="D226" s="3">
        <f ca="1">OFFSET(actions_combos!C$2,_xlfn.FLOOR.MATH(ROW(D226)/2)-1,0)</f>
        <v>0</v>
      </c>
      <c r="E226" s="3">
        <f ca="1">OFFSET(actions_combos!D$2,_xlfn.FLOOR.MATH(ROW(E226)/2)-1,0)</f>
        <v>0</v>
      </c>
      <c r="F226" s="3">
        <f ca="1">OFFSET(actions_combos!E$2,_xlfn.FLOOR.MATH(ROW(F226)/2)-1,0)</f>
        <v>0</v>
      </c>
      <c r="G226" t="e">
        <f ca="1">VLOOKUP(C226,keys!$A$2:$C$196,$A226+1,0)</f>
        <v>#N/A</v>
      </c>
      <c r="H226" t="e">
        <f ca="1">VLOOKUP(D226,keys!$A$2:$C$196,$A226+1,0)</f>
        <v>#N/A</v>
      </c>
      <c r="I226" t="e">
        <f ca="1">VLOOKUP(E226,keys!$A$2:$C$196,$A226+1,0)</f>
        <v>#N/A</v>
      </c>
      <c r="J226" t="e">
        <f ca="1">VLOOKUP(F226,keys!$A$2:$C$196,$A226+1,0)</f>
        <v>#N/A</v>
      </c>
      <c r="K226" t="str">
        <f t="shared" ca="1" si="26"/>
        <v>0_0_1</v>
      </c>
      <c r="L226" t="e">
        <f t="shared" ca="1" si="27"/>
        <v>#N/A</v>
      </c>
      <c r="M226" t="e">
        <f ca="1">VLOOKUP(B226,actions!$A$2:$F$514,5,0)</f>
        <v>#N/A</v>
      </c>
      <c r="N226" t="e">
        <f ca="1">VLOOKUP(B226,actions!$A$2:$D$514,2,0)</f>
        <v>#N/A</v>
      </c>
      <c r="O226" t="e">
        <f ca="1">VLOOKUP(B226,actions!$A$2:$D$514,3,0)</f>
        <v>#N/A</v>
      </c>
      <c r="P226" t="e">
        <f ca="1">VLOOKUP(B226,actions!$A$2:$D$514,4,0)</f>
        <v>#N/A</v>
      </c>
      <c r="Q226" t="e">
        <f t="shared" ca="1" si="28"/>
        <v>#N/A</v>
      </c>
      <c r="R226" t="e">
        <f t="shared" ca="1" si="29"/>
        <v>#N/A</v>
      </c>
      <c r="S226" t="str">
        <f t="shared" ca="1" si="30"/>
        <v xml:space="preserve">  COMBO_0_0_1,</v>
      </c>
      <c r="T226" t="e">
        <f t="shared" ca="1" si="31"/>
        <v>#N/A</v>
      </c>
      <c r="U226" t="e">
        <f t="shared" ca="1" si="32"/>
        <v>#N/A</v>
      </c>
    </row>
    <row r="227" spans="1:21">
      <c r="A227" s="3">
        <f t="shared" si="25"/>
        <v>2</v>
      </c>
      <c r="B227">
        <f ca="1">OFFSET(actions_combos!A$2,_xlfn.FLOOR.MATH(ROW(B227)/2)-1,0)</f>
        <v>0</v>
      </c>
      <c r="C227" s="3">
        <f ca="1">OFFSET(actions_combos!B$2,_xlfn.FLOOR.MATH(ROW(C227)/2)-1,0)</f>
        <v>0</v>
      </c>
      <c r="D227" s="3">
        <f ca="1">OFFSET(actions_combos!C$2,_xlfn.FLOOR.MATH(ROW(D227)/2)-1,0)</f>
        <v>0</v>
      </c>
      <c r="E227" s="3">
        <f ca="1">OFFSET(actions_combos!D$2,_xlfn.FLOOR.MATH(ROW(E227)/2)-1,0)</f>
        <v>0</v>
      </c>
      <c r="F227" s="3">
        <f ca="1">OFFSET(actions_combos!E$2,_xlfn.FLOOR.MATH(ROW(F227)/2)-1,0)</f>
        <v>0</v>
      </c>
      <c r="G227" t="e">
        <f ca="1">VLOOKUP(C227,keys!$A$2:$C$196,$A227+1,0)</f>
        <v>#N/A</v>
      </c>
      <c r="H227" t="e">
        <f ca="1">VLOOKUP(D227,keys!$A$2:$C$196,$A227+1,0)</f>
        <v>#N/A</v>
      </c>
      <c r="I227" t="e">
        <f ca="1">VLOOKUP(E227,keys!$A$2:$C$196,$A227+1,0)</f>
        <v>#N/A</v>
      </c>
      <c r="J227" t="e">
        <f ca="1">VLOOKUP(F227,keys!$A$2:$C$196,$A227+1,0)</f>
        <v>#N/A</v>
      </c>
      <c r="K227" t="str">
        <f t="shared" ca="1" si="26"/>
        <v>0_0_2</v>
      </c>
      <c r="L227" t="e">
        <f t="shared" ca="1" si="27"/>
        <v>#N/A</v>
      </c>
      <c r="M227" t="e">
        <f ca="1">VLOOKUP(B227,actions!$A$2:$F$514,5,0)</f>
        <v>#N/A</v>
      </c>
      <c r="N227" t="e">
        <f ca="1">VLOOKUP(B227,actions!$A$2:$D$514,2,0)</f>
        <v>#N/A</v>
      </c>
      <c r="O227" t="e">
        <f ca="1">VLOOKUP(B227,actions!$A$2:$D$514,3,0)</f>
        <v>#N/A</v>
      </c>
      <c r="P227" t="e">
        <f ca="1">VLOOKUP(B227,actions!$A$2:$D$514,4,0)</f>
        <v>#N/A</v>
      </c>
      <c r="Q227" t="e">
        <f t="shared" ca="1" si="28"/>
        <v>#N/A</v>
      </c>
      <c r="R227" t="e">
        <f t="shared" ca="1" si="29"/>
        <v>#N/A</v>
      </c>
      <c r="S227" t="str">
        <f t="shared" ca="1" si="30"/>
        <v xml:space="preserve">  COMBO_0_0_2,</v>
      </c>
      <c r="T227" t="e">
        <f t="shared" ca="1" si="31"/>
        <v>#N/A</v>
      </c>
      <c r="U227" t="e">
        <f t="shared" ca="1" si="32"/>
        <v>#N/A</v>
      </c>
    </row>
    <row r="228" spans="1:21">
      <c r="A228" s="3">
        <f t="shared" si="25"/>
        <v>1</v>
      </c>
      <c r="B228">
        <f ca="1">OFFSET(actions_combos!A$2,_xlfn.FLOOR.MATH(ROW(B228)/2)-1,0)</f>
        <v>0</v>
      </c>
      <c r="C228" s="3">
        <f ca="1">OFFSET(actions_combos!B$2,_xlfn.FLOOR.MATH(ROW(C228)/2)-1,0)</f>
        <v>0</v>
      </c>
      <c r="D228" s="3">
        <f ca="1">OFFSET(actions_combos!C$2,_xlfn.FLOOR.MATH(ROW(D228)/2)-1,0)</f>
        <v>0</v>
      </c>
      <c r="E228" s="3">
        <f ca="1">OFFSET(actions_combos!D$2,_xlfn.FLOOR.MATH(ROW(E228)/2)-1,0)</f>
        <v>0</v>
      </c>
      <c r="F228" s="3">
        <f ca="1">OFFSET(actions_combos!E$2,_xlfn.FLOOR.MATH(ROW(F228)/2)-1,0)</f>
        <v>0</v>
      </c>
      <c r="G228" t="e">
        <f ca="1">VLOOKUP(C228,keys!$A$2:$C$196,$A228+1,0)</f>
        <v>#N/A</v>
      </c>
      <c r="H228" t="e">
        <f ca="1">VLOOKUP(D228,keys!$A$2:$C$196,$A228+1,0)</f>
        <v>#N/A</v>
      </c>
      <c r="I228" t="e">
        <f ca="1">VLOOKUP(E228,keys!$A$2:$C$196,$A228+1,0)</f>
        <v>#N/A</v>
      </c>
      <c r="J228" t="e">
        <f ca="1">VLOOKUP(F228,keys!$A$2:$C$196,$A228+1,0)</f>
        <v>#N/A</v>
      </c>
      <c r="K228" t="str">
        <f t="shared" ca="1" si="26"/>
        <v>0_0_1</v>
      </c>
      <c r="L228" t="e">
        <f t="shared" ca="1" si="27"/>
        <v>#N/A</v>
      </c>
      <c r="M228" t="e">
        <f ca="1">VLOOKUP(B228,actions!$A$2:$F$514,5,0)</f>
        <v>#N/A</v>
      </c>
      <c r="N228" t="e">
        <f ca="1">VLOOKUP(B228,actions!$A$2:$D$514,2,0)</f>
        <v>#N/A</v>
      </c>
      <c r="O228" t="e">
        <f ca="1">VLOOKUP(B228,actions!$A$2:$D$514,3,0)</f>
        <v>#N/A</v>
      </c>
      <c r="P228" t="e">
        <f ca="1">VLOOKUP(B228,actions!$A$2:$D$514,4,0)</f>
        <v>#N/A</v>
      </c>
      <c r="Q228" t="e">
        <f t="shared" ca="1" si="28"/>
        <v>#N/A</v>
      </c>
      <c r="R228" t="e">
        <f t="shared" ca="1" si="29"/>
        <v>#N/A</v>
      </c>
      <c r="S228" t="str">
        <f t="shared" ca="1" si="30"/>
        <v xml:space="preserve">  COMBO_0_0_1,</v>
      </c>
      <c r="T228" t="e">
        <f t="shared" ca="1" si="31"/>
        <v>#N/A</v>
      </c>
      <c r="U228" t="e">
        <f t="shared" ca="1" si="32"/>
        <v>#N/A</v>
      </c>
    </row>
    <row r="229" spans="1:21">
      <c r="A229" s="3">
        <f t="shared" si="25"/>
        <v>2</v>
      </c>
      <c r="B229">
        <f ca="1">OFFSET(actions_combos!A$2,_xlfn.FLOOR.MATH(ROW(B229)/2)-1,0)</f>
        <v>0</v>
      </c>
      <c r="C229" s="3">
        <f ca="1">OFFSET(actions_combos!B$2,_xlfn.FLOOR.MATH(ROW(C229)/2)-1,0)</f>
        <v>0</v>
      </c>
      <c r="D229" s="3">
        <f ca="1">OFFSET(actions_combos!C$2,_xlfn.FLOOR.MATH(ROW(D229)/2)-1,0)</f>
        <v>0</v>
      </c>
      <c r="E229" s="3">
        <f ca="1">OFFSET(actions_combos!D$2,_xlfn.FLOOR.MATH(ROW(E229)/2)-1,0)</f>
        <v>0</v>
      </c>
      <c r="F229" s="3">
        <f ca="1">OFFSET(actions_combos!E$2,_xlfn.FLOOR.MATH(ROW(F229)/2)-1,0)</f>
        <v>0</v>
      </c>
      <c r="G229" t="e">
        <f ca="1">VLOOKUP(C229,keys!$A$2:$C$196,$A229+1,0)</f>
        <v>#N/A</v>
      </c>
      <c r="H229" t="e">
        <f ca="1">VLOOKUP(D229,keys!$A$2:$C$196,$A229+1,0)</f>
        <v>#N/A</v>
      </c>
      <c r="I229" t="e">
        <f ca="1">VLOOKUP(E229,keys!$A$2:$C$196,$A229+1,0)</f>
        <v>#N/A</v>
      </c>
      <c r="J229" t="e">
        <f ca="1">VLOOKUP(F229,keys!$A$2:$C$196,$A229+1,0)</f>
        <v>#N/A</v>
      </c>
      <c r="K229" t="str">
        <f t="shared" ca="1" si="26"/>
        <v>0_0_2</v>
      </c>
      <c r="L229" t="e">
        <f t="shared" ca="1" si="27"/>
        <v>#N/A</v>
      </c>
      <c r="M229" t="e">
        <f ca="1">VLOOKUP(B229,actions!$A$2:$F$514,5,0)</f>
        <v>#N/A</v>
      </c>
      <c r="N229" t="e">
        <f ca="1">VLOOKUP(B229,actions!$A$2:$D$514,2,0)</f>
        <v>#N/A</v>
      </c>
      <c r="O229" t="e">
        <f ca="1">VLOOKUP(B229,actions!$A$2:$D$514,3,0)</f>
        <v>#N/A</v>
      </c>
      <c r="P229" t="e">
        <f ca="1">VLOOKUP(B229,actions!$A$2:$D$514,4,0)</f>
        <v>#N/A</v>
      </c>
      <c r="Q229" t="e">
        <f t="shared" ca="1" si="28"/>
        <v>#N/A</v>
      </c>
      <c r="R229" t="e">
        <f t="shared" ca="1" si="29"/>
        <v>#N/A</v>
      </c>
      <c r="S229" t="str">
        <f t="shared" ca="1" si="30"/>
        <v xml:space="preserve">  COMBO_0_0_2,</v>
      </c>
      <c r="T229" t="e">
        <f t="shared" ca="1" si="31"/>
        <v>#N/A</v>
      </c>
      <c r="U229" t="e">
        <f t="shared" ca="1" si="32"/>
        <v>#N/A</v>
      </c>
    </row>
    <row r="230" spans="1:21">
      <c r="A230" s="3">
        <f t="shared" si="25"/>
        <v>1</v>
      </c>
      <c r="B230">
        <f ca="1">OFFSET(actions_combos!A$2,_xlfn.FLOOR.MATH(ROW(B230)/2)-1,0)</f>
        <v>0</v>
      </c>
      <c r="C230" s="3">
        <f ca="1">OFFSET(actions_combos!B$2,_xlfn.FLOOR.MATH(ROW(C230)/2)-1,0)</f>
        <v>0</v>
      </c>
      <c r="D230" s="3">
        <f ca="1">OFFSET(actions_combos!C$2,_xlfn.FLOOR.MATH(ROW(D230)/2)-1,0)</f>
        <v>0</v>
      </c>
      <c r="E230" s="3">
        <f ca="1">OFFSET(actions_combos!D$2,_xlfn.FLOOR.MATH(ROW(E230)/2)-1,0)</f>
        <v>0</v>
      </c>
      <c r="F230" s="3">
        <f ca="1">OFFSET(actions_combos!E$2,_xlfn.FLOOR.MATH(ROW(F230)/2)-1,0)</f>
        <v>0</v>
      </c>
      <c r="G230" t="e">
        <f ca="1">VLOOKUP(C230,keys!$A$2:$C$196,$A230+1,0)</f>
        <v>#N/A</v>
      </c>
      <c r="H230" t="e">
        <f ca="1">VLOOKUP(D230,keys!$A$2:$C$196,$A230+1,0)</f>
        <v>#N/A</v>
      </c>
      <c r="I230" t="e">
        <f ca="1">VLOOKUP(E230,keys!$A$2:$C$196,$A230+1,0)</f>
        <v>#N/A</v>
      </c>
      <c r="J230" t="e">
        <f ca="1">VLOOKUP(F230,keys!$A$2:$C$196,$A230+1,0)</f>
        <v>#N/A</v>
      </c>
      <c r="K230" t="str">
        <f t="shared" ca="1" si="26"/>
        <v>0_0_1</v>
      </c>
      <c r="L230" t="e">
        <f t="shared" ca="1" si="27"/>
        <v>#N/A</v>
      </c>
      <c r="M230" t="e">
        <f ca="1">VLOOKUP(B230,actions!$A$2:$F$514,5,0)</f>
        <v>#N/A</v>
      </c>
      <c r="N230" t="e">
        <f ca="1">VLOOKUP(B230,actions!$A$2:$D$514,2,0)</f>
        <v>#N/A</v>
      </c>
      <c r="O230" t="e">
        <f ca="1">VLOOKUP(B230,actions!$A$2:$D$514,3,0)</f>
        <v>#N/A</v>
      </c>
      <c r="P230" t="e">
        <f ca="1">VLOOKUP(B230,actions!$A$2:$D$514,4,0)</f>
        <v>#N/A</v>
      </c>
      <c r="Q230" t="e">
        <f t="shared" ca="1" si="28"/>
        <v>#N/A</v>
      </c>
      <c r="R230" t="e">
        <f t="shared" ca="1" si="29"/>
        <v>#N/A</v>
      </c>
      <c r="S230" t="str">
        <f t="shared" ca="1" si="30"/>
        <v xml:space="preserve">  COMBO_0_0_1,</v>
      </c>
      <c r="T230" t="e">
        <f t="shared" ca="1" si="31"/>
        <v>#N/A</v>
      </c>
      <c r="U230" t="e">
        <f t="shared" ca="1" si="32"/>
        <v>#N/A</v>
      </c>
    </row>
    <row r="231" spans="1:21">
      <c r="A231" s="3">
        <f t="shared" si="25"/>
        <v>2</v>
      </c>
      <c r="B231">
        <f ca="1">OFFSET(actions_combos!A$2,_xlfn.FLOOR.MATH(ROW(B231)/2)-1,0)</f>
        <v>0</v>
      </c>
      <c r="C231" s="3">
        <f ca="1">OFFSET(actions_combos!B$2,_xlfn.FLOOR.MATH(ROW(C231)/2)-1,0)</f>
        <v>0</v>
      </c>
      <c r="D231" s="3">
        <f ca="1">OFFSET(actions_combos!C$2,_xlfn.FLOOR.MATH(ROW(D231)/2)-1,0)</f>
        <v>0</v>
      </c>
      <c r="E231" s="3">
        <f ca="1">OFFSET(actions_combos!D$2,_xlfn.FLOOR.MATH(ROW(E231)/2)-1,0)</f>
        <v>0</v>
      </c>
      <c r="F231" s="3">
        <f ca="1">OFFSET(actions_combos!E$2,_xlfn.FLOOR.MATH(ROW(F231)/2)-1,0)</f>
        <v>0</v>
      </c>
      <c r="G231" t="e">
        <f ca="1">VLOOKUP(C231,keys!$A$2:$C$196,$A231+1,0)</f>
        <v>#N/A</v>
      </c>
      <c r="H231" t="e">
        <f ca="1">VLOOKUP(D231,keys!$A$2:$C$196,$A231+1,0)</f>
        <v>#N/A</v>
      </c>
      <c r="I231" t="e">
        <f ca="1">VLOOKUP(E231,keys!$A$2:$C$196,$A231+1,0)</f>
        <v>#N/A</v>
      </c>
      <c r="J231" t="e">
        <f ca="1">VLOOKUP(F231,keys!$A$2:$C$196,$A231+1,0)</f>
        <v>#N/A</v>
      </c>
      <c r="K231" t="str">
        <f t="shared" ca="1" si="26"/>
        <v>0_0_2</v>
      </c>
      <c r="L231" t="e">
        <f t="shared" ca="1" si="27"/>
        <v>#N/A</v>
      </c>
      <c r="M231" t="e">
        <f ca="1">VLOOKUP(B231,actions!$A$2:$F$514,5,0)</f>
        <v>#N/A</v>
      </c>
      <c r="N231" t="e">
        <f ca="1">VLOOKUP(B231,actions!$A$2:$D$514,2,0)</f>
        <v>#N/A</v>
      </c>
      <c r="O231" t="e">
        <f ca="1">VLOOKUP(B231,actions!$A$2:$D$514,3,0)</f>
        <v>#N/A</v>
      </c>
      <c r="P231" t="e">
        <f ca="1">VLOOKUP(B231,actions!$A$2:$D$514,4,0)</f>
        <v>#N/A</v>
      </c>
      <c r="Q231" t="e">
        <f t="shared" ca="1" si="28"/>
        <v>#N/A</v>
      </c>
      <c r="R231" t="e">
        <f t="shared" ca="1" si="29"/>
        <v>#N/A</v>
      </c>
      <c r="S231" t="str">
        <f t="shared" ca="1" si="30"/>
        <v xml:space="preserve">  COMBO_0_0_2,</v>
      </c>
      <c r="T231" t="e">
        <f t="shared" ca="1" si="31"/>
        <v>#N/A</v>
      </c>
      <c r="U231" t="e">
        <f t="shared" ca="1" si="32"/>
        <v>#N/A</v>
      </c>
    </row>
    <row r="232" spans="1:21">
      <c r="A232" s="3">
        <f t="shared" si="25"/>
        <v>1</v>
      </c>
      <c r="B232">
        <f ca="1">OFFSET(actions_combos!A$2,_xlfn.FLOOR.MATH(ROW(B232)/2)-1,0)</f>
        <v>0</v>
      </c>
      <c r="C232" s="3">
        <f ca="1">OFFSET(actions_combos!B$2,_xlfn.FLOOR.MATH(ROW(C232)/2)-1,0)</f>
        <v>0</v>
      </c>
      <c r="D232" s="3">
        <f ca="1">OFFSET(actions_combos!C$2,_xlfn.FLOOR.MATH(ROW(D232)/2)-1,0)</f>
        <v>0</v>
      </c>
      <c r="E232" s="3">
        <f ca="1">OFFSET(actions_combos!D$2,_xlfn.FLOOR.MATH(ROW(E232)/2)-1,0)</f>
        <v>0</v>
      </c>
      <c r="F232" s="3">
        <f ca="1">OFFSET(actions_combos!E$2,_xlfn.FLOOR.MATH(ROW(F232)/2)-1,0)</f>
        <v>0</v>
      </c>
      <c r="G232" t="e">
        <f ca="1">VLOOKUP(C232,keys!$A$2:$C$196,$A232+1,0)</f>
        <v>#N/A</v>
      </c>
      <c r="H232" t="e">
        <f ca="1">VLOOKUP(D232,keys!$A$2:$C$196,$A232+1,0)</f>
        <v>#N/A</v>
      </c>
      <c r="I232" t="e">
        <f ca="1">VLOOKUP(E232,keys!$A$2:$C$196,$A232+1,0)</f>
        <v>#N/A</v>
      </c>
      <c r="J232" t="e">
        <f ca="1">VLOOKUP(F232,keys!$A$2:$C$196,$A232+1,0)</f>
        <v>#N/A</v>
      </c>
      <c r="K232" t="str">
        <f t="shared" ca="1" si="26"/>
        <v>0_0_1</v>
      </c>
      <c r="L232" t="e">
        <f t="shared" ca="1" si="27"/>
        <v>#N/A</v>
      </c>
      <c r="M232" t="e">
        <f ca="1">VLOOKUP(B232,actions!$A$2:$F$514,5,0)</f>
        <v>#N/A</v>
      </c>
      <c r="N232" t="e">
        <f ca="1">VLOOKUP(B232,actions!$A$2:$D$514,2,0)</f>
        <v>#N/A</v>
      </c>
      <c r="O232" t="e">
        <f ca="1">VLOOKUP(B232,actions!$A$2:$D$514,3,0)</f>
        <v>#N/A</v>
      </c>
      <c r="P232" t="e">
        <f ca="1">VLOOKUP(B232,actions!$A$2:$D$514,4,0)</f>
        <v>#N/A</v>
      </c>
      <c r="Q232" t="e">
        <f t="shared" ca="1" si="28"/>
        <v>#N/A</v>
      </c>
      <c r="R232" t="e">
        <f t="shared" ca="1" si="29"/>
        <v>#N/A</v>
      </c>
      <c r="S232" t="str">
        <f t="shared" ca="1" si="30"/>
        <v xml:space="preserve">  COMBO_0_0_1,</v>
      </c>
      <c r="T232" t="e">
        <f t="shared" ca="1" si="31"/>
        <v>#N/A</v>
      </c>
      <c r="U232" t="e">
        <f t="shared" ca="1" si="32"/>
        <v>#N/A</v>
      </c>
    </row>
    <row r="233" spans="1:21">
      <c r="A233" s="3">
        <f t="shared" si="25"/>
        <v>2</v>
      </c>
      <c r="B233">
        <f ca="1">OFFSET(actions_combos!A$2,_xlfn.FLOOR.MATH(ROW(B233)/2)-1,0)</f>
        <v>0</v>
      </c>
      <c r="C233" s="3">
        <f ca="1">OFFSET(actions_combos!B$2,_xlfn.FLOOR.MATH(ROW(C233)/2)-1,0)</f>
        <v>0</v>
      </c>
      <c r="D233" s="3">
        <f ca="1">OFFSET(actions_combos!C$2,_xlfn.FLOOR.MATH(ROW(D233)/2)-1,0)</f>
        <v>0</v>
      </c>
      <c r="E233" s="3">
        <f ca="1">OFFSET(actions_combos!D$2,_xlfn.FLOOR.MATH(ROW(E233)/2)-1,0)</f>
        <v>0</v>
      </c>
      <c r="F233" s="3">
        <f ca="1">OFFSET(actions_combos!E$2,_xlfn.FLOOR.MATH(ROW(F233)/2)-1,0)</f>
        <v>0</v>
      </c>
      <c r="G233" t="e">
        <f ca="1">VLOOKUP(C233,keys!$A$2:$C$196,$A233+1,0)</f>
        <v>#N/A</v>
      </c>
      <c r="H233" t="e">
        <f ca="1">VLOOKUP(D233,keys!$A$2:$C$196,$A233+1,0)</f>
        <v>#N/A</v>
      </c>
      <c r="I233" t="e">
        <f ca="1">VLOOKUP(E233,keys!$A$2:$C$196,$A233+1,0)</f>
        <v>#N/A</v>
      </c>
      <c r="J233" t="e">
        <f ca="1">VLOOKUP(F233,keys!$A$2:$C$196,$A233+1,0)</f>
        <v>#N/A</v>
      </c>
      <c r="K233" t="str">
        <f t="shared" ca="1" si="26"/>
        <v>0_0_2</v>
      </c>
      <c r="L233" t="e">
        <f t="shared" ca="1" si="27"/>
        <v>#N/A</v>
      </c>
      <c r="M233" t="e">
        <f ca="1">VLOOKUP(B233,actions!$A$2:$F$514,5,0)</f>
        <v>#N/A</v>
      </c>
      <c r="N233" t="e">
        <f ca="1">VLOOKUP(B233,actions!$A$2:$D$514,2,0)</f>
        <v>#N/A</v>
      </c>
      <c r="O233" t="e">
        <f ca="1">VLOOKUP(B233,actions!$A$2:$D$514,3,0)</f>
        <v>#N/A</v>
      </c>
      <c r="P233" t="e">
        <f ca="1">VLOOKUP(B233,actions!$A$2:$D$514,4,0)</f>
        <v>#N/A</v>
      </c>
      <c r="Q233" t="e">
        <f t="shared" ca="1" si="28"/>
        <v>#N/A</v>
      </c>
      <c r="R233" t="e">
        <f t="shared" ca="1" si="29"/>
        <v>#N/A</v>
      </c>
      <c r="S233" t="str">
        <f t="shared" ca="1" si="30"/>
        <v xml:space="preserve">  COMBO_0_0_2,</v>
      </c>
      <c r="T233" t="e">
        <f t="shared" ca="1" si="31"/>
        <v>#N/A</v>
      </c>
      <c r="U233" t="e">
        <f t="shared" ca="1" si="32"/>
        <v>#N/A</v>
      </c>
    </row>
    <row r="234" spans="1:21">
      <c r="A234" s="3">
        <f t="shared" si="25"/>
        <v>1</v>
      </c>
      <c r="B234">
        <f ca="1">OFFSET(actions_combos!A$2,_xlfn.FLOOR.MATH(ROW(B234)/2)-1,0)</f>
        <v>0</v>
      </c>
      <c r="C234" s="3">
        <f ca="1">OFFSET(actions_combos!B$2,_xlfn.FLOOR.MATH(ROW(C234)/2)-1,0)</f>
        <v>0</v>
      </c>
      <c r="D234" s="3">
        <f ca="1">OFFSET(actions_combos!C$2,_xlfn.FLOOR.MATH(ROW(D234)/2)-1,0)</f>
        <v>0</v>
      </c>
      <c r="E234" s="3">
        <f ca="1">OFFSET(actions_combos!D$2,_xlfn.FLOOR.MATH(ROW(E234)/2)-1,0)</f>
        <v>0</v>
      </c>
      <c r="F234" s="3">
        <f ca="1">OFFSET(actions_combos!E$2,_xlfn.FLOOR.MATH(ROW(F234)/2)-1,0)</f>
        <v>0</v>
      </c>
      <c r="G234" t="e">
        <f ca="1">VLOOKUP(C234,keys!$A$2:$C$196,$A234+1,0)</f>
        <v>#N/A</v>
      </c>
      <c r="H234" t="e">
        <f ca="1">VLOOKUP(D234,keys!$A$2:$C$196,$A234+1,0)</f>
        <v>#N/A</v>
      </c>
      <c r="I234" t="e">
        <f ca="1">VLOOKUP(E234,keys!$A$2:$C$196,$A234+1,0)</f>
        <v>#N/A</v>
      </c>
      <c r="J234" t="e">
        <f ca="1">VLOOKUP(F234,keys!$A$2:$C$196,$A234+1,0)</f>
        <v>#N/A</v>
      </c>
      <c r="K234" t="str">
        <f t="shared" ca="1" si="26"/>
        <v>0_0_1</v>
      </c>
      <c r="L234" t="e">
        <f t="shared" ca="1" si="27"/>
        <v>#N/A</v>
      </c>
      <c r="M234" t="e">
        <f ca="1">VLOOKUP(B234,actions!$A$2:$F$514,5,0)</f>
        <v>#N/A</v>
      </c>
      <c r="N234" t="e">
        <f ca="1">VLOOKUP(B234,actions!$A$2:$D$514,2,0)</f>
        <v>#N/A</v>
      </c>
      <c r="O234" t="e">
        <f ca="1">VLOOKUP(B234,actions!$A$2:$D$514,3,0)</f>
        <v>#N/A</v>
      </c>
      <c r="P234" t="e">
        <f ca="1">VLOOKUP(B234,actions!$A$2:$D$514,4,0)</f>
        <v>#N/A</v>
      </c>
      <c r="Q234" t="e">
        <f t="shared" ca="1" si="28"/>
        <v>#N/A</v>
      </c>
      <c r="R234" t="e">
        <f t="shared" ca="1" si="29"/>
        <v>#N/A</v>
      </c>
      <c r="S234" t="str">
        <f t="shared" ca="1" si="30"/>
        <v xml:space="preserve">  COMBO_0_0_1,</v>
      </c>
      <c r="T234" t="e">
        <f t="shared" ca="1" si="31"/>
        <v>#N/A</v>
      </c>
      <c r="U234" t="e">
        <f t="shared" ca="1" si="32"/>
        <v>#N/A</v>
      </c>
    </row>
    <row r="235" spans="1:21">
      <c r="A235" s="3">
        <f t="shared" si="25"/>
        <v>2</v>
      </c>
      <c r="B235">
        <f ca="1">OFFSET(actions_combos!A$2,_xlfn.FLOOR.MATH(ROW(B235)/2)-1,0)</f>
        <v>0</v>
      </c>
      <c r="C235" s="3">
        <f ca="1">OFFSET(actions_combos!B$2,_xlfn.FLOOR.MATH(ROW(C235)/2)-1,0)</f>
        <v>0</v>
      </c>
      <c r="D235" s="3">
        <f ca="1">OFFSET(actions_combos!C$2,_xlfn.FLOOR.MATH(ROW(D235)/2)-1,0)</f>
        <v>0</v>
      </c>
      <c r="E235" s="3">
        <f ca="1">OFFSET(actions_combos!D$2,_xlfn.FLOOR.MATH(ROW(E235)/2)-1,0)</f>
        <v>0</v>
      </c>
      <c r="F235" s="3">
        <f ca="1">OFFSET(actions_combos!E$2,_xlfn.FLOOR.MATH(ROW(F235)/2)-1,0)</f>
        <v>0</v>
      </c>
      <c r="G235" t="e">
        <f ca="1">VLOOKUP(C235,keys!$A$2:$C$196,$A235+1,0)</f>
        <v>#N/A</v>
      </c>
      <c r="H235" t="e">
        <f ca="1">VLOOKUP(D235,keys!$A$2:$C$196,$A235+1,0)</f>
        <v>#N/A</v>
      </c>
      <c r="I235" t="e">
        <f ca="1">VLOOKUP(E235,keys!$A$2:$C$196,$A235+1,0)</f>
        <v>#N/A</v>
      </c>
      <c r="J235" t="e">
        <f ca="1">VLOOKUP(F235,keys!$A$2:$C$196,$A235+1,0)</f>
        <v>#N/A</v>
      </c>
      <c r="K235" t="str">
        <f t="shared" ca="1" si="26"/>
        <v>0_0_2</v>
      </c>
      <c r="L235" t="e">
        <f t="shared" ca="1" si="27"/>
        <v>#N/A</v>
      </c>
      <c r="M235" t="e">
        <f ca="1">VLOOKUP(B235,actions!$A$2:$F$514,5,0)</f>
        <v>#N/A</v>
      </c>
      <c r="N235" t="e">
        <f ca="1">VLOOKUP(B235,actions!$A$2:$D$514,2,0)</f>
        <v>#N/A</v>
      </c>
      <c r="O235" t="e">
        <f ca="1">VLOOKUP(B235,actions!$A$2:$D$514,3,0)</f>
        <v>#N/A</v>
      </c>
      <c r="P235" t="e">
        <f ca="1">VLOOKUP(B235,actions!$A$2:$D$514,4,0)</f>
        <v>#N/A</v>
      </c>
      <c r="Q235" t="e">
        <f t="shared" ca="1" si="28"/>
        <v>#N/A</v>
      </c>
      <c r="R235" t="e">
        <f t="shared" ca="1" si="29"/>
        <v>#N/A</v>
      </c>
      <c r="S235" t="str">
        <f t="shared" ca="1" si="30"/>
        <v xml:space="preserve">  COMBO_0_0_2,</v>
      </c>
      <c r="T235" t="e">
        <f t="shared" ca="1" si="31"/>
        <v>#N/A</v>
      </c>
      <c r="U235" t="e">
        <f t="shared" ca="1" si="32"/>
        <v>#N/A</v>
      </c>
    </row>
    <row r="236" spans="1:21">
      <c r="A236" s="3">
        <f t="shared" si="25"/>
        <v>1</v>
      </c>
      <c r="B236">
        <f ca="1">OFFSET(actions_combos!A$2,_xlfn.FLOOR.MATH(ROW(B236)/2)-1,0)</f>
        <v>0</v>
      </c>
      <c r="C236" s="3">
        <f ca="1">OFFSET(actions_combos!B$2,_xlfn.FLOOR.MATH(ROW(C236)/2)-1,0)</f>
        <v>0</v>
      </c>
      <c r="D236" s="3">
        <f ca="1">OFFSET(actions_combos!C$2,_xlfn.FLOOR.MATH(ROW(D236)/2)-1,0)</f>
        <v>0</v>
      </c>
      <c r="E236" s="3">
        <f ca="1">OFFSET(actions_combos!D$2,_xlfn.FLOOR.MATH(ROW(E236)/2)-1,0)</f>
        <v>0</v>
      </c>
      <c r="F236" s="3">
        <f ca="1">OFFSET(actions_combos!E$2,_xlfn.FLOOR.MATH(ROW(F236)/2)-1,0)</f>
        <v>0</v>
      </c>
      <c r="G236" t="e">
        <f ca="1">VLOOKUP(C236,keys!$A$2:$C$196,$A236+1,0)</f>
        <v>#N/A</v>
      </c>
      <c r="H236" t="e">
        <f ca="1">VLOOKUP(D236,keys!$A$2:$C$196,$A236+1,0)</f>
        <v>#N/A</v>
      </c>
      <c r="I236" t="e">
        <f ca="1">VLOOKUP(E236,keys!$A$2:$C$196,$A236+1,0)</f>
        <v>#N/A</v>
      </c>
      <c r="J236" t="e">
        <f ca="1">VLOOKUP(F236,keys!$A$2:$C$196,$A236+1,0)</f>
        <v>#N/A</v>
      </c>
      <c r="K236" t="str">
        <f t="shared" ca="1" si="26"/>
        <v>0_0_1</v>
      </c>
      <c r="L236" t="e">
        <f t="shared" ca="1" si="27"/>
        <v>#N/A</v>
      </c>
      <c r="M236" t="e">
        <f ca="1">VLOOKUP(B236,actions!$A$2:$F$514,5,0)</f>
        <v>#N/A</v>
      </c>
      <c r="N236" t="e">
        <f ca="1">VLOOKUP(B236,actions!$A$2:$D$514,2,0)</f>
        <v>#N/A</v>
      </c>
      <c r="O236" t="e">
        <f ca="1">VLOOKUP(B236,actions!$A$2:$D$514,3,0)</f>
        <v>#N/A</v>
      </c>
      <c r="P236" t="e">
        <f ca="1">VLOOKUP(B236,actions!$A$2:$D$514,4,0)</f>
        <v>#N/A</v>
      </c>
      <c r="Q236" t="e">
        <f t="shared" ca="1" si="28"/>
        <v>#N/A</v>
      </c>
      <c r="R236" t="e">
        <f t="shared" ca="1" si="29"/>
        <v>#N/A</v>
      </c>
      <c r="S236" t="str">
        <f t="shared" ca="1" si="30"/>
        <v xml:space="preserve">  COMBO_0_0_1,</v>
      </c>
      <c r="T236" t="e">
        <f t="shared" ca="1" si="31"/>
        <v>#N/A</v>
      </c>
      <c r="U236" t="e">
        <f t="shared" ca="1" si="32"/>
        <v>#N/A</v>
      </c>
    </row>
    <row r="237" spans="1:21">
      <c r="A237" s="3">
        <f t="shared" si="25"/>
        <v>2</v>
      </c>
      <c r="B237">
        <f ca="1">OFFSET(actions_combos!A$2,_xlfn.FLOOR.MATH(ROW(B237)/2)-1,0)</f>
        <v>0</v>
      </c>
      <c r="C237" s="3">
        <f ca="1">OFFSET(actions_combos!B$2,_xlfn.FLOOR.MATH(ROW(C237)/2)-1,0)</f>
        <v>0</v>
      </c>
      <c r="D237" s="3">
        <f ca="1">OFFSET(actions_combos!C$2,_xlfn.FLOOR.MATH(ROW(D237)/2)-1,0)</f>
        <v>0</v>
      </c>
      <c r="E237" s="3">
        <f ca="1">OFFSET(actions_combos!D$2,_xlfn.FLOOR.MATH(ROW(E237)/2)-1,0)</f>
        <v>0</v>
      </c>
      <c r="F237" s="3">
        <f ca="1">OFFSET(actions_combos!E$2,_xlfn.FLOOR.MATH(ROW(F237)/2)-1,0)</f>
        <v>0</v>
      </c>
      <c r="G237" t="e">
        <f ca="1">VLOOKUP(C237,keys!$A$2:$C$196,$A237+1,0)</f>
        <v>#N/A</v>
      </c>
      <c r="H237" t="e">
        <f ca="1">VLOOKUP(D237,keys!$A$2:$C$196,$A237+1,0)</f>
        <v>#N/A</v>
      </c>
      <c r="I237" t="e">
        <f ca="1">VLOOKUP(E237,keys!$A$2:$C$196,$A237+1,0)</f>
        <v>#N/A</v>
      </c>
      <c r="J237" t="e">
        <f ca="1">VLOOKUP(F237,keys!$A$2:$C$196,$A237+1,0)</f>
        <v>#N/A</v>
      </c>
      <c r="K237" t="str">
        <f t="shared" ca="1" si="26"/>
        <v>0_0_2</v>
      </c>
      <c r="L237" t="e">
        <f t="shared" ca="1" si="27"/>
        <v>#N/A</v>
      </c>
      <c r="M237" t="e">
        <f ca="1">VLOOKUP(B237,actions!$A$2:$F$514,5,0)</f>
        <v>#N/A</v>
      </c>
      <c r="N237" t="e">
        <f ca="1">VLOOKUP(B237,actions!$A$2:$D$514,2,0)</f>
        <v>#N/A</v>
      </c>
      <c r="O237" t="e">
        <f ca="1">VLOOKUP(B237,actions!$A$2:$D$514,3,0)</f>
        <v>#N/A</v>
      </c>
      <c r="P237" t="e">
        <f ca="1">VLOOKUP(B237,actions!$A$2:$D$514,4,0)</f>
        <v>#N/A</v>
      </c>
      <c r="Q237" t="e">
        <f t="shared" ca="1" si="28"/>
        <v>#N/A</v>
      </c>
      <c r="R237" t="e">
        <f t="shared" ca="1" si="29"/>
        <v>#N/A</v>
      </c>
      <c r="S237" t="str">
        <f t="shared" ca="1" si="30"/>
        <v xml:space="preserve">  COMBO_0_0_2,</v>
      </c>
      <c r="T237" t="e">
        <f t="shared" ca="1" si="31"/>
        <v>#N/A</v>
      </c>
      <c r="U237" t="e">
        <f t="shared" ca="1" si="32"/>
        <v>#N/A</v>
      </c>
    </row>
    <row r="238" spans="1:21">
      <c r="A238" s="3">
        <f t="shared" si="25"/>
        <v>1</v>
      </c>
      <c r="B238">
        <f ca="1">OFFSET(actions_combos!A$2,_xlfn.FLOOR.MATH(ROW(B238)/2)-1,0)</f>
        <v>0</v>
      </c>
      <c r="C238" s="3">
        <f ca="1">OFFSET(actions_combos!B$2,_xlfn.FLOOR.MATH(ROW(C238)/2)-1,0)</f>
        <v>0</v>
      </c>
      <c r="D238" s="3">
        <f ca="1">OFFSET(actions_combos!C$2,_xlfn.FLOOR.MATH(ROW(D238)/2)-1,0)</f>
        <v>0</v>
      </c>
      <c r="E238" s="3">
        <f ca="1">OFFSET(actions_combos!D$2,_xlfn.FLOOR.MATH(ROW(E238)/2)-1,0)</f>
        <v>0</v>
      </c>
      <c r="F238" s="3">
        <f ca="1">OFFSET(actions_combos!E$2,_xlfn.FLOOR.MATH(ROW(F238)/2)-1,0)</f>
        <v>0</v>
      </c>
      <c r="G238" t="e">
        <f ca="1">VLOOKUP(C238,keys!$A$2:$C$196,$A238+1,0)</f>
        <v>#N/A</v>
      </c>
      <c r="H238" t="e">
        <f ca="1">VLOOKUP(D238,keys!$A$2:$C$196,$A238+1,0)</f>
        <v>#N/A</v>
      </c>
      <c r="I238" t="e">
        <f ca="1">VLOOKUP(E238,keys!$A$2:$C$196,$A238+1,0)</f>
        <v>#N/A</v>
      </c>
      <c r="J238" t="e">
        <f ca="1">VLOOKUP(F238,keys!$A$2:$C$196,$A238+1,0)</f>
        <v>#N/A</v>
      </c>
      <c r="K238" t="str">
        <f t="shared" ca="1" si="26"/>
        <v>0_0_1</v>
      </c>
      <c r="L238" t="e">
        <f t="shared" ca="1" si="27"/>
        <v>#N/A</v>
      </c>
      <c r="M238" t="e">
        <f ca="1">VLOOKUP(B238,actions!$A$2:$F$514,5,0)</f>
        <v>#N/A</v>
      </c>
      <c r="N238" t="e">
        <f ca="1">VLOOKUP(B238,actions!$A$2:$D$514,2,0)</f>
        <v>#N/A</v>
      </c>
      <c r="O238" t="e">
        <f ca="1">VLOOKUP(B238,actions!$A$2:$D$514,3,0)</f>
        <v>#N/A</v>
      </c>
      <c r="P238" t="e">
        <f ca="1">VLOOKUP(B238,actions!$A$2:$D$514,4,0)</f>
        <v>#N/A</v>
      </c>
      <c r="Q238" t="e">
        <f t="shared" ca="1" si="28"/>
        <v>#N/A</v>
      </c>
      <c r="R238" t="e">
        <f t="shared" ca="1" si="29"/>
        <v>#N/A</v>
      </c>
      <c r="S238" t="str">
        <f t="shared" ca="1" si="30"/>
        <v xml:space="preserve">  COMBO_0_0_1,</v>
      </c>
      <c r="T238" t="e">
        <f t="shared" ca="1" si="31"/>
        <v>#N/A</v>
      </c>
      <c r="U238" t="e">
        <f t="shared" ca="1" si="32"/>
        <v>#N/A</v>
      </c>
    </row>
    <row r="239" spans="1:21">
      <c r="A239" s="3">
        <f t="shared" si="25"/>
        <v>2</v>
      </c>
      <c r="B239">
        <f ca="1">OFFSET(actions_combos!A$2,_xlfn.FLOOR.MATH(ROW(B239)/2)-1,0)</f>
        <v>0</v>
      </c>
      <c r="C239" s="3">
        <f ca="1">OFFSET(actions_combos!B$2,_xlfn.FLOOR.MATH(ROW(C239)/2)-1,0)</f>
        <v>0</v>
      </c>
      <c r="D239" s="3">
        <f ca="1">OFFSET(actions_combos!C$2,_xlfn.FLOOR.MATH(ROW(D239)/2)-1,0)</f>
        <v>0</v>
      </c>
      <c r="E239" s="3">
        <f ca="1">OFFSET(actions_combos!D$2,_xlfn.FLOOR.MATH(ROW(E239)/2)-1,0)</f>
        <v>0</v>
      </c>
      <c r="F239" s="3">
        <f ca="1">OFFSET(actions_combos!E$2,_xlfn.FLOOR.MATH(ROW(F239)/2)-1,0)</f>
        <v>0</v>
      </c>
      <c r="G239" t="e">
        <f ca="1">VLOOKUP(C239,keys!$A$2:$C$196,$A239+1,0)</f>
        <v>#N/A</v>
      </c>
      <c r="H239" t="e">
        <f ca="1">VLOOKUP(D239,keys!$A$2:$C$196,$A239+1,0)</f>
        <v>#N/A</v>
      </c>
      <c r="I239" t="e">
        <f ca="1">VLOOKUP(E239,keys!$A$2:$C$196,$A239+1,0)</f>
        <v>#N/A</v>
      </c>
      <c r="J239" t="e">
        <f ca="1">VLOOKUP(F239,keys!$A$2:$C$196,$A239+1,0)</f>
        <v>#N/A</v>
      </c>
      <c r="K239" t="str">
        <f t="shared" ca="1" si="26"/>
        <v>0_0_2</v>
      </c>
      <c r="L239" t="e">
        <f t="shared" ca="1" si="27"/>
        <v>#N/A</v>
      </c>
      <c r="M239" t="e">
        <f ca="1">VLOOKUP(B239,actions!$A$2:$F$514,5,0)</f>
        <v>#N/A</v>
      </c>
      <c r="N239" t="e">
        <f ca="1">VLOOKUP(B239,actions!$A$2:$D$514,2,0)</f>
        <v>#N/A</v>
      </c>
      <c r="O239" t="e">
        <f ca="1">VLOOKUP(B239,actions!$A$2:$D$514,3,0)</f>
        <v>#N/A</v>
      </c>
      <c r="P239" t="e">
        <f ca="1">VLOOKUP(B239,actions!$A$2:$D$514,4,0)</f>
        <v>#N/A</v>
      </c>
      <c r="Q239" t="e">
        <f t="shared" ca="1" si="28"/>
        <v>#N/A</v>
      </c>
      <c r="R239" t="e">
        <f t="shared" ca="1" si="29"/>
        <v>#N/A</v>
      </c>
      <c r="S239" t="str">
        <f t="shared" ca="1" si="30"/>
        <v xml:space="preserve">  COMBO_0_0_2,</v>
      </c>
      <c r="T239" t="e">
        <f t="shared" ca="1" si="31"/>
        <v>#N/A</v>
      </c>
      <c r="U239" t="e">
        <f t="shared" ca="1" si="32"/>
        <v>#N/A</v>
      </c>
    </row>
    <row r="240" spans="1:21">
      <c r="A240" s="3">
        <f t="shared" si="25"/>
        <v>1</v>
      </c>
      <c r="B240">
        <f ca="1">OFFSET(actions_combos!A$2,_xlfn.FLOOR.MATH(ROW(B240)/2)-1,0)</f>
        <v>0</v>
      </c>
      <c r="C240" s="3">
        <f ca="1">OFFSET(actions_combos!B$2,_xlfn.FLOOR.MATH(ROW(C240)/2)-1,0)</f>
        <v>0</v>
      </c>
      <c r="D240" s="3">
        <f ca="1">OFFSET(actions_combos!C$2,_xlfn.FLOOR.MATH(ROW(D240)/2)-1,0)</f>
        <v>0</v>
      </c>
      <c r="E240" s="3">
        <f ca="1">OFFSET(actions_combos!D$2,_xlfn.FLOOR.MATH(ROW(E240)/2)-1,0)</f>
        <v>0</v>
      </c>
      <c r="F240" s="3">
        <f ca="1">OFFSET(actions_combos!E$2,_xlfn.FLOOR.MATH(ROW(F240)/2)-1,0)</f>
        <v>0</v>
      </c>
      <c r="G240" t="e">
        <f ca="1">VLOOKUP(C240,keys!$A$2:$C$196,$A240+1,0)</f>
        <v>#N/A</v>
      </c>
      <c r="H240" t="e">
        <f ca="1">VLOOKUP(D240,keys!$A$2:$C$196,$A240+1,0)</f>
        <v>#N/A</v>
      </c>
      <c r="I240" t="e">
        <f ca="1">VLOOKUP(E240,keys!$A$2:$C$196,$A240+1,0)</f>
        <v>#N/A</v>
      </c>
      <c r="J240" t="e">
        <f ca="1">VLOOKUP(F240,keys!$A$2:$C$196,$A240+1,0)</f>
        <v>#N/A</v>
      </c>
      <c r="K240" t="str">
        <f t="shared" ca="1" si="26"/>
        <v>0_0_1</v>
      </c>
      <c r="L240" t="e">
        <f t="shared" ca="1" si="27"/>
        <v>#N/A</v>
      </c>
      <c r="M240" t="e">
        <f ca="1">VLOOKUP(B240,actions!$A$2:$F$514,5,0)</f>
        <v>#N/A</v>
      </c>
      <c r="N240" t="e">
        <f ca="1">VLOOKUP(B240,actions!$A$2:$D$514,2,0)</f>
        <v>#N/A</v>
      </c>
      <c r="O240" t="e">
        <f ca="1">VLOOKUP(B240,actions!$A$2:$D$514,3,0)</f>
        <v>#N/A</v>
      </c>
      <c r="P240" t="e">
        <f ca="1">VLOOKUP(B240,actions!$A$2:$D$514,4,0)</f>
        <v>#N/A</v>
      </c>
      <c r="Q240" t="e">
        <f t="shared" ca="1" si="28"/>
        <v>#N/A</v>
      </c>
      <c r="R240" t="e">
        <f t="shared" ca="1" si="29"/>
        <v>#N/A</v>
      </c>
      <c r="S240" t="str">
        <f t="shared" ca="1" si="30"/>
        <v xml:space="preserve">  COMBO_0_0_1,</v>
      </c>
      <c r="T240" t="e">
        <f t="shared" ca="1" si="31"/>
        <v>#N/A</v>
      </c>
      <c r="U240" t="e">
        <f t="shared" ca="1" si="32"/>
        <v>#N/A</v>
      </c>
    </row>
    <row r="241" spans="1:21">
      <c r="A241" s="3">
        <f t="shared" si="25"/>
        <v>2</v>
      </c>
      <c r="B241">
        <f ca="1">OFFSET(actions_combos!A$2,_xlfn.FLOOR.MATH(ROW(B241)/2)-1,0)</f>
        <v>0</v>
      </c>
      <c r="C241" s="3">
        <f ca="1">OFFSET(actions_combos!B$2,_xlfn.FLOOR.MATH(ROW(C241)/2)-1,0)</f>
        <v>0</v>
      </c>
      <c r="D241" s="3">
        <f ca="1">OFFSET(actions_combos!C$2,_xlfn.FLOOR.MATH(ROW(D241)/2)-1,0)</f>
        <v>0</v>
      </c>
      <c r="E241" s="3">
        <f ca="1">OFFSET(actions_combos!D$2,_xlfn.FLOOR.MATH(ROW(E241)/2)-1,0)</f>
        <v>0</v>
      </c>
      <c r="F241" s="3">
        <f ca="1">OFFSET(actions_combos!E$2,_xlfn.FLOOR.MATH(ROW(F241)/2)-1,0)</f>
        <v>0</v>
      </c>
      <c r="G241" t="e">
        <f ca="1">VLOOKUP(C241,keys!$A$2:$C$196,$A241+1,0)</f>
        <v>#N/A</v>
      </c>
      <c r="H241" t="e">
        <f ca="1">VLOOKUP(D241,keys!$A$2:$C$196,$A241+1,0)</f>
        <v>#N/A</v>
      </c>
      <c r="I241" t="e">
        <f ca="1">VLOOKUP(E241,keys!$A$2:$C$196,$A241+1,0)</f>
        <v>#N/A</v>
      </c>
      <c r="J241" t="e">
        <f ca="1">VLOOKUP(F241,keys!$A$2:$C$196,$A241+1,0)</f>
        <v>#N/A</v>
      </c>
      <c r="K241" t="str">
        <f t="shared" ca="1" si="26"/>
        <v>0_0_2</v>
      </c>
      <c r="L241" t="e">
        <f t="shared" ca="1" si="27"/>
        <v>#N/A</v>
      </c>
      <c r="M241" t="e">
        <f ca="1">VLOOKUP(B241,actions!$A$2:$F$514,5,0)</f>
        <v>#N/A</v>
      </c>
      <c r="N241" t="e">
        <f ca="1">VLOOKUP(B241,actions!$A$2:$D$514,2,0)</f>
        <v>#N/A</v>
      </c>
      <c r="O241" t="e">
        <f ca="1">VLOOKUP(B241,actions!$A$2:$D$514,3,0)</f>
        <v>#N/A</v>
      </c>
      <c r="P241" t="e">
        <f ca="1">VLOOKUP(B241,actions!$A$2:$D$514,4,0)</f>
        <v>#N/A</v>
      </c>
      <c r="Q241" t="e">
        <f t="shared" ca="1" si="28"/>
        <v>#N/A</v>
      </c>
      <c r="R241" t="e">
        <f t="shared" ca="1" si="29"/>
        <v>#N/A</v>
      </c>
      <c r="S241" t="str">
        <f t="shared" ca="1" si="30"/>
        <v xml:space="preserve">  COMBO_0_0_2,</v>
      </c>
      <c r="T241" t="e">
        <f t="shared" ca="1" si="31"/>
        <v>#N/A</v>
      </c>
      <c r="U241" t="e">
        <f t="shared" ca="1" si="32"/>
        <v>#N/A</v>
      </c>
    </row>
    <row r="242" spans="1:21">
      <c r="A242" s="3">
        <f t="shared" si="25"/>
        <v>1</v>
      </c>
      <c r="B242">
        <f ca="1">OFFSET(actions_combos!A$2,_xlfn.FLOOR.MATH(ROW(B242)/2)-1,0)</f>
        <v>0</v>
      </c>
      <c r="C242" s="3">
        <f ca="1">OFFSET(actions_combos!B$2,_xlfn.FLOOR.MATH(ROW(C242)/2)-1,0)</f>
        <v>0</v>
      </c>
      <c r="D242" s="3">
        <f ca="1">OFFSET(actions_combos!C$2,_xlfn.FLOOR.MATH(ROW(D242)/2)-1,0)</f>
        <v>0</v>
      </c>
      <c r="E242" s="3">
        <f ca="1">OFFSET(actions_combos!D$2,_xlfn.FLOOR.MATH(ROW(E242)/2)-1,0)</f>
        <v>0</v>
      </c>
      <c r="F242" s="3">
        <f ca="1">OFFSET(actions_combos!E$2,_xlfn.FLOOR.MATH(ROW(F242)/2)-1,0)</f>
        <v>0</v>
      </c>
      <c r="G242" t="e">
        <f ca="1">VLOOKUP(C242,keys!$A$2:$C$196,$A242+1,0)</f>
        <v>#N/A</v>
      </c>
      <c r="H242" t="e">
        <f ca="1">VLOOKUP(D242,keys!$A$2:$C$196,$A242+1,0)</f>
        <v>#N/A</v>
      </c>
      <c r="I242" t="e">
        <f ca="1">VLOOKUP(E242,keys!$A$2:$C$196,$A242+1,0)</f>
        <v>#N/A</v>
      </c>
      <c r="J242" t="e">
        <f ca="1">VLOOKUP(F242,keys!$A$2:$C$196,$A242+1,0)</f>
        <v>#N/A</v>
      </c>
      <c r="K242" t="str">
        <f t="shared" ca="1" si="26"/>
        <v>0_0_1</v>
      </c>
      <c r="L242" t="e">
        <f t="shared" ca="1" si="27"/>
        <v>#N/A</v>
      </c>
      <c r="M242" t="e">
        <f ca="1">VLOOKUP(B242,actions!$A$2:$F$514,5,0)</f>
        <v>#N/A</v>
      </c>
      <c r="N242" t="e">
        <f ca="1">VLOOKUP(B242,actions!$A$2:$D$514,2,0)</f>
        <v>#N/A</v>
      </c>
      <c r="O242" t="e">
        <f ca="1">VLOOKUP(B242,actions!$A$2:$D$514,3,0)</f>
        <v>#N/A</v>
      </c>
      <c r="P242" t="e">
        <f ca="1">VLOOKUP(B242,actions!$A$2:$D$514,4,0)</f>
        <v>#N/A</v>
      </c>
      <c r="Q242" t="e">
        <f t="shared" ca="1" si="28"/>
        <v>#N/A</v>
      </c>
      <c r="R242" t="e">
        <f t="shared" ca="1" si="29"/>
        <v>#N/A</v>
      </c>
      <c r="S242" t="str">
        <f t="shared" ca="1" si="30"/>
        <v xml:space="preserve">  COMBO_0_0_1,</v>
      </c>
      <c r="T242" t="e">
        <f t="shared" ca="1" si="31"/>
        <v>#N/A</v>
      </c>
      <c r="U242" t="e">
        <f t="shared" ca="1" si="32"/>
        <v>#N/A</v>
      </c>
    </row>
    <row r="243" spans="1:21">
      <c r="A243" s="3">
        <f t="shared" si="25"/>
        <v>2</v>
      </c>
      <c r="B243">
        <f ca="1">OFFSET(actions_combos!A$2,_xlfn.FLOOR.MATH(ROW(B243)/2)-1,0)</f>
        <v>0</v>
      </c>
      <c r="C243" s="3">
        <f ca="1">OFFSET(actions_combos!B$2,_xlfn.FLOOR.MATH(ROW(C243)/2)-1,0)</f>
        <v>0</v>
      </c>
      <c r="D243" s="3">
        <f ca="1">OFFSET(actions_combos!C$2,_xlfn.FLOOR.MATH(ROW(D243)/2)-1,0)</f>
        <v>0</v>
      </c>
      <c r="E243" s="3">
        <f ca="1">OFFSET(actions_combos!D$2,_xlfn.FLOOR.MATH(ROW(E243)/2)-1,0)</f>
        <v>0</v>
      </c>
      <c r="F243" s="3">
        <f ca="1">OFFSET(actions_combos!E$2,_xlfn.FLOOR.MATH(ROW(F243)/2)-1,0)</f>
        <v>0</v>
      </c>
      <c r="G243" t="e">
        <f ca="1">VLOOKUP(C243,keys!$A$2:$C$196,$A243+1,0)</f>
        <v>#N/A</v>
      </c>
      <c r="H243" t="e">
        <f ca="1">VLOOKUP(D243,keys!$A$2:$C$196,$A243+1,0)</f>
        <v>#N/A</v>
      </c>
      <c r="I243" t="e">
        <f ca="1">VLOOKUP(E243,keys!$A$2:$C$196,$A243+1,0)</f>
        <v>#N/A</v>
      </c>
      <c r="J243" t="e">
        <f ca="1">VLOOKUP(F243,keys!$A$2:$C$196,$A243+1,0)</f>
        <v>#N/A</v>
      </c>
      <c r="K243" t="str">
        <f t="shared" ca="1" si="26"/>
        <v>0_0_2</v>
      </c>
      <c r="L243" t="e">
        <f t="shared" ca="1" si="27"/>
        <v>#N/A</v>
      </c>
      <c r="M243" t="e">
        <f ca="1">VLOOKUP(B243,actions!$A$2:$F$514,5,0)</f>
        <v>#N/A</v>
      </c>
      <c r="N243" t="e">
        <f ca="1">VLOOKUP(B243,actions!$A$2:$D$514,2,0)</f>
        <v>#N/A</v>
      </c>
      <c r="O243" t="e">
        <f ca="1">VLOOKUP(B243,actions!$A$2:$D$514,3,0)</f>
        <v>#N/A</v>
      </c>
      <c r="P243" t="e">
        <f ca="1">VLOOKUP(B243,actions!$A$2:$D$514,4,0)</f>
        <v>#N/A</v>
      </c>
      <c r="Q243" t="e">
        <f t="shared" ca="1" si="28"/>
        <v>#N/A</v>
      </c>
      <c r="R243" t="e">
        <f t="shared" ca="1" si="29"/>
        <v>#N/A</v>
      </c>
      <c r="S243" t="str">
        <f t="shared" ca="1" si="30"/>
        <v xml:space="preserve">  COMBO_0_0_2,</v>
      </c>
      <c r="T243" t="e">
        <f t="shared" ca="1" si="31"/>
        <v>#N/A</v>
      </c>
      <c r="U243" t="e">
        <f t="shared" ca="1" si="32"/>
        <v>#N/A</v>
      </c>
    </row>
    <row r="244" spans="1:21">
      <c r="A244" s="3">
        <f t="shared" si="25"/>
        <v>1</v>
      </c>
      <c r="B244">
        <f ca="1">OFFSET(actions_combos!A$2,_xlfn.FLOOR.MATH(ROW(B244)/2)-1,0)</f>
        <v>0</v>
      </c>
      <c r="C244" s="3">
        <f ca="1">OFFSET(actions_combos!B$2,_xlfn.FLOOR.MATH(ROW(C244)/2)-1,0)</f>
        <v>0</v>
      </c>
      <c r="D244" s="3">
        <f ca="1">OFFSET(actions_combos!C$2,_xlfn.FLOOR.MATH(ROW(D244)/2)-1,0)</f>
        <v>0</v>
      </c>
      <c r="E244" s="3">
        <f ca="1">OFFSET(actions_combos!D$2,_xlfn.FLOOR.MATH(ROW(E244)/2)-1,0)</f>
        <v>0</v>
      </c>
      <c r="F244" s="3">
        <f ca="1">OFFSET(actions_combos!E$2,_xlfn.FLOOR.MATH(ROW(F244)/2)-1,0)</f>
        <v>0</v>
      </c>
      <c r="G244" t="e">
        <f ca="1">VLOOKUP(C244,keys!$A$2:$C$196,$A244+1,0)</f>
        <v>#N/A</v>
      </c>
      <c r="H244" t="e">
        <f ca="1">VLOOKUP(D244,keys!$A$2:$C$196,$A244+1,0)</f>
        <v>#N/A</v>
      </c>
      <c r="I244" t="e">
        <f ca="1">VLOOKUP(E244,keys!$A$2:$C$196,$A244+1,0)</f>
        <v>#N/A</v>
      </c>
      <c r="J244" t="e">
        <f ca="1">VLOOKUP(F244,keys!$A$2:$C$196,$A244+1,0)</f>
        <v>#N/A</v>
      </c>
      <c r="K244" t="str">
        <f t="shared" ca="1" si="26"/>
        <v>0_0_1</v>
      </c>
      <c r="L244" t="e">
        <f t="shared" ca="1" si="27"/>
        <v>#N/A</v>
      </c>
      <c r="M244" t="e">
        <f ca="1">VLOOKUP(B244,actions!$A$2:$F$514,5,0)</f>
        <v>#N/A</v>
      </c>
      <c r="N244" t="e">
        <f ca="1">VLOOKUP(B244,actions!$A$2:$D$514,2,0)</f>
        <v>#N/A</v>
      </c>
      <c r="O244" t="e">
        <f ca="1">VLOOKUP(B244,actions!$A$2:$D$514,3,0)</f>
        <v>#N/A</v>
      </c>
      <c r="P244" t="e">
        <f ca="1">VLOOKUP(B244,actions!$A$2:$D$514,4,0)</f>
        <v>#N/A</v>
      </c>
      <c r="Q244" t="e">
        <f t="shared" ca="1" si="28"/>
        <v>#N/A</v>
      </c>
      <c r="R244" t="e">
        <f t="shared" ca="1" si="29"/>
        <v>#N/A</v>
      </c>
      <c r="S244" t="str">
        <f t="shared" ca="1" si="30"/>
        <v xml:space="preserve">  COMBO_0_0_1,</v>
      </c>
      <c r="T244" t="e">
        <f t="shared" ca="1" si="31"/>
        <v>#N/A</v>
      </c>
      <c r="U244" t="e">
        <f t="shared" ca="1" si="32"/>
        <v>#N/A</v>
      </c>
    </row>
    <row r="245" spans="1:21">
      <c r="A245" s="3">
        <f t="shared" si="25"/>
        <v>2</v>
      </c>
      <c r="B245">
        <f ca="1">OFFSET(actions_combos!A$2,_xlfn.FLOOR.MATH(ROW(B245)/2)-1,0)</f>
        <v>0</v>
      </c>
      <c r="C245" s="3">
        <f ca="1">OFFSET(actions_combos!B$2,_xlfn.FLOOR.MATH(ROW(C245)/2)-1,0)</f>
        <v>0</v>
      </c>
      <c r="D245" s="3">
        <f ca="1">OFFSET(actions_combos!C$2,_xlfn.FLOOR.MATH(ROW(D245)/2)-1,0)</f>
        <v>0</v>
      </c>
      <c r="E245" s="3">
        <f ca="1">OFFSET(actions_combos!D$2,_xlfn.FLOOR.MATH(ROW(E245)/2)-1,0)</f>
        <v>0</v>
      </c>
      <c r="F245" s="3">
        <f ca="1">OFFSET(actions_combos!E$2,_xlfn.FLOOR.MATH(ROW(F245)/2)-1,0)</f>
        <v>0</v>
      </c>
      <c r="G245" t="e">
        <f ca="1">VLOOKUP(C245,keys!$A$2:$C$196,$A245+1,0)</f>
        <v>#N/A</v>
      </c>
      <c r="H245" t="e">
        <f ca="1">VLOOKUP(D245,keys!$A$2:$C$196,$A245+1,0)</f>
        <v>#N/A</v>
      </c>
      <c r="I245" t="e">
        <f ca="1">VLOOKUP(E245,keys!$A$2:$C$196,$A245+1,0)</f>
        <v>#N/A</v>
      </c>
      <c r="J245" t="e">
        <f ca="1">VLOOKUP(F245,keys!$A$2:$C$196,$A245+1,0)</f>
        <v>#N/A</v>
      </c>
      <c r="K245" t="str">
        <f t="shared" ca="1" si="26"/>
        <v>0_0_2</v>
      </c>
      <c r="L245" t="e">
        <f t="shared" ca="1" si="27"/>
        <v>#N/A</v>
      </c>
      <c r="M245" t="e">
        <f ca="1">VLOOKUP(B245,actions!$A$2:$F$514,5,0)</f>
        <v>#N/A</v>
      </c>
      <c r="N245" t="e">
        <f ca="1">VLOOKUP(B245,actions!$A$2:$D$514,2,0)</f>
        <v>#N/A</v>
      </c>
      <c r="O245" t="e">
        <f ca="1">VLOOKUP(B245,actions!$A$2:$D$514,3,0)</f>
        <v>#N/A</v>
      </c>
      <c r="P245" t="e">
        <f ca="1">VLOOKUP(B245,actions!$A$2:$D$514,4,0)</f>
        <v>#N/A</v>
      </c>
      <c r="Q245" t="e">
        <f t="shared" ca="1" si="28"/>
        <v>#N/A</v>
      </c>
      <c r="R245" t="e">
        <f t="shared" ca="1" si="29"/>
        <v>#N/A</v>
      </c>
      <c r="S245" t="str">
        <f t="shared" ca="1" si="30"/>
        <v xml:space="preserve">  COMBO_0_0_2,</v>
      </c>
      <c r="T245" t="e">
        <f t="shared" ca="1" si="31"/>
        <v>#N/A</v>
      </c>
      <c r="U245" t="e">
        <f t="shared" ca="1" si="32"/>
        <v>#N/A</v>
      </c>
    </row>
    <row r="246" spans="1:21">
      <c r="A246" s="3">
        <f t="shared" si="25"/>
        <v>1</v>
      </c>
      <c r="B246">
        <f ca="1">OFFSET(actions_combos!A$2,_xlfn.FLOOR.MATH(ROW(B246)/2)-1,0)</f>
        <v>0</v>
      </c>
      <c r="C246" s="3">
        <f ca="1">OFFSET(actions_combos!B$2,_xlfn.FLOOR.MATH(ROW(C246)/2)-1,0)</f>
        <v>0</v>
      </c>
      <c r="D246" s="3">
        <f ca="1">OFFSET(actions_combos!C$2,_xlfn.FLOOR.MATH(ROW(D246)/2)-1,0)</f>
        <v>0</v>
      </c>
      <c r="E246" s="3">
        <f ca="1">OFFSET(actions_combos!D$2,_xlfn.FLOOR.MATH(ROW(E246)/2)-1,0)</f>
        <v>0</v>
      </c>
      <c r="F246" s="3">
        <f ca="1">OFFSET(actions_combos!E$2,_xlfn.FLOOR.MATH(ROW(F246)/2)-1,0)</f>
        <v>0</v>
      </c>
      <c r="G246" t="e">
        <f ca="1">VLOOKUP(C246,keys!$A$2:$C$196,$A246+1,0)</f>
        <v>#N/A</v>
      </c>
      <c r="H246" t="e">
        <f ca="1">VLOOKUP(D246,keys!$A$2:$C$196,$A246+1,0)</f>
        <v>#N/A</v>
      </c>
      <c r="I246" t="e">
        <f ca="1">VLOOKUP(E246,keys!$A$2:$C$196,$A246+1,0)</f>
        <v>#N/A</v>
      </c>
      <c r="J246" t="e">
        <f ca="1">VLOOKUP(F246,keys!$A$2:$C$196,$A246+1,0)</f>
        <v>#N/A</v>
      </c>
      <c r="K246" t="str">
        <f t="shared" ca="1" si="26"/>
        <v>0_0_1</v>
      </c>
      <c r="L246" t="e">
        <f t="shared" ca="1" si="27"/>
        <v>#N/A</v>
      </c>
      <c r="M246" t="e">
        <f ca="1">VLOOKUP(B246,actions!$A$2:$F$514,5,0)</f>
        <v>#N/A</v>
      </c>
      <c r="N246" t="e">
        <f ca="1">VLOOKUP(B246,actions!$A$2:$D$514,2,0)</f>
        <v>#N/A</v>
      </c>
      <c r="O246" t="e">
        <f ca="1">VLOOKUP(B246,actions!$A$2:$D$514,3,0)</f>
        <v>#N/A</v>
      </c>
      <c r="P246" t="e">
        <f ca="1">VLOOKUP(B246,actions!$A$2:$D$514,4,0)</f>
        <v>#N/A</v>
      </c>
      <c r="Q246" t="e">
        <f t="shared" ca="1" si="28"/>
        <v>#N/A</v>
      </c>
      <c r="R246" t="e">
        <f t="shared" ca="1" si="29"/>
        <v>#N/A</v>
      </c>
      <c r="S246" t="str">
        <f t="shared" ca="1" si="30"/>
        <v xml:space="preserve">  COMBO_0_0_1,</v>
      </c>
      <c r="T246" t="e">
        <f t="shared" ca="1" si="31"/>
        <v>#N/A</v>
      </c>
      <c r="U246" t="e">
        <f t="shared" ca="1" si="32"/>
        <v>#N/A</v>
      </c>
    </row>
    <row r="247" spans="1:21">
      <c r="A247" s="3">
        <f t="shared" si="25"/>
        <v>2</v>
      </c>
      <c r="B247">
        <f ca="1">OFFSET(actions_combos!A$2,_xlfn.FLOOR.MATH(ROW(B247)/2)-1,0)</f>
        <v>0</v>
      </c>
      <c r="C247" s="3">
        <f ca="1">OFFSET(actions_combos!B$2,_xlfn.FLOOR.MATH(ROW(C247)/2)-1,0)</f>
        <v>0</v>
      </c>
      <c r="D247" s="3">
        <f ca="1">OFFSET(actions_combos!C$2,_xlfn.FLOOR.MATH(ROW(D247)/2)-1,0)</f>
        <v>0</v>
      </c>
      <c r="E247" s="3">
        <f ca="1">OFFSET(actions_combos!D$2,_xlfn.FLOOR.MATH(ROW(E247)/2)-1,0)</f>
        <v>0</v>
      </c>
      <c r="F247" s="3">
        <f ca="1">OFFSET(actions_combos!E$2,_xlfn.FLOOR.MATH(ROW(F247)/2)-1,0)</f>
        <v>0</v>
      </c>
      <c r="G247" t="e">
        <f ca="1">VLOOKUP(C247,keys!$A$2:$C$196,$A247+1,0)</f>
        <v>#N/A</v>
      </c>
      <c r="H247" t="e">
        <f ca="1">VLOOKUP(D247,keys!$A$2:$C$196,$A247+1,0)</f>
        <v>#N/A</v>
      </c>
      <c r="I247" t="e">
        <f ca="1">VLOOKUP(E247,keys!$A$2:$C$196,$A247+1,0)</f>
        <v>#N/A</v>
      </c>
      <c r="J247" t="e">
        <f ca="1">VLOOKUP(F247,keys!$A$2:$C$196,$A247+1,0)</f>
        <v>#N/A</v>
      </c>
      <c r="K247" t="str">
        <f t="shared" ca="1" si="26"/>
        <v>0_0_2</v>
      </c>
      <c r="L247" t="e">
        <f t="shared" ca="1" si="27"/>
        <v>#N/A</v>
      </c>
      <c r="M247" t="e">
        <f ca="1">VLOOKUP(B247,actions!$A$2:$F$514,5,0)</f>
        <v>#N/A</v>
      </c>
      <c r="N247" t="e">
        <f ca="1">VLOOKUP(B247,actions!$A$2:$D$514,2,0)</f>
        <v>#N/A</v>
      </c>
      <c r="O247" t="e">
        <f ca="1">VLOOKUP(B247,actions!$A$2:$D$514,3,0)</f>
        <v>#N/A</v>
      </c>
      <c r="P247" t="e">
        <f ca="1">VLOOKUP(B247,actions!$A$2:$D$514,4,0)</f>
        <v>#N/A</v>
      </c>
      <c r="Q247" t="e">
        <f t="shared" ca="1" si="28"/>
        <v>#N/A</v>
      </c>
      <c r="R247" t="e">
        <f t="shared" ca="1" si="29"/>
        <v>#N/A</v>
      </c>
      <c r="S247" t="str">
        <f t="shared" ca="1" si="30"/>
        <v xml:space="preserve">  COMBO_0_0_2,</v>
      </c>
      <c r="T247" t="e">
        <f t="shared" ca="1" si="31"/>
        <v>#N/A</v>
      </c>
      <c r="U247" t="e">
        <f t="shared" ca="1" si="32"/>
        <v>#N/A</v>
      </c>
    </row>
    <row r="248" spans="1:21">
      <c r="A248" s="3">
        <f t="shared" si="25"/>
        <v>1</v>
      </c>
      <c r="B248">
        <f ca="1">OFFSET(actions_combos!A$2,_xlfn.FLOOR.MATH(ROW(B248)/2)-1,0)</f>
        <v>0</v>
      </c>
      <c r="C248" s="3">
        <f ca="1">OFFSET(actions_combos!B$2,_xlfn.FLOOR.MATH(ROW(C248)/2)-1,0)</f>
        <v>0</v>
      </c>
      <c r="D248" s="3">
        <f ca="1">OFFSET(actions_combos!C$2,_xlfn.FLOOR.MATH(ROW(D248)/2)-1,0)</f>
        <v>0</v>
      </c>
      <c r="E248" s="3">
        <f ca="1">OFFSET(actions_combos!D$2,_xlfn.FLOOR.MATH(ROW(E248)/2)-1,0)</f>
        <v>0</v>
      </c>
      <c r="F248" s="3">
        <f ca="1">OFFSET(actions_combos!E$2,_xlfn.FLOOR.MATH(ROW(F248)/2)-1,0)</f>
        <v>0</v>
      </c>
      <c r="G248" t="e">
        <f ca="1">VLOOKUP(C248,keys!$A$2:$C$196,$A248+1,0)</f>
        <v>#N/A</v>
      </c>
      <c r="H248" t="e">
        <f ca="1">VLOOKUP(D248,keys!$A$2:$C$196,$A248+1,0)</f>
        <v>#N/A</v>
      </c>
      <c r="I248" t="e">
        <f ca="1">VLOOKUP(E248,keys!$A$2:$C$196,$A248+1,0)</f>
        <v>#N/A</v>
      </c>
      <c r="J248" t="e">
        <f ca="1">VLOOKUP(F248,keys!$A$2:$C$196,$A248+1,0)</f>
        <v>#N/A</v>
      </c>
      <c r="K248" t="str">
        <f t="shared" ca="1" si="26"/>
        <v>0_0_1</v>
      </c>
      <c r="L248" t="e">
        <f t="shared" ca="1" si="27"/>
        <v>#N/A</v>
      </c>
      <c r="M248" t="e">
        <f ca="1">VLOOKUP(B248,actions!$A$2:$F$514,5,0)</f>
        <v>#N/A</v>
      </c>
      <c r="N248" t="e">
        <f ca="1">VLOOKUP(B248,actions!$A$2:$D$514,2,0)</f>
        <v>#N/A</v>
      </c>
      <c r="O248" t="e">
        <f ca="1">VLOOKUP(B248,actions!$A$2:$D$514,3,0)</f>
        <v>#N/A</v>
      </c>
      <c r="P248" t="e">
        <f ca="1">VLOOKUP(B248,actions!$A$2:$D$514,4,0)</f>
        <v>#N/A</v>
      </c>
      <c r="Q248" t="e">
        <f t="shared" ca="1" si="28"/>
        <v>#N/A</v>
      </c>
      <c r="R248" t="e">
        <f t="shared" ca="1" si="29"/>
        <v>#N/A</v>
      </c>
      <c r="S248" t="str">
        <f t="shared" ca="1" si="30"/>
        <v xml:space="preserve">  COMBO_0_0_1,</v>
      </c>
      <c r="T248" t="e">
        <f t="shared" ca="1" si="31"/>
        <v>#N/A</v>
      </c>
      <c r="U248" t="e">
        <f t="shared" ca="1" si="32"/>
        <v>#N/A</v>
      </c>
    </row>
    <row r="249" spans="1:21">
      <c r="A249" s="3">
        <f t="shared" si="25"/>
        <v>2</v>
      </c>
      <c r="B249">
        <f ca="1">OFFSET(actions_combos!A$2,_xlfn.FLOOR.MATH(ROW(B249)/2)-1,0)</f>
        <v>0</v>
      </c>
      <c r="C249" s="3">
        <f ca="1">OFFSET(actions_combos!B$2,_xlfn.FLOOR.MATH(ROW(C249)/2)-1,0)</f>
        <v>0</v>
      </c>
      <c r="D249" s="3">
        <f ca="1">OFFSET(actions_combos!C$2,_xlfn.FLOOR.MATH(ROW(D249)/2)-1,0)</f>
        <v>0</v>
      </c>
      <c r="E249" s="3">
        <f ca="1">OFFSET(actions_combos!D$2,_xlfn.FLOOR.MATH(ROW(E249)/2)-1,0)</f>
        <v>0</v>
      </c>
      <c r="F249" s="3">
        <f ca="1">OFFSET(actions_combos!E$2,_xlfn.FLOOR.MATH(ROW(F249)/2)-1,0)</f>
        <v>0</v>
      </c>
      <c r="G249" t="e">
        <f ca="1">VLOOKUP(C249,keys!$A$2:$C$196,$A249+1,0)</f>
        <v>#N/A</v>
      </c>
      <c r="H249" t="e">
        <f ca="1">VLOOKUP(D249,keys!$A$2:$C$196,$A249+1,0)</f>
        <v>#N/A</v>
      </c>
      <c r="I249" t="e">
        <f ca="1">VLOOKUP(E249,keys!$A$2:$C$196,$A249+1,0)</f>
        <v>#N/A</v>
      </c>
      <c r="J249" t="e">
        <f ca="1">VLOOKUP(F249,keys!$A$2:$C$196,$A249+1,0)</f>
        <v>#N/A</v>
      </c>
      <c r="K249" t="str">
        <f t="shared" ca="1" si="26"/>
        <v>0_0_2</v>
      </c>
      <c r="L249" t="e">
        <f t="shared" ca="1" si="27"/>
        <v>#N/A</v>
      </c>
      <c r="M249" t="e">
        <f ca="1">VLOOKUP(B249,actions!$A$2:$F$514,5,0)</f>
        <v>#N/A</v>
      </c>
      <c r="N249" t="e">
        <f ca="1">VLOOKUP(B249,actions!$A$2:$D$514,2,0)</f>
        <v>#N/A</v>
      </c>
      <c r="O249" t="e">
        <f ca="1">VLOOKUP(B249,actions!$A$2:$D$514,3,0)</f>
        <v>#N/A</v>
      </c>
      <c r="P249" t="e">
        <f ca="1">VLOOKUP(B249,actions!$A$2:$D$514,4,0)</f>
        <v>#N/A</v>
      </c>
      <c r="Q249" t="e">
        <f t="shared" ca="1" si="28"/>
        <v>#N/A</v>
      </c>
      <c r="R249" t="e">
        <f t="shared" ca="1" si="29"/>
        <v>#N/A</v>
      </c>
      <c r="S249" t="str">
        <f t="shared" ca="1" si="30"/>
        <v xml:space="preserve">  COMBO_0_0_2,</v>
      </c>
      <c r="T249" t="e">
        <f t="shared" ca="1" si="31"/>
        <v>#N/A</v>
      </c>
      <c r="U249" t="e">
        <f t="shared" ca="1" si="32"/>
        <v>#N/A</v>
      </c>
    </row>
    <row r="250" spans="1:21">
      <c r="A250" s="3">
        <f t="shared" si="25"/>
        <v>1</v>
      </c>
      <c r="B250">
        <f ca="1">OFFSET(actions_combos!A$2,_xlfn.FLOOR.MATH(ROW(B250)/2)-1,0)</f>
        <v>0</v>
      </c>
      <c r="C250" s="3">
        <f ca="1">OFFSET(actions_combos!B$2,_xlfn.FLOOR.MATH(ROW(C250)/2)-1,0)</f>
        <v>0</v>
      </c>
      <c r="D250" s="3">
        <f ca="1">OFFSET(actions_combos!C$2,_xlfn.FLOOR.MATH(ROW(D250)/2)-1,0)</f>
        <v>0</v>
      </c>
      <c r="E250" s="3">
        <f ca="1">OFFSET(actions_combos!D$2,_xlfn.FLOOR.MATH(ROW(E250)/2)-1,0)</f>
        <v>0</v>
      </c>
      <c r="F250" s="3">
        <f ca="1">OFFSET(actions_combos!E$2,_xlfn.FLOOR.MATH(ROW(F250)/2)-1,0)</f>
        <v>0</v>
      </c>
      <c r="G250" t="e">
        <f ca="1">VLOOKUP(C250,keys!$A$2:$C$196,$A250+1,0)</f>
        <v>#N/A</v>
      </c>
      <c r="H250" t="e">
        <f ca="1">VLOOKUP(D250,keys!$A$2:$C$196,$A250+1,0)</f>
        <v>#N/A</v>
      </c>
      <c r="I250" t="e">
        <f ca="1">VLOOKUP(E250,keys!$A$2:$C$196,$A250+1,0)</f>
        <v>#N/A</v>
      </c>
      <c r="J250" t="e">
        <f ca="1">VLOOKUP(F250,keys!$A$2:$C$196,$A250+1,0)</f>
        <v>#N/A</v>
      </c>
      <c r="K250" t="str">
        <f t="shared" ca="1" si="26"/>
        <v>0_0_1</v>
      </c>
      <c r="L250" t="e">
        <f t="shared" ca="1" si="27"/>
        <v>#N/A</v>
      </c>
      <c r="M250" t="e">
        <f ca="1">VLOOKUP(B250,actions!$A$2:$F$514,5,0)</f>
        <v>#N/A</v>
      </c>
      <c r="N250" t="e">
        <f ca="1">VLOOKUP(B250,actions!$A$2:$D$514,2,0)</f>
        <v>#N/A</v>
      </c>
      <c r="O250" t="e">
        <f ca="1">VLOOKUP(B250,actions!$A$2:$D$514,3,0)</f>
        <v>#N/A</v>
      </c>
      <c r="P250" t="e">
        <f ca="1">VLOOKUP(B250,actions!$A$2:$D$514,4,0)</f>
        <v>#N/A</v>
      </c>
      <c r="Q250" t="e">
        <f t="shared" ca="1" si="28"/>
        <v>#N/A</v>
      </c>
      <c r="R250" t="e">
        <f t="shared" ca="1" si="29"/>
        <v>#N/A</v>
      </c>
      <c r="S250" t="str">
        <f t="shared" ca="1" si="30"/>
        <v xml:space="preserve">  COMBO_0_0_1,</v>
      </c>
      <c r="T250" t="e">
        <f t="shared" ca="1" si="31"/>
        <v>#N/A</v>
      </c>
      <c r="U250" t="e">
        <f t="shared" ca="1" si="32"/>
        <v>#N/A</v>
      </c>
    </row>
    <row r="251" spans="1:21">
      <c r="A251" s="3">
        <f t="shared" si="25"/>
        <v>2</v>
      </c>
      <c r="B251">
        <f ca="1">OFFSET(actions_combos!A$2,_xlfn.FLOOR.MATH(ROW(B251)/2)-1,0)</f>
        <v>0</v>
      </c>
      <c r="C251" s="3">
        <f ca="1">OFFSET(actions_combos!B$2,_xlfn.FLOOR.MATH(ROW(C251)/2)-1,0)</f>
        <v>0</v>
      </c>
      <c r="D251" s="3">
        <f ca="1">OFFSET(actions_combos!C$2,_xlfn.FLOOR.MATH(ROW(D251)/2)-1,0)</f>
        <v>0</v>
      </c>
      <c r="E251" s="3">
        <f ca="1">OFFSET(actions_combos!D$2,_xlfn.FLOOR.MATH(ROW(E251)/2)-1,0)</f>
        <v>0</v>
      </c>
      <c r="F251" s="3">
        <f ca="1">OFFSET(actions_combos!E$2,_xlfn.FLOOR.MATH(ROW(F251)/2)-1,0)</f>
        <v>0</v>
      </c>
      <c r="G251" t="e">
        <f ca="1">VLOOKUP(C251,keys!$A$2:$C$196,$A251+1,0)</f>
        <v>#N/A</v>
      </c>
      <c r="H251" t="e">
        <f ca="1">VLOOKUP(D251,keys!$A$2:$C$196,$A251+1,0)</f>
        <v>#N/A</v>
      </c>
      <c r="I251" t="e">
        <f ca="1">VLOOKUP(E251,keys!$A$2:$C$196,$A251+1,0)</f>
        <v>#N/A</v>
      </c>
      <c r="J251" t="e">
        <f ca="1">VLOOKUP(F251,keys!$A$2:$C$196,$A251+1,0)</f>
        <v>#N/A</v>
      </c>
      <c r="K251" t="str">
        <f t="shared" ca="1" si="26"/>
        <v>0_0_2</v>
      </c>
      <c r="L251" t="e">
        <f t="shared" ca="1" si="27"/>
        <v>#N/A</v>
      </c>
      <c r="M251" t="e">
        <f ca="1">VLOOKUP(B251,actions!$A$2:$F$514,5,0)</f>
        <v>#N/A</v>
      </c>
      <c r="N251" t="e">
        <f ca="1">VLOOKUP(B251,actions!$A$2:$D$514,2,0)</f>
        <v>#N/A</v>
      </c>
      <c r="O251" t="e">
        <f ca="1">VLOOKUP(B251,actions!$A$2:$D$514,3,0)</f>
        <v>#N/A</v>
      </c>
      <c r="P251" t="e">
        <f ca="1">VLOOKUP(B251,actions!$A$2:$D$514,4,0)</f>
        <v>#N/A</v>
      </c>
      <c r="Q251" t="e">
        <f t="shared" ca="1" si="28"/>
        <v>#N/A</v>
      </c>
      <c r="R251" t="e">
        <f t="shared" ca="1" si="29"/>
        <v>#N/A</v>
      </c>
      <c r="S251" t="str">
        <f t="shared" ca="1" si="30"/>
        <v xml:space="preserve">  COMBO_0_0_2,</v>
      </c>
      <c r="T251" t="e">
        <f t="shared" ca="1" si="31"/>
        <v>#N/A</v>
      </c>
      <c r="U251" t="e">
        <f t="shared" ca="1" si="32"/>
        <v>#N/A</v>
      </c>
    </row>
    <row r="252" spans="1:21">
      <c r="A252" s="3">
        <f t="shared" si="25"/>
        <v>1</v>
      </c>
      <c r="B252">
        <f ca="1">OFFSET(actions_combos!A$2,_xlfn.FLOOR.MATH(ROW(B252)/2)-1,0)</f>
        <v>0</v>
      </c>
      <c r="C252" s="3">
        <f ca="1">OFFSET(actions_combos!B$2,_xlfn.FLOOR.MATH(ROW(C252)/2)-1,0)</f>
        <v>0</v>
      </c>
      <c r="D252" s="3">
        <f ca="1">OFFSET(actions_combos!C$2,_xlfn.FLOOR.MATH(ROW(D252)/2)-1,0)</f>
        <v>0</v>
      </c>
      <c r="E252" s="3">
        <f ca="1">OFFSET(actions_combos!D$2,_xlfn.FLOOR.MATH(ROW(E252)/2)-1,0)</f>
        <v>0</v>
      </c>
      <c r="F252" s="3">
        <f ca="1">OFFSET(actions_combos!E$2,_xlfn.FLOOR.MATH(ROW(F252)/2)-1,0)</f>
        <v>0</v>
      </c>
      <c r="G252" t="e">
        <f ca="1">VLOOKUP(C252,keys!$A$2:$C$196,$A252+1,0)</f>
        <v>#N/A</v>
      </c>
      <c r="H252" t="e">
        <f ca="1">VLOOKUP(D252,keys!$A$2:$C$196,$A252+1,0)</f>
        <v>#N/A</v>
      </c>
      <c r="I252" t="e">
        <f ca="1">VLOOKUP(E252,keys!$A$2:$C$196,$A252+1,0)</f>
        <v>#N/A</v>
      </c>
      <c r="J252" t="e">
        <f ca="1">VLOOKUP(F252,keys!$A$2:$C$196,$A252+1,0)</f>
        <v>#N/A</v>
      </c>
      <c r="K252" t="str">
        <f t="shared" ca="1" si="26"/>
        <v>0_0_1</v>
      </c>
      <c r="L252" t="e">
        <f t="shared" ca="1" si="27"/>
        <v>#N/A</v>
      </c>
      <c r="M252" t="e">
        <f ca="1">VLOOKUP(B252,actions!$A$2:$F$514,5,0)</f>
        <v>#N/A</v>
      </c>
      <c r="N252" t="e">
        <f ca="1">VLOOKUP(B252,actions!$A$2:$D$514,2,0)</f>
        <v>#N/A</v>
      </c>
      <c r="O252" t="e">
        <f ca="1">VLOOKUP(B252,actions!$A$2:$D$514,3,0)</f>
        <v>#N/A</v>
      </c>
      <c r="P252" t="e">
        <f ca="1">VLOOKUP(B252,actions!$A$2:$D$514,4,0)</f>
        <v>#N/A</v>
      </c>
      <c r="Q252" t="e">
        <f t="shared" ca="1" si="28"/>
        <v>#N/A</v>
      </c>
      <c r="R252" t="e">
        <f t="shared" ca="1" si="29"/>
        <v>#N/A</v>
      </c>
      <c r="S252" t="str">
        <f t="shared" ca="1" si="30"/>
        <v xml:space="preserve">  COMBO_0_0_1,</v>
      </c>
      <c r="T252" t="e">
        <f t="shared" ca="1" si="31"/>
        <v>#N/A</v>
      </c>
      <c r="U252" t="e">
        <f t="shared" ca="1" si="32"/>
        <v>#N/A</v>
      </c>
    </row>
    <row r="253" spans="1:21">
      <c r="A253" s="3">
        <f t="shared" si="25"/>
        <v>2</v>
      </c>
      <c r="B253">
        <f ca="1">OFFSET(actions_combos!A$2,_xlfn.FLOOR.MATH(ROW(B253)/2)-1,0)</f>
        <v>0</v>
      </c>
      <c r="C253" s="3">
        <f ca="1">OFFSET(actions_combos!B$2,_xlfn.FLOOR.MATH(ROW(C253)/2)-1,0)</f>
        <v>0</v>
      </c>
      <c r="D253" s="3">
        <f ca="1">OFFSET(actions_combos!C$2,_xlfn.FLOOR.MATH(ROW(D253)/2)-1,0)</f>
        <v>0</v>
      </c>
      <c r="E253" s="3">
        <f ca="1">OFFSET(actions_combos!D$2,_xlfn.FLOOR.MATH(ROW(E253)/2)-1,0)</f>
        <v>0</v>
      </c>
      <c r="F253" s="3">
        <f ca="1">OFFSET(actions_combos!E$2,_xlfn.FLOOR.MATH(ROW(F253)/2)-1,0)</f>
        <v>0</v>
      </c>
      <c r="G253" t="e">
        <f ca="1">VLOOKUP(C253,keys!$A$2:$C$196,$A253+1,0)</f>
        <v>#N/A</v>
      </c>
      <c r="H253" t="e">
        <f ca="1">VLOOKUP(D253,keys!$A$2:$C$196,$A253+1,0)</f>
        <v>#N/A</v>
      </c>
      <c r="I253" t="e">
        <f ca="1">VLOOKUP(E253,keys!$A$2:$C$196,$A253+1,0)</f>
        <v>#N/A</v>
      </c>
      <c r="J253" t="e">
        <f ca="1">VLOOKUP(F253,keys!$A$2:$C$196,$A253+1,0)</f>
        <v>#N/A</v>
      </c>
      <c r="K253" t="str">
        <f t="shared" ca="1" si="26"/>
        <v>0_0_2</v>
      </c>
      <c r="L253" t="e">
        <f t="shared" ca="1" si="27"/>
        <v>#N/A</v>
      </c>
      <c r="M253" t="e">
        <f ca="1">VLOOKUP(B253,actions!$A$2:$F$514,5,0)</f>
        <v>#N/A</v>
      </c>
      <c r="N253" t="e">
        <f ca="1">VLOOKUP(B253,actions!$A$2:$D$514,2,0)</f>
        <v>#N/A</v>
      </c>
      <c r="O253" t="e">
        <f ca="1">VLOOKUP(B253,actions!$A$2:$D$514,3,0)</f>
        <v>#N/A</v>
      </c>
      <c r="P253" t="e">
        <f ca="1">VLOOKUP(B253,actions!$A$2:$D$514,4,0)</f>
        <v>#N/A</v>
      </c>
      <c r="Q253" t="e">
        <f t="shared" ca="1" si="28"/>
        <v>#N/A</v>
      </c>
      <c r="R253" t="e">
        <f t="shared" ca="1" si="29"/>
        <v>#N/A</v>
      </c>
      <c r="S253" t="str">
        <f t="shared" ca="1" si="30"/>
        <v xml:space="preserve">  COMBO_0_0_2,</v>
      </c>
      <c r="T253" t="e">
        <f t="shared" ca="1" si="31"/>
        <v>#N/A</v>
      </c>
      <c r="U253" t="e">
        <f t="shared" ca="1" si="32"/>
        <v>#N/A</v>
      </c>
    </row>
    <row r="254" spans="1:21">
      <c r="A254" s="3">
        <f t="shared" si="25"/>
        <v>1</v>
      </c>
      <c r="B254">
        <f ca="1">OFFSET(actions_combos!A$2,_xlfn.FLOOR.MATH(ROW(B254)/2)-1,0)</f>
        <v>0</v>
      </c>
      <c r="C254" s="3">
        <f ca="1">OFFSET(actions_combos!B$2,_xlfn.FLOOR.MATH(ROW(C254)/2)-1,0)</f>
        <v>0</v>
      </c>
      <c r="D254" s="3">
        <f ca="1">OFFSET(actions_combos!C$2,_xlfn.FLOOR.MATH(ROW(D254)/2)-1,0)</f>
        <v>0</v>
      </c>
      <c r="E254" s="3">
        <f ca="1">OFFSET(actions_combos!D$2,_xlfn.FLOOR.MATH(ROW(E254)/2)-1,0)</f>
        <v>0</v>
      </c>
      <c r="F254" s="3">
        <f ca="1">OFFSET(actions_combos!E$2,_xlfn.FLOOR.MATH(ROW(F254)/2)-1,0)</f>
        <v>0</v>
      </c>
      <c r="G254" t="e">
        <f ca="1">VLOOKUP(C254,keys!$A$2:$C$196,$A254+1,0)</f>
        <v>#N/A</v>
      </c>
      <c r="H254" t="e">
        <f ca="1">VLOOKUP(D254,keys!$A$2:$C$196,$A254+1,0)</f>
        <v>#N/A</v>
      </c>
      <c r="I254" t="e">
        <f ca="1">VLOOKUP(E254,keys!$A$2:$C$196,$A254+1,0)</f>
        <v>#N/A</v>
      </c>
      <c r="J254" t="e">
        <f ca="1">VLOOKUP(F254,keys!$A$2:$C$196,$A254+1,0)</f>
        <v>#N/A</v>
      </c>
      <c r="K254" t="str">
        <f t="shared" ca="1" si="26"/>
        <v>0_0_1</v>
      </c>
      <c r="L254" t="e">
        <f t="shared" ca="1" si="27"/>
        <v>#N/A</v>
      </c>
      <c r="M254" t="e">
        <f ca="1">VLOOKUP(B254,actions!$A$2:$F$514,5,0)</f>
        <v>#N/A</v>
      </c>
      <c r="N254" t="e">
        <f ca="1">VLOOKUP(B254,actions!$A$2:$D$514,2,0)</f>
        <v>#N/A</v>
      </c>
      <c r="O254" t="e">
        <f ca="1">VLOOKUP(B254,actions!$A$2:$D$514,3,0)</f>
        <v>#N/A</v>
      </c>
      <c r="P254" t="e">
        <f ca="1">VLOOKUP(B254,actions!$A$2:$D$514,4,0)</f>
        <v>#N/A</v>
      </c>
      <c r="Q254" t="e">
        <f t="shared" ca="1" si="28"/>
        <v>#N/A</v>
      </c>
      <c r="R254" t="e">
        <f t="shared" ca="1" si="29"/>
        <v>#N/A</v>
      </c>
      <c r="S254" t="str">
        <f t="shared" ca="1" si="30"/>
        <v xml:space="preserve">  COMBO_0_0_1,</v>
      </c>
      <c r="T254" t="e">
        <f t="shared" ca="1" si="31"/>
        <v>#N/A</v>
      </c>
      <c r="U254" t="e">
        <f t="shared" ca="1" si="32"/>
        <v>#N/A</v>
      </c>
    </row>
    <row r="255" spans="1:21">
      <c r="A255" s="3">
        <f t="shared" si="25"/>
        <v>2</v>
      </c>
      <c r="B255">
        <f ca="1">OFFSET(actions_combos!A$2,_xlfn.FLOOR.MATH(ROW(B255)/2)-1,0)</f>
        <v>0</v>
      </c>
      <c r="C255" s="3">
        <f ca="1">OFFSET(actions_combos!B$2,_xlfn.FLOOR.MATH(ROW(C255)/2)-1,0)</f>
        <v>0</v>
      </c>
      <c r="D255" s="3">
        <f ca="1">OFFSET(actions_combos!C$2,_xlfn.FLOOR.MATH(ROW(D255)/2)-1,0)</f>
        <v>0</v>
      </c>
      <c r="E255" s="3">
        <f ca="1">OFFSET(actions_combos!D$2,_xlfn.FLOOR.MATH(ROW(E255)/2)-1,0)</f>
        <v>0</v>
      </c>
      <c r="F255" s="3">
        <f ca="1">OFFSET(actions_combos!E$2,_xlfn.FLOOR.MATH(ROW(F255)/2)-1,0)</f>
        <v>0</v>
      </c>
      <c r="G255" t="e">
        <f ca="1">VLOOKUP(C255,keys!$A$2:$C$196,$A255+1,0)</f>
        <v>#N/A</v>
      </c>
      <c r="H255" t="e">
        <f ca="1">VLOOKUP(D255,keys!$A$2:$C$196,$A255+1,0)</f>
        <v>#N/A</v>
      </c>
      <c r="I255" t="e">
        <f ca="1">VLOOKUP(E255,keys!$A$2:$C$196,$A255+1,0)</f>
        <v>#N/A</v>
      </c>
      <c r="J255" t="e">
        <f ca="1">VLOOKUP(F255,keys!$A$2:$C$196,$A255+1,0)</f>
        <v>#N/A</v>
      </c>
      <c r="K255" t="str">
        <f t="shared" ca="1" si="26"/>
        <v>0_0_2</v>
      </c>
      <c r="L255" t="e">
        <f t="shared" ca="1" si="27"/>
        <v>#N/A</v>
      </c>
      <c r="M255" t="e">
        <f ca="1">VLOOKUP(B255,actions!$A$2:$F$514,5,0)</f>
        <v>#N/A</v>
      </c>
      <c r="N255" t="e">
        <f ca="1">VLOOKUP(B255,actions!$A$2:$D$514,2,0)</f>
        <v>#N/A</v>
      </c>
      <c r="O255" t="e">
        <f ca="1">VLOOKUP(B255,actions!$A$2:$D$514,3,0)</f>
        <v>#N/A</v>
      </c>
      <c r="P255" t="e">
        <f ca="1">VLOOKUP(B255,actions!$A$2:$D$514,4,0)</f>
        <v>#N/A</v>
      </c>
      <c r="Q255" t="e">
        <f t="shared" ca="1" si="28"/>
        <v>#N/A</v>
      </c>
      <c r="R255" t="e">
        <f t="shared" ca="1" si="29"/>
        <v>#N/A</v>
      </c>
      <c r="S255" t="str">
        <f t="shared" ca="1" si="30"/>
        <v xml:space="preserve">  COMBO_0_0_2,</v>
      </c>
      <c r="T255" t="e">
        <f t="shared" ca="1" si="31"/>
        <v>#N/A</v>
      </c>
      <c r="U255" t="e">
        <f t="shared" ca="1" si="32"/>
        <v>#N/A</v>
      </c>
    </row>
    <row r="256" spans="1:21">
      <c r="A256" s="3">
        <f t="shared" si="25"/>
        <v>1</v>
      </c>
      <c r="B256">
        <f ca="1">OFFSET(actions_combos!A$2,_xlfn.FLOOR.MATH(ROW(B256)/2)-1,0)</f>
        <v>0</v>
      </c>
      <c r="C256" s="3">
        <f ca="1">OFFSET(actions_combos!B$2,_xlfn.FLOOR.MATH(ROW(C256)/2)-1,0)</f>
        <v>0</v>
      </c>
      <c r="D256" s="3">
        <f ca="1">OFFSET(actions_combos!C$2,_xlfn.FLOOR.MATH(ROW(D256)/2)-1,0)</f>
        <v>0</v>
      </c>
      <c r="E256" s="3">
        <f ca="1">OFFSET(actions_combos!D$2,_xlfn.FLOOR.MATH(ROW(E256)/2)-1,0)</f>
        <v>0</v>
      </c>
      <c r="F256" s="3">
        <f ca="1">OFFSET(actions_combos!E$2,_xlfn.FLOOR.MATH(ROW(F256)/2)-1,0)</f>
        <v>0</v>
      </c>
      <c r="G256" t="e">
        <f ca="1">VLOOKUP(C256,keys!$A$2:$C$196,$A256+1,0)</f>
        <v>#N/A</v>
      </c>
      <c r="H256" t="e">
        <f ca="1">VLOOKUP(D256,keys!$A$2:$C$196,$A256+1,0)</f>
        <v>#N/A</v>
      </c>
      <c r="I256" t="e">
        <f ca="1">VLOOKUP(E256,keys!$A$2:$C$196,$A256+1,0)</f>
        <v>#N/A</v>
      </c>
      <c r="J256" t="e">
        <f ca="1">VLOOKUP(F256,keys!$A$2:$C$196,$A256+1,0)</f>
        <v>#N/A</v>
      </c>
      <c r="K256" t="str">
        <f t="shared" ca="1" si="26"/>
        <v>0_0_1</v>
      </c>
      <c r="L256" t="e">
        <f t="shared" ca="1" si="27"/>
        <v>#N/A</v>
      </c>
      <c r="M256" t="e">
        <f ca="1">VLOOKUP(B256,actions!$A$2:$F$514,5,0)</f>
        <v>#N/A</v>
      </c>
      <c r="N256" t="e">
        <f ca="1">VLOOKUP(B256,actions!$A$2:$D$514,2,0)</f>
        <v>#N/A</v>
      </c>
      <c r="O256" t="e">
        <f ca="1">VLOOKUP(B256,actions!$A$2:$D$514,3,0)</f>
        <v>#N/A</v>
      </c>
      <c r="P256" t="e">
        <f ca="1">VLOOKUP(B256,actions!$A$2:$D$514,4,0)</f>
        <v>#N/A</v>
      </c>
      <c r="Q256" t="e">
        <f t="shared" ca="1" si="28"/>
        <v>#N/A</v>
      </c>
      <c r="R256" t="e">
        <f t="shared" ca="1" si="29"/>
        <v>#N/A</v>
      </c>
      <c r="S256" t="str">
        <f t="shared" ca="1" si="30"/>
        <v xml:space="preserve">  COMBO_0_0_1,</v>
      </c>
      <c r="T256" t="e">
        <f t="shared" ca="1" si="31"/>
        <v>#N/A</v>
      </c>
      <c r="U256" t="e">
        <f t="shared" ca="1" si="32"/>
        <v>#N/A</v>
      </c>
    </row>
    <row r="257" spans="1:21">
      <c r="A257" s="3">
        <f t="shared" si="25"/>
        <v>2</v>
      </c>
      <c r="B257">
        <f ca="1">OFFSET(actions_combos!A$2,_xlfn.FLOOR.MATH(ROW(B257)/2)-1,0)</f>
        <v>0</v>
      </c>
      <c r="C257" s="3">
        <f ca="1">OFFSET(actions_combos!B$2,_xlfn.FLOOR.MATH(ROW(C257)/2)-1,0)</f>
        <v>0</v>
      </c>
      <c r="D257" s="3">
        <f ca="1">OFFSET(actions_combos!C$2,_xlfn.FLOOR.MATH(ROW(D257)/2)-1,0)</f>
        <v>0</v>
      </c>
      <c r="E257" s="3">
        <f ca="1">OFFSET(actions_combos!D$2,_xlfn.FLOOR.MATH(ROW(E257)/2)-1,0)</f>
        <v>0</v>
      </c>
      <c r="F257" s="3">
        <f ca="1">OFFSET(actions_combos!E$2,_xlfn.FLOOR.MATH(ROW(F257)/2)-1,0)</f>
        <v>0</v>
      </c>
      <c r="G257" t="e">
        <f ca="1">VLOOKUP(C257,keys!$A$2:$C$196,$A257+1,0)</f>
        <v>#N/A</v>
      </c>
      <c r="H257" t="e">
        <f ca="1">VLOOKUP(D257,keys!$A$2:$C$196,$A257+1,0)</f>
        <v>#N/A</v>
      </c>
      <c r="I257" t="e">
        <f ca="1">VLOOKUP(E257,keys!$A$2:$C$196,$A257+1,0)</f>
        <v>#N/A</v>
      </c>
      <c r="J257" t="e">
        <f ca="1">VLOOKUP(F257,keys!$A$2:$C$196,$A257+1,0)</f>
        <v>#N/A</v>
      </c>
      <c r="K257" t="str">
        <f t="shared" ca="1" si="26"/>
        <v>0_0_2</v>
      </c>
      <c r="L257" t="e">
        <f t="shared" ca="1" si="27"/>
        <v>#N/A</v>
      </c>
      <c r="M257" t="e">
        <f ca="1">VLOOKUP(B257,actions!$A$2:$F$514,5,0)</f>
        <v>#N/A</v>
      </c>
      <c r="N257" t="e">
        <f ca="1">VLOOKUP(B257,actions!$A$2:$D$514,2,0)</f>
        <v>#N/A</v>
      </c>
      <c r="O257" t="e">
        <f ca="1">VLOOKUP(B257,actions!$A$2:$D$514,3,0)</f>
        <v>#N/A</v>
      </c>
      <c r="P257" t="e">
        <f ca="1">VLOOKUP(B257,actions!$A$2:$D$514,4,0)</f>
        <v>#N/A</v>
      </c>
      <c r="Q257" t="e">
        <f t="shared" ca="1" si="28"/>
        <v>#N/A</v>
      </c>
      <c r="R257" t="e">
        <f t="shared" ca="1" si="29"/>
        <v>#N/A</v>
      </c>
      <c r="S257" t="str">
        <f t="shared" ca="1" si="30"/>
        <v xml:space="preserve">  COMBO_0_0_2,</v>
      </c>
      <c r="T257" t="e">
        <f t="shared" ca="1" si="31"/>
        <v>#N/A</v>
      </c>
      <c r="U257" t="e">
        <f t="shared" ca="1" si="32"/>
        <v>#N/A</v>
      </c>
    </row>
    <row r="258" spans="1:21">
      <c r="A258" s="3">
        <f t="shared" ref="A258:A300" si="33">MOD(ROW(A258),2)+1</f>
        <v>1</v>
      </c>
      <c r="B258">
        <f ca="1">OFFSET(actions_combos!A$2,_xlfn.FLOOR.MATH(ROW(B258)/2)-1,0)</f>
        <v>0</v>
      </c>
      <c r="C258" s="3">
        <f ca="1">OFFSET(actions_combos!B$2,_xlfn.FLOOR.MATH(ROW(C258)/2)-1,0)</f>
        <v>0</v>
      </c>
      <c r="D258" s="3">
        <f ca="1">OFFSET(actions_combos!C$2,_xlfn.FLOOR.MATH(ROW(D258)/2)-1,0)</f>
        <v>0</v>
      </c>
      <c r="E258" s="3">
        <f ca="1">OFFSET(actions_combos!D$2,_xlfn.FLOOR.MATH(ROW(E258)/2)-1,0)</f>
        <v>0</v>
      </c>
      <c r="F258" s="3">
        <f ca="1">OFFSET(actions_combos!E$2,_xlfn.FLOOR.MATH(ROW(F258)/2)-1,0)</f>
        <v>0</v>
      </c>
      <c r="G258" t="e">
        <f ca="1">VLOOKUP(C258,keys!$A$2:$C$196,$A258+1,0)</f>
        <v>#N/A</v>
      </c>
      <c r="H258" t="e">
        <f ca="1">VLOOKUP(D258,keys!$A$2:$C$196,$A258+1,0)</f>
        <v>#N/A</v>
      </c>
      <c r="I258" t="e">
        <f ca="1">VLOOKUP(E258,keys!$A$2:$C$196,$A258+1,0)</f>
        <v>#N/A</v>
      </c>
      <c r="J258" t="e">
        <f ca="1">VLOOKUP(F258,keys!$A$2:$C$196,$A258+1,0)</f>
        <v>#N/A</v>
      </c>
      <c r="K258" t="str">
        <f t="shared" ref="K258:K300" ca="1" si="34">C258&amp;"_"&amp;D258&amp;IF(ISNA(I258),"","_"&amp;E258&amp;IF(ISNA(J258),"","_"&amp;F258))&amp;"_"&amp;TEXT(A258,"0")</f>
        <v>0_0_1</v>
      </c>
      <c r="L258" t="e">
        <f t="shared" ref="L258:L300" ca="1" si="35">G258&amp;", "&amp;H258&amp;IF(ISNA(I258),"",", "&amp;I258&amp;IF(ISNA(J258),"",", "&amp;J258))</f>
        <v>#N/A</v>
      </c>
      <c r="M258" t="e">
        <f ca="1">VLOOKUP(B258,actions!$A$2:$F$514,5,0)</f>
        <v>#N/A</v>
      </c>
      <c r="N258" t="e">
        <f ca="1">VLOOKUP(B258,actions!$A$2:$D$514,2,0)</f>
        <v>#N/A</v>
      </c>
      <c r="O258" t="e">
        <f ca="1">VLOOKUP(B258,actions!$A$2:$D$514,3,0)</f>
        <v>#N/A</v>
      </c>
      <c r="P258" t="e">
        <f ca="1">VLOOKUP(B258,actions!$A$2:$D$514,4,0)</f>
        <v>#N/A</v>
      </c>
      <c r="Q258" t="e">
        <f t="shared" ref="Q258:Q300" ca="1" si="36">AND(B258&lt;&gt;0,G258&lt;&gt;0,H258&lt;&gt;0)</f>
        <v>#N/A</v>
      </c>
      <c r="R258" t="e">
        <f t="shared" ref="R258:R300" ca="1" si="37">"const uint16_t PROGMEM "&amp;K258&amp;"_combo[] = {"&amp;L258&amp;", COMBO_END};"</f>
        <v>#N/A</v>
      </c>
      <c r="S258" t="str">
        <f t="shared" ref="S258:S300" ca="1" si="38">"  COMBO_"&amp;K258&amp;","</f>
        <v xml:space="preserve">  COMBO_0_0_1,</v>
      </c>
      <c r="T258" t="e">
        <f t="shared" ref="T258:T300" ca="1" si="39">"  [COMBO_"&amp;K258&amp;"] = COMBO"&amp;IF(M258="key","","_ACTION")&amp;"("&amp;K258&amp;"_combo"&amp;IF(M258="key",", "&amp;N258,"")&amp;"),"</f>
        <v>#N/A</v>
      </c>
      <c r="U258" t="e">
        <f t="shared" ca="1" si="32"/>
        <v>#N/A</v>
      </c>
    </row>
    <row r="259" spans="1:21">
      <c r="A259" s="3">
        <f t="shared" si="33"/>
        <v>2</v>
      </c>
      <c r="B259">
        <f ca="1">OFFSET(actions_combos!A$2,_xlfn.FLOOR.MATH(ROW(B259)/2)-1,0)</f>
        <v>0</v>
      </c>
      <c r="C259" s="3">
        <f ca="1">OFFSET(actions_combos!B$2,_xlfn.FLOOR.MATH(ROW(C259)/2)-1,0)</f>
        <v>0</v>
      </c>
      <c r="D259" s="3">
        <f ca="1">OFFSET(actions_combos!C$2,_xlfn.FLOOR.MATH(ROW(D259)/2)-1,0)</f>
        <v>0</v>
      </c>
      <c r="E259" s="3">
        <f ca="1">OFFSET(actions_combos!D$2,_xlfn.FLOOR.MATH(ROW(E259)/2)-1,0)</f>
        <v>0</v>
      </c>
      <c r="F259" s="3">
        <f ca="1">OFFSET(actions_combos!E$2,_xlfn.FLOOR.MATH(ROW(F259)/2)-1,0)</f>
        <v>0</v>
      </c>
      <c r="G259" t="e">
        <f ca="1">VLOOKUP(C259,keys!$A$2:$C$196,$A259+1,0)</f>
        <v>#N/A</v>
      </c>
      <c r="H259" t="e">
        <f ca="1">VLOOKUP(D259,keys!$A$2:$C$196,$A259+1,0)</f>
        <v>#N/A</v>
      </c>
      <c r="I259" t="e">
        <f ca="1">VLOOKUP(E259,keys!$A$2:$C$196,$A259+1,0)</f>
        <v>#N/A</v>
      </c>
      <c r="J259" t="e">
        <f ca="1">VLOOKUP(F259,keys!$A$2:$C$196,$A259+1,0)</f>
        <v>#N/A</v>
      </c>
      <c r="K259" t="str">
        <f t="shared" ca="1" si="34"/>
        <v>0_0_2</v>
      </c>
      <c r="L259" t="e">
        <f t="shared" ca="1" si="35"/>
        <v>#N/A</v>
      </c>
      <c r="M259" t="e">
        <f ca="1">VLOOKUP(B259,actions!$A$2:$F$514,5,0)</f>
        <v>#N/A</v>
      </c>
      <c r="N259" t="e">
        <f ca="1">VLOOKUP(B259,actions!$A$2:$D$514,2,0)</f>
        <v>#N/A</v>
      </c>
      <c r="O259" t="e">
        <f ca="1">VLOOKUP(B259,actions!$A$2:$D$514,3,0)</f>
        <v>#N/A</v>
      </c>
      <c r="P259" t="e">
        <f ca="1">VLOOKUP(B259,actions!$A$2:$D$514,4,0)</f>
        <v>#N/A</v>
      </c>
      <c r="Q259" t="e">
        <f t="shared" ca="1" si="36"/>
        <v>#N/A</v>
      </c>
      <c r="R259" t="e">
        <f t="shared" ca="1" si="37"/>
        <v>#N/A</v>
      </c>
      <c r="S259" t="str">
        <f t="shared" ca="1" si="38"/>
        <v xml:space="preserve">  COMBO_0_0_2,</v>
      </c>
      <c r="T259" t="e">
        <f t="shared" ca="1" si="39"/>
        <v>#N/A</v>
      </c>
      <c r="U259" t="e">
        <f t="shared" ca="1" si="32"/>
        <v>#N/A</v>
      </c>
    </row>
    <row r="260" spans="1:21">
      <c r="A260" s="3">
        <f t="shared" si="33"/>
        <v>1</v>
      </c>
      <c r="B260">
        <f ca="1">OFFSET(actions_combos!A$2,_xlfn.FLOOR.MATH(ROW(B260)/2)-1,0)</f>
        <v>0</v>
      </c>
      <c r="C260" s="3">
        <f ca="1">OFFSET(actions_combos!B$2,_xlfn.FLOOR.MATH(ROW(C260)/2)-1,0)</f>
        <v>0</v>
      </c>
      <c r="D260" s="3">
        <f ca="1">OFFSET(actions_combos!C$2,_xlfn.FLOOR.MATH(ROW(D260)/2)-1,0)</f>
        <v>0</v>
      </c>
      <c r="E260" s="3">
        <f ca="1">OFFSET(actions_combos!D$2,_xlfn.FLOOR.MATH(ROW(E260)/2)-1,0)</f>
        <v>0</v>
      </c>
      <c r="F260" s="3">
        <f ca="1">OFFSET(actions_combos!E$2,_xlfn.FLOOR.MATH(ROW(F260)/2)-1,0)</f>
        <v>0</v>
      </c>
      <c r="G260" t="e">
        <f ca="1">VLOOKUP(C260,keys!$A$2:$C$196,$A260+1,0)</f>
        <v>#N/A</v>
      </c>
      <c r="H260" t="e">
        <f ca="1">VLOOKUP(D260,keys!$A$2:$C$196,$A260+1,0)</f>
        <v>#N/A</v>
      </c>
      <c r="I260" t="e">
        <f ca="1">VLOOKUP(E260,keys!$A$2:$C$196,$A260+1,0)</f>
        <v>#N/A</v>
      </c>
      <c r="J260" t="e">
        <f ca="1">VLOOKUP(F260,keys!$A$2:$C$196,$A260+1,0)</f>
        <v>#N/A</v>
      </c>
      <c r="K260" t="str">
        <f t="shared" ca="1" si="34"/>
        <v>0_0_1</v>
      </c>
      <c r="L260" t="e">
        <f t="shared" ca="1" si="35"/>
        <v>#N/A</v>
      </c>
      <c r="M260" t="e">
        <f ca="1">VLOOKUP(B260,actions!$A$2:$F$514,5,0)</f>
        <v>#N/A</v>
      </c>
      <c r="N260" t="e">
        <f ca="1">VLOOKUP(B260,actions!$A$2:$D$514,2,0)</f>
        <v>#N/A</v>
      </c>
      <c r="O260" t="e">
        <f ca="1">VLOOKUP(B260,actions!$A$2:$D$514,3,0)</f>
        <v>#N/A</v>
      </c>
      <c r="P260" t="e">
        <f ca="1">VLOOKUP(B260,actions!$A$2:$D$514,4,0)</f>
        <v>#N/A</v>
      </c>
      <c r="Q260" t="e">
        <f t="shared" ca="1" si="36"/>
        <v>#N/A</v>
      </c>
      <c r="R260" t="e">
        <f t="shared" ca="1" si="37"/>
        <v>#N/A</v>
      </c>
      <c r="S260" t="str">
        <f t="shared" ca="1" si="38"/>
        <v xml:space="preserve">  COMBO_0_0_1,</v>
      </c>
      <c r="T260" t="e">
        <f t="shared" ca="1" si="39"/>
        <v>#N/A</v>
      </c>
      <c r="U260" t="e">
        <f t="shared" ca="1" si="32"/>
        <v>#N/A</v>
      </c>
    </row>
    <row r="261" spans="1:21">
      <c r="A261" s="3">
        <f t="shared" si="33"/>
        <v>2</v>
      </c>
      <c r="B261">
        <f ca="1">OFFSET(actions_combos!A$2,_xlfn.FLOOR.MATH(ROW(B261)/2)-1,0)</f>
        <v>0</v>
      </c>
      <c r="C261" s="3">
        <f ca="1">OFFSET(actions_combos!B$2,_xlfn.FLOOR.MATH(ROW(C261)/2)-1,0)</f>
        <v>0</v>
      </c>
      <c r="D261" s="3">
        <f ca="1">OFFSET(actions_combos!C$2,_xlfn.FLOOR.MATH(ROW(D261)/2)-1,0)</f>
        <v>0</v>
      </c>
      <c r="E261" s="3">
        <f ca="1">OFFSET(actions_combos!D$2,_xlfn.FLOOR.MATH(ROW(E261)/2)-1,0)</f>
        <v>0</v>
      </c>
      <c r="F261" s="3">
        <f ca="1">OFFSET(actions_combos!E$2,_xlfn.FLOOR.MATH(ROW(F261)/2)-1,0)</f>
        <v>0</v>
      </c>
      <c r="G261" t="e">
        <f ca="1">VLOOKUP(C261,keys!$A$2:$C$196,$A261+1,0)</f>
        <v>#N/A</v>
      </c>
      <c r="H261" t="e">
        <f ca="1">VLOOKUP(D261,keys!$A$2:$C$196,$A261+1,0)</f>
        <v>#N/A</v>
      </c>
      <c r="I261" t="e">
        <f ca="1">VLOOKUP(E261,keys!$A$2:$C$196,$A261+1,0)</f>
        <v>#N/A</v>
      </c>
      <c r="J261" t="e">
        <f ca="1">VLOOKUP(F261,keys!$A$2:$C$196,$A261+1,0)</f>
        <v>#N/A</v>
      </c>
      <c r="K261" t="str">
        <f t="shared" ca="1" si="34"/>
        <v>0_0_2</v>
      </c>
      <c r="L261" t="e">
        <f t="shared" ca="1" si="35"/>
        <v>#N/A</v>
      </c>
      <c r="M261" t="e">
        <f ca="1">VLOOKUP(B261,actions!$A$2:$F$514,5,0)</f>
        <v>#N/A</v>
      </c>
      <c r="N261" t="e">
        <f ca="1">VLOOKUP(B261,actions!$A$2:$D$514,2,0)</f>
        <v>#N/A</v>
      </c>
      <c r="O261" t="e">
        <f ca="1">VLOOKUP(B261,actions!$A$2:$D$514,3,0)</f>
        <v>#N/A</v>
      </c>
      <c r="P261" t="e">
        <f ca="1">VLOOKUP(B261,actions!$A$2:$D$514,4,0)</f>
        <v>#N/A</v>
      </c>
      <c r="Q261" t="e">
        <f t="shared" ca="1" si="36"/>
        <v>#N/A</v>
      </c>
      <c r="R261" t="e">
        <f t="shared" ca="1" si="37"/>
        <v>#N/A</v>
      </c>
      <c r="S261" t="str">
        <f t="shared" ca="1" si="38"/>
        <v xml:space="preserve">  COMBO_0_0_2,</v>
      </c>
      <c r="T261" t="e">
        <f t="shared" ca="1" si="39"/>
        <v>#N/A</v>
      </c>
      <c r="U261" t="e">
        <f t="shared" ca="1" si="32"/>
        <v>#N/A</v>
      </c>
    </row>
    <row r="262" spans="1:21">
      <c r="A262" s="3">
        <f t="shared" si="33"/>
        <v>1</v>
      </c>
      <c r="B262">
        <f ca="1">OFFSET(actions_combos!A$2,_xlfn.FLOOR.MATH(ROW(B262)/2)-1,0)</f>
        <v>0</v>
      </c>
      <c r="C262" s="3">
        <f ca="1">OFFSET(actions_combos!B$2,_xlfn.FLOOR.MATH(ROW(C262)/2)-1,0)</f>
        <v>0</v>
      </c>
      <c r="D262" s="3">
        <f ca="1">OFFSET(actions_combos!C$2,_xlfn.FLOOR.MATH(ROW(D262)/2)-1,0)</f>
        <v>0</v>
      </c>
      <c r="E262" s="3">
        <f ca="1">OFFSET(actions_combos!D$2,_xlfn.FLOOR.MATH(ROW(E262)/2)-1,0)</f>
        <v>0</v>
      </c>
      <c r="F262" s="3">
        <f ca="1">OFFSET(actions_combos!E$2,_xlfn.FLOOR.MATH(ROW(F262)/2)-1,0)</f>
        <v>0</v>
      </c>
      <c r="G262" t="e">
        <f ca="1">VLOOKUP(C262,keys!$A$2:$C$196,$A262+1,0)</f>
        <v>#N/A</v>
      </c>
      <c r="H262" t="e">
        <f ca="1">VLOOKUP(D262,keys!$A$2:$C$196,$A262+1,0)</f>
        <v>#N/A</v>
      </c>
      <c r="I262" t="e">
        <f ca="1">VLOOKUP(E262,keys!$A$2:$C$196,$A262+1,0)</f>
        <v>#N/A</v>
      </c>
      <c r="J262" t="e">
        <f ca="1">VLOOKUP(F262,keys!$A$2:$C$196,$A262+1,0)</f>
        <v>#N/A</v>
      </c>
      <c r="K262" t="str">
        <f t="shared" ca="1" si="34"/>
        <v>0_0_1</v>
      </c>
      <c r="L262" t="e">
        <f t="shared" ca="1" si="35"/>
        <v>#N/A</v>
      </c>
      <c r="M262" t="e">
        <f ca="1">VLOOKUP(B262,actions!$A$2:$F$514,5,0)</f>
        <v>#N/A</v>
      </c>
      <c r="N262" t="e">
        <f ca="1">VLOOKUP(B262,actions!$A$2:$D$514,2,0)</f>
        <v>#N/A</v>
      </c>
      <c r="O262" t="e">
        <f ca="1">VLOOKUP(B262,actions!$A$2:$D$514,3,0)</f>
        <v>#N/A</v>
      </c>
      <c r="P262" t="e">
        <f ca="1">VLOOKUP(B262,actions!$A$2:$D$514,4,0)</f>
        <v>#N/A</v>
      </c>
      <c r="Q262" t="e">
        <f t="shared" ca="1" si="36"/>
        <v>#N/A</v>
      </c>
      <c r="R262" t="e">
        <f t="shared" ca="1" si="37"/>
        <v>#N/A</v>
      </c>
      <c r="S262" t="str">
        <f t="shared" ca="1" si="38"/>
        <v xml:space="preserve">  COMBO_0_0_1,</v>
      </c>
      <c r="T262" t="e">
        <f t="shared" ca="1" si="39"/>
        <v>#N/A</v>
      </c>
      <c r="U262" t="e">
        <f t="shared" ca="1" si="32"/>
        <v>#N/A</v>
      </c>
    </row>
    <row r="263" spans="1:21">
      <c r="A263" s="3">
        <f t="shared" si="33"/>
        <v>2</v>
      </c>
      <c r="B263">
        <f ca="1">OFFSET(actions_combos!A$2,_xlfn.FLOOR.MATH(ROW(B263)/2)-1,0)</f>
        <v>0</v>
      </c>
      <c r="C263" s="3">
        <f ca="1">OFFSET(actions_combos!B$2,_xlfn.FLOOR.MATH(ROW(C263)/2)-1,0)</f>
        <v>0</v>
      </c>
      <c r="D263" s="3">
        <f ca="1">OFFSET(actions_combos!C$2,_xlfn.FLOOR.MATH(ROW(D263)/2)-1,0)</f>
        <v>0</v>
      </c>
      <c r="E263" s="3">
        <f ca="1">OFFSET(actions_combos!D$2,_xlfn.FLOOR.MATH(ROW(E263)/2)-1,0)</f>
        <v>0</v>
      </c>
      <c r="F263" s="3">
        <f ca="1">OFFSET(actions_combos!E$2,_xlfn.FLOOR.MATH(ROW(F263)/2)-1,0)</f>
        <v>0</v>
      </c>
      <c r="G263" t="e">
        <f ca="1">VLOOKUP(C263,keys!$A$2:$C$196,$A263+1,0)</f>
        <v>#N/A</v>
      </c>
      <c r="H263" t="e">
        <f ca="1">VLOOKUP(D263,keys!$A$2:$C$196,$A263+1,0)</f>
        <v>#N/A</v>
      </c>
      <c r="I263" t="e">
        <f ca="1">VLOOKUP(E263,keys!$A$2:$C$196,$A263+1,0)</f>
        <v>#N/A</v>
      </c>
      <c r="J263" t="e">
        <f ca="1">VLOOKUP(F263,keys!$A$2:$C$196,$A263+1,0)</f>
        <v>#N/A</v>
      </c>
      <c r="K263" t="str">
        <f t="shared" ca="1" si="34"/>
        <v>0_0_2</v>
      </c>
      <c r="L263" t="e">
        <f t="shared" ca="1" si="35"/>
        <v>#N/A</v>
      </c>
      <c r="M263" t="e">
        <f ca="1">VLOOKUP(B263,actions!$A$2:$F$514,5,0)</f>
        <v>#N/A</v>
      </c>
      <c r="N263" t="e">
        <f ca="1">VLOOKUP(B263,actions!$A$2:$D$514,2,0)</f>
        <v>#N/A</v>
      </c>
      <c r="O263" t="e">
        <f ca="1">VLOOKUP(B263,actions!$A$2:$D$514,3,0)</f>
        <v>#N/A</v>
      </c>
      <c r="P263" t="e">
        <f ca="1">VLOOKUP(B263,actions!$A$2:$D$514,4,0)</f>
        <v>#N/A</v>
      </c>
      <c r="Q263" t="e">
        <f t="shared" ca="1" si="36"/>
        <v>#N/A</v>
      </c>
      <c r="R263" t="e">
        <f t="shared" ca="1" si="37"/>
        <v>#N/A</v>
      </c>
      <c r="S263" t="str">
        <f t="shared" ca="1" si="38"/>
        <v xml:space="preserve">  COMBO_0_0_2,</v>
      </c>
      <c r="T263" t="e">
        <f t="shared" ca="1" si="39"/>
        <v>#N/A</v>
      </c>
      <c r="U263" t="e">
        <f t="shared" ref="U263:U300" ca="1" si="40">IF(M263="macro","    case "&amp;"COMBO_"&amp;K263&amp;": if (p) {"&amp;O263&amp;"} "&amp;IF(P263=0,"","else {"&amp;P263&amp;"}")&amp;" break;","")</f>
        <v>#N/A</v>
      </c>
    </row>
    <row r="264" spans="1:21">
      <c r="A264" s="3">
        <f t="shared" si="33"/>
        <v>1</v>
      </c>
      <c r="B264">
        <f ca="1">OFFSET(actions_combos!A$2,_xlfn.FLOOR.MATH(ROW(B264)/2)-1,0)</f>
        <v>0</v>
      </c>
      <c r="C264" s="3">
        <f ca="1">OFFSET(actions_combos!B$2,_xlfn.FLOOR.MATH(ROW(C264)/2)-1,0)</f>
        <v>0</v>
      </c>
      <c r="D264" s="3">
        <f ca="1">OFFSET(actions_combos!C$2,_xlfn.FLOOR.MATH(ROW(D264)/2)-1,0)</f>
        <v>0</v>
      </c>
      <c r="E264" s="3">
        <f ca="1">OFFSET(actions_combos!D$2,_xlfn.FLOOR.MATH(ROW(E264)/2)-1,0)</f>
        <v>0</v>
      </c>
      <c r="F264" s="3">
        <f ca="1">OFFSET(actions_combos!E$2,_xlfn.FLOOR.MATH(ROW(F264)/2)-1,0)</f>
        <v>0</v>
      </c>
      <c r="G264" t="e">
        <f ca="1">VLOOKUP(C264,keys!$A$2:$C$196,$A264+1,0)</f>
        <v>#N/A</v>
      </c>
      <c r="H264" t="e">
        <f ca="1">VLOOKUP(D264,keys!$A$2:$C$196,$A264+1,0)</f>
        <v>#N/A</v>
      </c>
      <c r="I264" t="e">
        <f ca="1">VLOOKUP(E264,keys!$A$2:$C$196,$A264+1,0)</f>
        <v>#N/A</v>
      </c>
      <c r="J264" t="e">
        <f ca="1">VLOOKUP(F264,keys!$A$2:$C$196,$A264+1,0)</f>
        <v>#N/A</v>
      </c>
      <c r="K264" t="str">
        <f t="shared" ca="1" si="34"/>
        <v>0_0_1</v>
      </c>
      <c r="L264" t="e">
        <f t="shared" ca="1" si="35"/>
        <v>#N/A</v>
      </c>
      <c r="M264" t="e">
        <f ca="1">VLOOKUP(B264,actions!$A$2:$F$514,5,0)</f>
        <v>#N/A</v>
      </c>
      <c r="N264" t="e">
        <f ca="1">VLOOKUP(B264,actions!$A$2:$D$514,2,0)</f>
        <v>#N/A</v>
      </c>
      <c r="O264" t="e">
        <f ca="1">VLOOKUP(B264,actions!$A$2:$D$514,3,0)</f>
        <v>#N/A</v>
      </c>
      <c r="P264" t="e">
        <f ca="1">VLOOKUP(B264,actions!$A$2:$D$514,4,0)</f>
        <v>#N/A</v>
      </c>
      <c r="Q264" t="e">
        <f t="shared" ca="1" si="36"/>
        <v>#N/A</v>
      </c>
      <c r="R264" t="e">
        <f t="shared" ca="1" si="37"/>
        <v>#N/A</v>
      </c>
      <c r="S264" t="str">
        <f t="shared" ca="1" si="38"/>
        <v xml:space="preserve">  COMBO_0_0_1,</v>
      </c>
      <c r="T264" t="e">
        <f t="shared" ca="1" si="39"/>
        <v>#N/A</v>
      </c>
      <c r="U264" t="e">
        <f t="shared" ca="1" si="40"/>
        <v>#N/A</v>
      </c>
    </row>
    <row r="265" spans="1:21">
      <c r="A265" s="3">
        <f t="shared" si="33"/>
        <v>2</v>
      </c>
      <c r="B265">
        <f ca="1">OFFSET(actions_combos!A$2,_xlfn.FLOOR.MATH(ROW(B265)/2)-1,0)</f>
        <v>0</v>
      </c>
      <c r="C265" s="3">
        <f ca="1">OFFSET(actions_combos!B$2,_xlfn.FLOOR.MATH(ROW(C265)/2)-1,0)</f>
        <v>0</v>
      </c>
      <c r="D265" s="3">
        <f ca="1">OFFSET(actions_combos!C$2,_xlfn.FLOOR.MATH(ROW(D265)/2)-1,0)</f>
        <v>0</v>
      </c>
      <c r="E265" s="3">
        <f ca="1">OFFSET(actions_combos!D$2,_xlfn.FLOOR.MATH(ROW(E265)/2)-1,0)</f>
        <v>0</v>
      </c>
      <c r="F265" s="3">
        <f ca="1">OFFSET(actions_combos!E$2,_xlfn.FLOOR.MATH(ROW(F265)/2)-1,0)</f>
        <v>0</v>
      </c>
      <c r="G265" t="e">
        <f ca="1">VLOOKUP(C265,keys!$A$2:$C$196,$A265+1,0)</f>
        <v>#N/A</v>
      </c>
      <c r="H265" t="e">
        <f ca="1">VLOOKUP(D265,keys!$A$2:$C$196,$A265+1,0)</f>
        <v>#N/A</v>
      </c>
      <c r="I265" t="e">
        <f ca="1">VLOOKUP(E265,keys!$A$2:$C$196,$A265+1,0)</f>
        <v>#N/A</v>
      </c>
      <c r="J265" t="e">
        <f ca="1">VLOOKUP(F265,keys!$A$2:$C$196,$A265+1,0)</f>
        <v>#N/A</v>
      </c>
      <c r="K265" t="str">
        <f t="shared" ca="1" si="34"/>
        <v>0_0_2</v>
      </c>
      <c r="L265" t="e">
        <f t="shared" ca="1" si="35"/>
        <v>#N/A</v>
      </c>
      <c r="M265" t="e">
        <f ca="1">VLOOKUP(B265,actions!$A$2:$F$514,5,0)</f>
        <v>#N/A</v>
      </c>
      <c r="N265" t="e">
        <f ca="1">VLOOKUP(B265,actions!$A$2:$D$514,2,0)</f>
        <v>#N/A</v>
      </c>
      <c r="O265" t="e">
        <f ca="1">VLOOKUP(B265,actions!$A$2:$D$514,3,0)</f>
        <v>#N/A</v>
      </c>
      <c r="P265" t="e">
        <f ca="1">VLOOKUP(B265,actions!$A$2:$D$514,4,0)</f>
        <v>#N/A</v>
      </c>
      <c r="Q265" t="e">
        <f t="shared" ca="1" si="36"/>
        <v>#N/A</v>
      </c>
      <c r="R265" t="e">
        <f t="shared" ca="1" si="37"/>
        <v>#N/A</v>
      </c>
      <c r="S265" t="str">
        <f t="shared" ca="1" si="38"/>
        <v xml:space="preserve">  COMBO_0_0_2,</v>
      </c>
      <c r="T265" t="e">
        <f t="shared" ca="1" si="39"/>
        <v>#N/A</v>
      </c>
      <c r="U265" t="e">
        <f t="shared" ca="1" si="40"/>
        <v>#N/A</v>
      </c>
    </row>
    <row r="266" spans="1:21">
      <c r="A266" s="3">
        <f t="shared" si="33"/>
        <v>1</v>
      </c>
      <c r="B266">
        <f ca="1">OFFSET(actions_combos!A$2,_xlfn.FLOOR.MATH(ROW(B266)/2)-1,0)</f>
        <v>0</v>
      </c>
      <c r="C266" s="3">
        <f ca="1">OFFSET(actions_combos!B$2,_xlfn.FLOOR.MATH(ROW(C266)/2)-1,0)</f>
        <v>0</v>
      </c>
      <c r="D266" s="3">
        <f ca="1">OFFSET(actions_combos!C$2,_xlfn.FLOOR.MATH(ROW(D266)/2)-1,0)</f>
        <v>0</v>
      </c>
      <c r="E266" s="3">
        <f ca="1">OFFSET(actions_combos!D$2,_xlfn.FLOOR.MATH(ROW(E266)/2)-1,0)</f>
        <v>0</v>
      </c>
      <c r="F266" s="3">
        <f ca="1">OFFSET(actions_combos!E$2,_xlfn.FLOOR.MATH(ROW(F266)/2)-1,0)</f>
        <v>0</v>
      </c>
      <c r="G266" t="e">
        <f ca="1">VLOOKUP(C266,keys!$A$2:$C$196,$A266+1,0)</f>
        <v>#N/A</v>
      </c>
      <c r="H266" t="e">
        <f ca="1">VLOOKUP(D266,keys!$A$2:$C$196,$A266+1,0)</f>
        <v>#N/A</v>
      </c>
      <c r="I266" t="e">
        <f ca="1">VLOOKUP(E266,keys!$A$2:$C$196,$A266+1,0)</f>
        <v>#N/A</v>
      </c>
      <c r="J266" t="e">
        <f ca="1">VLOOKUP(F266,keys!$A$2:$C$196,$A266+1,0)</f>
        <v>#N/A</v>
      </c>
      <c r="K266" t="str">
        <f t="shared" ca="1" si="34"/>
        <v>0_0_1</v>
      </c>
      <c r="L266" t="e">
        <f t="shared" ca="1" si="35"/>
        <v>#N/A</v>
      </c>
      <c r="M266" t="e">
        <f ca="1">VLOOKUP(B266,actions!$A$2:$F$514,5,0)</f>
        <v>#N/A</v>
      </c>
      <c r="N266" t="e">
        <f ca="1">VLOOKUP(B266,actions!$A$2:$D$514,2,0)</f>
        <v>#N/A</v>
      </c>
      <c r="O266" t="e">
        <f ca="1">VLOOKUP(B266,actions!$A$2:$D$514,3,0)</f>
        <v>#N/A</v>
      </c>
      <c r="P266" t="e">
        <f ca="1">VLOOKUP(B266,actions!$A$2:$D$514,4,0)</f>
        <v>#N/A</v>
      </c>
      <c r="Q266" t="e">
        <f t="shared" ca="1" si="36"/>
        <v>#N/A</v>
      </c>
      <c r="R266" t="e">
        <f t="shared" ca="1" si="37"/>
        <v>#N/A</v>
      </c>
      <c r="S266" t="str">
        <f t="shared" ca="1" si="38"/>
        <v xml:space="preserve">  COMBO_0_0_1,</v>
      </c>
      <c r="T266" t="e">
        <f t="shared" ca="1" si="39"/>
        <v>#N/A</v>
      </c>
      <c r="U266" t="e">
        <f t="shared" ca="1" si="40"/>
        <v>#N/A</v>
      </c>
    </row>
    <row r="267" spans="1:21">
      <c r="A267" s="3">
        <f t="shared" si="33"/>
        <v>2</v>
      </c>
      <c r="B267">
        <f ca="1">OFFSET(actions_combos!A$2,_xlfn.FLOOR.MATH(ROW(B267)/2)-1,0)</f>
        <v>0</v>
      </c>
      <c r="C267" s="3">
        <f ca="1">OFFSET(actions_combos!B$2,_xlfn.FLOOR.MATH(ROW(C267)/2)-1,0)</f>
        <v>0</v>
      </c>
      <c r="D267" s="3">
        <f ca="1">OFFSET(actions_combos!C$2,_xlfn.FLOOR.MATH(ROW(D267)/2)-1,0)</f>
        <v>0</v>
      </c>
      <c r="E267" s="3">
        <f ca="1">OFFSET(actions_combos!D$2,_xlfn.FLOOR.MATH(ROW(E267)/2)-1,0)</f>
        <v>0</v>
      </c>
      <c r="F267" s="3">
        <f ca="1">OFFSET(actions_combos!E$2,_xlfn.FLOOR.MATH(ROW(F267)/2)-1,0)</f>
        <v>0</v>
      </c>
      <c r="G267" t="e">
        <f ca="1">VLOOKUP(C267,keys!$A$2:$C$196,$A267+1,0)</f>
        <v>#N/A</v>
      </c>
      <c r="H267" t="e">
        <f ca="1">VLOOKUP(D267,keys!$A$2:$C$196,$A267+1,0)</f>
        <v>#N/A</v>
      </c>
      <c r="I267" t="e">
        <f ca="1">VLOOKUP(E267,keys!$A$2:$C$196,$A267+1,0)</f>
        <v>#N/A</v>
      </c>
      <c r="J267" t="e">
        <f ca="1">VLOOKUP(F267,keys!$A$2:$C$196,$A267+1,0)</f>
        <v>#N/A</v>
      </c>
      <c r="K267" t="str">
        <f t="shared" ca="1" si="34"/>
        <v>0_0_2</v>
      </c>
      <c r="L267" t="e">
        <f t="shared" ca="1" si="35"/>
        <v>#N/A</v>
      </c>
      <c r="M267" t="e">
        <f ca="1">VLOOKUP(B267,actions!$A$2:$F$514,5,0)</f>
        <v>#N/A</v>
      </c>
      <c r="N267" t="e">
        <f ca="1">VLOOKUP(B267,actions!$A$2:$D$514,2,0)</f>
        <v>#N/A</v>
      </c>
      <c r="O267" t="e">
        <f ca="1">VLOOKUP(B267,actions!$A$2:$D$514,3,0)</f>
        <v>#N/A</v>
      </c>
      <c r="P267" t="e">
        <f ca="1">VLOOKUP(B267,actions!$A$2:$D$514,4,0)</f>
        <v>#N/A</v>
      </c>
      <c r="Q267" t="e">
        <f t="shared" ca="1" si="36"/>
        <v>#N/A</v>
      </c>
      <c r="R267" t="e">
        <f t="shared" ca="1" si="37"/>
        <v>#N/A</v>
      </c>
      <c r="S267" t="str">
        <f t="shared" ca="1" si="38"/>
        <v xml:space="preserve">  COMBO_0_0_2,</v>
      </c>
      <c r="T267" t="e">
        <f t="shared" ca="1" si="39"/>
        <v>#N/A</v>
      </c>
      <c r="U267" t="e">
        <f t="shared" ca="1" si="40"/>
        <v>#N/A</v>
      </c>
    </row>
    <row r="268" spans="1:21">
      <c r="A268" s="3">
        <f t="shared" si="33"/>
        <v>1</v>
      </c>
      <c r="B268">
        <f ca="1">OFFSET(actions_combos!A$2,_xlfn.FLOOR.MATH(ROW(B268)/2)-1,0)</f>
        <v>0</v>
      </c>
      <c r="C268" s="3">
        <f ca="1">OFFSET(actions_combos!B$2,_xlfn.FLOOR.MATH(ROW(C268)/2)-1,0)</f>
        <v>0</v>
      </c>
      <c r="D268" s="3">
        <f ca="1">OFFSET(actions_combos!C$2,_xlfn.FLOOR.MATH(ROW(D268)/2)-1,0)</f>
        <v>0</v>
      </c>
      <c r="E268" s="3">
        <f ca="1">OFFSET(actions_combos!D$2,_xlfn.FLOOR.MATH(ROW(E268)/2)-1,0)</f>
        <v>0</v>
      </c>
      <c r="F268" s="3">
        <f ca="1">OFFSET(actions_combos!E$2,_xlfn.FLOOR.MATH(ROW(F268)/2)-1,0)</f>
        <v>0</v>
      </c>
      <c r="G268" t="e">
        <f ca="1">VLOOKUP(C268,keys!$A$2:$C$196,$A268+1,0)</f>
        <v>#N/A</v>
      </c>
      <c r="H268" t="e">
        <f ca="1">VLOOKUP(D268,keys!$A$2:$C$196,$A268+1,0)</f>
        <v>#N/A</v>
      </c>
      <c r="I268" t="e">
        <f ca="1">VLOOKUP(E268,keys!$A$2:$C$196,$A268+1,0)</f>
        <v>#N/A</v>
      </c>
      <c r="J268" t="e">
        <f ca="1">VLOOKUP(F268,keys!$A$2:$C$196,$A268+1,0)</f>
        <v>#N/A</v>
      </c>
      <c r="K268" t="str">
        <f t="shared" ca="1" si="34"/>
        <v>0_0_1</v>
      </c>
      <c r="L268" t="e">
        <f t="shared" ca="1" si="35"/>
        <v>#N/A</v>
      </c>
      <c r="M268" t="e">
        <f ca="1">VLOOKUP(B268,actions!$A$2:$F$514,5,0)</f>
        <v>#N/A</v>
      </c>
      <c r="N268" t="e">
        <f ca="1">VLOOKUP(B268,actions!$A$2:$D$514,2,0)</f>
        <v>#N/A</v>
      </c>
      <c r="O268" t="e">
        <f ca="1">VLOOKUP(B268,actions!$A$2:$D$514,3,0)</f>
        <v>#N/A</v>
      </c>
      <c r="P268" t="e">
        <f ca="1">VLOOKUP(B268,actions!$A$2:$D$514,4,0)</f>
        <v>#N/A</v>
      </c>
      <c r="Q268" t="e">
        <f t="shared" ca="1" si="36"/>
        <v>#N/A</v>
      </c>
      <c r="R268" t="e">
        <f t="shared" ca="1" si="37"/>
        <v>#N/A</v>
      </c>
      <c r="S268" t="str">
        <f t="shared" ca="1" si="38"/>
        <v xml:space="preserve">  COMBO_0_0_1,</v>
      </c>
      <c r="T268" t="e">
        <f t="shared" ca="1" si="39"/>
        <v>#N/A</v>
      </c>
      <c r="U268" t="e">
        <f t="shared" ca="1" si="40"/>
        <v>#N/A</v>
      </c>
    </row>
    <row r="269" spans="1:21">
      <c r="A269" s="3">
        <f t="shared" si="33"/>
        <v>2</v>
      </c>
      <c r="B269">
        <f ca="1">OFFSET(actions_combos!A$2,_xlfn.FLOOR.MATH(ROW(B269)/2)-1,0)</f>
        <v>0</v>
      </c>
      <c r="C269" s="3">
        <f ca="1">OFFSET(actions_combos!B$2,_xlfn.FLOOR.MATH(ROW(C269)/2)-1,0)</f>
        <v>0</v>
      </c>
      <c r="D269" s="3">
        <f ca="1">OFFSET(actions_combos!C$2,_xlfn.FLOOR.MATH(ROW(D269)/2)-1,0)</f>
        <v>0</v>
      </c>
      <c r="E269" s="3">
        <f ca="1">OFFSET(actions_combos!D$2,_xlfn.FLOOR.MATH(ROW(E269)/2)-1,0)</f>
        <v>0</v>
      </c>
      <c r="F269" s="3">
        <f ca="1">OFFSET(actions_combos!E$2,_xlfn.FLOOR.MATH(ROW(F269)/2)-1,0)</f>
        <v>0</v>
      </c>
      <c r="G269" t="e">
        <f ca="1">VLOOKUP(C269,keys!$A$2:$C$196,$A269+1,0)</f>
        <v>#N/A</v>
      </c>
      <c r="H269" t="e">
        <f ca="1">VLOOKUP(D269,keys!$A$2:$C$196,$A269+1,0)</f>
        <v>#N/A</v>
      </c>
      <c r="I269" t="e">
        <f ca="1">VLOOKUP(E269,keys!$A$2:$C$196,$A269+1,0)</f>
        <v>#N/A</v>
      </c>
      <c r="J269" t="e">
        <f ca="1">VLOOKUP(F269,keys!$A$2:$C$196,$A269+1,0)</f>
        <v>#N/A</v>
      </c>
      <c r="K269" t="str">
        <f t="shared" ca="1" si="34"/>
        <v>0_0_2</v>
      </c>
      <c r="L269" t="e">
        <f t="shared" ca="1" si="35"/>
        <v>#N/A</v>
      </c>
      <c r="M269" t="e">
        <f ca="1">VLOOKUP(B269,actions!$A$2:$F$514,5,0)</f>
        <v>#N/A</v>
      </c>
      <c r="N269" t="e">
        <f ca="1">VLOOKUP(B269,actions!$A$2:$D$514,2,0)</f>
        <v>#N/A</v>
      </c>
      <c r="O269" t="e">
        <f ca="1">VLOOKUP(B269,actions!$A$2:$D$514,3,0)</f>
        <v>#N/A</v>
      </c>
      <c r="P269" t="e">
        <f ca="1">VLOOKUP(B269,actions!$A$2:$D$514,4,0)</f>
        <v>#N/A</v>
      </c>
      <c r="Q269" t="e">
        <f t="shared" ca="1" si="36"/>
        <v>#N/A</v>
      </c>
      <c r="R269" t="e">
        <f t="shared" ca="1" si="37"/>
        <v>#N/A</v>
      </c>
      <c r="S269" t="str">
        <f t="shared" ca="1" si="38"/>
        <v xml:space="preserve">  COMBO_0_0_2,</v>
      </c>
      <c r="T269" t="e">
        <f t="shared" ca="1" si="39"/>
        <v>#N/A</v>
      </c>
      <c r="U269" t="e">
        <f t="shared" ca="1" si="40"/>
        <v>#N/A</v>
      </c>
    </row>
    <row r="270" spans="1:21">
      <c r="A270" s="3">
        <f t="shared" si="33"/>
        <v>1</v>
      </c>
      <c r="B270">
        <f ca="1">OFFSET(actions_combos!A$2,_xlfn.FLOOR.MATH(ROW(B270)/2)-1,0)</f>
        <v>0</v>
      </c>
      <c r="C270" s="3">
        <f ca="1">OFFSET(actions_combos!B$2,_xlfn.FLOOR.MATH(ROW(C270)/2)-1,0)</f>
        <v>0</v>
      </c>
      <c r="D270" s="3">
        <f ca="1">OFFSET(actions_combos!C$2,_xlfn.FLOOR.MATH(ROW(D270)/2)-1,0)</f>
        <v>0</v>
      </c>
      <c r="E270" s="3">
        <f ca="1">OFFSET(actions_combos!D$2,_xlfn.FLOOR.MATH(ROW(E270)/2)-1,0)</f>
        <v>0</v>
      </c>
      <c r="F270" s="3">
        <f ca="1">OFFSET(actions_combos!E$2,_xlfn.FLOOR.MATH(ROW(F270)/2)-1,0)</f>
        <v>0</v>
      </c>
      <c r="G270" t="e">
        <f ca="1">VLOOKUP(C270,keys!$A$2:$C$196,$A270+1,0)</f>
        <v>#N/A</v>
      </c>
      <c r="H270" t="e">
        <f ca="1">VLOOKUP(D270,keys!$A$2:$C$196,$A270+1,0)</f>
        <v>#N/A</v>
      </c>
      <c r="I270" t="e">
        <f ca="1">VLOOKUP(E270,keys!$A$2:$C$196,$A270+1,0)</f>
        <v>#N/A</v>
      </c>
      <c r="J270" t="e">
        <f ca="1">VLOOKUP(F270,keys!$A$2:$C$196,$A270+1,0)</f>
        <v>#N/A</v>
      </c>
      <c r="K270" t="str">
        <f t="shared" ca="1" si="34"/>
        <v>0_0_1</v>
      </c>
      <c r="L270" t="e">
        <f t="shared" ca="1" si="35"/>
        <v>#N/A</v>
      </c>
      <c r="M270" t="e">
        <f ca="1">VLOOKUP(B270,actions!$A$2:$F$514,5,0)</f>
        <v>#N/A</v>
      </c>
      <c r="N270" t="e">
        <f ca="1">VLOOKUP(B270,actions!$A$2:$D$514,2,0)</f>
        <v>#N/A</v>
      </c>
      <c r="O270" t="e">
        <f ca="1">VLOOKUP(B270,actions!$A$2:$D$514,3,0)</f>
        <v>#N/A</v>
      </c>
      <c r="P270" t="e">
        <f ca="1">VLOOKUP(B270,actions!$A$2:$D$514,4,0)</f>
        <v>#N/A</v>
      </c>
      <c r="Q270" t="e">
        <f t="shared" ca="1" si="36"/>
        <v>#N/A</v>
      </c>
      <c r="R270" t="e">
        <f t="shared" ca="1" si="37"/>
        <v>#N/A</v>
      </c>
      <c r="S270" t="str">
        <f t="shared" ca="1" si="38"/>
        <v xml:space="preserve">  COMBO_0_0_1,</v>
      </c>
      <c r="T270" t="e">
        <f t="shared" ca="1" si="39"/>
        <v>#N/A</v>
      </c>
      <c r="U270" t="e">
        <f t="shared" ca="1" si="40"/>
        <v>#N/A</v>
      </c>
    </row>
    <row r="271" spans="1:21">
      <c r="A271" s="3">
        <f t="shared" si="33"/>
        <v>2</v>
      </c>
      <c r="B271">
        <f ca="1">OFFSET(actions_combos!A$2,_xlfn.FLOOR.MATH(ROW(B271)/2)-1,0)</f>
        <v>0</v>
      </c>
      <c r="C271" s="3">
        <f ca="1">OFFSET(actions_combos!B$2,_xlfn.FLOOR.MATH(ROW(C271)/2)-1,0)</f>
        <v>0</v>
      </c>
      <c r="D271" s="3">
        <f ca="1">OFFSET(actions_combos!C$2,_xlfn.FLOOR.MATH(ROW(D271)/2)-1,0)</f>
        <v>0</v>
      </c>
      <c r="E271" s="3">
        <f ca="1">OFFSET(actions_combos!D$2,_xlfn.FLOOR.MATH(ROW(E271)/2)-1,0)</f>
        <v>0</v>
      </c>
      <c r="F271" s="3">
        <f ca="1">OFFSET(actions_combos!E$2,_xlfn.FLOOR.MATH(ROW(F271)/2)-1,0)</f>
        <v>0</v>
      </c>
      <c r="G271" t="e">
        <f ca="1">VLOOKUP(C271,keys!$A$2:$C$196,$A271+1,0)</f>
        <v>#N/A</v>
      </c>
      <c r="H271" t="e">
        <f ca="1">VLOOKUP(D271,keys!$A$2:$C$196,$A271+1,0)</f>
        <v>#N/A</v>
      </c>
      <c r="I271" t="e">
        <f ca="1">VLOOKUP(E271,keys!$A$2:$C$196,$A271+1,0)</f>
        <v>#N/A</v>
      </c>
      <c r="J271" t="e">
        <f ca="1">VLOOKUP(F271,keys!$A$2:$C$196,$A271+1,0)</f>
        <v>#N/A</v>
      </c>
      <c r="K271" t="str">
        <f t="shared" ca="1" si="34"/>
        <v>0_0_2</v>
      </c>
      <c r="L271" t="e">
        <f t="shared" ca="1" si="35"/>
        <v>#N/A</v>
      </c>
      <c r="M271" t="e">
        <f ca="1">VLOOKUP(B271,actions!$A$2:$F$514,5,0)</f>
        <v>#N/A</v>
      </c>
      <c r="N271" t="e">
        <f ca="1">VLOOKUP(B271,actions!$A$2:$D$514,2,0)</f>
        <v>#N/A</v>
      </c>
      <c r="O271" t="e">
        <f ca="1">VLOOKUP(B271,actions!$A$2:$D$514,3,0)</f>
        <v>#N/A</v>
      </c>
      <c r="P271" t="e">
        <f ca="1">VLOOKUP(B271,actions!$A$2:$D$514,4,0)</f>
        <v>#N/A</v>
      </c>
      <c r="Q271" t="e">
        <f t="shared" ca="1" si="36"/>
        <v>#N/A</v>
      </c>
      <c r="R271" t="e">
        <f t="shared" ca="1" si="37"/>
        <v>#N/A</v>
      </c>
      <c r="S271" t="str">
        <f t="shared" ca="1" si="38"/>
        <v xml:space="preserve">  COMBO_0_0_2,</v>
      </c>
      <c r="T271" t="e">
        <f t="shared" ca="1" si="39"/>
        <v>#N/A</v>
      </c>
      <c r="U271" t="e">
        <f t="shared" ca="1" si="40"/>
        <v>#N/A</v>
      </c>
    </row>
    <row r="272" spans="1:21">
      <c r="A272" s="3">
        <f t="shared" si="33"/>
        <v>1</v>
      </c>
      <c r="B272">
        <f ca="1">OFFSET(actions_combos!A$2,_xlfn.FLOOR.MATH(ROW(B272)/2)-1,0)</f>
        <v>0</v>
      </c>
      <c r="C272" s="3">
        <f ca="1">OFFSET(actions_combos!B$2,_xlfn.FLOOR.MATH(ROW(C272)/2)-1,0)</f>
        <v>0</v>
      </c>
      <c r="D272" s="3">
        <f ca="1">OFFSET(actions_combos!C$2,_xlfn.FLOOR.MATH(ROW(D272)/2)-1,0)</f>
        <v>0</v>
      </c>
      <c r="E272" s="3">
        <f ca="1">OFFSET(actions_combos!D$2,_xlfn.FLOOR.MATH(ROW(E272)/2)-1,0)</f>
        <v>0</v>
      </c>
      <c r="F272" s="3">
        <f ca="1">OFFSET(actions_combos!E$2,_xlfn.FLOOR.MATH(ROW(F272)/2)-1,0)</f>
        <v>0</v>
      </c>
      <c r="G272" t="e">
        <f ca="1">VLOOKUP(C272,keys!$A$2:$C$196,$A272+1,0)</f>
        <v>#N/A</v>
      </c>
      <c r="H272" t="e">
        <f ca="1">VLOOKUP(D272,keys!$A$2:$C$196,$A272+1,0)</f>
        <v>#N/A</v>
      </c>
      <c r="I272" t="e">
        <f ca="1">VLOOKUP(E272,keys!$A$2:$C$196,$A272+1,0)</f>
        <v>#N/A</v>
      </c>
      <c r="J272" t="e">
        <f ca="1">VLOOKUP(F272,keys!$A$2:$C$196,$A272+1,0)</f>
        <v>#N/A</v>
      </c>
      <c r="K272" t="str">
        <f t="shared" ca="1" si="34"/>
        <v>0_0_1</v>
      </c>
      <c r="L272" t="e">
        <f t="shared" ca="1" si="35"/>
        <v>#N/A</v>
      </c>
      <c r="M272" t="e">
        <f ca="1">VLOOKUP(B272,actions!$A$2:$F$514,5,0)</f>
        <v>#N/A</v>
      </c>
      <c r="N272" t="e">
        <f ca="1">VLOOKUP(B272,actions!$A$2:$D$514,2,0)</f>
        <v>#N/A</v>
      </c>
      <c r="O272" t="e">
        <f ca="1">VLOOKUP(B272,actions!$A$2:$D$514,3,0)</f>
        <v>#N/A</v>
      </c>
      <c r="P272" t="e">
        <f ca="1">VLOOKUP(B272,actions!$A$2:$D$514,4,0)</f>
        <v>#N/A</v>
      </c>
      <c r="Q272" t="e">
        <f t="shared" ca="1" si="36"/>
        <v>#N/A</v>
      </c>
      <c r="R272" t="e">
        <f t="shared" ca="1" si="37"/>
        <v>#N/A</v>
      </c>
      <c r="S272" t="str">
        <f t="shared" ca="1" si="38"/>
        <v xml:space="preserve">  COMBO_0_0_1,</v>
      </c>
      <c r="T272" t="e">
        <f t="shared" ca="1" si="39"/>
        <v>#N/A</v>
      </c>
      <c r="U272" t="e">
        <f t="shared" ca="1" si="40"/>
        <v>#N/A</v>
      </c>
    </row>
    <row r="273" spans="1:21">
      <c r="A273" s="3">
        <f t="shared" si="33"/>
        <v>2</v>
      </c>
      <c r="B273">
        <f ca="1">OFFSET(actions_combos!A$2,_xlfn.FLOOR.MATH(ROW(B273)/2)-1,0)</f>
        <v>0</v>
      </c>
      <c r="C273" s="3">
        <f ca="1">OFFSET(actions_combos!B$2,_xlfn.FLOOR.MATH(ROW(C273)/2)-1,0)</f>
        <v>0</v>
      </c>
      <c r="D273" s="3">
        <f ca="1">OFFSET(actions_combos!C$2,_xlfn.FLOOR.MATH(ROW(D273)/2)-1,0)</f>
        <v>0</v>
      </c>
      <c r="E273" s="3">
        <f ca="1">OFFSET(actions_combos!D$2,_xlfn.FLOOR.MATH(ROW(E273)/2)-1,0)</f>
        <v>0</v>
      </c>
      <c r="F273" s="3">
        <f ca="1">OFFSET(actions_combos!E$2,_xlfn.FLOOR.MATH(ROW(F273)/2)-1,0)</f>
        <v>0</v>
      </c>
      <c r="G273" t="e">
        <f ca="1">VLOOKUP(C273,keys!$A$2:$C$196,$A273+1,0)</f>
        <v>#N/A</v>
      </c>
      <c r="H273" t="e">
        <f ca="1">VLOOKUP(D273,keys!$A$2:$C$196,$A273+1,0)</f>
        <v>#N/A</v>
      </c>
      <c r="I273" t="e">
        <f ca="1">VLOOKUP(E273,keys!$A$2:$C$196,$A273+1,0)</f>
        <v>#N/A</v>
      </c>
      <c r="J273" t="e">
        <f ca="1">VLOOKUP(F273,keys!$A$2:$C$196,$A273+1,0)</f>
        <v>#N/A</v>
      </c>
      <c r="K273" t="str">
        <f t="shared" ca="1" si="34"/>
        <v>0_0_2</v>
      </c>
      <c r="L273" t="e">
        <f t="shared" ca="1" si="35"/>
        <v>#N/A</v>
      </c>
      <c r="M273" t="e">
        <f ca="1">VLOOKUP(B273,actions!$A$2:$F$514,5,0)</f>
        <v>#N/A</v>
      </c>
      <c r="N273" t="e">
        <f ca="1">VLOOKUP(B273,actions!$A$2:$D$514,2,0)</f>
        <v>#N/A</v>
      </c>
      <c r="O273" t="e">
        <f ca="1">VLOOKUP(B273,actions!$A$2:$D$514,3,0)</f>
        <v>#N/A</v>
      </c>
      <c r="P273" t="e">
        <f ca="1">VLOOKUP(B273,actions!$A$2:$D$514,4,0)</f>
        <v>#N/A</v>
      </c>
      <c r="Q273" t="e">
        <f t="shared" ca="1" si="36"/>
        <v>#N/A</v>
      </c>
      <c r="R273" t="e">
        <f t="shared" ca="1" si="37"/>
        <v>#N/A</v>
      </c>
      <c r="S273" t="str">
        <f t="shared" ca="1" si="38"/>
        <v xml:space="preserve">  COMBO_0_0_2,</v>
      </c>
      <c r="T273" t="e">
        <f t="shared" ca="1" si="39"/>
        <v>#N/A</v>
      </c>
      <c r="U273" t="e">
        <f t="shared" ca="1" si="40"/>
        <v>#N/A</v>
      </c>
    </row>
    <row r="274" spans="1:21">
      <c r="A274" s="3">
        <f t="shared" si="33"/>
        <v>1</v>
      </c>
      <c r="B274">
        <f ca="1">OFFSET(actions_combos!A$2,_xlfn.FLOOR.MATH(ROW(B274)/2)-1,0)</f>
        <v>0</v>
      </c>
      <c r="C274" s="3">
        <f ca="1">OFFSET(actions_combos!B$2,_xlfn.FLOOR.MATH(ROW(C274)/2)-1,0)</f>
        <v>0</v>
      </c>
      <c r="D274" s="3">
        <f ca="1">OFFSET(actions_combos!C$2,_xlfn.FLOOR.MATH(ROW(D274)/2)-1,0)</f>
        <v>0</v>
      </c>
      <c r="E274" s="3">
        <f ca="1">OFFSET(actions_combos!D$2,_xlfn.FLOOR.MATH(ROW(E274)/2)-1,0)</f>
        <v>0</v>
      </c>
      <c r="F274" s="3">
        <f ca="1">OFFSET(actions_combos!E$2,_xlfn.FLOOR.MATH(ROW(F274)/2)-1,0)</f>
        <v>0</v>
      </c>
      <c r="G274" t="e">
        <f ca="1">VLOOKUP(C274,keys!$A$2:$C$196,$A274+1,0)</f>
        <v>#N/A</v>
      </c>
      <c r="H274" t="e">
        <f ca="1">VLOOKUP(D274,keys!$A$2:$C$196,$A274+1,0)</f>
        <v>#N/A</v>
      </c>
      <c r="I274" t="e">
        <f ca="1">VLOOKUP(E274,keys!$A$2:$C$196,$A274+1,0)</f>
        <v>#N/A</v>
      </c>
      <c r="J274" t="e">
        <f ca="1">VLOOKUP(F274,keys!$A$2:$C$196,$A274+1,0)</f>
        <v>#N/A</v>
      </c>
      <c r="K274" t="str">
        <f t="shared" ca="1" si="34"/>
        <v>0_0_1</v>
      </c>
      <c r="L274" t="e">
        <f t="shared" ca="1" si="35"/>
        <v>#N/A</v>
      </c>
      <c r="M274" t="e">
        <f ca="1">VLOOKUP(B274,actions!$A$2:$F$514,5,0)</f>
        <v>#N/A</v>
      </c>
      <c r="N274" t="e">
        <f ca="1">VLOOKUP(B274,actions!$A$2:$D$514,2,0)</f>
        <v>#N/A</v>
      </c>
      <c r="O274" t="e">
        <f ca="1">VLOOKUP(B274,actions!$A$2:$D$514,3,0)</f>
        <v>#N/A</v>
      </c>
      <c r="P274" t="e">
        <f ca="1">VLOOKUP(B274,actions!$A$2:$D$514,4,0)</f>
        <v>#N/A</v>
      </c>
      <c r="Q274" t="e">
        <f t="shared" ca="1" si="36"/>
        <v>#N/A</v>
      </c>
      <c r="R274" t="e">
        <f t="shared" ca="1" si="37"/>
        <v>#N/A</v>
      </c>
      <c r="S274" t="str">
        <f t="shared" ca="1" si="38"/>
        <v xml:space="preserve">  COMBO_0_0_1,</v>
      </c>
      <c r="T274" t="e">
        <f t="shared" ca="1" si="39"/>
        <v>#N/A</v>
      </c>
      <c r="U274" t="e">
        <f t="shared" ca="1" si="40"/>
        <v>#N/A</v>
      </c>
    </row>
    <row r="275" spans="1:21">
      <c r="A275" s="3">
        <f t="shared" si="33"/>
        <v>2</v>
      </c>
      <c r="B275">
        <f ca="1">OFFSET(actions_combos!A$2,_xlfn.FLOOR.MATH(ROW(B275)/2)-1,0)</f>
        <v>0</v>
      </c>
      <c r="C275" s="3">
        <f ca="1">OFFSET(actions_combos!B$2,_xlfn.FLOOR.MATH(ROW(C275)/2)-1,0)</f>
        <v>0</v>
      </c>
      <c r="D275" s="3">
        <f ca="1">OFFSET(actions_combos!C$2,_xlfn.FLOOR.MATH(ROW(D275)/2)-1,0)</f>
        <v>0</v>
      </c>
      <c r="E275" s="3">
        <f ca="1">OFFSET(actions_combos!D$2,_xlfn.FLOOR.MATH(ROW(E275)/2)-1,0)</f>
        <v>0</v>
      </c>
      <c r="F275" s="3">
        <f ca="1">OFFSET(actions_combos!E$2,_xlfn.FLOOR.MATH(ROW(F275)/2)-1,0)</f>
        <v>0</v>
      </c>
      <c r="G275" t="e">
        <f ca="1">VLOOKUP(C275,keys!$A$2:$C$196,$A275+1,0)</f>
        <v>#N/A</v>
      </c>
      <c r="H275" t="e">
        <f ca="1">VLOOKUP(D275,keys!$A$2:$C$196,$A275+1,0)</f>
        <v>#N/A</v>
      </c>
      <c r="I275" t="e">
        <f ca="1">VLOOKUP(E275,keys!$A$2:$C$196,$A275+1,0)</f>
        <v>#N/A</v>
      </c>
      <c r="J275" t="e">
        <f ca="1">VLOOKUP(F275,keys!$A$2:$C$196,$A275+1,0)</f>
        <v>#N/A</v>
      </c>
      <c r="K275" t="str">
        <f t="shared" ca="1" si="34"/>
        <v>0_0_2</v>
      </c>
      <c r="L275" t="e">
        <f t="shared" ca="1" si="35"/>
        <v>#N/A</v>
      </c>
      <c r="M275" t="e">
        <f ca="1">VLOOKUP(B275,actions!$A$2:$F$514,5,0)</f>
        <v>#N/A</v>
      </c>
      <c r="N275" t="e">
        <f ca="1">VLOOKUP(B275,actions!$A$2:$D$514,2,0)</f>
        <v>#N/A</v>
      </c>
      <c r="O275" t="e">
        <f ca="1">VLOOKUP(B275,actions!$A$2:$D$514,3,0)</f>
        <v>#N/A</v>
      </c>
      <c r="P275" t="e">
        <f ca="1">VLOOKUP(B275,actions!$A$2:$D$514,4,0)</f>
        <v>#N/A</v>
      </c>
      <c r="Q275" t="e">
        <f t="shared" ca="1" si="36"/>
        <v>#N/A</v>
      </c>
      <c r="R275" t="e">
        <f t="shared" ca="1" si="37"/>
        <v>#N/A</v>
      </c>
      <c r="S275" t="str">
        <f t="shared" ca="1" si="38"/>
        <v xml:space="preserve">  COMBO_0_0_2,</v>
      </c>
      <c r="T275" t="e">
        <f t="shared" ca="1" si="39"/>
        <v>#N/A</v>
      </c>
      <c r="U275" t="e">
        <f t="shared" ca="1" si="40"/>
        <v>#N/A</v>
      </c>
    </row>
    <row r="276" spans="1:21">
      <c r="A276" s="3">
        <f t="shared" si="33"/>
        <v>1</v>
      </c>
      <c r="B276">
        <f ca="1">OFFSET(actions_combos!A$2,_xlfn.FLOOR.MATH(ROW(B276)/2)-1,0)</f>
        <v>0</v>
      </c>
      <c r="C276" s="3">
        <f ca="1">OFFSET(actions_combos!B$2,_xlfn.FLOOR.MATH(ROW(C276)/2)-1,0)</f>
        <v>0</v>
      </c>
      <c r="D276" s="3">
        <f ca="1">OFFSET(actions_combos!C$2,_xlfn.FLOOR.MATH(ROW(D276)/2)-1,0)</f>
        <v>0</v>
      </c>
      <c r="E276" s="3">
        <f ca="1">OFFSET(actions_combos!D$2,_xlfn.FLOOR.MATH(ROW(E276)/2)-1,0)</f>
        <v>0</v>
      </c>
      <c r="F276" s="3">
        <f ca="1">OFFSET(actions_combos!E$2,_xlfn.FLOOR.MATH(ROW(F276)/2)-1,0)</f>
        <v>0</v>
      </c>
      <c r="G276" t="e">
        <f ca="1">VLOOKUP(C276,keys!$A$2:$C$196,$A276+1,0)</f>
        <v>#N/A</v>
      </c>
      <c r="H276" t="e">
        <f ca="1">VLOOKUP(D276,keys!$A$2:$C$196,$A276+1,0)</f>
        <v>#N/A</v>
      </c>
      <c r="I276" t="e">
        <f ca="1">VLOOKUP(E276,keys!$A$2:$C$196,$A276+1,0)</f>
        <v>#N/A</v>
      </c>
      <c r="J276" t="e">
        <f ca="1">VLOOKUP(F276,keys!$A$2:$C$196,$A276+1,0)</f>
        <v>#N/A</v>
      </c>
      <c r="K276" t="str">
        <f t="shared" ca="1" si="34"/>
        <v>0_0_1</v>
      </c>
      <c r="L276" t="e">
        <f t="shared" ca="1" si="35"/>
        <v>#N/A</v>
      </c>
      <c r="M276" t="e">
        <f ca="1">VLOOKUP(B276,actions!$A$2:$F$514,5,0)</f>
        <v>#N/A</v>
      </c>
      <c r="N276" t="e">
        <f ca="1">VLOOKUP(B276,actions!$A$2:$D$514,2,0)</f>
        <v>#N/A</v>
      </c>
      <c r="O276" t="e">
        <f ca="1">VLOOKUP(B276,actions!$A$2:$D$514,3,0)</f>
        <v>#N/A</v>
      </c>
      <c r="P276" t="e">
        <f ca="1">VLOOKUP(B276,actions!$A$2:$D$514,4,0)</f>
        <v>#N/A</v>
      </c>
      <c r="Q276" t="e">
        <f t="shared" ca="1" si="36"/>
        <v>#N/A</v>
      </c>
      <c r="R276" t="e">
        <f t="shared" ca="1" si="37"/>
        <v>#N/A</v>
      </c>
      <c r="S276" t="str">
        <f t="shared" ca="1" si="38"/>
        <v xml:space="preserve">  COMBO_0_0_1,</v>
      </c>
      <c r="T276" t="e">
        <f t="shared" ca="1" si="39"/>
        <v>#N/A</v>
      </c>
      <c r="U276" t="e">
        <f t="shared" ca="1" si="40"/>
        <v>#N/A</v>
      </c>
    </row>
    <row r="277" spans="1:21">
      <c r="A277" s="3">
        <f t="shared" si="33"/>
        <v>2</v>
      </c>
      <c r="B277">
        <f ca="1">OFFSET(actions_combos!A$2,_xlfn.FLOOR.MATH(ROW(B277)/2)-1,0)</f>
        <v>0</v>
      </c>
      <c r="C277" s="3">
        <f ca="1">OFFSET(actions_combos!B$2,_xlfn.FLOOR.MATH(ROW(C277)/2)-1,0)</f>
        <v>0</v>
      </c>
      <c r="D277" s="3">
        <f ca="1">OFFSET(actions_combos!C$2,_xlfn.FLOOR.MATH(ROW(D277)/2)-1,0)</f>
        <v>0</v>
      </c>
      <c r="E277" s="3">
        <f ca="1">OFFSET(actions_combos!D$2,_xlfn.FLOOR.MATH(ROW(E277)/2)-1,0)</f>
        <v>0</v>
      </c>
      <c r="F277" s="3">
        <f ca="1">OFFSET(actions_combos!E$2,_xlfn.FLOOR.MATH(ROW(F277)/2)-1,0)</f>
        <v>0</v>
      </c>
      <c r="G277" t="e">
        <f ca="1">VLOOKUP(C277,keys!$A$2:$C$196,$A277+1,0)</f>
        <v>#N/A</v>
      </c>
      <c r="H277" t="e">
        <f ca="1">VLOOKUP(D277,keys!$A$2:$C$196,$A277+1,0)</f>
        <v>#N/A</v>
      </c>
      <c r="I277" t="e">
        <f ca="1">VLOOKUP(E277,keys!$A$2:$C$196,$A277+1,0)</f>
        <v>#N/A</v>
      </c>
      <c r="J277" t="e">
        <f ca="1">VLOOKUP(F277,keys!$A$2:$C$196,$A277+1,0)</f>
        <v>#N/A</v>
      </c>
      <c r="K277" t="str">
        <f t="shared" ca="1" si="34"/>
        <v>0_0_2</v>
      </c>
      <c r="L277" t="e">
        <f t="shared" ca="1" si="35"/>
        <v>#N/A</v>
      </c>
      <c r="M277" t="e">
        <f ca="1">VLOOKUP(B277,actions!$A$2:$F$514,5,0)</f>
        <v>#N/A</v>
      </c>
      <c r="N277" t="e">
        <f ca="1">VLOOKUP(B277,actions!$A$2:$D$514,2,0)</f>
        <v>#N/A</v>
      </c>
      <c r="O277" t="e">
        <f ca="1">VLOOKUP(B277,actions!$A$2:$D$514,3,0)</f>
        <v>#N/A</v>
      </c>
      <c r="P277" t="e">
        <f ca="1">VLOOKUP(B277,actions!$A$2:$D$514,4,0)</f>
        <v>#N/A</v>
      </c>
      <c r="Q277" t="e">
        <f t="shared" ca="1" si="36"/>
        <v>#N/A</v>
      </c>
      <c r="R277" t="e">
        <f t="shared" ca="1" si="37"/>
        <v>#N/A</v>
      </c>
      <c r="S277" t="str">
        <f t="shared" ca="1" si="38"/>
        <v xml:space="preserve">  COMBO_0_0_2,</v>
      </c>
      <c r="T277" t="e">
        <f t="shared" ca="1" si="39"/>
        <v>#N/A</v>
      </c>
      <c r="U277" t="e">
        <f t="shared" ca="1" si="40"/>
        <v>#N/A</v>
      </c>
    </row>
    <row r="278" spans="1:21">
      <c r="A278" s="3">
        <f t="shared" si="33"/>
        <v>1</v>
      </c>
      <c r="B278">
        <f ca="1">OFFSET(actions_combos!A$2,_xlfn.FLOOR.MATH(ROW(B278)/2)-1,0)</f>
        <v>0</v>
      </c>
      <c r="C278" s="3">
        <f ca="1">OFFSET(actions_combos!B$2,_xlfn.FLOOR.MATH(ROW(C278)/2)-1,0)</f>
        <v>0</v>
      </c>
      <c r="D278" s="3">
        <f ca="1">OFFSET(actions_combos!C$2,_xlfn.FLOOR.MATH(ROW(D278)/2)-1,0)</f>
        <v>0</v>
      </c>
      <c r="E278" s="3">
        <f ca="1">OFFSET(actions_combos!D$2,_xlfn.FLOOR.MATH(ROW(E278)/2)-1,0)</f>
        <v>0</v>
      </c>
      <c r="F278" s="3">
        <f ca="1">OFFSET(actions_combos!E$2,_xlfn.FLOOR.MATH(ROW(F278)/2)-1,0)</f>
        <v>0</v>
      </c>
      <c r="G278" t="e">
        <f ca="1">VLOOKUP(C278,keys!$A$2:$C$196,$A278+1,0)</f>
        <v>#N/A</v>
      </c>
      <c r="H278" t="e">
        <f ca="1">VLOOKUP(D278,keys!$A$2:$C$196,$A278+1,0)</f>
        <v>#N/A</v>
      </c>
      <c r="I278" t="e">
        <f ca="1">VLOOKUP(E278,keys!$A$2:$C$196,$A278+1,0)</f>
        <v>#N/A</v>
      </c>
      <c r="J278" t="e">
        <f ca="1">VLOOKUP(F278,keys!$A$2:$C$196,$A278+1,0)</f>
        <v>#N/A</v>
      </c>
      <c r="K278" t="str">
        <f t="shared" ca="1" si="34"/>
        <v>0_0_1</v>
      </c>
      <c r="L278" t="e">
        <f t="shared" ca="1" si="35"/>
        <v>#N/A</v>
      </c>
      <c r="M278" t="e">
        <f ca="1">VLOOKUP(B278,actions!$A$2:$F$514,5,0)</f>
        <v>#N/A</v>
      </c>
      <c r="N278" t="e">
        <f ca="1">VLOOKUP(B278,actions!$A$2:$D$514,2,0)</f>
        <v>#N/A</v>
      </c>
      <c r="O278" t="e">
        <f ca="1">VLOOKUP(B278,actions!$A$2:$D$514,3,0)</f>
        <v>#N/A</v>
      </c>
      <c r="P278" t="e">
        <f ca="1">VLOOKUP(B278,actions!$A$2:$D$514,4,0)</f>
        <v>#N/A</v>
      </c>
      <c r="Q278" t="e">
        <f t="shared" ca="1" si="36"/>
        <v>#N/A</v>
      </c>
      <c r="R278" t="e">
        <f t="shared" ca="1" si="37"/>
        <v>#N/A</v>
      </c>
      <c r="S278" t="str">
        <f t="shared" ca="1" si="38"/>
        <v xml:space="preserve">  COMBO_0_0_1,</v>
      </c>
      <c r="T278" t="e">
        <f t="shared" ca="1" si="39"/>
        <v>#N/A</v>
      </c>
      <c r="U278" t="e">
        <f t="shared" ca="1" si="40"/>
        <v>#N/A</v>
      </c>
    </row>
    <row r="279" spans="1:21">
      <c r="A279" s="3">
        <f t="shared" si="33"/>
        <v>2</v>
      </c>
      <c r="B279">
        <f ca="1">OFFSET(actions_combos!A$2,_xlfn.FLOOR.MATH(ROW(B279)/2)-1,0)</f>
        <v>0</v>
      </c>
      <c r="C279" s="3">
        <f ca="1">OFFSET(actions_combos!B$2,_xlfn.FLOOR.MATH(ROW(C279)/2)-1,0)</f>
        <v>0</v>
      </c>
      <c r="D279" s="3">
        <f ca="1">OFFSET(actions_combos!C$2,_xlfn.FLOOR.MATH(ROW(D279)/2)-1,0)</f>
        <v>0</v>
      </c>
      <c r="E279" s="3">
        <f ca="1">OFFSET(actions_combos!D$2,_xlfn.FLOOR.MATH(ROW(E279)/2)-1,0)</f>
        <v>0</v>
      </c>
      <c r="F279" s="3">
        <f ca="1">OFFSET(actions_combos!E$2,_xlfn.FLOOR.MATH(ROW(F279)/2)-1,0)</f>
        <v>0</v>
      </c>
      <c r="G279" t="e">
        <f ca="1">VLOOKUP(C279,keys!$A$2:$C$196,$A279+1,0)</f>
        <v>#N/A</v>
      </c>
      <c r="H279" t="e">
        <f ca="1">VLOOKUP(D279,keys!$A$2:$C$196,$A279+1,0)</f>
        <v>#N/A</v>
      </c>
      <c r="I279" t="e">
        <f ca="1">VLOOKUP(E279,keys!$A$2:$C$196,$A279+1,0)</f>
        <v>#N/A</v>
      </c>
      <c r="J279" t="e">
        <f ca="1">VLOOKUP(F279,keys!$A$2:$C$196,$A279+1,0)</f>
        <v>#N/A</v>
      </c>
      <c r="K279" t="str">
        <f t="shared" ca="1" si="34"/>
        <v>0_0_2</v>
      </c>
      <c r="L279" t="e">
        <f t="shared" ca="1" si="35"/>
        <v>#N/A</v>
      </c>
      <c r="M279" t="e">
        <f ca="1">VLOOKUP(B279,actions!$A$2:$F$514,5,0)</f>
        <v>#N/A</v>
      </c>
      <c r="N279" t="e">
        <f ca="1">VLOOKUP(B279,actions!$A$2:$D$514,2,0)</f>
        <v>#N/A</v>
      </c>
      <c r="O279" t="e">
        <f ca="1">VLOOKUP(B279,actions!$A$2:$D$514,3,0)</f>
        <v>#N/A</v>
      </c>
      <c r="P279" t="e">
        <f ca="1">VLOOKUP(B279,actions!$A$2:$D$514,4,0)</f>
        <v>#N/A</v>
      </c>
      <c r="Q279" t="e">
        <f t="shared" ca="1" si="36"/>
        <v>#N/A</v>
      </c>
      <c r="R279" t="e">
        <f t="shared" ca="1" si="37"/>
        <v>#N/A</v>
      </c>
      <c r="S279" t="str">
        <f t="shared" ca="1" si="38"/>
        <v xml:space="preserve">  COMBO_0_0_2,</v>
      </c>
      <c r="T279" t="e">
        <f t="shared" ca="1" si="39"/>
        <v>#N/A</v>
      </c>
      <c r="U279" t="e">
        <f t="shared" ca="1" si="40"/>
        <v>#N/A</v>
      </c>
    </row>
    <row r="280" spans="1:21">
      <c r="A280" s="3">
        <f t="shared" si="33"/>
        <v>1</v>
      </c>
      <c r="B280">
        <f ca="1">OFFSET(actions_combos!A$2,_xlfn.FLOOR.MATH(ROW(B280)/2)-1,0)</f>
        <v>0</v>
      </c>
      <c r="C280" s="3">
        <f ca="1">OFFSET(actions_combos!B$2,_xlfn.FLOOR.MATH(ROW(C280)/2)-1,0)</f>
        <v>0</v>
      </c>
      <c r="D280" s="3">
        <f ca="1">OFFSET(actions_combos!C$2,_xlfn.FLOOR.MATH(ROW(D280)/2)-1,0)</f>
        <v>0</v>
      </c>
      <c r="E280" s="3">
        <f ca="1">OFFSET(actions_combos!D$2,_xlfn.FLOOR.MATH(ROW(E280)/2)-1,0)</f>
        <v>0</v>
      </c>
      <c r="F280" s="3">
        <f ca="1">OFFSET(actions_combos!E$2,_xlfn.FLOOR.MATH(ROW(F280)/2)-1,0)</f>
        <v>0</v>
      </c>
      <c r="G280" t="e">
        <f ca="1">VLOOKUP(C280,keys!$A$2:$C$196,$A280+1,0)</f>
        <v>#N/A</v>
      </c>
      <c r="H280" t="e">
        <f ca="1">VLOOKUP(D280,keys!$A$2:$C$196,$A280+1,0)</f>
        <v>#N/A</v>
      </c>
      <c r="I280" t="e">
        <f ca="1">VLOOKUP(E280,keys!$A$2:$C$196,$A280+1,0)</f>
        <v>#N/A</v>
      </c>
      <c r="J280" t="e">
        <f ca="1">VLOOKUP(F280,keys!$A$2:$C$196,$A280+1,0)</f>
        <v>#N/A</v>
      </c>
      <c r="K280" t="str">
        <f t="shared" ca="1" si="34"/>
        <v>0_0_1</v>
      </c>
      <c r="L280" t="e">
        <f t="shared" ca="1" si="35"/>
        <v>#N/A</v>
      </c>
      <c r="M280" t="e">
        <f ca="1">VLOOKUP(B280,actions!$A$2:$F$514,5,0)</f>
        <v>#N/A</v>
      </c>
      <c r="N280" t="e">
        <f ca="1">VLOOKUP(B280,actions!$A$2:$D$514,2,0)</f>
        <v>#N/A</v>
      </c>
      <c r="O280" t="e">
        <f ca="1">VLOOKUP(B280,actions!$A$2:$D$514,3,0)</f>
        <v>#N/A</v>
      </c>
      <c r="P280" t="e">
        <f ca="1">VLOOKUP(B280,actions!$A$2:$D$514,4,0)</f>
        <v>#N/A</v>
      </c>
      <c r="Q280" t="e">
        <f t="shared" ca="1" si="36"/>
        <v>#N/A</v>
      </c>
      <c r="R280" t="e">
        <f t="shared" ca="1" si="37"/>
        <v>#N/A</v>
      </c>
      <c r="S280" t="str">
        <f t="shared" ca="1" si="38"/>
        <v xml:space="preserve">  COMBO_0_0_1,</v>
      </c>
      <c r="T280" t="e">
        <f t="shared" ca="1" si="39"/>
        <v>#N/A</v>
      </c>
      <c r="U280" t="e">
        <f t="shared" ca="1" si="40"/>
        <v>#N/A</v>
      </c>
    </row>
    <row r="281" spans="1:21">
      <c r="A281" s="3">
        <f t="shared" si="33"/>
        <v>2</v>
      </c>
      <c r="B281">
        <f ca="1">OFFSET(actions_combos!A$2,_xlfn.FLOOR.MATH(ROW(B281)/2)-1,0)</f>
        <v>0</v>
      </c>
      <c r="C281" s="3">
        <f ca="1">OFFSET(actions_combos!B$2,_xlfn.FLOOR.MATH(ROW(C281)/2)-1,0)</f>
        <v>0</v>
      </c>
      <c r="D281" s="3">
        <f ca="1">OFFSET(actions_combos!C$2,_xlfn.FLOOR.MATH(ROW(D281)/2)-1,0)</f>
        <v>0</v>
      </c>
      <c r="E281" s="3">
        <f ca="1">OFFSET(actions_combos!D$2,_xlfn.FLOOR.MATH(ROW(E281)/2)-1,0)</f>
        <v>0</v>
      </c>
      <c r="F281" s="3">
        <f ca="1">OFFSET(actions_combos!E$2,_xlfn.FLOOR.MATH(ROW(F281)/2)-1,0)</f>
        <v>0</v>
      </c>
      <c r="G281" t="e">
        <f ca="1">VLOOKUP(C281,keys!$A$2:$C$196,$A281+1,0)</f>
        <v>#N/A</v>
      </c>
      <c r="H281" t="e">
        <f ca="1">VLOOKUP(D281,keys!$A$2:$C$196,$A281+1,0)</f>
        <v>#N/A</v>
      </c>
      <c r="I281" t="e">
        <f ca="1">VLOOKUP(E281,keys!$A$2:$C$196,$A281+1,0)</f>
        <v>#N/A</v>
      </c>
      <c r="J281" t="e">
        <f ca="1">VLOOKUP(F281,keys!$A$2:$C$196,$A281+1,0)</f>
        <v>#N/A</v>
      </c>
      <c r="K281" t="str">
        <f t="shared" ca="1" si="34"/>
        <v>0_0_2</v>
      </c>
      <c r="L281" t="e">
        <f t="shared" ca="1" si="35"/>
        <v>#N/A</v>
      </c>
      <c r="M281" t="e">
        <f ca="1">VLOOKUP(B281,actions!$A$2:$F$514,5,0)</f>
        <v>#N/A</v>
      </c>
      <c r="N281" t="e">
        <f ca="1">VLOOKUP(B281,actions!$A$2:$D$514,2,0)</f>
        <v>#N/A</v>
      </c>
      <c r="O281" t="e">
        <f ca="1">VLOOKUP(B281,actions!$A$2:$D$514,3,0)</f>
        <v>#N/A</v>
      </c>
      <c r="P281" t="e">
        <f ca="1">VLOOKUP(B281,actions!$A$2:$D$514,4,0)</f>
        <v>#N/A</v>
      </c>
      <c r="Q281" t="e">
        <f t="shared" ca="1" si="36"/>
        <v>#N/A</v>
      </c>
      <c r="R281" t="e">
        <f t="shared" ca="1" si="37"/>
        <v>#N/A</v>
      </c>
      <c r="S281" t="str">
        <f t="shared" ca="1" si="38"/>
        <v xml:space="preserve">  COMBO_0_0_2,</v>
      </c>
      <c r="T281" t="e">
        <f t="shared" ca="1" si="39"/>
        <v>#N/A</v>
      </c>
      <c r="U281" t="e">
        <f t="shared" ca="1" si="40"/>
        <v>#N/A</v>
      </c>
    </row>
    <row r="282" spans="1:21">
      <c r="A282" s="3">
        <f t="shared" si="33"/>
        <v>1</v>
      </c>
      <c r="B282">
        <f ca="1">OFFSET(actions_combos!A$2,_xlfn.FLOOR.MATH(ROW(B282)/2)-1,0)</f>
        <v>0</v>
      </c>
      <c r="C282" s="3">
        <f ca="1">OFFSET(actions_combos!B$2,_xlfn.FLOOR.MATH(ROW(C282)/2)-1,0)</f>
        <v>0</v>
      </c>
      <c r="D282" s="3">
        <f ca="1">OFFSET(actions_combos!C$2,_xlfn.FLOOR.MATH(ROW(D282)/2)-1,0)</f>
        <v>0</v>
      </c>
      <c r="E282" s="3">
        <f ca="1">OFFSET(actions_combos!D$2,_xlfn.FLOOR.MATH(ROW(E282)/2)-1,0)</f>
        <v>0</v>
      </c>
      <c r="F282" s="3">
        <f ca="1">OFFSET(actions_combos!E$2,_xlfn.FLOOR.MATH(ROW(F282)/2)-1,0)</f>
        <v>0</v>
      </c>
      <c r="G282" t="e">
        <f ca="1">VLOOKUP(C282,keys!$A$2:$C$196,$A282+1,0)</f>
        <v>#N/A</v>
      </c>
      <c r="H282" t="e">
        <f ca="1">VLOOKUP(D282,keys!$A$2:$C$196,$A282+1,0)</f>
        <v>#N/A</v>
      </c>
      <c r="I282" t="e">
        <f ca="1">VLOOKUP(E282,keys!$A$2:$C$196,$A282+1,0)</f>
        <v>#N/A</v>
      </c>
      <c r="J282" t="e">
        <f ca="1">VLOOKUP(F282,keys!$A$2:$C$196,$A282+1,0)</f>
        <v>#N/A</v>
      </c>
      <c r="K282" t="str">
        <f t="shared" ca="1" si="34"/>
        <v>0_0_1</v>
      </c>
      <c r="L282" t="e">
        <f t="shared" ca="1" si="35"/>
        <v>#N/A</v>
      </c>
      <c r="M282" t="e">
        <f ca="1">VLOOKUP(B282,actions!$A$2:$F$514,5,0)</f>
        <v>#N/A</v>
      </c>
      <c r="N282" t="e">
        <f ca="1">VLOOKUP(B282,actions!$A$2:$D$514,2,0)</f>
        <v>#N/A</v>
      </c>
      <c r="O282" t="e">
        <f ca="1">VLOOKUP(B282,actions!$A$2:$D$514,3,0)</f>
        <v>#N/A</v>
      </c>
      <c r="P282" t="e">
        <f ca="1">VLOOKUP(B282,actions!$A$2:$D$514,4,0)</f>
        <v>#N/A</v>
      </c>
      <c r="Q282" t="e">
        <f t="shared" ca="1" si="36"/>
        <v>#N/A</v>
      </c>
      <c r="R282" t="e">
        <f t="shared" ca="1" si="37"/>
        <v>#N/A</v>
      </c>
      <c r="S282" t="str">
        <f t="shared" ca="1" si="38"/>
        <v xml:space="preserve">  COMBO_0_0_1,</v>
      </c>
      <c r="T282" t="e">
        <f t="shared" ca="1" si="39"/>
        <v>#N/A</v>
      </c>
      <c r="U282" t="e">
        <f t="shared" ca="1" si="40"/>
        <v>#N/A</v>
      </c>
    </row>
    <row r="283" spans="1:21">
      <c r="A283" s="3">
        <f t="shared" si="33"/>
        <v>2</v>
      </c>
      <c r="B283">
        <f ca="1">OFFSET(actions_combos!A$2,_xlfn.FLOOR.MATH(ROW(B283)/2)-1,0)</f>
        <v>0</v>
      </c>
      <c r="C283" s="3">
        <f ca="1">OFFSET(actions_combos!B$2,_xlfn.FLOOR.MATH(ROW(C283)/2)-1,0)</f>
        <v>0</v>
      </c>
      <c r="D283" s="3">
        <f ca="1">OFFSET(actions_combos!C$2,_xlfn.FLOOR.MATH(ROW(D283)/2)-1,0)</f>
        <v>0</v>
      </c>
      <c r="E283" s="3">
        <f ca="1">OFFSET(actions_combos!D$2,_xlfn.FLOOR.MATH(ROW(E283)/2)-1,0)</f>
        <v>0</v>
      </c>
      <c r="F283" s="3">
        <f ca="1">OFFSET(actions_combos!E$2,_xlfn.FLOOR.MATH(ROW(F283)/2)-1,0)</f>
        <v>0</v>
      </c>
      <c r="G283" t="e">
        <f ca="1">VLOOKUP(C283,keys!$A$2:$C$196,$A283+1,0)</f>
        <v>#N/A</v>
      </c>
      <c r="H283" t="e">
        <f ca="1">VLOOKUP(D283,keys!$A$2:$C$196,$A283+1,0)</f>
        <v>#N/A</v>
      </c>
      <c r="I283" t="e">
        <f ca="1">VLOOKUP(E283,keys!$A$2:$C$196,$A283+1,0)</f>
        <v>#N/A</v>
      </c>
      <c r="J283" t="e">
        <f ca="1">VLOOKUP(F283,keys!$A$2:$C$196,$A283+1,0)</f>
        <v>#N/A</v>
      </c>
      <c r="K283" t="str">
        <f t="shared" ca="1" si="34"/>
        <v>0_0_2</v>
      </c>
      <c r="L283" t="e">
        <f t="shared" ca="1" si="35"/>
        <v>#N/A</v>
      </c>
      <c r="M283" t="e">
        <f ca="1">VLOOKUP(B283,actions!$A$2:$F$514,5,0)</f>
        <v>#N/A</v>
      </c>
      <c r="N283" t="e">
        <f ca="1">VLOOKUP(B283,actions!$A$2:$D$514,2,0)</f>
        <v>#N/A</v>
      </c>
      <c r="O283" t="e">
        <f ca="1">VLOOKUP(B283,actions!$A$2:$D$514,3,0)</f>
        <v>#N/A</v>
      </c>
      <c r="P283" t="e">
        <f ca="1">VLOOKUP(B283,actions!$A$2:$D$514,4,0)</f>
        <v>#N/A</v>
      </c>
      <c r="Q283" t="e">
        <f t="shared" ca="1" si="36"/>
        <v>#N/A</v>
      </c>
      <c r="R283" t="e">
        <f t="shared" ca="1" si="37"/>
        <v>#N/A</v>
      </c>
      <c r="S283" t="str">
        <f t="shared" ca="1" si="38"/>
        <v xml:space="preserve">  COMBO_0_0_2,</v>
      </c>
      <c r="T283" t="e">
        <f t="shared" ca="1" si="39"/>
        <v>#N/A</v>
      </c>
      <c r="U283" t="e">
        <f t="shared" ca="1" si="40"/>
        <v>#N/A</v>
      </c>
    </row>
    <row r="284" spans="1:21">
      <c r="A284" s="3">
        <f t="shared" si="33"/>
        <v>1</v>
      </c>
      <c r="B284">
        <f ca="1">OFFSET(actions_combos!A$2,_xlfn.FLOOR.MATH(ROW(B284)/2)-1,0)</f>
        <v>0</v>
      </c>
      <c r="C284" s="3">
        <f ca="1">OFFSET(actions_combos!B$2,_xlfn.FLOOR.MATH(ROW(C284)/2)-1,0)</f>
        <v>0</v>
      </c>
      <c r="D284" s="3">
        <f ca="1">OFFSET(actions_combos!C$2,_xlfn.FLOOR.MATH(ROW(D284)/2)-1,0)</f>
        <v>0</v>
      </c>
      <c r="E284" s="3">
        <f ca="1">OFFSET(actions_combos!D$2,_xlfn.FLOOR.MATH(ROW(E284)/2)-1,0)</f>
        <v>0</v>
      </c>
      <c r="F284" s="3">
        <f ca="1">OFFSET(actions_combos!E$2,_xlfn.FLOOR.MATH(ROW(F284)/2)-1,0)</f>
        <v>0</v>
      </c>
      <c r="G284" t="e">
        <f ca="1">VLOOKUP(C284,keys!$A$2:$C$196,$A284+1,0)</f>
        <v>#N/A</v>
      </c>
      <c r="H284" t="e">
        <f ca="1">VLOOKUP(D284,keys!$A$2:$C$196,$A284+1,0)</f>
        <v>#N/A</v>
      </c>
      <c r="I284" t="e">
        <f ca="1">VLOOKUP(E284,keys!$A$2:$C$196,$A284+1,0)</f>
        <v>#N/A</v>
      </c>
      <c r="J284" t="e">
        <f ca="1">VLOOKUP(F284,keys!$A$2:$C$196,$A284+1,0)</f>
        <v>#N/A</v>
      </c>
      <c r="K284" t="str">
        <f t="shared" ca="1" si="34"/>
        <v>0_0_1</v>
      </c>
      <c r="L284" t="e">
        <f t="shared" ca="1" si="35"/>
        <v>#N/A</v>
      </c>
      <c r="M284" t="e">
        <f ca="1">VLOOKUP(B284,actions!$A$2:$F$514,5,0)</f>
        <v>#N/A</v>
      </c>
      <c r="N284" t="e">
        <f ca="1">VLOOKUP(B284,actions!$A$2:$D$514,2,0)</f>
        <v>#N/A</v>
      </c>
      <c r="O284" t="e">
        <f ca="1">VLOOKUP(B284,actions!$A$2:$D$514,3,0)</f>
        <v>#N/A</v>
      </c>
      <c r="P284" t="e">
        <f ca="1">VLOOKUP(B284,actions!$A$2:$D$514,4,0)</f>
        <v>#N/A</v>
      </c>
      <c r="Q284" t="e">
        <f t="shared" ca="1" si="36"/>
        <v>#N/A</v>
      </c>
      <c r="R284" t="e">
        <f t="shared" ca="1" si="37"/>
        <v>#N/A</v>
      </c>
      <c r="S284" t="str">
        <f t="shared" ca="1" si="38"/>
        <v xml:space="preserve">  COMBO_0_0_1,</v>
      </c>
      <c r="T284" t="e">
        <f t="shared" ca="1" si="39"/>
        <v>#N/A</v>
      </c>
      <c r="U284" t="e">
        <f t="shared" ca="1" si="40"/>
        <v>#N/A</v>
      </c>
    </row>
    <row r="285" spans="1:21">
      <c r="A285" s="3">
        <f t="shared" si="33"/>
        <v>2</v>
      </c>
      <c r="B285">
        <f ca="1">OFFSET(actions_combos!A$2,_xlfn.FLOOR.MATH(ROW(B285)/2)-1,0)</f>
        <v>0</v>
      </c>
      <c r="C285" s="3">
        <f ca="1">OFFSET(actions_combos!B$2,_xlfn.FLOOR.MATH(ROW(C285)/2)-1,0)</f>
        <v>0</v>
      </c>
      <c r="D285" s="3">
        <f ca="1">OFFSET(actions_combos!C$2,_xlfn.FLOOR.MATH(ROW(D285)/2)-1,0)</f>
        <v>0</v>
      </c>
      <c r="E285" s="3">
        <f ca="1">OFFSET(actions_combos!D$2,_xlfn.FLOOR.MATH(ROW(E285)/2)-1,0)</f>
        <v>0</v>
      </c>
      <c r="F285" s="3">
        <f ca="1">OFFSET(actions_combos!E$2,_xlfn.FLOOR.MATH(ROW(F285)/2)-1,0)</f>
        <v>0</v>
      </c>
      <c r="G285" t="e">
        <f ca="1">VLOOKUP(C285,keys!$A$2:$C$196,$A285+1,0)</f>
        <v>#N/A</v>
      </c>
      <c r="H285" t="e">
        <f ca="1">VLOOKUP(D285,keys!$A$2:$C$196,$A285+1,0)</f>
        <v>#N/A</v>
      </c>
      <c r="I285" t="e">
        <f ca="1">VLOOKUP(E285,keys!$A$2:$C$196,$A285+1,0)</f>
        <v>#N/A</v>
      </c>
      <c r="J285" t="e">
        <f ca="1">VLOOKUP(F285,keys!$A$2:$C$196,$A285+1,0)</f>
        <v>#N/A</v>
      </c>
      <c r="K285" t="str">
        <f t="shared" ca="1" si="34"/>
        <v>0_0_2</v>
      </c>
      <c r="L285" t="e">
        <f t="shared" ca="1" si="35"/>
        <v>#N/A</v>
      </c>
      <c r="M285" t="e">
        <f ca="1">VLOOKUP(B285,actions!$A$2:$F$514,5,0)</f>
        <v>#N/A</v>
      </c>
      <c r="N285" t="e">
        <f ca="1">VLOOKUP(B285,actions!$A$2:$D$514,2,0)</f>
        <v>#N/A</v>
      </c>
      <c r="O285" t="e">
        <f ca="1">VLOOKUP(B285,actions!$A$2:$D$514,3,0)</f>
        <v>#N/A</v>
      </c>
      <c r="P285" t="e">
        <f ca="1">VLOOKUP(B285,actions!$A$2:$D$514,4,0)</f>
        <v>#N/A</v>
      </c>
      <c r="Q285" t="e">
        <f t="shared" ca="1" si="36"/>
        <v>#N/A</v>
      </c>
      <c r="R285" t="e">
        <f t="shared" ca="1" si="37"/>
        <v>#N/A</v>
      </c>
      <c r="S285" t="str">
        <f t="shared" ca="1" si="38"/>
        <v xml:space="preserve">  COMBO_0_0_2,</v>
      </c>
      <c r="T285" t="e">
        <f t="shared" ca="1" si="39"/>
        <v>#N/A</v>
      </c>
      <c r="U285" t="e">
        <f t="shared" ca="1" si="40"/>
        <v>#N/A</v>
      </c>
    </row>
    <row r="286" spans="1:21">
      <c r="A286" s="3">
        <f t="shared" si="33"/>
        <v>1</v>
      </c>
      <c r="B286">
        <f ca="1">OFFSET(actions_combos!A$2,_xlfn.FLOOR.MATH(ROW(B286)/2)-1,0)</f>
        <v>0</v>
      </c>
      <c r="C286" s="3">
        <f ca="1">OFFSET(actions_combos!B$2,_xlfn.FLOOR.MATH(ROW(C286)/2)-1,0)</f>
        <v>0</v>
      </c>
      <c r="D286" s="3">
        <f ca="1">OFFSET(actions_combos!C$2,_xlfn.FLOOR.MATH(ROW(D286)/2)-1,0)</f>
        <v>0</v>
      </c>
      <c r="E286" s="3">
        <f ca="1">OFFSET(actions_combos!D$2,_xlfn.FLOOR.MATH(ROW(E286)/2)-1,0)</f>
        <v>0</v>
      </c>
      <c r="F286" s="3">
        <f ca="1">OFFSET(actions_combos!E$2,_xlfn.FLOOR.MATH(ROW(F286)/2)-1,0)</f>
        <v>0</v>
      </c>
      <c r="G286" t="e">
        <f ca="1">VLOOKUP(C286,keys!$A$2:$C$196,$A286+1,0)</f>
        <v>#N/A</v>
      </c>
      <c r="H286" t="e">
        <f ca="1">VLOOKUP(D286,keys!$A$2:$C$196,$A286+1,0)</f>
        <v>#N/A</v>
      </c>
      <c r="I286" t="e">
        <f ca="1">VLOOKUP(E286,keys!$A$2:$C$196,$A286+1,0)</f>
        <v>#N/A</v>
      </c>
      <c r="J286" t="e">
        <f ca="1">VLOOKUP(F286,keys!$A$2:$C$196,$A286+1,0)</f>
        <v>#N/A</v>
      </c>
      <c r="K286" t="str">
        <f t="shared" ca="1" si="34"/>
        <v>0_0_1</v>
      </c>
      <c r="L286" t="e">
        <f t="shared" ca="1" si="35"/>
        <v>#N/A</v>
      </c>
      <c r="M286" t="e">
        <f ca="1">VLOOKUP(B286,actions!$A$2:$F$514,5,0)</f>
        <v>#N/A</v>
      </c>
      <c r="N286" t="e">
        <f ca="1">VLOOKUP(B286,actions!$A$2:$D$514,2,0)</f>
        <v>#N/A</v>
      </c>
      <c r="O286" t="e">
        <f ca="1">VLOOKUP(B286,actions!$A$2:$D$514,3,0)</f>
        <v>#N/A</v>
      </c>
      <c r="P286" t="e">
        <f ca="1">VLOOKUP(B286,actions!$A$2:$D$514,4,0)</f>
        <v>#N/A</v>
      </c>
      <c r="Q286" t="e">
        <f t="shared" ca="1" si="36"/>
        <v>#N/A</v>
      </c>
      <c r="R286" t="e">
        <f t="shared" ca="1" si="37"/>
        <v>#N/A</v>
      </c>
      <c r="S286" t="str">
        <f t="shared" ca="1" si="38"/>
        <v xml:space="preserve">  COMBO_0_0_1,</v>
      </c>
      <c r="T286" t="e">
        <f t="shared" ca="1" si="39"/>
        <v>#N/A</v>
      </c>
      <c r="U286" t="e">
        <f t="shared" ca="1" si="40"/>
        <v>#N/A</v>
      </c>
    </row>
    <row r="287" spans="1:21">
      <c r="A287" s="3">
        <f t="shared" si="33"/>
        <v>2</v>
      </c>
      <c r="B287">
        <f ca="1">OFFSET(actions_combos!A$2,_xlfn.FLOOR.MATH(ROW(B287)/2)-1,0)</f>
        <v>0</v>
      </c>
      <c r="C287" s="3">
        <f ca="1">OFFSET(actions_combos!B$2,_xlfn.FLOOR.MATH(ROW(C287)/2)-1,0)</f>
        <v>0</v>
      </c>
      <c r="D287" s="3">
        <f ca="1">OFFSET(actions_combos!C$2,_xlfn.FLOOR.MATH(ROW(D287)/2)-1,0)</f>
        <v>0</v>
      </c>
      <c r="E287" s="3">
        <f ca="1">OFFSET(actions_combos!D$2,_xlfn.FLOOR.MATH(ROW(E287)/2)-1,0)</f>
        <v>0</v>
      </c>
      <c r="F287" s="3">
        <f ca="1">OFFSET(actions_combos!E$2,_xlfn.FLOOR.MATH(ROW(F287)/2)-1,0)</f>
        <v>0</v>
      </c>
      <c r="G287" t="e">
        <f ca="1">VLOOKUP(C287,keys!$A$2:$C$196,$A287+1,0)</f>
        <v>#N/A</v>
      </c>
      <c r="H287" t="e">
        <f ca="1">VLOOKUP(D287,keys!$A$2:$C$196,$A287+1,0)</f>
        <v>#N/A</v>
      </c>
      <c r="I287" t="e">
        <f ca="1">VLOOKUP(E287,keys!$A$2:$C$196,$A287+1,0)</f>
        <v>#N/A</v>
      </c>
      <c r="J287" t="e">
        <f ca="1">VLOOKUP(F287,keys!$A$2:$C$196,$A287+1,0)</f>
        <v>#N/A</v>
      </c>
      <c r="K287" t="str">
        <f t="shared" ca="1" si="34"/>
        <v>0_0_2</v>
      </c>
      <c r="L287" t="e">
        <f t="shared" ca="1" si="35"/>
        <v>#N/A</v>
      </c>
      <c r="M287" t="e">
        <f ca="1">VLOOKUP(B287,actions!$A$2:$F$514,5,0)</f>
        <v>#N/A</v>
      </c>
      <c r="N287" t="e">
        <f ca="1">VLOOKUP(B287,actions!$A$2:$D$514,2,0)</f>
        <v>#N/A</v>
      </c>
      <c r="O287" t="e">
        <f ca="1">VLOOKUP(B287,actions!$A$2:$D$514,3,0)</f>
        <v>#N/A</v>
      </c>
      <c r="P287" t="e">
        <f ca="1">VLOOKUP(B287,actions!$A$2:$D$514,4,0)</f>
        <v>#N/A</v>
      </c>
      <c r="Q287" t="e">
        <f t="shared" ca="1" si="36"/>
        <v>#N/A</v>
      </c>
      <c r="R287" t="e">
        <f t="shared" ca="1" si="37"/>
        <v>#N/A</v>
      </c>
      <c r="S287" t="str">
        <f t="shared" ca="1" si="38"/>
        <v xml:space="preserve">  COMBO_0_0_2,</v>
      </c>
      <c r="T287" t="e">
        <f t="shared" ca="1" si="39"/>
        <v>#N/A</v>
      </c>
      <c r="U287" t="e">
        <f t="shared" ca="1" si="40"/>
        <v>#N/A</v>
      </c>
    </row>
    <row r="288" spans="1:21">
      <c r="A288" s="3">
        <f t="shared" si="33"/>
        <v>1</v>
      </c>
      <c r="B288">
        <f ca="1">OFFSET(actions_combos!A$2,_xlfn.FLOOR.MATH(ROW(B288)/2)-1,0)</f>
        <v>0</v>
      </c>
      <c r="C288" s="3">
        <f ca="1">OFFSET(actions_combos!B$2,_xlfn.FLOOR.MATH(ROW(C288)/2)-1,0)</f>
        <v>0</v>
      </c>
      <c r="D288" s="3">
        <f ca="1">OFFSET(actions_combos!C$2,_xlfn.FLOOR.MATH(ROW(D288)/2)-1,0)</f>
        <v>0</v>
      </c>
      <c r="E288" s="3">
        <f ca="1">OFFSET(actions_combos!D$2,_xlfn.FLOOR.MATH(ROW(E288)/2)-1,0)</f>
        <v>0</v>
      </c>
      <c r="F288" s="3">
        <f ca="1">OFFSET(actions_combos!E$2,_xlfn.FLOOR.MATH(ROW(F288)/2)-1,0)</f>
        <v>0</v>
      </c>
      <c r="G288" t="e">
        <f ca="1">VLOOKUP(C288,keys!$A$2:$C$196,$A288+1,0)</f>
        <v>#N/A</v>
      </c>
      <c r="H288" t="e">
        <f ca="1">VLOOKUP(D288,keys!$A$2:$C$196,$A288+1,0)</f>
        <v>#N/A</v>
      </c>
      <c r="I288" t="e">
        <f ca="1">VLOOKUP(E288,keys!$A$2:$C$196,$A288+1,0)</f>
        <v>#N/A</v>
      </c>
      <c r="J288" t="e">
        <f ca="1">VLOOKUP(F288,keys!$A$2:$C$196,$A288+1,0)</f>
        <v>#N/A</v>
      </c>
      <c r="K288" t="str">
        <f t="shared" ca="1" si="34"/>
        <v>0_0_1</v>
      </c>
      <c r="L288" t="e">
        <f t="shared" ca="1" si="35"/>
        <v>#N/A</v>
      </c>
      <c r="M288" t="e">
        <f ca="1">VLOOKUP(B288,actions!$A$2:$F$514,5,0)</f>
        <v>#N/A</v>
      </c>
      <c r="N288" t="e">
        <f ca="1">VLOOKUP(B288,actions!$A$2:$D$514,2,0)</f>
        <v>#N/A</v>
      </c>
      <c r="O288" t="e">
        <f ca="1">VLOOKUP(B288,actions!$A$2:$D$514,3,0)</f>
        <v>#N/A</v>
      </c>
      <c r="P288" t="e">
        <f ca="1">VLOOKUP(B288,actions!$A$2:$D$514,4,0)</f>
        <v>#N/A</v>
      </c>
      <c r="Q288" t="e">
        <f t="shared" ca="1" si="36"/>
        <v>#N/A</v>
      </c>
      <c r="R288" t="e">
        <f t="shared" ca="1" si="37"/>
        <v>#N/A</v>
      </c>
      <c r="S288" t="str">
        <f t="shared" ca="1" si="38"/>
        <v xml:space="preserve">  COMBO_0_0_1,</v>
      </c>
      <c r="T288" t="e">
        <f t="shared" ca="1" si="39"/>
        <v>#N/A</v>
      </c>
      <c r="U288" t="e">
        <f t="shared" ca="1" si="40"/>
        <v>#N/A</v>
      </c>
    </row>
    <row r="289" spans="1:21">
      <c r="A289" s="3">
        <f t="shared" si="33"/>
        <v>2</v>
      </c>
      <c r="B289">
        <f ca="1">OFFSET(actions_combos!A$2,_xlfn.FLOOR.MATH(ROW(B289)/2)-1,0)</f>
        <v>0</v>
      </c>
      <c r="C289" s="3">
        <f ca="1">OFFSET(actions_combos!B$2,_xlfn.FLOOR.MATH(ROW(C289)/2)-1,0)</f>
        <v>0</v>
      </c>
      <c r="D289" s="3">
        <f ca="1">OFFSET(actions_combos!C$2,_xlfn.FLOOR.MATH(ROW(D289)/2)-1,0)</f>
        <v>0</v>
      </c>
      <c r="E289" s="3">
        <f ca="1">OFFSET(actions_combos!D$2,_xlfn.FLOOR.MATH(ROW(E289)/2)-1,0)</f>
        <v>0</v>
      </c>
      <c r="F289" s="3">
        <f ca="1">OFFSET(actions_combos!E$2,_xlfn.FLOOR.MATH(ROW(F289)/2)-1,0)</f>
        <v>0</v>
      </c>
      <c r="G289" t="e">
        <f ca="1">VLOOKUP(C289,keys!$A$2:$C$196,$A289+1,0)</f>
        <v>#N/A</v>
      </c>
      <c r="H289" t="e">
        <f ca="1">VLOOKUP(D289,keys!$A$2:$C$196,$A289+1,0)</f>
        <v>#N/A</v>
      </c>
      <c r="I289" t="e">
        <f ca="1">VLOOKUP(E289,keys!$A$2:$C$196,$A289+1,0)</f>
        <v>#N/A</v>
      </c>
      <c r="J289" t="e">
        <f ca="1">VLOOKUP(F289,keys!$A$2:$C$196,$A289+1,0)</f>
        <v>#N/A</v>
      </c>
      <c r="K289" t="str">
        <f t="shared" ca="1" si="34"/>
        <v>0_0_2</v>
      </c>
      <c r="L289" t="e">
        <f t="shared" ca="1" si="35"/>
        <v>#N/A</v>
      </c>
      <c r="M289" t="e">
        <f ca="1">VLOOKUP(B289,actions!$A$2:$F$514,5,0)</f>
        <v>#N/A</v>
      </c>
      <c r="N289" t="e">
        <f ca="1">VLOOKUP(B289,actions!$A$2:$D$514,2,0)</f>
        <v>#N/A</v>
      </c>
      <c r="O289" t="e">
        <f ca="1">VLOOKUP(B289,actions!$A$2:$D$514,3,0)</f>
        <v>#N/A</v>
      </c>
      <c r="P289" t="e">
        <f ca="1">VLOOKUP(B289,actions!$A$2:$D$514,4,0)</f>
        <v>#N/A</v>
      </c>
      <c r="Q289" t="e">
        <f t="shared" ca="1" si="36"/>
        <v>#N/A</v>
      </c>
      <c r="R289" t="e">
        <f t="shared" ca="1" si="37"/>
        <v>#N/A</v>
      </c>
      <c r="S289" t="str">
        <f t="shared" ca="1" si="38"/>
        <v xml:space="preserve">  COMBO_0_0_2,</v>
      </c>
      <c r="T289" t="e">
        <f t="shared" ca="1" si="39"/>
        <v>#N/A</v>
      </c>
      <c r="U289" t="e">
        <f t="shared" ca="1" si="40"/>
        <v>#N/A</v>
      </c>
    </row>
    <row r="290" spans="1:21">
      <c r="A290" s="3">
        <f t="shared" si="33"/>
        <v>1</v>
      </c>
      <c r="B290">
        <f ca="1">OFFSET(actions_combos!A$2,_xlfn.FLOOR.MATH(ROW(B290)/2)-1,0)</f>
        <v>0</v>
      </c>
      <c r="C290" s="3">
        <f ca="1">OFFSET(actions_combos!B$2,_xlfn.FLOOR.MATH(ROW(C290)/2)-1,0)</f>
        <v>0</v>
      </c>
      <c r="D290" s="3">
        <f ca="1">OFFSET(actions_combos!C$2,_xlfn.FLOOR.MATH(ROW(D290)/2)-1,0)</f>
        <v>0</v>
      </c>
      <c r="E290" s="3">
        <f ca="1">OFFSET(actions_combos!D$2,_xlfn.FLOOR.MATH(ROW(E290)/2)-1,0)</f>
        <v>0</v>
      </c>
      <c r="F290" s="3">
        <f ca="1">OFFSET(actions_combos!E$2,_xlfn.FLOOR.MATH(ROW(F290)/2)-1,0)</f>
        <v>0</v>
      </c>
      <c r="G290" t="e">
        <f ca="1">VLOOKUP(C290,keys!$A$2:$C$196,$A290+1,0)</f>
        <v>#N/A</v>
      </c>
      <c r="H290" t="e">
        <f ca="1">VLOOKUP(D290,keys!$A$2:$C$196,$A290+1,0)</f>
        <v>#N/A</v>
      </c>
      <c r="I290" t="e">
        <f ca="1">VLOOKUP(E290,keys!$A$2:$C$196,$A290+1,0)</f>
        <v>#N/A</v>
      </c>
      <c r="J290" t="e">
        <f ca="1">VLOOKUP(F290,keys!$A$2:$C$196,$A290+1,0)</f>
        <v>#N/A</v>
      </c>
      <c r="K290" t="str">
        <f t="shared" ca="1" si="34"/>
        <v>0_0_1</v>
      </c>
      <c r="L290" t="e">
        <f t="shared" ca="1" si="35"/>
        <v>#N/A</v>
      </c>
      <c r="M290" t="e">
        <f ca="1">VLOOKUP(B290,actions!$A$2:$F$514,5,0)</f>
        <v>#N/A</v>
      </c>
      <c r="N290" t="e">
        <f ca="1">VLOOKUP(B290,actions!$A$2:$D$514,2,0)</f>
        <v>#N/A</v>
      </c>
      <c r="O290" t="e">
        <f ca="1">VLOOKUP(B290,actions!$A$2:$D$514,3,0)</f>
        <v>#N/A</v>
      </c>
      <c r="P290" t="e">
        <f ca="1">VLOOKUP(B290,actions!$A$2:$D$514,4,0)</f>
        <v>#N/A</v>
      </c>
      <c r="Q290" t="e">
        <f t="shared" ca="1" si="36"/>
        <v>#N/A</v>
      </c>
      <c r="R290" t="e">
        <f t="shared" ca="1" si="37"/>
        <v>#N/A</v>
      </c>
      <c r="S290" t="str">
        <f t="shared" ca="1" si="38"/>
        <v xml:space="preserve">  COMBO_0_0_1,</v>
      </c>
      <c r="T290" t="e">
        <f t="shared" ca="1" si="39"/>
        <v>#N/A</v>
      </c>
      <c r="U290" t="e">
        <f t="shared" ca="1" si="40"/>
        <v>#N/A</v>
      </c>
    </row>
    <row r="291" spans="1:21">
      <c r="A291" s="3">
        <f t="shared" si="33"/>
        <v>2</v>
      </c>
      <c r="B291">
        <f ca="1">OFFSET(actions_combos!A$2,_xlfn.FLOOR.MATH(ROW(B291)/2)-1,0)</f>
        <v>0</v>
      </c>
      <c r="C291" s="3">
        <f ca="1">OFFSET(actions_combos!B$2,_xlfn.FLOOR.MATH(ROW(C291)/2)-1,0)</f>
        <v>0</v>
      </c>
      <c r="D291" s="3">
        <f ca="1">OFFSET(actions_combos!C$2,_xlfn.FLOOR.MATH(ROW(D291)/2)-1,0)</f>
        <v>0</v>
      </c>
      <c r="E291" s="3">
        <f ca="1">OFFSET(actions_combos!D$2,_xlfn.FLOOR.MATH(ROW(E291)/2)-1,0)</f>
        <v>0</v>
      </c>
      <c r="F291" s="3">
        <f ca="1">OFFSET(actions_combos!E$2,_xlfn.FLOOR.MATH(ROW(F291)/2)-1,0)</f>
        <v>0</v>
      </c>
      <c r="G291" t="e">
        <f ca="1">VLOOKUP(C291,keys!$A$2:$C$196,$A291+1,0)</f>
        <v>#N/A</v>
      </c>
      <c r="H291" t="e">
        <f ca="1">VLOOKUP(D291,keys!$A$2:$C$196,$A291+1,0)</f>
        <v>#N/A</v>
      </c>
      <c r="I291" t="e">
        <f ca="1">VLOOKUP(E291,keys!$A$2:$C$196,$A291+1,0)</f>
        <v>#N/A</v>
      </c>
      <c r="J291" t="e">
        <f ca="1">VLOOKUP(F291,keys!$A$2:$C$196,$A291+1,0)</f>
        <v>#N/A</v>
      </c>
      <c r="K291" t="str">
        <f t="shared" ca="1" si="34"/>
        <v>0_0_2</v>
      </c>
      <c r="L291" t="e">
        <f t="shared" ca="1" si="35"/>
        <v>#N/A</v>
      </c>
      <c r="M291" t="e">
        <f ca="1">VLOOKUP(B291,actions!$A$2:$F$514,5,0)</f>
        <v>#N/A</v>
      </c>
      <c r="N291" t="e">
        <f ca="1">VLOOKUP(B291,actions!$A$2:$D$514,2,0)</f>
        <v>#N/A</v>
      </c>
      <c r="O291" t="e">
        <f ca="1">VLOOKUP(B291,actions!$A$2:$D$514,3,0)</f>
        <v>#N/A</v>
      </c>
      <c r="P291" t="e">
        <f ca="1">VLOOKUP(B291,actions!$A$2:$D$514,4,0)</f>
        <v>#N/A</v>
      </c>
      <c r="Q291" t="e">
        <f t="shared" ca="1" si="36"/>
        <v>#N/A</v>
      </c>
      <c r="R291" t="e">
        <f t="shared" ca="1" si="37"/>
        <v>#N/A</v>
      </c>
      <c r="S291" t="str">
        <f t="shared" ca="1" si="38"/>
        <v xml:space="preserve">  COMBO_0_0_2,</v>
      </c>
      <c r="T291" t="e">
        <f t="shared" ca="1" si="39"/>
        <v>#N/A</v>
      </c>
      <c r="U291" t="e">
        <f t="shared" ca="1" si="40"/>
        <v>#N/A</v>
      </c>
    </row>
    <row r="292" spans="1:21">
      <c r="A292" s="3">
        <f t="shared" si="33"/>
        <v>1</v>
      </c>
      <c r="B292">
        <f ca="1">OFFSET(actions_combos!A$2,_xlfn.FLOOR.MATH(ROW(B292)/2)-1,0)</f>
        <v>0</v>
      </c>
      <c r="C292" s="3">
        <f ca="1">OFFSET(actions_combos!B$2,_xlfn.FLOOR.MATH(ROW(C292)/2)-1,0)</f>
        <v>0</v>
      </c>
      <c r="D292" s="3">
        <f ca="1">OFFSET(actions_combos!C$2,_xlfn.FLOOR.MATH(ROW(D292)/2)-1,0)</f>
        <v>0</v>
      </c>
      <c r="E292" s="3">
        <f ca="1">OFFSET(actions_combos!D$2,_xlfn.FLOOR.MATH(ROW(E292)/2)-1,0)</f>
        <v>0</v>
      </c>
      <c r="F292" s="3">
        <f ca="1">OFFSET(actions_combos!E$2,_xlfn.FLOOR.MATH(ROW(F292)/2)-1,0)</f>
        <v>0</v>
      </c>
      <c r="G292" t="e">
        <f ca="1">VLOOKUP(C292,keys!$A$2:$C$196,$A292+1,0)</f>
        <v>#N/A</v>
      </c>
      <c r="H292" t="e">
        <f ca="1">VLOOKUP(D292,keys!$A$2:$C$196,$A292+1,0)</f>
        <v>#N/A</v>
      </c>
      <c r="I292" t="e">
        <f ca="1">VLOOKUP(E292,keys!$A$2:$C$196,$A292+1,0)</f>
        <v>#N/A</v>
      </c>
      <c r="J292" t="e">
        <f ca="1">VLOOKUP(F292,keys!$A$2:$C$196,$A292+1,0)</f>
        <v>#N/A</v>
      </c>
      <c r="K292" t="str">
        <f t="shared" ca="1" si="34"/>
        <v>0_0_1</v>
      </c>
      <c r="L292" t="e">
        <f t="shared" ca="1" si="35"/>
        <v>#N/A</v>
      </c>
      <c r="M292" t="e">
        <f ca="1">VLOOKUP(B292,actions!$A$2:$F$514,5,0)</f>
        <v>#N/A</v>
      </c>
      <c r="N292" t="e">
        <f ca="1">VLOOKUP(B292,actions!$A$2:$D$514,2,0)</f>
        <v>#N/A</v>
      </c>
      <c r="O292" t="e">
        <f ca="1">VLOOKUP(B292,actions!$A$2:$D$514,3,0)</f>
        <v>#N/A</v>
      </c>
      <c r="P292" t="e">
        <f ca="1">VLOOKUP(B292,actions!$A$2:$D$514,4,0)</f>
        <v>#N/A</v>
      </c>
      <c r="Q292" t="e">
        <f t="shared" ca="1" si="36"/>
        <v>#N/A</v>
      </c>
      <c r="R292" t="e">
        <f t="shared" ca="1" si="37"/>
        <v>#N/A</v>
      </c>
      <c r="S292" t="str">
        <f t="shared" ca="1" si="38"/>
        <v xml:space="preserve">  COMBO_0_0_1,</v>
      </c>
      <c r="T292" t="e">
        <f t="shared" ca="1" si="39"/>
        <v>#N/A</v>
      </c>
      <c r="U292" t="e">
        <f t="shared" ca="1" si="40"/>
        <v>#N/A</v>
      </c>
    </row>
    <row r="293" spans="1:21">
      <c r="A293" s="3">
        <f t="shared" si="33"/>
        <v>2</v>
      </c>
      <c r="B293">
        <f ca="1">OFFSET(actions_combos!A$2,_xlfn.FLOOR.MATH(ROW(B293)/2)-1,0)</f>
        <v>0</v>
      </c>
      <c r="C293" s="3">
        <f ca="1">OFFSET(actions_combos!B$2,_xlfn.FLOOR.MATH(ROW(C293)/2)-1,0)</f>
        <v>0</v>
      </c>
      <c r="D293" s="3">
        <f ca="1">OFFSET(actions_combos!C$2,_xlfn.FLOOR.MATH(ROW(D293)/2)-1,0)</f>
        <v>0</v>
      </c>
      <c r="E293" s="3">
        <f ca="1">OFFSET(actions_combos!D$2,_xlfn.FLOOR.MATH(ROW(E293)/2)-1,0)</f>
        <v>0</v>
      </c>
      <c r="F293" s="3">
        <f ca="1">OFFSET(actions_combos!E$2,_xlfn.FLOOR.MATH(ROW(F293)/2)-1,0)</f>
        <v>0</v>
      </c>
      <c r="G293" t="e">
        <f ca="1">VLOOKUP(C293,keys!$A$2:$C$196,$A293+1,0)</f>
        <v>#N/A</v>
      </c>
      <c r="H293" t="e">
        <f ca="1">VLOOKUP(D293,keys!$A$2:$C$196,$A293+1,0)</f>
        <v>#N/A</v>
      </c>
      <c r="I293" t="e">
        <f ca="1">VLOOKUP(E293,keys!$A$2:$C$196,$A293+1,0)</f>
        <v>#N/A</v>
      </c>
      <c r="J293" t="e">
        <f ca="1">VLOOKUP(F293,keys!$A$2:$C$196,$A293+1,0)</f>
        <v>#N/A</v>
      </c>
      <c r="K293" t="str">
        <f t="shared" ca="1" si="34"/>
        <v>0_0_2</v>
      </c>
      <c r="L293" t="e">
        <f t="shared" ca="1" si="35"/>
        <v>#N/A</v>
      </c>
      <c r="M293" t="e">
        <f ca="1">VLOOKUP(B293,actions!$A$2:$F$514,5,0)</f>
        <v>#N/A</v>
      </c>
      <c r="N293" t="e">
        <f ca="1">VLOOKUP(B293,actions!$A$2:$D$514,2,0)</f>
        <v>#N/A</v>
      </c>
      <c r="O293" t="e">
        <f ca="1">VLOOKUP(B293,actions!$A$2:$D$514,3,0)</f>
        <v>#N/A</v>
      </c>
      <c r="P293" t="e">
        <f ca="1">VLOOKUP(B293,actions!$A$2:$D$514,4,0)</f>
        <v>#N/A</v>
      </c>
      <c r="Q293" t="e">
        <f t="shared" ca="1" si="36"/>
        <v>#N/A</v>
      </c>
      <c r="R293" t="e">
        <f t="shared" ca="1" si="37"/>
        <v>#N/A</v>
      </c>
      <c r="S293" t="str">
        <f t="shared" ca="1" si="38"/>
        <v xml:space="preserve">  COMBO_0_0_2,</v>
      </c>
      <c r="T293" t="e">
        <f t="shared" ca="1" si="39"/>
        <v>#N/A</v>
      </c>
      <c r="U293" t="e">
        <f t="shared" ca="1" si="40"/>
        <v>#N/A</v>
      </c>
    </row>
    <row r="294" spans="1:21">
      <c r="A294" s="3">
        <f t="shared" si="33"/>
        <v>1</v>
      </c>
      <c r="B294">
        <f ca="1">OFFSET(actions_combos!A$2,_xlfn.FLOOR.MATH(ROW(B294)/2)-1,0)</f>
        <v>0</v>
      </c>
      <c r="C294" s="3">
        <f ca="1">OFFSET(actions_combos!B$2,_xlfn.FLOOR.MATH(ROW(C294)/2)-1,0)</f>
        <v>0</v>
      </c>
      <c r="D294" s="3">
        <f ca="1">OFFSET(actions_combos!C$2,_xlfn.FLOOR.MATH(ROW(D294)/2)-1,0)</f>
        <v>0</v>
      </c>
      <c r="E294" s="3">
        <f ca="1">OFFSET(actions_combos!D$2,_xlfn.FLOOR.MATH(ROW(E294)/2)-1,0)</f>
        <v>0</v>
      </c>
      <c r="F294" s="3">
        <f ca="1">OFFSET(actions_combos!E$2,_xlfn.FLOOR.MATH(ROW(F294)/2)-1,0)</f>
        <v>0</v>
      </c>
      <c r="G294" t="e">
        <f ca="1">VLOOKUP(C294,keys!$A$2:$C$196,$A294+1,0)</f>
        <v>#N/A</v>
      </c>
      <c r="H294" t="e">
        <f ca="1">VLOOKUP(D294,keys!$A$2:$C$196,$A294+1,0)</f>
        <v>#N/A</v>
      </c>
      <c r="I294" t="e">
        <f ca="1">VLOOKUP(E294,keys!$A$2:$C$196,$A294+1,0)</f>
        <v>#N/A</v>
      </c>
      <c r="J294" t="e">
        <f ca="1">VLOOKUP(F294,keys!$A$2:$C$196,$A294+1,0)</f>
        <v>#N/A</v>
      </c>
      <c r="K294" t="str">
        <f t="shared" ca="1" si="34"/>
        <v>0_0_1</v>
      </c>
      <c r="L294" t="e">
        <f t="shared" ca="1" si="35"/>
        <v>#N/A</v>
      </c>
      <c r="M294" t="e">
        <f ca="1">VLOOKUP(B294,actions!$A$2:$F$514,5,0)</f>
        <v>#N/A</v>
      </c>
      <c r="N294" t="e">
        <f ca="1">VLOOKUP(B294,actions!$A$2:$D$514,2,0)</f>
        <v>#N/A</v>
      </c>
      <c r="O294" t="e">
        <f ca="1">VLOOKUP(B294,actions!$A$2:$D$514,3,0)</f>
        <v>#N/A</v>
      </c>
      <c r="P294" t="e">
        <f ca="1">VLOOKUP(B294,actions!$A$2:$D$514,4,0)</f>
        <v>#N/A</v>
      </c>
      <c r="Q294" t="e">
        <f t="shared" ca="1" si="36"/>
        <v>#N/A</v>
      </c>
      <c r="R294" t="e">
        <f t="shared" ca="1" si="37"/>
        <v>#N/A</v>
      </c>
      <c r="S294" t="str">
        <f t="shared" ca="1" si="38"/>
        <v xml:space="preserve">  COMBO_0_0_1,</v>
      </c>
      <c r="T294" t="e">
        <f t="shared" ca="1" si="39"/>
        <v>#N/A</v>
      </c>
      <c r="U294" t="e">
        <f t="shared" ca="1" si="40"/>
        <v>#N/A</v>
      </c>
    </row>
    <row r="295" spans="1:21">
      <c r="A295" s="3">
        <f t="shared" si="33"/>
        <v>2</v>
      </c>
      <c r="B295">
        <f ca="1">OFFSET(actions_combos!A$2,_xlfn.FLOOR.MATH(ROW(B295)/2)-1,0)</f>
        <v>0</v>
      </c>
      <c r="C295" s="3">
        <f ca="1">OFFSET(actions_combos!B$2,_xlfn.FLOOR.MATH(ROW(C295)/2)-1,0)</f>
        <v>0</v>
      </c>
      <c r="D295" s="3">
        <f ca="1">OFFSET(actions_combos!C$2,_xlfn.FLOOR.MATH(ROW(D295)/2)-1,0)</f>
        <v>0</v>
      </c>
      <c r="E295" s="3">
        <f ca="1">OFFSET(actions_combos!D$2,_xlfn.FLOOR.MATH(ROW(E295)/2)-1,0)</f>
        <v>0</v>
      </c>
      <c r="F295" s="3">
        <f ca="1">OFFSET(actions_combos!E$2,_xlfn.FLOOR.MATH(ROW(F295)/2)-1,0)</f>
        <v>0</v>
      </c>
      <c r="G295" t="e">
        <f ca="1">VLOOKUP(C295,keys!$A$2:$C$196,$A295+1,0)</f>
        <v>#N/A</v>
      </c>
      <c r="H295" t="e">
        <f ca="1">VLOOKUP(D295,keys!$A$2:$C$196,$A295+1,0)</f>
        <v>#N/A</v>
      </c>
      <c r="I295" t="e">
        <f ca="1">VLOOKUP(E295,keys!$A$2:$C$196,$A295+1,0)</f>
        <v>#N/A</v>
      </c>
      <c r="J295" t="e">
        <f ca="1">VLOOKUP(F295,keys!$A$2:$C$196,$A295+1,0)</f>
        <v>#N/A</v>
      </c>
      <c r="K295" t="str">
        <f t="shared" ca="1" si="34"/>
        <v>0_0_2</v>
      </c>
      <c r="L295" t="e">
        <f t="shared" ca="1" si="35"/>
        <v>#N/A</v>
      </c>
      <c r="M295" t="e">
        <f ca="1">VLOOKUP(B295,actions!$A$2:$F$514,5,0)</f>
        <v>#N/A</v>
      </c>
      <c r="N295" t="e">
        <f ca="1">VLOOKUP(B295,actions!$A$2:$D$514,2,0)</f>
        <v>#N/A</v>
      </c>
      <c r="O295" t="e">
        <f ca="1">VLOOKUP(B295,actions!$A$2:$D$514,3,0)</f>
        <v>#N/A</v>
      </c>
      <c r="P295" t="e">
        <f ca="1">VLOOKUP(B295,actions!$A$2:$D$514,4,0)</f>
        <v>#N/A</v>
      </c>
      <c r="Q295" t="e">
        <f t="shared" ca="1" si="36"/>
        <v>#N/A</v>
      </c>
      <c r="R295" t="e">
        <f t="shared" ca="1" si="37"/>
        <v>#N/A</v>
      </c>
      <c r="S295" t="str">
        <f t="shared" ca="1" si="38"/>
        <v xml:space="preserve">  COMBO_0_0_2,</v>
      </c>
      <c r="T295" t="e">
        <f t="shared" ca="1" si="39"/>
        <v>#N/A</v>
      </c>
      <c r="U295" t="e">
        <f t="shared" ca="1" si="40"/>
        <v>#N/A</v>
      </c>
    </row>
    <row r="296" spans="1:21">
      <c r="A296" s="3">
        <f t="shared" si="33"/>
        <v>1</v>
      </c>
      <c r="B296">
        <f ca="1">OFFSET(actions_combos!A$2,_xlfn.FLOOR.MATH(ROW(B296)/2)-1,0)</f>
        <v>0</v>
      </c>
      <c r="C296" s="3">
        <f ca="1">OFFSET(actions_combos!B$2,_xlfn.FLOOR.MATH(ROW(C296)/2)-1,0)</f>
        <v>0</v>
      </c>
      <c r="D296" s="3">
        <f ca="1">OFFSET(actions_combos!C$2,_xlfn.FLOOR.MATH(ROW(D296)/2)-1,0)</f>
        <v>0</v>
      </c>
      <c r="E296" s="3">
        <f ca="1">OFFSET(actions_combos!D$2,_xlfn.FLOOR.MATH(ROW(E296)/2)-1,0)</f>
        <v>0</v>
      </c>
      <c r="F296" s="3">
        <f ca="1">OFFSET(actions_combos!E$2,_xlfn.FLOOR.MATH(ROW(F296)/2)-1,0)</f>
        <v>0</v>
      </c>
      <c r="G296" t="e">
        <f ca="1">VLOOKUP(C296,keys!$A$2:$C$196,$A296+1,0)</f>
        <v>#N/A</v>
      </c>
      <c r="H296" t="e">
        <f ca="1">VLOOKUP(D296,keys!$A$2:$C$196,$A296+1,0)</f>
        <v>#N/A</v>
      </c>
      <c r="I296" t="e">
        <f ca="1">VLOOKUP(E296,keys!$A$2:$C$196,$A296+1,0)</f>
        <v>#N/A</v>
      </c>
      <c r="J296" t="e">
        <f ca="1">VLOOKUP(F296,keys!$A$2:$C$196,$A296+1,0)</f>
        <v>#N/A</v>
      </c>
      <c r="K296" t="str">
        <f t="shared" ca="1" si="34"/>
        <v>0_0_1</v>
      </c>
      <c r="L296" t="e">
        <f t="shared" ca="1" si="35"/>
        <v>#N/A</v>
      </c>
      <c r="M296" t="e">
        <f ca="1">VLOOKUP(B296,actions!$A$2:$F$514,5,0)</f>
        <v>#N/A</v>
      </c>
      <c r="N296" t="e">
        <f ca="1">VLOOKUP(B296,actions!$A$2:$D$514,2,0)</f>
        <v>#N/A</v>
      </c>
      <c r="O296" t="e">
        <f ca="1">VLOOKUP(B296,actions!$A$2:$D$514,3,0)</f>
        <v>#N/A</v>
      </c>
      <c r="P296" t="e">
        <f ca="1">VLOOKUP(B296,actions!$A$2:$D$514,4,0)</f>
        <v>#N/A</v>
      </c>
      <c r="Q296" t="e">
        <f t="shared" ca="1" si="36"/>
        <v>#N/A</v>
      </c>
      <c r="R296" t="e">
        <f t="shared" ca="1" si="37"/>
        <v>#N/A</v>
      </c>
      <c r="S296" t="str">
        <f t="shared" ca="1" si="38"/>
        <v xml:space="preserve">  COMBO_0_0_1,</v>
      </c>
      <c r="T296" t="e">
        <f t="shared" ca="1" si="39"/>
        <v>#N/A</v>
      </c>
      <c r="U296" t="e">
        <f t="shared" ca="1" si="40"/>
        <v>#N/A</v>
      </c>
    </row>
    <row r="297" spans="1:21">
      <c r="A297" s="3">
        <f t="shared" si="33"/>
        <v>2</v>
      </c>
      <c r="B297">
        <f ca="1">OFFSET(actions_combos!A$2,_xlfn.FLOOR.MATH(ROW(B297)/2)-1,0)</f>
        <v>0</v>
      </c>
      <c r="C297" s="3">
        <f ca="1">OFFSET(actions_combos!B$2,_xlfn.FLOOR.MATH(ROW(C297)/2)-1,0)</f>
        <v>0</v>
      </c>
      <c r="D297" s="3">
        <f ca="1">OFFSET(actions_combos!C$2,_xlfn.FLOOR.MATH(ROW(D297)/2)-1,0)</f>
        <v>0</v>
      </c>
      <c r="E297" s="3">
        <f ca="1">OFFSET(actions_combos!D$2,_xlfn.FLOOR.MATH(ROW(E297)/2)-1,0)</f>
        <v>0</v>
      </c>
      <c r="F297" s="3">
        <f ca="1">OFFSET(actions_combos!E$2,_xlfn.FLOOR.MATH(ROW(F297)/2)-1,0)</f>
        <v>0</v>
      </c>
      <c r="G297" t="e">
        <f ca="1">VLOOKUP(C297,keys!$A$2:$C$196,$A297+1,0)</f>
        <v>#N/A</v>
      </c>
      <c r="H297" t="e">
        <f ca="1">VLOOKUP(D297,keys!$A$2:$C$196,$A297+1,0)</f>
        <v>#N/A</v>
      </c>
      <c r="I297" t="e">
        <f ca="1">VLOOKUP(E297,keys!$A$2:$C$196,$A297+1,0)</f>
        <v>#N/A</v>
      </c>
      <c r="J297" t="e">
        <f ca="1">VLOOKUP(F297,keys!$A$2:$C$196,$A297+1,0)</f>
        <v>#N/A</v>
      </c>
      <c r="K297" t="str">
        <f t="shared" ca="1" si="34"/>
        <v>0_0_2</v>
      </c>
      <c r="L297" t="e">
        <f t="shared" ca="1" si="35"/>
        <v>#N/A</v>
      </c>
      <c r="M297" t="e">
        <f ca="1">VLOOKUP(B297,actions!$A$2:$F$514,5,0)</f>
        <v>#N/A</v>
      </c>
      <c r="N297" t="e">
        <f ca="1">VLOOKUP(B297,actions!$A$2:$D$514,2,0)</f>
        <v>#N/A</v>
      </c>
      <c r="O297" t="e">
        <f ca="1">VLOOKUP(B297,actions!$A$2:$D$514,3,0)</f>
        <v>#N/A</v>
      </c>
      <c r="P297" t="e">
        <f ca="1">VLOOKUP(B297,actions!$A$2:$D$514,4,0)</f>
        <v>#N/A</v>
      </c>
      <c r="Q297" t="e">
        <f t="shared" ca="1" si="36"/>
        <v>#N/A</v>
      </c>
      <c r="R297" t="e">
        <f t="shared" ca="1" si="37"/>
        <v>#N/A</v>
      </c>
      <c r="S297" t="str">
        <f t="shared" ca="1" si="38"/>
        <v xml:space="preserve">  COMBO_0_0_2,</v>
      </c>
      <c r="T297" t="e">
        <f t="shared" ca="1" si="39"/>
        <v>#N/A</v>
      </c>
      <c r="U297" t="e">
        <f t="shared" ca="1" si="40"/>
        <v>#N/A</v>
      </c>
    </row>
    <row r="298" spans="1:21">
      <c r="A298" s="3">
        <f t="shared" si="33"/>
        <v>1</v>
      </c>
      <c r="B298">
        <f ca="1">OFFSET(actions_combos!A$2,_xlfn.FLOOR.MATH(ROW(B298)/2)-1,0)</f>
        <v>0</v>
      </c>
      <c r="C298" s="3">
        <f ca="1">OFFSET(actions_combos!B$2,_xlfn.FLOOR.MATH(ROW(C298)/2)-1,0)</f>
        <v>0</v>
      </c>
      <c r="D298" s="3">
        <f ca="1">OFFSET(actions_combos!C$2,_xlfn.FLOOR.MATH(ROW(D298)/2)-1,0)</f>
        <v>0</v>
      </c>
      <c r="E298" s="3">
        <f ca="1">OFFSET(actions_combos!D$2,_xlfn.FLOOR.MATH(ROW(E298)/2)-1,0)</f>
        <v>0</v>
      </c>
      <c r="F298" s="3">
        <f ca="1">OFFSET(actions_combos!E$2,_xlfn.FLOOR.MATH(ROW(F298)/2)-1,0)</f>
        <v>0</v>
      </c>
      <c r="G298" t="e">
        <f ca="1">VLOOKUP(C298,keys!$A$2:$C$196,$A298+1,0)</f>
        <v>#N/A</v>
      </c>
      <c r="H298" t="e">
        <f ca="1">VLOOKUP(D298,keys!$A$2:$C$196,$A298+1,0)</f>
        <v>#N/A</v>
      </c>
      <c r="I298" t="e">
        <f ca="1">VLOOKUP(E298,keys!$A$2:$C$196,$A298+1,0)</f>
        <v>#N/A</v>
      </c>
      <c r="J298" t="e">
        <f ca="1">VLOOKUP(F298,keys!$A$2:$C$196,$A298+1,0)</f>
        <v>#N/A</v>
      </c>
      <c r="K298" t="str">
        <f t="shared" ca="1" si="34"/>
        <v>0_0_1</v>
      </c>
      <c r="L298" t="e">
        <f t="shared" ca="1" si="35"/>
        <v>#N/A</v>
      </c>
      <c r="M298" t="e">
        <f ca="1">VLOOKUP(B298,actions!$A$2:$F$514,5,0)</f>
        <v>#N/A</v>
      </c>
      <c r="N298" t="e">
        <f ca="1">VLOOKUP(B298,actions!$A$2:$D$514,2,0)</f>
        <v>#N/A</v>
      </c>
      <c r="O298" t="e">
        <f ca="1">VLOOKUP(B298,actions!$A$2:$D$514,3,0)</f>
        <v>#N/A</v>
      </c>
      <c r="P298" t="e">
        <f ca="1">VLOOKUP(B298,actions!$A$2:$D$514,4,0)</f>
        <v>#N/A</v>
      </c>
      <c r="Q298" t="e">
        <f t="shared" ca="1" si="36"/>
        <v>#N/A</v>
      </c>
      <c r="R298" t="e">
        <f t="shared" ca="1" si="37"/>
        <v>#N/A</v>
      </c>
      <c r="S298" t="str">
        <f t="shared" ca="1" si="38"/>
        <v xml:space="preserve">  COMBO_0_0_1,</v>
      </c>
      <c r="T298" t="e">
        <f t="shared" ca="1" si="39"/>
        <v>#N/A</v>
      </c>
      <c r="U298" t="e">
        <f t="shared" ca="1" si="40"/>
        <v>#N/A</v>
      </c>
    </row>
    <row r="299" spans="1:21">
      <c r="A299" s="3">
        <f t="shared" si="33"/>
        <v>2</v>
      </c>
      <c r="B299">
        <f ca="1">OFFSET(actions_combos!A$2,_xlfn.FLOOR.MATH(ROW(B299)/2)-1,0)</f>
        <v>0</v>
      </c>
      <c r="C299" s="3">
        <f ca="1">OFFSET(actions_combos!B$2,_xlfn.FLOOR.MATH(ROW(C299)/2)-1,0)</f>
        <v>0</v>
      </c>
      <c r="D299" s="3">
        <f ca="1">OFFSET(actions_combos!C$2,_xlfn.FLOOR.MATH(ROW(D299)/2)-1,0)</f>
        <v>0</v>
      </c>
      <c r="E299" s="3">
        <f ca="1">OFFSET(actions_combos!D$2,_xlfn.FLOOR.MATH(ROW(E299)/2)-1,0)</f>
        <v>0</v>
      </c>
      <c r="F299" s="3">
        <f ca="1">OFFSET(actions_combos!E$2,_xlfn.FLOOR.MATH(ROW(F299)/2)-1,0)</f>
        <v>0</v>
      </c>
      <c r="G299" t="e">
        <f ca="1">VLOOKUP(C299,keys!$A$2:$C$196,$A299+1,0)</f>
        <v>#N/A</v>
      </c>
      <c r="H299" t="e">
        <f ca="1">VLOOKUP(D299,keys!$A$2:$C$196,$A299+1,0)</f>
        <v>#N/A</v>
      </c>
      <c r="I299" t="e">
        <f ca="1">VLOOKUP(E299,keys!$A$2:$C$196,$A299+1,0)</f>
        <v>#N/A</v>
      </c>
      <c r="J299" t="e">
        <f ca="1">VLOOKUP(F299,keys!$A$2:$C$196,$A299+1,0)</f>
        <v>#N/A</v>
      </c>
      <c r="K299" t="str">
        <f t="shared" ca="1" si="34"/>
        <v>0_0_2</v>
      </c>
      <c r="L299" t="e">
        <f t="shared" ca="1" si="35"/>
        <v>#N/A</v>
      </c>
      <c r="M299" t="e">
        <f ca="1">VLOOKUP(B299,actions!$A$2:$F$514,5,0)</f>
        <v>#N/A</v>
      </c>
      <c r="N299" t="e">
        <f ca="1">VLOOKUP(B299,actions!$A$2:$D$514,2,0)</f>
        <v>#N/A</v>
      </c>
      <c r="O299" t="e">
        <f ca="1">VLOOKUP(B299,actions!$A$2:$D$514,3,0)</f>
        <v>#N/A</v>
      </c>
      <c r="P299" t="e">
        <f ca="1">VLOOKUP(B299,actions!$A$2:$D$514,4,0)</f>
        <v>#N/A</v>
      </c>
      <c r="Q299" t="e">
        <f t="shared" ca="1" si="36"/>
        <v>#N/A</v>
      </c>
      <c r="R299" t="e">
        <f t="shared" ca="1" si="37"/>
        <v>#N/A</v>
      </c>
      <c r="S299" t="str">
        <f t="shared" ca="1" si="38"/>
        <v xml:space="preserve">  COMBO_0_0_2,</v>
      </c>
      <c r="T299" t="e">
        <f t="shared" ca="1" si="39"/>
        <v>#N/A</v>
      </c>
      <c r="U299" t="e">
        <f t="shared" ca="1" si="40"/>
        <v>#N/A</v>
      </c>
    </row>
    <row r="300" spans="1:21">
      <c r="A300" s="3">
        <f t="shared" si="33"/>
        <v>1</v>
      </c>
      <c r="B300">
        <f ca="1">OFFSET(actions_combos!A$2,_xlfn.FLOOR.MATH(ROW(B300)/2)-1,0)</f>
        <v>0</v>
      </c>
      <c r="C300" s="3">
        <f ca="1">OFFSET(actions_combos!B$2,_xlfn.FLOOR.MATH(ROW(C300)/2)-1,0)</f>
        <v>0</v>
      </c>
      <c r="D300" s="3">
        <f ca="1">OFFSET(actions_combos!C$2,_xlfn.FLOOR.MATH(ROW(D300)/2)-1,0)</f>
        <v>0</v>
      </c>
      <c r="E300" s="3">
        <f ca="1">OFFSET(actions_combos!D$2,_xlfn.FLOOR.MATH(ROW(E300)/2)-1,0)</f>
        <v>0</v>
      </c>
      <c r="F300" s="3">
        <f ca="1">OFFSET(actions_combos!E$2,_xlfn.FLOOR.MATH(ROW(F300)/2)-1,0)</f>
        <v>0</v>
      </c>
      <c r="G300" t="e">
        <f ca="1">VLOOKUP(C300,keys!$A$2:$C$196,$A300+1,0)</f>
        <v>#N/A</v>
      </c>
      <c r="H300" t="e">
        <f ca="1">VLOOKUP(D300,keys!$A$2:$C$196,$A300+1,0)</f>
        <v>#N/A</v>
      </c>
      <c r="I300" t="e">
        <f ca="1">VLOOKUP(E300,keys!$A$2:$C$196,$A300+1,0)</f>
        <v>#N/A</v>
      </c>
      <c r="J300" t="e">
        <f ca="1">VLOOKUP(F300,keys!$A$2:$C$196,$A300+1,0)</f>
        <v>#N/A</v>
      </c>
      <c r="K300" t="str">
        <f t="shared" ca="1" si="34"/>
        <v>0_0_1</v>
      </c>
      <c r="L300" t="e">
        <f t="shared" ca="1" si="35"/>
        <v>#N/A</v>
      </c>
      <c r="M300" t="e">
        <f ca="1">VLOOKUP(B300,actions!$A$2:$F$514,5,0)</f>
        <v>#N/A</v>
      </c>
      <c r="N300" t="e">
        <f ca="1">VLOOKUP(B300,actions!$A$2:$D$514,2,0)</f>
        <v>#N/A</v>
      </c>
      <c r="O300" t="e">
        <f ca="1">VLOOKUP(B300,actions!$A$2:$D$514,3,0)</f>
        <v>#N/A</v>
      </c>
      <c r="P300" t="e">
        <f ca="1">VLOOKUP(B300,actions!$A$2:$D$514,4,0)</f>
        <v>#N/A</v>
      </c>
      <c r="Q300" t="e">
        <f t="shared" ca="1" si="36"/>
        <v>#N/A</v>
      </c>
      <c r="R300" t="e">
        <f t="shared" ca="1" si="37"/>
        <v>#N/A</v>
      </c>
      <c r="S300" t="str">
        <f t="shared" ca="1" si="38"/>
        <v xml:space="preserve">  COMBO_0_0_1,</v>
      </c>
      <c r="T300" t="e">
        <f t="shared" ca="1" si="39"/>
        <v>#N/A</v>
      </c>
      <c r="U300" t="e">
        <f t="shared" ca="1" si="40"/>
        <v>#N/A</v>
      </c>
    </row>
  </sheetData>
  <pageMargins left="0" right="0" top="0.39416666666666667" bottom="0.39416666666666667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55"/>
  <sheetViews>
    <sheetView workbookViewId="0">
      <selection activeCell="C5" sqref="C5:C55"/>
    </sheetView>
  </sheetViews>
  <sheetFormatPr defaultRowHeight="13.8"/>
  <cols>
    <col min="1" max="1" width="73.3984375" customWidth="1"/>
    <col min="2" max="2" width="23.5" customWidth="1"/>
    <col min="3" max="3" width="58.296875" bestFit="1" customWidth="1"/>
    <col min="4" max="4" width="9.796875" bestFit="1" customWidth="1"/>
  </cols>
  <sheetData>
    <row r="2" spans="1:3">
      <c r="A2" s="14" t="s">
        <v>229</v>
      </c>
      <c r="B2" s="13" t="s">
        <v>424</v>
      </c>
    </row>
    <row r="4" spans="1:3">
      <c r="A4" s="6" t="s">
        <v>230</v>
      </c>
      <c r="B4" s="6" t="s">
        <v>231</v>
      </c>
      <c r="C4" s="7" t="s">
        <v>232</v>
      </c>
    </row>
    <row r="5" spans="1:3">
      <c r="A5" s="8" t="s">
        <v>340</v>
      </c>
      <c r="B5" s="8" t="s">
        <v>234</v>
      </c>
      <c r="C5" s="9" t="s">
        <v>250</v>
      </c>
    </row>
    <row r="6" spans="1:3">
      <c r="A6" s="8" t="s">
        <v>341</v>
      </c>
      <c r="B6" s="8" t="s">
        <v>235</v>
      </c>
      <c r="C6" s="9" t="s">
        <v>251</v>
      </c>
    </row>
    <row r="7" spans="1:3">
      <c r="A7" s="8" t="s">
        <v>252</v>
      </c>
      <c r="B7" s="8" t="s">
        <v>253</v>
      </c>
      <c r="C7" s="9" t="s">
        <v>254</v>
      </c>
    </row>
    <row r="8" spans="1:3">
      <c r="A8" s="8" t="s">
        <v>342</v>
      </c>
      <c r="B8" s="8" t="s">
        <v>255</v>
      </c>
      <c r="C8" s="9" t="s">
        <v>256</v>
      </c>
    </row>
    <row r="9" spans="1:3">
      <c r="A9" s="8" t="s">
        <v>343</v>
      </c>
      <c r="B9" s="8" t="s">
        <v>344</v>
      </c>
      <c r="C9" s="9" t="s">
        <v>345</v>
      </c>
    </row>
    <row r="10" spans="1:3">
      <c r="A10" s="8" t="s">
        <v>346</v>
      </c>
      <c r="B10" s="8" t="s">
        <v>347</v>
      </c>
      <c r="C10" s="9" t="s">
        <v>348</v>
      </c>
    </row>
    <row r="11" spans="1:3">
      <c r="A11" s="8" t="s">
        <v>349</v>
      </c>
      <c r="B11" s="8" t="s">
        <v>350</v>
      </c>
      <c r="C11" s="9" t="s">
        <v>351</v>
      </c>
    </row>
    <row r="12" spans="1:3">
      <c r="A12" s="8" t="s">
        <v>236</v>
      </c>
      <c r="B12" s="8" t="s">
        <v>237</v>
      </c>
      <c r="C12" s="9" t="s">
        <v>238</v>
      </c>
    </row>
    <row r="13" spans="1:3">
      <c r="A13" s="8" t="s">
        <v>352</v>
      </c>
      <c r="B13" s="8" t="s">
        <v>353</v>
      </c>
      <c r="C13" s="9" t="s">
        <v>354</v>
      </c>
    </row>
    <row r="14" spans="1:3">
      <c r="A14" s="8" t="s">
        <v>355</v>
      </c>
      <c r="B14" s="8" t="s">
        <v>356</v>
      </c>
      <c r="C14" s="9" t="s">
        <v>357</v>
      </c>
    </row>
    <row r="15" spans="1:3">
      <c r="A15" s="8" t="s">
        <v>358</v>
      </c>
      <c r="B15" s="8" t="s">
        <v>359</v>
      </c>
      <c r="C15" s="9" t="s">
        <v>360</v>
      </c>
    </row>
    <row r="16" spans="1:3">
      <c r="A16" s="8" t="s">
        <v>361</v>
      </c>
      <c r="B16" s="8" t="s">
        <v>362</v>
      </c>
      <c r="C16" s="9" t="s">
        <v>363</v>
      </c>
    </row>
    <row r="17" spans="1:3">
      <c r="A17" s="8" t="s">
        <v>257</v>
      </c>
      <c r="B17" s="8" t="s">
        <v>258</v>
      </c>
      <c r="C17" s="9" t="s">
        <v>259</v>
      </c>
    </row>
    <row r="18" spans="1:3">
      <c r="A18" s="8" t="s">
        <v>364</v>
      </c>
      <c r="B18" s="8" t="s">
        <v>260</v>
      </c>
      <c r="C18" s="9" t="s">
        <v>261</v>
      </c>
    </row>
    <row r="19" spans="1:3">
      <c r="A19" s="8" t="s">
        <v>262</v>
      </c>
      <c r="B19" s="8" t="s">
        <v>263</v>
      </c>
      <c r="C19" s="9" t="s">
        <v>264</v>
      </c>
    </row>
    <row r="20" spans="1:3">
      <c r="A20" s="8" t="s">
        <v>365</v>
      </c>
      <c r="B20" s="8" t="s">
        <v>265</v>
      </c>
      <c r="C20" s="9" t="s">
        <v>266</v>
      </c>
    </row>
    <row r="21" spans="1:3">
      <c r="A21" s="8" t="s">
        <v>267</v>
      </c>
      <c r="B21" s="8" t="s">
        <v>268</v>
      </c>
      <c r="C21" s="9" t="s">
        <v>269</v>
      </c>
    </row>
    <row r="22" spans="1:3">
      <c r="A22" s="8" t="s">
        <v>366</v>
      </c>
      <c r="B22" s="8" t="s">
        <v>270</v>
      </c>
      <c r="C22" s="9" t="s">
        <v>271</v>
      </c>
    </row>
    <row r="23" spans="1:3">
      <c r="A23" s="8" t="s">
        <v>272</v>
      </c>
      <c r="B23" s="8" t="s">
        <v>273</v>
      </c>
      <c r="C23" s="9" t="s">
        <v>274</v>
      </c>
    </row>
    <row r="24" spans="1:3">
      <c r="A24" s="8" t="s">
        <v>367</v>
      </c>
      <c r="B24" s="8" t="s">
        <v>275</v>
      </c>
      <c r="C24" s="9" t="s">
        <v>276</v>
      </c>
    </row>
    <row r="25" spans="1:3">
      <c r="A25" s="8" t="s">
        <v>368</v>
      </c>
      <c r="B25" s="8" t="s">
        <v>369</v>
      </c>
      <c r="C25" s="9" t="s">
        <v>370</v>
      </c>
    </row>
    <row r="26" spans="1:3">
      <c r="A26" s="8" t="s">
        <v>371</v>
      </c>
      <c r="B26" s="8" t="s">
        <v>372</v>
      </c>
      <c r="C26" s="9" t="s">
        <v>373</v>
      </c>
    </row>
    <row r="27" spans="1:3">
      <c r="A27" s="8" t="s">
        <v>277</v>
      </c>
      <c r="B27" s="8" t="s">
        <v>278</v>
      </c>
      <c r="C27" s="9" t="s">
        <v>279</v>
      </c>
    </row>
    <row r="28" spans="1:3">
      <c r="A28" s="8" t="s">
        <v>374</v>
      </c>
      <c r="B28" s="8" t="s">
        <v>280</v>
      </c>
      <c r="C28" s="9" t="s">
        <v>281</v>
      </c>
    </row>
    <row r="29" spans="1:3">
      <c r="A29" s="8" t="s">
        <v>375</v>
      </c>
      <c r="B29" s="8" t="s">
        <v>239</v>
      </c>
      <c r="C29" s="9" t="s">
        <v>282</v>
      </c>
    </row>
    <row r="30" spans="1:3">
      <c r="A30" s="8" t="s">
        <v>376</v>
      </c>
      <c r="B30" s="8" t="s">
        <v>240</v>
      </c>
      <c r="C30" s="9" t="s">
        <v>283</v>
      </c>
    </row>
    <row r="31" spans="1:3">
      <c r="A31" s="8" t="s">
        <v>284</v>
      </c>
      <c r="B31" s="8" t="s">
        <v>241</v>
      </c>
      <c r="C31" s="9" t="s">
        <v>242</v>
      </c>
    </row>
    <row r="32" spans="1:3">
      <c r="A32" s="8" t="s">
        <v>377</v>
      </c>
      <c r="B32" s="8" t="s">
        <v>243</v>
      </c>
      <c r="C32" s="9" t="s">
        <v>244</v>
      </c>
    </row>
    <row r="33" spans="1:3">
      <c r="A33" s="8" t="s">
        <v>378</v>
      </c>
      <c r="B33" s="8" t="s">
        <v>379</v>
      </c>
      <c r="C33" s="9" t="s">
        <v>380</v>
      </c>
    </row>
    <row r="34" spans="1:3">
      <c r="A34" s="8" t="s">
        <v>381</v>
      </c>
      <c r="B34" s="8" t="s">
        <v>382</v>
      </c>
      <c r="C34" s="9" t="s">
        <v>383</v>
      </c>
    </row>
    <row r="35" spans="1:3">
      <c r="A35" s="8" t="s">
        <v>285</v>
      </c>
      <c r="B35" s="8" t="s">
        <v>286</v>
      </c>
      <c r="C35" s="9" t="s">
        <v>287</v>
      </c>
    </row>
    <row r="36" spans="1:3">
      <c r="A36" s="8" t="s">
        <v>384</v>
      </c>
      <c r="B36" s="8" t="s">
        <v>385</v>
      </c>
      <c r="C36" s="9" t="s">
        <v>423</v>
      </c>
    </row>
    <row r="37" spans="1:3">
      <c r="A37" s="8" t="s">
        <v>288</v>
      </c>
      <c r="B37" s="8" t="s">
        <v>289</v>
      </c>
      <c r="C37" s="9" t="s">
        <v>290</v>
      </c>
    </row>
    <row r="38" spans="1:3">
      <c r="A38" s="8" t="s">
        <v>291</v>
      </c>
      <c r="B38" s="8" t="s">
        <v>292</v>
      </c>
      <c r="C38" s="9" t="s">
        <v>293</v>
      </c>
    </row>
    <row r="39" spans="1:3">
      <c r="A39" s="8" t="s">
        <v>386</v>
      </c>
      <c r="B39" s="8" t="s">
        <v>294</v>
      </c>
      <c r="C39" s="9" t="s">
        <v>295</v>
      </c>
    </row>
    <row r="40" spans="1:3">
      <c r="A40" s="8" t="s">
        <v>296</v>
      </c>
      <c r="B40" s="8" t="s">
        <v>297</v>
      </c>
      <c r="C40" s="9" t="s">
        <v>298</v>
      </c>
    </row>
    <row r="41" spans="1:3">
      <c r="A41" s="8" t="s">
        <v>387</v>
      </c>
      <c r="B41" s="8" t="s">
        <v>299</v>
      </c>
      <c r="C41" s="9" t="s">
        <v>300</v>
      </c>
    </row>
    <row r="42" spans="1:3">
      <c r="A42" s="8" t="s">
        <v>301</v>
      </c>
      <c r="B42" s="8" t="s">
        <v>302</v>
      </c>
      <c r="C42" s="9" t="s">
        <v>303</v>
      </c>
    </row>
    <row r="43" spans="1:3">
      <c r="A43" s="8" t="s">
        <v>388</v>
      </c>
      <c r="B43" s="8" t="s">
        <v>304</v>
      </c>
      <c r="C43" s="9" t="s">
        <v>305</v>
      </c>
    </row>
    <row r="44" spans="1:3">
      <c r="A44" s="8" t="s">
        <v>389</v>
      </c>
      <c r="B44" s="8" t="s">
        <v>390</v>
      </c>
      <c r="C44" s="9" t="s">
        <v>391</v>
      </c>
    </row>
    <row r="45" spans="1:3">
      <c r="A45" s="8" t="s">
        <v>392</v>
      </c>
      <c r="B45" s="8" t="s">
        <v>393</v>
      </c>
      <c r="C45" s="9" t="s">
        <v>394</v>
      </c>
    </row>
    <row r="46" spans="1:3">
      <c r="A46" s="8" t="s">
        <v>245</v>
      </c>
      <c r="B46" s="8" t="s">
        <v>246</v>
      </c>
      <c r="C46" s="9" t="s">
        <v>306</v>
      </c>
    </row>
    <row r="47" spans="1:3">
      <c r="A47" s="8" t="s">
        <v>395</v>
      </c>
      <c r="B47" s="8" t="s">
        <v>396</v>
      </c>
      <c r="C47" s="9" t="s">
        <v>397</v>
      </c>
    </row>
    <row r="48" spans="1:3">
      <c r="A48" s="8" t="s">
        <v>398</v>
      </c>
      <c r="B48" s="8" t="s">
        <v>399</v>
      </c>
      <c r="C48" s="9" t="s">
        <v>400</v>
      </c>
    </row>
    <row r="49" spans="1:3">
      <c r="A49" s="8" t="s">
        <v>401</v>
      </c>
      <c r="B49" s="8" t="s">
        <v>402</v>
      </c>
      <c r="C49" s="9" t="s">
        <v>403</v>
      </c>
    </row>
    <row r="50" spans="1:3">
      <c r="A50" s="8" t="s">
        <v>404</v>
      </c>
      <c r="B50" s="8" t="s">
        <v>405</v>
      </c>
      <c r="C50" s="9" t="s">
        <v>406</v>
      </c>
    </row>
    <row r="51" spans="1:3">
      <c r="A51" s="8" t="s">
        <v>407</v>
      </c>
      <c r="B51" s="8" t="s">
        <v>408</v>
      </c>
      <c r="C51" s="9" t="s">
        <v>409</v>
      </c>
    </row>
    <row r="52" spans="1:3">
      <c r="A52" s="8" t="s">
        <v>410</v>
      </c>
      <c r="B52" s="8" t="s">
        <v>411</v>
      </c>
      <c r="C52" s="9" t="s">
        <v>412</v>
      </c>
    </row>
    <row r="53" spans="1:3">
      <c r="A53" s="8" t="s">
        <v>413</v>
      </c>
      <c r="B53" s="8" t="s">
        <v>414</v>
      </c>
      <c r="C53" s="9" t="s">
        <v>415</v>
      </c>
    </row>
    <row r="54" spans="1:3">
      <c r="A54" s="8" t="s">
        <v>416</v>
      </c>
      <c r="B54" s="8" t="s">
        <v>417</v>
      </c>
      <c r="C54" s="9" t="s">
        <v>418</v>
      </c>
    </row>
    <row r="55" spans="1:3">
      <c r="A55" s="12" t="s">
        <v>419</v>
      </c>
      <c r="B55" s="12" t="s">
        <v>420</v>
      </c>
      <c r="C55" s="13" t="s">
        <v>421</v>
      </c>
    </row>
  </sheetData>
  <pageMargins left="0" right="0" top="0.39416666666666667" bottom="0.39416666666666667" header="0" footer="0"/>
  <pageSetup orientation="portrait" horizontalDpi="0" verticalDpi="0" r:id="rId2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7"/>
  <sheetViews>
    <sheetView workbookViewId="0">
      <selection activeCell="A6" sqref="A6:A26"/>
    </sheetView>
  </sheetViews>
  <sheetFormatPr defaultRowHeight="13.8"/>
  <cols>
    <col min="1" max="1" width="137.3984375" bestFit="1" customWidth="1"/>
    <col min="2" max="2" width="7.8984375" bestFit="1" customWidth="1"/>
  </cols>
  <sheetData>
    <row r="2" spans="1:2">
      <c r="A2" s="14" t="s">
        <v>229</v>
      </c>
      <c r="B2" s="13" t="s">
        <v>424</v>
      </c>
    </row>
    <row r="4" spans="1:2">
      <c r="A4" s="7" t="s">
        <v>233</v>
      </c>
    </row>
    <row r="5" spans="1:2">
      <c r="A5" s="9"/>
    </row>
    <row r="6" spans="1:2">
      <c r="A6" s="10" t="s">
        <v>329</v>
      </c>
    </row>
    <row r="7" spans="1:2">
      <c r="A7" s="10" t="s">
        <v>330</v>
      </c>
    </row>
    <row r="8" spans="1:2">
      <c r="A8" s="10" t="s">
        <v>430</v>
      </c>
    </row>
    <row r="9" spans="1:2">
      <c r="A9" s="10" t="s">
        <v>331</v>
      </c>
    </row>
    <row r="10" spans="1:2">
      <c r="A10" s="10" t="s">
        <v>426</v>
      </c>
    </row>
    <row r="11" spans="1:2">
      <c r="A11" s="10" t="s">
        <v>431</v>
      </c>
    </row>
    <row r="12" spans="1:2">
      <c r="A12" s="10" t="s">
        <v>432</v>
      </c>
    </row>
    <row r="13" spans="1:2">
      <c r="A13" s="10" t="s">
        <v>332</v>
      </c>
    </row>
    <row r="14" spans="1:2">
      <c r="A14" s="10" t="s">
        <v>333</v>
      </c>
    </row>
    <row r="15" spans="1:2">
      <c r="A15" s="10" t="s">
        <v>434</v>
      </c>
    </row>
    <row r="16" spans="1:2">
      <c r="A16" s="10" t="s">
        <v>435</v>
      </c>
    </row>
    <row r="17" spans="1:1">
      <c r="A17" s="10" t="s">
        <v>334</v>
      </c>
    </row>
    <row r="18" spans="1:1">
      <c r="A18" s="10" t="s">
        <v>335</v>
      </c>
    </row>
    <row r="19" spans="1:1">
      <c r="A19" s="10" t="s">
        <v>436</v>
      </c>
    </row>
    <row r="20" spans="1:1">
      <c r="A20" s="10" t="s">
        <v>437</v>
      </c>
    </row>
    <row r="21" spans="1:1">
      <c r="A21" s="10" t="s">
        <v>336</v>
      </c>
    </row>
    <row r="22" spans="1:1">
      <c r="A22" s="10" t="s">
        <v>433</v>
      </c>
    </row>
    <row r="23" spans="1:1">
      <c r="A23" s="10" t="s">
        <v>337</v>
      </c>
    </row>
    <row r="24" spans="1:1">
      <c r="A24" s="10" t="s">
        <v>438</v>
      </c>
    </row>
    <row r="25" spans="1:1">
      <c r="A25" s="10" t="s">
        <v>338</v>
      </c>
    </row>
    <row r="26" spans="1:1">
      <c r="A26" s="11" t="s">
        <v>339</v>
      </c>
    </row>
    <row r="37" ht="14.4" thickBot="1"/>
  </sheetData>
  <pageMargins left="0" right="0" top="0.39416666666666667" bottom="0.39416666666666667" header="0" footer="0"/>
  <pageSetup orientation="portrait" horizontalDpi="0" verticalDpi="0" r:id="rId2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../../../../../.config/libreoffice/4/user/template/BNBDefaultCalcTemplate2011-12-03.ods</Template>
  <TotalTime>9548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actions</vt:lpstr>
      <vt:lpstr>keys</vt:lpstr>
      <vt:lpstr>actions_combos</vt:lpstr>
      <vt:lpstr>actions_combos_layers</vt:lpstr>
      <vt:lpstr>def123</vt:lpstr>
      <vt:lpstr>def4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Madsen</dc:creator>
  <cp:lastModifiedBy>Luke Abbott</cp:lastModifiedBy>
  <cp:revision>195</cp:revision>
  <dcterms:created xsi:type="dcterms:W3CDTF">2020-07-16T07:50:34Z</dcterms:created>
  <dcterms:modified xsi:type="dcterms:W3CDTF">2021-02-11T23:35:48Z</dcterms:modified>
</cp:coreProperties>
</file>