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G:\Shared drives\AMP ALL\Client Files\4. Blank Test Reports\Blank Test Forms ATS 25\"/>
    </mc:Choice>
  </mc:AlternateContent>
  <xr:revisionPtr revIDLastSave="0" documentId="13_ncr:1_{17F16BDB-2CCA-4C1A-B6FD-3D494C452E63}" xr6:coauthVersionLast="47" xr6:coauthVersionMax="47" xr10:uidLastSave="{00000000-0000-0000-0000-000000000000}"/>
  <bookViews>
    <workbookView xWindow="-6855" yWindow="-14055" windowWidth="26430" windowHeight="14055" xr2:uid="{00000000-000D-0000-FFFF-FFFF00000000}"/>
  </bookViews>
  <sheets>
    <sheet name="Test Sheet" sheetId="1" r:id="rId1"/>
  </sheet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37" i="1" l="1"/>
  <c r="AF37" i="1"/>
  <c r="AD38" i="1"/>
  <c r="AF38" i="1"/>
  <c r="AD39" i="1"/>
  <c r="AF39" i="1"/>
  <c r="AI32" i="1"/>
  <c r="Z33" i="1"/>
  <c r="X39" i="1" s="1"/>
  <c r="R38" i="1" l="1"/>
  <c r="X38" i="1"/>
  <c r="X37" i="1"/>
  <c r="R39" i="1"/>
  <c r="U38" i="1"/>
  <c r="R37" i="1"/>
  <c r="U37" i="1"/>
  <c r="U39" i="1"/>
  <c r="Z46" i="1"/>
  <c r="AI46" i="1" s="1"/>
  <c r="P5" i="1"/>
  <c r="W39" i="1"/>
  <c r="T39" i="1"/>
  <c r="Q39" i="1"/>
  <c r="W37" i="1"/>
  <c r="T37" i="1"/>
  <c r="Q37" i="1"/>
  <c r="W38" i="1"/>
  <c r="T38" i="1"/>
  <c r="Q38" i="1"/>
  <c r="AI37" i="1" l="1"/>
  <c r="AI38" i="1"/>
  <c r="AI39" i="1"/>
</calcChain>
</file>

<file path=xl/sharedStrings.xml><?xml version="1.0" encoding="utf-8"?>
<sst xmlns="http://schemas.openxmlformats.org/spreadsheetml/2006/main" count="109" uniqueCount="96">
  <si>
    <t>Customer</t>
  </si>
  <si>
    <t>Address</t>
  </si>
  <si>
    <t>Technicians</t>
  </si>
  <si>
    <t>User</t>
  </si>
  <si>
    <t>Date</t>
  </si>
  <si>
    <t>Temp.</t>
  </si>
  <si>
    <t>°C</t>
  </si>
  <si>
    <t>Humidity</t>
  </si>
  <si>
    <t>%</t>
  </si>
  <si>
    <t>Eqpt. Location</t>
  </si>
  <si>
    <t>Comments:</t>
  </si>
  <si>
    <t>Job #</t>
  </si>
  <si>
    <t>°F</t>
  </si>
  <si>
    <t>Visual and Mechanical Inspection</t>
  </si>
  <si>
    <t>PASS</t>
  </si>
  <si>
    <t>Units</t>
  </si>
  <si>
    <t>MΩ</t>
  </si>
  <si>
    <t>Substation</t>
  </si>
  <si>
    <t>Identifier</t>
  </si>
  <si>
    <t>Test Equipment Used</t>
  </si>
  <si>
    <t>AMP ID:</t>
  </si>
  <si>
    <t>Megohmmeter:</t>
  </si>
  <si>
    <t>Serial Number:</t>
  </si>
  <si>
    <t>Results</t>
  </si>
  <si>
    <t>NETA Section</t>
  </si>
  <si>
    <t>Inspect insulators for evidence of physical damage or contaminated surfaces.</t>
  </si>
  <si>
    <t>Exercise all active components.</t>
  </si>
  <si>
    <t>Low Resistance Ohmmeter:</t>
  </si>
  <si>
    <t>Nameplate Data</t>
  </si>
  <si>
    <t>Manufacturer</t>
  </si>
  <si>
    <t xml:space="preserve">Catalog No. </t>
  </si>
  <si>
    <t>Rated Voltage (V)</t>
  </si>
  <si>
    <t>Serial Number</t>
  </si>
  <si>
    <t>Rated Current (A)</t>
  </si>
  <si>
    <t>Series</t>
  </si>
  <si>
    <t>AIC Rating (kA)</t>
  </si>
  <si>
    <t>Type</t>
  </si>
  <si>
    <t>Phase Configuration</t>
  </si>
  <si>
    <t>Compare equipment nameplate data with drawings.</t>
  </si>
  <si>
    <t>Inspect physical, electrical, and mechanical condition.</t>
  </si>
  <si>
    <t>Inspect anchorage, alignment, grounding, bonding, and required area clearances.</t>
  </si>
  <si>
    <t>Verify the unit is clean and all shipping bracing and loose parts have been removed.</t>
  </si>
  <si>
    <t>Verify that fuse and circuit breaker sizes and types correspond to drawings and coordination study.</t>
  </si>
  <si>
    <t>Verify that wiring connections are tight, and that wiring is secure to prevent damage during routine operation of moving parts.</t>
  </si>
  <si>
    <t>Verify tightness of accessible bolted electrical connections by calibrated torque-wrench method. Torque values shall be in accordance with manufacturer’s published data. In the absence of manufacturer's data, use Table 100.12.</t>
  </si>
  <si>
    <t>Verify correct barrier installation.</t>
  </si>
  <si>
    <t>Perform visual and mechanical inspection on surge protective devices.</t>
  </si>
  <si>
    <t>*Perform thermographic survey in accordance with Section 9</t>
  </si>
  <si>
    <t>7.1.2.A.1</t>
  </si>
  <si>
    <t>7.1.2.A.2</t>
  </si>
  <si>
    <t>7.1.2.A.3</t>
  </si>
  <si>
    <t>7.1.2.A.4</t>
  </si>
  <si>
    <t>7.1.2.A.6</t>
  </si>
  <si>
    <t>7.1.2.A.7</t>
  </si>
  <si>
    <t>7.1.2.A.5</t>
  </si>
  <si>
    <t>7.1.2.A.8</t>
  </si>
  <si>
    <t>7.1.2.A.9</t>
  </si>
  <si>
    <t>7.1.2.A.10</t>
  </si>
  <si>
    <t>7.1.2.A.11</t>
  </si>
  <si>
    <t>7.1.2.A.12</t>
  </si>
  <si>
    <t>Measured Values</t>
  </si>
  <si>
    <t>Temp. Corrected Values</t>
  </si>
  <si>
    <t>Torque Wrench:</t>
  </si>
  <si>
    <t>&gt;</t>
  </si>
  <si>
    <t>Electrical - Insulation Resistance Tests</t>
  </si>
  <si>
    <t>Resistance Measurements</t>
  </si>
  <si>
    <t>Result</t>
  </si>
  <si>
    <t>Pole 1</t>
  </si>
  <si>
    <t>Pole 2</t>
  </si>
  <si>
    <t>Pole 3</t>
  </si>
  <si>
    <t>Measured</t>
  </si>
  <si>
    <t>Criteria</t>
  </si>
  <si>
    <t>µΩ</t>
  </si>
  <si>
    <t>&lt;50%</t>
  </si>
  <si>
    <t>Neutral</t>
  </si>
  <si>
    <t>Ground</t>
  </si>
  <si>
    <t>Phase Value Deviation</t>
  </si>
  <si>
    <t>Insulation Temperature (°F):</t>
  </si>
  <si>
    <t>Temperature Correction Factor:</t>
  </si>
  <si>
    <t>Test Duration:</t>
  </si>
  <si>
    <t>1 min</t>
  </si>
  <si>
    <t>Operating Voltage (V)</t>
  </si>
  <si>
    <t>Electrical - Contact Resistance Test for Torque Verification</t>
  </si>
  <si>
    <t>Test Voltage (V):</t>
  </si>
  <si>
    <t>Phase to Phase</t>
  </si>
  <si>
    <t>Phase to Neutral</t>
  </si>
  <si>
    <t>Phase to Ground</t>
  </si>
  <si>
    <t>Test Points</t>
  </si>
  <si>
    <t>P1 (P1-P2)</t>
  </si>
  <si>
    <t>P2 (P2-P3)</t>
  </si>
  <si>
    <t>P3 (P3-P1)</t>
  </si>
  <si>
    <t>Value</t>
  </si>
  <si>
    <t>Performing Torque Verification using Low-Resistance Ohmmeter?</t>
  </si>
  <si>
    <t>Yes</t>
  </si>
  <si>
    <t>Table 100.1 Criteria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</si>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</sst>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8"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2"/>
      <color theme="1"/>
      <name val="Calibri"/>
      <family val="2"/>
      <scheme val="minor"/>
    </font>
    <font>
      <sz val="9"/>
      <color theme="1"/>
      <name val="Calibri"/>
      <family val="2"/>
      <scheme val="minor"/>
    </font>
    <font>
      <b/>
      <sz val="9"/>
      <color theme="1"/>
      <name val="Calibri"/>
      <family val="2"/>
      <scheme val="minor"/>
    </font>
    <font>
      <b/>
      <u/>
      <sz val="10"/>
      <color rgb="FF351D13"/>
      <name val="Calibri"/>
      <family val="2"/>
    </font>
    <font>
      <b/>
      <u/>
      <sz val="10"/>
      <color theme="1"/>
      <name val="Calibri"/>
      <family val="2"/>
    </font>
    <font>
      <b/>
      <sz val="10"/>
      <color theme="1"/>
      <name val="Calibri"/>
      <family val="2"/>
    </font>
    <font>
      <sz val="10"/>
      <color theme="1"/>
      <name val="Calibri"/>
      <family val="2"/>
    </font>
    <font>
      <sz val="9"/>
      <color theme="1"/>
      <name val="Calibri"/>
      <family val="2"/>
    </font>
    <font>
      <sz val="11"/>
      <name val="Calibri"/>
      <family val="2"/>
    </font>
    <font>
      <b/>
      <sz val="10"/>
      <color rgb="FF663300"/>
      <name val="Calibri"/>
      <family val="2"/>
    </font>
    <font>
      <sz val="9"/>
      <name val="Calibri"/>
      <family val="2"/>
    </font>
    <font>
      <b/>
      <u/>
      <sz val="10"/>
      <color rgb="FF351D13"/>
      <name val="Calibri"/>
      <family val="2"/>
      <scheme val="minor"/>
    </font>
    <font>
      <b/>
      <sz val="10"/>
      <color theme="1"/>
      <name val="Calibri"/>
      <family val="2"/>
      <scheme val="minor"/>
    </font>
    <font>
      <sz val="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bgColor theme="0"/>
      </patternFill>
    </fill>
  </fills>
  <borders count="3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theme="1"/>
      </bottom>
      <diagonal/>
    </border>
    <border>
      <left/>
      <right/>
      <top style="thin">
        <color theme="1"/>
      </top>
      <bottom style="thin">
        <color theme="1"/>
      </bottom>
      <diagonal/>
    </border>
    <border>
      <left/>
      <right/>
      <top style="thin">
        <color indexed="64"/>
      </top>
      <bottom style="thin">
        <color theme="1"/>
      </bottom>
      <diagonal/>
    </border>
    <border>
      <left/>
      <right/>
      <top/>
      <bottom style="medium">
        <color rgb="FFDAB56C"/>
      </bottom>
      <diagonal/>
    </border>
    <border>
      <left/>
      <right/>
      <top style="medium">
        <color rgb="FFDAB56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right style="thin">
        <color indexed="64"/>
      </right>
      <top style="thin">
        <color rgb="FF000000"/>
      </top>
      <bottom style="thin">
        <color rgb="FF000000"/>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s>
  <cellStyleXfs count="1">
    <xf numFmtId="0" fontId="0" fillId="0" borderId="0"/>
  </cellStyleXfs>
  <cellXfs count="126">
    <xf numFmtId="0" fontId="0" fillId="0" borderId="0" xfId="0"/>
    <xf numFmtId="0" fontId="5" fillId="2" borderId="6" xfId="0" applyFont="1" applyFill="1" applyBorder="1" applyAlignment="1" applyProtection="1">
      <alignment horizontal="center" vertical="center"/>
      <protection locked="0"/>
    </xf>
    <xf numFmtId="0" fontId="11" fillId="3" borderId="9" xfId="0" applyFont="1" applyFill="1" applyBorder="1" applyAlignment="1" applyProtection="1">
      <alignment horizontal="right" vertical="center"/>
      <protection locked="0"/>
    </xf>
    <xf numFmtId="0" fontId="3" fillId="0" borderId="0" xfId="0" applyFont="1" applyAlignment="1">
      <alignment vertical="center"/>
    </xf>
    <xf numFmtId="0" fontId="6" fillId="2" borderId="0" xfId="0" applyFont="1" applyFill="1" applyAlignment="1">
      <alignment vertical="center"/>
    </xf>
    <xf numFmtId="0" fontId="5" fillId="2" borderId="0" xfId="0" applyFont="1" applyFill="1" applyAlignment="1">
      <alignment vertical="center"/>
    </xf>
    <xf numFmtId="0" fontId="4" fillId="2" borderId="0" xfId="0" applyFont="1" applyFill="1" applyAlignment="1">
      <alignment vertical="center" wrapText="1"/>
    </xf>
    <xf numFmtId="0" fontId="5" fillId="2" borderId="6" xfId="0" applyFont="1" applyFill="1" applyBorder="1" applyAlignment="1">
      <alignment horizontal="center" vertical="center"/>
    </xf>
    <xf numFmtId="0" fontId="5" fillId="2" borderId="7" xfId="0" applyFont="1" applyFill="1" applyBorder="1" applyAlignment="1">
      <alignment horizontal="left" vertical="center"/>
    </xf>
    <xf numFmtId="0" fontId="5" fillId="2" borderId="7" xfId="0" applyFont="1" applyFill="1" applyBorder="1" applyAlignment="1">
      <alignment horizontal="center" vertical="center"/>
    </xf>
    <xf numFmtId="0" fontId="5" fillId="2" borderId="7" xfId="0" applyFont="1" applyFill="1" applyBorder="1" applyAlignment="1">
      <alignment vertical="center"/>
    </xf>
    <xf numFmtId="0" fontId="7" fillId="3" borderId="0" xfId="0" applyFont="1" applyFill="1" applyAlignment="1">
      <alignment vertical="center"/>
    </xf>
    <xf numFmtId="0" fontId="13" fillId="3" borderId="0" xfId="0" applyFont="1" applyFill="1" applyAlignment="1">
      <alignment vertical="center"/>
    </xf>
    <xf numFmtId="0" fontId="9" fillId="3" borderId="0" xfId="0" applyFont="1" applyFill="1" applyAlignment="1">
      <alignment vertical="center"/>
    </xf>
    <xf numFmtId="0" fontId="10" fillId="3" borderId="0" xfId="0" applyFont="1" applyFill="1" applyAlignment="1">
      <alignment horizontal="center" vertical="center"/>
    </xf>
    <xf numFmtId="0" fontId="10" fillId="3" borderId="0" xfId="0" applyFont="1" applyFill="1" applyAlignment="1">
      <alignment vertical="center"/>
    </xf>
    <xf numFmtId="49" fontId="10" fillId="3" borderId="0" xfId="0" applyNumberFormat="1" applyFont="1" applyFill="1" applyAlignment="1">
      <alignment horizontal="center" vertical="center"/>
    </xf>
    <xf numFmtId="0" fontId="11" fillId="3" borderId="0" xfId="0" applyFont="1" applyFill="1" applyAlignment="1">
      <alignment vertical="center"/>
    </xf>
    <xf numFmtId="0" fontId="9" fillId="3" borderId="0" xfId="0" applyFont="1" applyFill="1" applyAlignment="1">
      <alignment horizontal="left" vertical="center"/>
    </xf>
    <xf numFmtId="0" fontId="10" fillId="3" borderId="7" xfId="0" applyFont="1" applyFill="1" applyBorder="1" applyAlignment="1">
      <alignment horizontal="center" vertical="center"/>
    </xf>
    <xf numFmtId="0" fontId="10" fillId="3" borderId="7" xfId="0" applyFont="1" applyFill="1" applyBorder="1" applyAlignment="1">
      <alignment vertical="center"/>
    </xf>
    <xf numFmtId="49" fontId="10" fillId="3" borderId="7" xfId="0" applyNumberFormat="1" applyFont="1" applyFill="1" applyBorder="1" applyAlignment="1">
      <alignment horizontal="center" vertical="center"/>
    </xf>
    <xf numFmtId="0" fontId="8" fillId="3" borderId="0" xfId="0" applyFont="1" applyFill="1" applyAlignment="1">
      <alignment vertical="center"/>
    </xf>
    <xf numFmtId="0" fontId="10" fillId="3" borderId="0" xfId="0" applyFont="1" applyFill="1" applyAlignment="1">
      <alignment horizontal="left" vertical="center"/>
    </xf>
    <xf numFmtId="0" fontId="10" fillId="3" borderId="0" xfId="0" applyFont="1" applyFill="1" applyAlignment="1">
      <alignment horizontal="right" vertical="center"/>
    </xf>
    <xf numFmtId="0" fontId="10" fillId="0" borderId="0" xfId="0" applyFont="1" applyAlignment="1">
      <alignment vertical="center"/>
    </xf>
    <xf numFmtId="2" fontId="11" fillId="3" borderId="9" xfId="0" applyNumberFormat="1" applyFont="1" applyFill="1" applyBorder="1" applyAlignment="1">
      <alignment horizontal="right" vertical="center"/>
    </xf>
    <xf numFmtId="0" fontId="15" fillId="2" borderId="0" xfId="0" applyFont="1" applyFill="1" applyAlignment="1">
      <alignment vertical="center"/>
    </xf>
    <xf numFmtId="0" fontId="16" fillId="2" borderId="0" xfId="0" applyFont="1" applyFill="1" applyAlignment="1">
      <alignment vertical="center"/>
    </xf>
    <xf numFmtId="0" fontId="3" fillId="2" borderId="0" xfId="0" applyFont="1" applyFill="1" applyAlignment="1">
      <alignment vertical="center"/>
    </xf>
    <xf numFmtId="0" fontId="3" fillId="2" borderId="0" xfId="0" applyFont="1" applyFill="1" applyAlignment="1">
      <alignment vertical="center" wrapText="1"/>
    </xf>
    <xf numFmtId="0" fontId="3" fillId="2" borderId="7" xfId="0" applyFont="1" applyFill="1" applyBorder="1" applyAlignment="1">
      <alignment horizontal="left" vertical="center"/>
    </xf>
    <xf numFmtId="0" fontId="3" fillId="2" borderId="7" xfId="0" applyFont="1" applyFill="1" applyBorder="1" applyAlignment="1">
      <alignment horizontal="center" vertical="center"/>
    </xf>
    <xf numFmtId="0" fontId="3" fillId="2" borderId="7" xfId="0" applyFont="1" applyFill="1" applyBorder="1" applyAlignment="1">
      <alignment vertical="center"/>
    </xf>
    <xf numFmtId="0" fontId="11" fillId="3" borderId="15" xfId="0" applyFont="1" applyFill="1" applyBorder="1" applyAlignment="1" applyProtection="1">
      <alignment horizontal="right" vertical="center"/>
      <protection locked="0"/>
    </xf>
    <xf numFmtId="0" fontId="11" fillId="3" borderId="0" xfId="0" applyFont="1" applyFill="1" applyAlignment="1">
      <alignment horizontal="center" vertical="center"/>
    </xf>
    <xf numFmtId="2" fontId="11" fillId="3" borderId="0" xfId="0" applyNumberFormat="1" applyFont="1" applyFill="1" applyAlignment="1">
      <alignment horizontal="right" vertical="center"/>
    </xf>
    <xf numFmtId="0" fontId="14" fillId="0" borderId="0" xfId="0" applyFont="1" applyAlignment="1">
      <alignment horizontal="left"/>
    </xf>
    <xf numFmtId="0" fontId="5" fillId="0" borderId="24" xfId="0" applyFont="1" applyBorder="1" applyAlignment="1">
      <alignment horizontal="right" vertical="center"/>
    </xf>
    <xf numFmtId="0" fontId="3" fillId="0" borderId="3" xfId="0" applyFont="1" applyBorder="1" applyAlignment="1">
      <alignment horizontal="center" vertical="center"/>
    </xf>
    <xf numFmtId="0" fontId="3" fillId="2" borderId="3" xfId="0" applyFont="1" applyFill="1" applyBorder="1" applyAlignment="1">
      <alignment horizontal="center" vertical="center" wrapText="1"/>
    </xf>
    <xf numFmtId="0" fontId="5" fillId="2" borderId="3" xfId="0" applyFont="1" applyFill="1" applyBorder="1" applyAlignment="1" applyProtection="1">
      <alignment horizontal="center" vertical="center"/>
      <protection locked="0"/>
    </xf>
    <xf numFmtId="0" fontId="5" fillId="2" borderId="24" xfId="0" applyFont="1" applyFill="1" applyBorder="1" applyAlignment="1">
      <alignment horizontal="right" vertical="center"/>
    </xf>
    <xf numFmtId="0" fontId="5" fillId="2" borderId="2" xfId="0" applyFont="1" applyFill="1" applyBorder="1" applyAlignment="1">
      <alignment horizontal="right" vertical="center"/>
    </xf>
    <xf numFmtId="0" fontId="5" fillId="2" borderId="25" xfId="0" applyFont="1" applyFill="1" applyBorder="1" applyAlignment="1">
      <alignment horizontal="right" vertical="center"/>
    </xf>
    <xf numFmtId="0" fontId="11" fillId="3" borderId="3" xfId="0" applyFont="1" applyFill="1" applyBorder="1" applyAlignment="1">
      <alignment horizontal="center" vertical="center"/>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 xfId="0" applyFont="1" applyBorder="1" applyAlignment="1" applyProtection="1">
      <alignment horizontal="left" vertical="center"/>
      <protection locked="0"/>
    </xf>
    <xf numFmtId="0" fontId="5" fillId="0" borderId="25" xfId="0" applyFont="1" applyBorder="1" applyAlignment="1" applyProtection="1">
      <alignment horizontal="left" vertical="center"/>
      <protection locked="0"/>
    </xf>
    <xf numFmtId="0" fontId="5" fillId="0" borderId="2" xfId="0" applyFont="1" applyBorder="1" applyAlignment="1">
      <alignment horizontal="center" vertical="center"/>
    </xf>
    <xf numFmtId="0" fontId="5" fillId="2" borderId="24"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25" xfId="0" applyFont="1" applyFill="1" applyBorder="1" applyAlignment="1">
      <alignment horizontal="center" vertical="center" wrapText="1"/>
    </xf>
    <xf numFmtId="0" fontId="3" fillId="0" borderId="3" xfId="0" applyFont="1" applyBorder="1" applyAlignment="1" applyProtection="1">
      <alignment horizontal="center" vertical="center"/>
      <protection locked="0"/>
    </xf>
    <xf numFmtId="0" fontId="10" fillId="0" borderId="3" xfId="0" applyFont="1" applyBorder="1" applyAlignment="1">
      <alignment horizontal="center" vertical="center" wrapText="1"/>
    </xf>
    <xf numFmtId="0" fontId="3" fillId="0" borderId="31" xfId="0" applyFont="1" applyBorder="1" applyAlignment="1">
      <alignment horizontal="center" vertical="center"/>
    </xf>
    <xf numFmtId="0" fontId="11" fillId="3" borderId="12" xfId="0" applyFont="1" applyFill="1" applyBorder="1" applyAlignment="1">
      <alignment horizontal="left" vertical="center" wrapText="1"/>
    </xf>
    <xf numFmtId="0" fontId="11" fillId="3" borderId="13" xfId="0" applyFont="1" applyFill="1" applyBorder="1" applyAlignment="1">
      <alignment horizontal="left" vertical="center" wrapText="1"/>
    </xf>
    <xf numFmtId="0" fontId="11" fillId="3" borderId="14" xfId="0" applyFont="1" applyFill="1" applyBorder="1" applyAlignment="1">
      <alignment horizontal="left" vertical="center" wrapText="1"/>
    </xf>
    <xf numFmtId="0" fontId="11" fillId="3" borderId="9" xfId="0" applyFont="1" applyFill="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0" fontId="12" fillId="0" borderId="11" xfId="0" applyFont="1" applyBorder="1" applyAlignment="1" applyProtection="1">
      <alignment horizontal="center" vertical="center"/>
      <protection locked="0"/>
    </xf>
    <xf numFmtId="49" fontId="17" fillId="0" borderId="33" xfId="0" applyNumberFormat="1"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28" xfId="0" applyFont="1" applyBorder="1" applyAlignment="1">
      <alignment horizontal="center" vertical="center"/>
    </xf>
    <xf numFmtId="0" fontId="5" fillId="0" borderId="29" xfId="0" applyFont="1" applyBorder="1" applyAlignment="1">
      <alignment horizontal="center" vertical="center"/>
    </xf>
    <xf numFmtId="0" fontId="5" fillId="0" borderId="1" xfId="0" applyFont="1" applyBorder="1" applyAlignment="1">
      <alignment horizontal="center" vertical="center"/>
    </xf>
    <xf numFmtId="0" fontId="5" fillId="0" borderId="30" xfId="0" applyFont="1" applyBorder="1" applyAlignment="1">
      <alignment horizontal="center" vertical="center"/>
    </xf>
    <xf numFmtId="0" fontId="5" fillId="0" borderId="3" xfId="0" applyFont="1" applyBorder="1" applyAlignment="1" applyProtection="1">
      <alignment horizontal="center" vertical="center"/>
      <protection locked="0"/>
    </xf>
    <xf numFmtId="0" fontId="11" fillId="3" borderId="21" xfId="0" applyFont="1" applyFill="1" applyBorder="1" applyAlignment="1">
      <alignment vertical="center" wrapText="1"/>
    </xf>
    <xf numFmtId="0" fontId="12" fillId="0" borderId="22" xfId="0" applyFont="1" applyBorder="1"/>
    <xf numFmtId="0" fontId="12" fillId="0" borderId="23" xfId="0" applyFont="1" applyBorder="1"/>
    <xf numFmtId="0" fontId="11" fillId="3" borderId="1" xfId="0" applyFont="1" applyFill="1" applyBorder="1" applyAlignment="1" applyProtection="1">
      <alignment horizontal="center" vertical="center"/>
      <protection locked="0"/>
    </xf>
    <xf numFmtId="0" fontId="5" fillId="2" borderId="1" xfId="0" applyFont="1" applyFill="1" applyBorder="1" applyAlignment="1" applyProtection="1">
      <alignment horizontal="center" vertical="center"/>
      <protection locked="0"/>
    </xf>
    <xf numFmtId="0" fontId="14" fillId="0" borderId="10" xfId="0" applyFont="1" applyBorder="1" applyAlignment="1">
      <alignment horizontal="left"/>
    </xf>
    <xf numFmtId="0" fontId="14" fillId="0" borderId="11" xfId="0" applyFont="1" applyBorder="1" applyAlignment="1">
      <alignment horizontal="left"/>
    </xf>
    <xf numFmtId="0" fontId="5" fillId="0" borderId="3" xfId="0" applyFont="1" applyBorder="1" applyAlignment="1">
      <alignment horizontal="right" vertical="center"/>
    </xf>
    <xf numFmtId="0" fontId="11" fillId="3" borderId="3" xfId="0" applyFont="1" applyFill="1" applyBorder="1" applyAlignment="1" applyProtection="1">
      <alignment horizontal="center" vertical="center"/>
      <protection locked="0"/>
    </xf>
    <xf numFmtId="0" fontId="11" fillId="3" borderId="1" xfId="0" quotePrefix="1" applyFont="1" applyFill="1" applyBorder="1" applyAlignment="1" applyProtection="1">
      <alignment horizontal="center" vertical="center"/>
      <protection locked="0"/>
    </xf>
    <xf numFmtId="0" fontId="10" fillId="3" borderId="3" xfId="0" applyFont="1" applyFill="1" applyBorder="1" applyAlignment="1" applyProtection="1">
      <alignment horizontal="center" vertical="center"/>
      <protection locked="0"/>
    </xf>
    <xf numFmtId="10" fontId="10" fillId="3" borderId="3" xfId="0" applyNumberFormat="1" applyFont="1" applyFill="1" applyBorder="1" applyAlignment="1">
      <alignment horizontal="center" vertical="center"/>
    </xf>
    <xf numFmtId="0" fontId="11" fillId="3" borderId="24"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25" xfId="0" applyFont="1" applyFill="1" applyBorder="1" applyAlignment="1">
      <alignment horizontal="center" vertical="center"/>
    </xf>
    <xf numFmtId="0" fontId="14" fillId="0" borderId="10" xfId="0" applyFont="1" applyBorder="1" applyAlignment="1" applyProtection="1">
      <alignment horizontal="left"/>
      <protection locked="0"/>
    </xf>
    <xf numFmtId="0" fontId="14" fillId="0" borderId="11" xfId="0" applyFont="1" applyBorder="1" applyAlignment="1" applyProtection="1">
      <alignment horizontal="left"/>
      <protection locked="0"/>
    </xf>
    <xf numFmtId="0" fontId="10" fillId="0" borderId="0" xfId="0" applyFont="1" applyAlignment="1" applyProtection="1">
      <alignment horizontal="left" vertical="top" wrapText="1"/>
      <protection locked="0"/>
    </xf>
    <xf numFmtId="0" fontId="10" fillId="0" borderId="7" xfId="0" applyFont="1" applyBorder="1" applyAlignment="1" applyProtection="1">
      <alignment horizontal="left" vertical="top" wrapText="1"/>
      <protection locked="0"/>
    </xf>
    <xf numFmtId="0" fontId="11" fillId="3" borderId="9" xfId="0" applyFont="1" applyFill="1" applyBorder="1" applyAlignment="1">
      <alignment horizontal="left" vertical="center"/>
    </xf>
    <xf numFmtId="0" fontId="12" fillId="0" borderId="10" xfId="0" applyFont="1" applyBorder="1"/>
    <xf numFmtId="0" fontId="12" fillId="0" borderId="11" xfId="0" applyFont="1" applyBorder="1"/>
    <xf numFmtId="0" fontId="11" fillId="3" borderId="9" xfId="0" applyFont="1" applyFill="1" applyBorder="1" applyAlignment="1">
      <alignment vertical="center"/>
    </xf>
    <xf numFmtId="0" fontId="11" fillId="3" borderId="9" xfId="0" applyFont="1" applyFill="1" applyBorder="1" applyAlignment="1">
      <alignment horizontal="left" vertical="center" wrapText="1"/>
    </xf>
    <xf numFmtId="0" fontId="12" fillId="0" borderId="10" xfId="0" applyFont="1" applyBorder="1" applyAlignment="1">
      <alignment horizontal="left"/>
    </xf>
    <xf numFmtId="0" fontId="12" fillId="0" borderId="11" xfId="0" applyFont="1" applyBorder="1" applyAlignment="1">
      <alignment horizontal="left"/>
    </xf>
    <xf numFmtId="0" fontId="11" fillId="3" borderId="17" xfId="0" applyFont="1" applyFill="1" applyBorder="1" applyAlignment="1">
      <alignment vertical="center" wrapText="1"/>
    </xf>
    <xf numFmtId="0" fontId="12" fillId="0" borderId="18" xfId="0" applyFont="1" applyBorder="1"/>
    <xf numFmtId="0" fontId="12" fillId="0" borderId="19" xfId="0" applyFont="1" applyBorder="1"/>
    <xf numFmtId="0" fontId="11" fillId="3" borderId="10" xfId="0" applyFont="1" applyFill="1" applyBorder="1" applyAlignment="1">
      <alignment vertical="center" wrapText="1"/>
    </xf>
    <xf numFmtId="0" fontId="11" fillId="3" borderId="16" xfId="0" applyFont="1" applyFill="1" applyBorder="1" applyAlignment="1">
      <alignment vertical="center" wrapText="1"/>
    </xf>
    <xf numFmtId="0" fontId="12" fillId="0" borderId="20" xfId="0" applyFont="1" applyBorder="1"/>
    <xf numFmtId="0" fontId="11" fillId="3" borderId="0" xfId="0" applyFont="1" applyFill="1" applyAlignment="1">
      <alignment horizontal="left" vertical="center"/>
    </xf>
    <xf numFmtId="0" fontId="12" fillId="0" borderId="0" xfId="0" applyFont="1"/>
    <xf numFmtId="0" fontId="5" fillId="2" borderId="2" xfId="0" applyFont="1" applyFill="1" applyBorder="1" applyAlignment="1" applyProtection="1">
      <alignment horizontal="center" vertical="center"/>
      <protection locked="0"/>
    </xf>
    <xf numFmtId="0" fontId="11" fillId="3" borderId="0" xfId="0" applyFont="1" applyFill="1" applyAlignment="1">
      <alignment vertical="center"/>
    </xf>
    <xf numFmtId="0" fontId="11" fillId="3" borderId="15" xfId="0" applyFont="1" applyFill="1" applyBorder="1" applyAlignment="1">
      <alignment horizontal="center" vertical="center"/>
    </xf>
    <xf numFmtId="0" fontId="3" fillId="2" borderId="8" xfId="0" applyFont="1" applyFill="1" applyBorder="1" applyAlignment="1">
      <alignment horizontal="center" vertical="center"/>
    </xf>
    <xf numFmtId="0" fontId="5" fillId="2" borderId="0" xfId="0" applyFont="1" applyFill="1" applyAlignment="1">
      <alignment horizontal="left" vertical="center"/>
    </xf>
    <xf numFmtId="0" fontId="5" fillId="2" borderId="0" xfId="0" applyFont="1" applyFill="1" applyAlignment="1">
      <alignment horizontal="center" vertical="center"/>
    </xf>
    <xf numFmtId="0" fontId="5" fillId="2" borderId="4" xfId="0" applyFont="1" applyFill="1" applyBorder="1" applyAlignment="1">
      <alignment horizontal="center" vertical="center"/>
    </xf>
    <xf numFmtId="164" fontId="5" fillId="2" borderId="1" xfId="0" applyNumberFormat="1" applyFont="1" applyFill="1" applyBorder="1" applyAlignment="1" applyProtection="1">
      <alignment horizontal="center" vertical="center"/>
      <protection locked="0"/>
    </xf>
    <xf numFmtId="0" fontId="1" fillId="2" borderId="0" xfId="0" applyFont="1" applyFill="1" applyAlignment="1" applyProtection="1">
      <alignment horizontal="center" vertical="center" wrapText="1"/>
      <protection locked="0"/>
    </xf>
    <xf numFmtId="0" fontId="5" fillId="2" borderId="4" xfId="0" applyFont="1" applyFill="1" applyBorder="1" applyAlignment="1" applyProtection="1">
      <alignment horizontal="center" vertical="center"/>
      <protection locked="0"/>
    </xf>
    <xf numFmtId="0" fontId="5" fillId="2" borderId="5" xfId="0" applyFont="1" applyFill="1" applyBorder="1" applyAlignment="1" applyProtection="1">
      <alignment horizontal="center" vertical="center"/>
      <protection locked="0"/>
    </xf>
    <xf numFmtId="0" fontId="11" fillId="3" borderId="0" xfId="0" applyFont="1" applyFill="1" applyAlignment="1">
      <alignment horizontal="right" vertical="center" wrapText="1"/>
    </xf>
    <xf numFmtId="49" fontId="11" fillId="3" borderId="15" xfId="0" applyNumberFormat="1" applyFont="1" applyFill="1" applyBorder="1" applyAlignment="1" applyProtection="1">
      <alignment horizontal="center"/>
      <protection locked="0"/>
    </xf>
    <xf numFmtId="0" fontId="12" fillId="0" borderId="15" xfId="0" applyFont="1" applyBorder="1" applyProtection="1">
      <protection locked="0"/>
    </xf>
    <xf numFmtId="0" fontId="11" fillId="3" borderId="0" xfId="0" applyFont="1" applyFill="1" applyAlignment="1">
      <alignment horizontal="right" vertical="center"/>
    </xf>
    <xf numFmtId="49" fontId="11" fillId="3" borderId="15" xfId="0" applyNumberFormat="1" applyFont="1" applyFill="1" applyBorder="1" applyAlignment="1" applyProtection="1">
      <alignment horizontal="center" vertical="center"/>
      <protection locked="0"/>
    </xf>
    <xf numFmtId="0" fontId="11" fillId="3" borderId="15" xfId="0" applyFont="1" applyFill="1" applyBorder="1" applyAlignment="1" applyProtection="1">
      <alignment horizontal="center" vertical="center"/>
      <protection locked="0"/>
    </xf>
    <xf numFmtId="0" fontId="17" fillId="0" borderId="3" xfId="0" applyFont="1" applyBorder="1" applyAlignment="1">
      <alignment horizontal="center" vertical="center"/>
    </xf>
    <xf numFmtId="0" fontId="5" fillId="0" borderId="33" xfId="0" applyFont="1" applyBorder="1" applyAlignment="1">
      <alignment horizontal="center" vertical="center"/>
    </xf>
    <xf numFmtId="0" fontId="14" fillId="0" borderId="15" xfId="0" applyFont="1" applyBorder="1" applyAlignment="1" applyProtection="1">
      <alignment horizontal="left"/>
      <protection locked="0"/>
    </xf>
    <xf numFmtId="0" fontId="14" fillId="0" borderId="32" xfId="0" applyFont="1" applyBorder="1" applyAlignment="1" applyProtection="1">
      <alignment horizontal="left"/>
      <protection locked="0"/>
    </xf>
  </cellXfs>
  <cellStyles count="1">
    <cellStyle name="Normal" xfId="0" builtinId="0"/>
  </cellStyles>
  <dxfs count="13">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numFmt numFmtId="165" formatCode=";;;"/>
      <fill>
        <patternFill>
          <bgColor theme="0" tint="-0.14996795556505021"/>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colors>
    <mruColors>
      <color rgb="FFDAB56C"/>
      <color rgb="FF9C0006"/>
      <color rgb="FFFFC7CE"/>
      <color rgb="FFC6EFCE"/>
      <color rgb="FF006100"/>
      <color rgb="FF351D13"/>
      <color rgb="FF663300"/>
      <color rgb="FFF267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59"/>
  <sheetViews>
    <sheetView showGridLines="0" tabSelected="1" view="pageLayout" zoomScale="145" zoomScaleNormal="100" zoomScalePageLayoutView="145" workbookViewId="0">
      <selection activeCell="M5" sqref="M5:N5"/>
    </sheetView>
  </sheetViews>
  <sheetFormatPr defaultColWidth="2.54296875" defaultRowHeight="11.5" customHeight="1" x14ac:dyDescent="0.35"/>
  <cols>
    <col min="1" max="8" width="2.54296875" style="3"/>
    <col min="9" max="9" width="2.6328125" style="3" customWidth="1"/>
    <col min="10" max="19" width="2.54296875" style="3"/>
    <col min="20" max="20" width="2.54296875" style="3" customWidth="1"/>
    <col min="21" max="16384" width="2.54296875" style="3"/>
  </cols>
  <sheetData>
    <row r="1" spans="1:39" ht="5.5" customHeight="1" x14ac:dyDescent="0.35">
      <c r="A1" s="108"/>
      <c r="B1" s="108"/>
      <c r="C1" s="108"/>
      <c r="D1" s="108"/>
      <c r="E1" s="108"/>
      <c r="F1" s="108"/>
      <c r="G1" s="108"/>
      <c r="H1" s="108"/>
      <c r="I1" s="108"/>
      <c r="J1" s="108"/>
      <c r="K1" s="108"/>
      <c r="L1" s="108"/>
      <c r="M1" s="108"/>
      <c r="N1" s="108"/>
      <c r="O1" s="108"/>
      <c r="P1" s="108"/>
      <c r="Q1" s="108"/>
      <c r="R1" s="108"/>
      <c r="S1" s="108"/>
      <c r="T1" s="108"/>
      <c r="U1" s="108"/>
      <c r="V1" s="108"/>
      <c r="W1" s="108"/>
      <c r="X1" s="108"/>
      <c r="Y1" s="108"/>
      <c r="Z1" s="108"/>
      <c r="AA1" s="108"/>
      <c r="AB1" s="108"/>
      <c r="AC1" s="108"/>
      <c r="AD1" s="108"/>
      <c r="AE1" s="108"/>
      <c r="AF1" s="108"/>
      <c r="AG1" s="108"/>
      <c r="AH1" s="108"/>
      <c r="AI1" s="108"/>
      <c r="AJ1" s="108"/>
      <c r="AK1" s="108"/>
      <c r="AL1" s="108"/>
      <c r="AM1" s="108"/>
    </row>
    <row r="2" spans="1:39" ht="11.5" customHeight="1" x14ac:dyDescent="0.35">
      <c r="A2" s="109" t="s">
        <v>0</v>
      </c>
      <c r="B2" s="109"/>
      <c r="C2" s="109"/>
      <c r="D2" s="109"/>
      <c r="E2" s="109"/>
      <c r="F2" s="75"/>
      <c r="G2" s="75"/>
      <c r="H2" s="75"/>
      <c r="I2" s="75"/>
      <c r="J2" s="75"/>
      <c r="K2" s="75"/>
      <c r="L2" s="75"/>
      <c r="M2" s="75"/>
      <c r="N2" s="75"/>
      <c r="O2" s="75"/>
      <c r="P2" s="75"/>
      <c r="Q2" s="75"/>
      <c r="R2" s="75"/>
      <c r="S2" s="75"/>
      <c r="T2" s="75"/>
      <c r="U2" s="75"/>
      <c r="V2" s="75"/>
      <c r="W2" s="75"/>
      <c r="X2" s="75"/>
      <c r="Y2" s="4"/>
      <c r="Z2" s="109" t="s">
        <v>11</v>
      </c>
      <c r="AA2" s="109"/>
      <c r="AB2" s="109"/>
      <c r="AC2" s="109"/>
      <c r="AD2" s="109"/>
      <c r="AE2" s="75"/>
      <c r="AF2" s="75"/>
      <c r="AG2" s="75"/>
      <c r="AH2" s="75"/>
      <c r="AI2" s="5"/>
      <c r="AJ2" s="113" t="s">
        <v>14</v>
      </c>
      <c r="AK2" s="113"/>
      <c r="AL2" s="113"/>
      <c r="AM2" s="6"/>
    </row>
    <row r="3" spans="1:39" ht="11.5" customHeight="1" x14ac:dyDescent="0.35">
      <c r="A3" s="109" t="s">
        <v>1</v>
      </c>
      <c r="B3" s="109"/>
      <c r="C3" s="109"/>
      <c r="D3" s="109"/>
      <c r="E3" s="109"/>
      <c r="F3" s="105"/>
      <c r="G3" s="105"/>
      <c r="H3" s="105"/>
      <c r="I3" s="105"/>
      <c r="J3" s="105"/>
      <c r="K3" s="105"/>
      <c r="L3" s="105"/>
      <c r="M3" s="105"/>
      <c r="N3" s="105"/>
      <c r="O3" s="105"/>
      <c r="P3" s="105"/>
      <c r="Q3" s="105"/>
      <c r="R3" s="105"/>
      <c r="S3" s="105"/>
      <c r="T3" s="105"/>
      <c r="U3" s="105"/>
      <c r="V3" s="105"/>
      <c r="W3" s="105"/>
      <c r="X3" s="105"/>
      <c r="Y3" s="4"/>
      <c r="Z3" s="109" t="s">
        <v>2</v>
      </c>
      <c r="AA3" s="109"/>
      <c r="AB3" s="109"/>
      <c r="AC3" s="109"/>
      <c r="AD3" s="109"/>
      <c r="AE3" s="105"/>
      <c r="AF3" s="105"/>
      <c r="AG3" s="105"/>
      <c r="AH3" s="105"/>
      <c r="AI3" s="5"/>
      <c r="AJ3" s="113"/>
      <c r="AK3" s="113"/>
      <c r="AL3" s="113"/>
      <c r="AM3" s="6"/>
    </row>
    <row r="4" spans="1:39" ht="11.5" customHeight="1" x14ac:dyDescent="0.35">
      <c r="A4" s="109" t="s">
        <v>3</v>
      </c>
      <c r="B4" s="109"/>
      <c r="C4" s="109"/>
      <c r="D4" s="109"/>
      <c r="E4" s="109"/>
      <c r="F4" s="105"/>
      <c r="G4" s="105"/>
      <c r="H4" s="105"/>
      <c r="I4" s="105"/>
      <c r="J4" s="105"/>
      <c r="K4" s="105"/>
      <c r="L4" s="105"/>
      <c r="M4" s="105"/>
      <c r="N4" s="105"/>
      <c r="O4" s="105"/>
      <c r="P4" s="105"/>
      <c r="Q4" s="105"/>
      <c r="R4" s="105"/>
      <c r="S4" s="105"/>
      <c r="T4" s="105"/>
      <c r="U4" s="105"/>
      <c r="V4" s="105"/>
      <c r="W4" s="105"/>
      <c r="X4" s="105"/>
      <c r="Y4" s="5"/>
      <c r="Z4" s="5"/>
      <c r="AA4" s="5"/>
      <c r="AB4" s="5"/>
      <c r="AC4" s="5"/>
      <c r="AD4" s="5"/>
      <c r="AE4" s="5"/>
      <c r="AF4" s="5"/>
      <c r="AG4" s="5"/>
      <c r="AH4" s="5"/>
      <c r="AI4" s="5"/>
      <c r="AJ4" s="113"/>
      <c r="AK4" s="113"/>
      <c r="AL4" s="113"/>
      <c r="AM4" s="6"/>
    </row>
    <row r="5" spans="1:39" ht="11.5" customHeight="1" x14ac:dyDescent="0.35">
      <c r="A5" s="109" t="s">
        <v>4</v>
      </c>
      <c r="B5" s="109"/>
      <c r="C5" s="109"/>
      <c r="D5" s="109"/>
      <c r="E5" s="109"/>
      <c r="F5" s="112"/>
      <c r="G5" s="112"/>
      <c r="H5" s="112"/>
      <c r="I5" s="112"/>
      <c r="J5" s="5"/>
      <c r="K5" s="110" t="s">
        <v>5</v>
      </c>
      <c r="L5" s="110"/>
      <c r="M5" s="75"/>
      <c r="N5" s="75"/>
      <c r="O5" s="5" t="s">
        <v>12</v>
      </c>
      <c r="P5" s="111">
        <f>ROUND((M5-32)*5/9,1)</f>
        <v>-17.8</v>
      </c>
      <c r="Q5" s="111"/>
      <c r="R5" s="5" t="s">
        <v>6</v>
      </c>
      <c r="S5" s="110" t="s">
        <v>7</v>
      </c>
      <c r="T5" s="110"/>
      <c r="U5" s="110"/>
      <c r="V5" s="110"/>
      <c r="W5" s="1"/>
      <c r="X5" s="7" t="s">
        <v>8</v>
      </c>
      <c r="Y5" s="5"/>
      <c r="Z5" s="109" t="s">
        <v>17</v>
      </c>
      <c r="AA5" s="109"/>
      <c r="AB5" s="109"/>
      <c r="AC5" s="109"/>
      <c r="AD5" s="109"/>
      <c r="AE5" s="114"/>
      <c r="AF5" s="114"/>
      <c r="AG5" s="114"/>
      <c r="AH5" s="114"/>
      <c r="AI5" s="114"/>
      <c r="AJ5" s="114"/>
      <c r="AK5" s="114"/>
      <c r="AL5" s="114"/>
      <c r="AM5" s="5"/>
    </row>
    <row r="6" spans="1:39" ht="11.5" customHeight="1" x14ac:dyDescent="0.35">
      <c r="A6" s="109" t="s">
        <v>18</v>
      </c>
      <c r="B6" s="109"/>
      <c r="C6" s="109"/>
      <c r="D6" s="109"/>
      <c r="E6" s="109"/>
      <c r="F6" s="75"/>
      <c r="G6" s="75"/>
      <c r="H6" s="75"/>
      <c r="I6" s="75"/>
      <c r="J6" s="75"/>
      <c r="K6" s="75"/>
      <c r="L6" s="75"/>
      <c r="M6" s="75"/>
      <c r="N6" s="75"/>
      <c r="O6" s="75"/>
      <c r="P6" s="75"/>
      <c r="Q6" s="75"/>
      <c r="R6" s="75"/>
      <c r="S6" s="75"/>
      <c r="T6" s="75"/>
      <c r="U6" s="75"/>
      <c r="V6" s="75"/>
      <c r="W6" s="75"/>
      <c r="X6" s="75"/>
      <c r="Y6" s="5"/>
      <c r="Z6" s="109" t="s">
        <v>9</v>
      </c>
      <c r="AA6" s="109"/>
      <c r="AB6" s="109"/>
      <c r="AC6" s="109"/>
      <c r="AD6" s="109"/>
      <c r="AE6" s="115"/>
      <c r="AF6" s="115"/>
      <c r="AG6" s="115"/>
      <c r="AH6" s="115"/>
      <c r="AI6" s="115"/>
      <c r="AJ6" s="115"/>
      <c r="AK6" s="115"/>
      <c r="AL6" s="115"/>
      <c r="AM6" s="5"/>
    </row>
    <row r="7" spans="1:39" ht="11.5" customHeight="1" thickBot="1" x14ac:dyDescent="0.4">
      <c r="A7" s="8"/>
      <c r="B7" s="8"/>
      <c r="C7" s="8"/>
      <c r="D7" s="8"/>
      <c r="E7" s="8"/>
      <c r="F7" s="9"/>
      <c r="G7" s="9"/>
      <c r="H7" s="9"/>
      <c r="I7" s="9"/>
      <c r="J7" s="9"/>
      <c r="K7" s="9"/>
      <c r="L7" s="9"/>
      <c r="M7" s="9"/>
      <c r="N7" s="9"/>
      <c r="O7" s="9"/>
      <c r="P7" s="9"/>
      <c r="Q7" s="9"/>
      <c r="R7" s="9"/>
      <c r="S7" s="9"/>
      <c r="T7" s="9"/>
      <c r="U7" s="9"/>
      <c r="V7" s="9"/>
      <c r="W7" s="9"/>
      <c r="X7" s="9"/>
      <c r="Y7" s="10"/>
      <c r="Z7" s="8"/>
      <c r="AA7" s="8"/>
      <c r="AB7" s="8"/>
      <c r="AC7" s="8"/>
      <c r="AD7" s="8"/>
      <c r="AE7" s="9"/>
      <c r="AF7" s="9"/>
      <c r="AG7" s="9"/>
      <c r="AH7" s="9"/>
      <c r="AI7" s="9"/>
      <c r="AJ7" s="9"/>
      <c r="AK7" s="9"/>
      <c r="AL7" s="9"/>
      <c r="AM7" s="10"/>
    </row>
    <row r="8" spans="1:39" ht="11.5" customHeight="1" x14ac:dyDescent="0.35">
      <c r="A8" s="11" t="s">
        <v>28</v>
      </c>
      <c r="B8" s="12"/>
      <c r="C8" s="12"/>
      <c r="D8" s="12"/>
      <c r="E8" s="12"/>
      <c r="F8" s="13"/>
      <c r="G8" s="14"/>
      <c r="H8" s="14"/>
      <c r="I8" s="14"/>
      <c r="J8" s="14"/>
      <c r="K8" s="14"/>
      <c r="L8" s="14"/>
      <c r="M8" s="14"/>
      <c r="N8" s="14"/>
      <c r="O8" s="14"/>
      <c r="P8" s="14"/>
      <c r="Q8" s="14"/>
      <c r="R8" s="14"/>
      <c r="S8" s="14"/>
      <c r="T8" s="14"/>
      <c r="U8" s="14"/>
      <c r="V8" s="14"/>
      <c r="W8" s="15"/>
      <c r="X8" s="14"/>
      <c r="Y8" s="15"/>
      <c r="Z8" s="16"/>
      <c r="AA8" s="15"/>
      <c r="AB8" s="15"/>
      <c r="AC8" s="15"/>
      <c r="AD8" s="15"/>
      <c r="AE8" s="15"/>
      <c r="AF8" s="15"/>
      <c r="AG8" s="15"/>
      <c r="AH8" s="15"/>
      <c r="AI8" s="15"/>
      <c r="AJ8" s="15"/>
      <c r="AK8" s="15"/>
      <c r="AL8" s="15"/>
      <c r="AM8" s="15"/>
    </row>
    <row r="9" spans="1:39" ht="11.5" customHeight="1" x14ac:dyDescent="0.35">
      <c r="A9" s="11"/>
      <c r="B9" s="12"/>
      <c r="C9" s="12"/>
      <c r="D9" s="12"/>
      <c r="E9" s="12"/>
      <c r="F9" s="13"/>
      <c r="G9" s="106" t="s">
        <v>29</v>
      </c>
      <c r="H9" s="104"/>
      <c r="I9" s="104"/>
      <c r="J9" s="104"/>
      <c r="K9" s="104"/>
      <c r="L9" s="74"/>
      <c r="M9" s="74"/>
      <c r="N9" s="74"/>
      <c r="O9" s="74"/>
      <c r="P9" s="74"/>
      <c r="Q9" s="74"/>
      <c r="R9" s="74"/>
      <c r="S9" s="74"/>
      <c r="T9" s="74"/>
      <c r="U9" s="74"/>
      <c r="W9" s="103" t="s">
        <v>31</v>
      </c>
      <c r="X9" s="104"/>
      <c r="Y9" s="104"/>
      <c r="Z9" s="104"/>
      <c r="AA9" s="104"/>
      <c r="AB9" s="104"/>
      <c r="AC9" s="74"/>
      <c r="AD9" s="74"/>
      <c r="AE9" s="74"/>
      <c r="AF9" s="74"/>
      <c r="AG9" s="74"/>
      <c r="AH9" s="74"/>
      <c r="AI9" s="74"/>
      <c r="AJ9" s="74"/>
      <c r="AK9" s="74"/>
      <c r="AL9" s="15"/>
      <c r="AM9" s="15"/>
    </row>
    <row r="10" spans="1:39" ht="11.5" customHeight="1" x14ac:dyDescent="0.35">
      <c r="A10" s="18"/>
      <c r="B10" s="18"/>
      <c r="C10" s="18"/>
      <c r="D10" s="18"/>
      <c r="E10" s="18"/>
      <c r="F10" s="18"/>
      <c r="G10" s="106" t="s">
        <v>30</v>
      </c>
      <c r="H10" s="104"/>
      <c r="I10" s="104"/>
      <c r="J10" s="104"/>
      <c r="K10" s="104"/>
      <c r="L10" s="74"/>
      <c r="M10" s="74"/>
      <c r="N10" s="74"/>
      <c r="O10" s="74"/>
      <c r="P10" s="74"/>
      <c r="Q10" s="74"/>
      <c r="R10" s="74"/>
      <c r="S10" s="74"/>
      <c r="T10" s="74"/>
      <c r="U10" s="74"/>
      <c r="W10" s="103" t="s">
        <v>81</v>
      </c>
      <c r="X10" s="104"/>
      <c r="Y10" s="104"/>
      <c r="Z10" s="104"/>
      <c r="AA10" s="104"/>
      <c r="AB10" s="104"/>
      <c r="AC10" s="74"/>
      <c r="AD10" s="74"/>
      <c r="AE10" s="74"/>
      <c r="AF10" s="74"/>
      <c r="AG10" s="74"/>
      <c r="AH10" s="74"/>
      <c r="AI10" s="74"/>
      <c r="AJ10" s="74"/>
      <c r="AK10" s="74"/>
      <c r="AL10" s="15"/>
      <c r="AM10" s="15"/>
    </row>
    <row r="11" spans="1:39" ht="11.5" customHeight="1" x14ac:dyDescent="0.35">
      <c r="A11" s="18"/>
      <c r="B11" s="15"/>
      <c r="C11" s="15"/>
      <c r="D11" s="15"/>
      <c r="E11" s="15"/>
      <c r="F11" s="15"/>
      <c r="G11" s="106" t="s">
        <v>32</v>
      </c>
      <c r="H11" s="104"/>
      <c r="I11" s="104"/>
      <c r="J11" s="104"/>
      <c r="K11" s="104"/>
      <c r="L11" s="80"/>
      <c r="M11" s="80"/>
      <c r="N11" s="80"/>
      <c r="O11" s="80"/>
      <c r="P11" s="80"/>
      <c r="Q11" s="80"/>
      <c r="R11" s="80"/>
      <c r="S11" s="80"/>
      <c r="T11" s="80"/>
      <c r="U11" s="80"/>
      <c r="W11" s="103" t="s">
        <v>33</v>
      </c>
      <c r="X11" s="104"/>
      <c r="Y11" s="104"/>
      <c r="Z11" s="104"/>
      <c r="AA11" s="104"/>
      <c r="AB11" s="104"/>
      <c r="AC11" s="74"/>
      <c r="AD11" s="74"/>
      <c r="AE11" s="74"/>
      <c r="AF11" s="74"/>
      <c r="AG11" s="74"/>
      <c r="AH11" s="74"/>
      <c r="AI11" s="74"/>
      <c r="AJ11" s="74"/>
      <c r="AK11" s="74"/>
      <c r="AL11" s="15"/>
      <c r="AM11" s="15"/>
    </row>
    <row r="12" spans="1:39" ht="11.5" customHeight="1" x14ac:dyDescent="0.35">
      <c r="A12" s="18"/>
      <c r="B12" s="15"/>
      <c r="C12" s="15"/>
      <c r="D12" s="15"/>
      <c r="E12" s="15"/>
      <c r="F12" s="15"/>
      <c r="G12" s="106" t="s">
        <v>34</v>
      </c>
      <c r="H12" s="104"/>
      <c r="I12" s="104"/>
      <c r="J12" s="104"/>
      <c r="K12" s="104"/>
      <c r="L12" s="74"/>
      <c r="M12" s="74"/>
      <c r="N12" s="74"/>
      <c r="O12" s="74"/>
      <c r="P12" s="74"/>
      <c r="Q12" s="74"/>
      <c r="R12" s="74"/>
      <c r="S12" s="74"/>
      <c r="T12" s="74"/>
      <c r="U12" s="74"/>
      <c r="W12" s="103" t="s">
        <v>35</v>
      </c>
      <c r="X12" s="104"/>
      <c r="Y12" s="104"/>
      <c r="Z12" s="104"/>
      <c r="AA12" s="104"/>
      <c r="AB12" s="104"/>
      <c r="AC12" s="74"/>
      <c r="AD12" s="74"/>
      <c r="AE12" s="74"/>
      <c r="AF12" s="74"/>
      <c r="AG12" s="74"/>
      <c r="AH12" s="74"/>
      <c r="AI12" s="74"/>
      <c r="AJ12" s="74"/>
      <c r="AK12" s="74"/>
      <c r="AL12" s="15"/>
      <c r="AM12" s="15"/>
    </row>
    <row r="13" spans="1:39" ht="11.5" customHeight="1" x14ac:dyDescent="0.35">
      <c r="A13" s="18"/>
      <c r="B13" s="15"/>
      <c r="C13" s="15"/>
      <c r="D13" s="15"/>
      <c r="E13" s="15"/>
      <c r="F13" s="15"/>
      <c r="G13" s="106" t="s">
        <v>36</v>
      </c>
      <c r="H13" s="104"/>
      <c r="I13" s="104"/>
      <c r="J13" s="104"/>
      <c r="K13" s="104"/>
      <c r="L13" s="74"/>
      <c r="M13" s="74"/>
      <c r="N13" s="74"/>
      <c r="O13" s="74"/>
      <c r="P13" s="74"/>
      <c r="Q13" s="74"/>
      <c r="R13" s="74"/>
      <c r="S13" s="74"/>
      <c r="T13" s="74"/>
      <c r="U13" s="74"/>
      <c r="W13" s="103" t="s">
        <v>37</v>
      </c>
      <c r="X13" s="104"/>
      <c r="Y13" s="104"/>
      <c r="Z13" s="104"/>
      <c r="AA13" s="104"/>
      <c r="AB13" s="104"/>
      <c r="AC13" s="74"/>
      <c r="AD13" s="74"/>
      <c r="AE13" s="74"/>
      <c r="AF13" s="74"/>
      <c r="AG13" s="74"/>
      <c r="AH13" s="74"/>
      <c r="AI13" s="74"/>
      <c r="AJ13" s="74"/>
      <c r="AK13" s="74"/>
      <c r="AL13" s="15"/>
      <c r="AM13" s="15"/>
    </row>
    <row r="14" spans="1:39" ht="11.5" customHeight="1" thickBot="1" x14ac:dyDescent="0.4">
      <c r="A14" s="19"/>
      <c r="B14" s="19"/>
      <c r="C14" s="19"/>
      <c r="D14" s="19"/>
      <c r="E14" s="19"/>
      <c r="F14" s="19"/>
      <c r="G14" s="19"/>
      <c r="H14" s="19"/>
      <c r="I14" s="19"/>
      <c r="J14" s="19"/>
      <c r="K14" s="19"/>
      <c r="L14" s="19"/>
      <c r="M14" s="19"/>
      <c r="N14" s="19"/>
      <c r="O14" s="19"/>
      <c r="P14" s="19"/>
      <c r="Q14" s="19"/>
      <c r="R14" s="19"/>
      <c r="S14" s="19"/>
      <c r="T14" s="19"/>
      <c r="U14" s="19"/>
      <c r="V14" s="19"/>
      <c r="W14" s="20"/>
      <c r="X14" s="19"/>
      <c r="Y14" s="20"/>
      <c r="Z14" s="20"/>
      <c r="AA14" s="20"/>
      <c r="AB14" s="20"/>
      <c r="AC14" s="19"/>
      <c r="AD14" s="19"/>
      <c r="AE14" s="19"/>
      <c r="AF14" s="21"/>
      <c r="AG14" s="21"/>
      <c r="AH14" s="21"/>
      <c r="AI14" s="21"/>
      <c r="AJ14" s="21"/>
      <c r="AK14" s="21"/>
      <c r="AL14" s="21"/>
      <c r="AM14" s="21"/>
    </row>
    <row r="15" spans="1:39" ht="11.5" customHeight="1" x14ac:dyDescent="0.35">
      <c r="A15" s="11" t="s">
        <v>13</v>
      </c>
      <c r="B15" s="22"/>
      <c r="C15" s="22"/>
      <c r="D15" s="22"/>
      <c r="E15" s="22"/>
      <c r="F15" s="22"/>
      <c r="G15" s="22"/>
      <c r="H15" s="22"/>
      <c r="I15" s="22"/>
      <c r="J15" s="13"/>
      <c r="K15" s="13"/>
      <c r="L15" s="23"/>
      <c r="M15" s="15"/>
      <c r="N15" s="14"/>
      <c r="O15" s="14"/>
      <c r="P15" s="14"/>
      <c r="Q15" s="14"/>
      <c r="R15" s="14"/>
      <c r="S15" s="14"/>
      <c r="T15" s="14"/>
      <c r="U15" s="14"/>
      <c r="V15" s="24"/>
      <c r="W15" s="24"/>
      <c r="X15" s="24"/>
      <c r="Y15" s="23"/>
      <c r="Z15" s="23"/>
      <c r="AA15" s="15"/>
      <c r="AB15" s="15"/>
      <c r="AC15" s="15"/>
      <c r="AD15" s="15"/>
      <c r="AE15" s="15"/>
      <c r="AF15" s="15"/>
      <c r="AG15" s="15"/>
      <c r="AH15" s="15"/>
      <c r="AI15" s="15"/>
      <c r="AJ15" s="15"/>
      <c r="AK15" s="15"/>
      <c r="AL15" s="15"/>
      <c r="AM15" s="15"/>
    </row>
    <row r="16" spans="1:39" ht="11.5" customHeight="1" x14ac:dyDescent="0.3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7"/>
    </row>
    <row r="17" spans="1:39" ht="10.75" customHeight="1" x14ac:dyDescent="0.35">
      <c r="A17" s="25"/>
      <c r="B17" s="17" t="s">
        <v>24</v>
      </c>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07" t="s">
        <v>23</v>
      </c>
      <c r="AI17" s="107"/>
      <c r="AJ17" s="107"/>
      <c r="AK17" s="107"/>
      <c r="AL17" s="107"/>
      <c r="AM17" s="25"/>
    </row>
    <row r="18" spans="1:39" ht="10.75" customHeight="1" x14ac:dyDescent="0.35">
      <c r="A18" s="25"/>
      <c r="B18" s="90" t="s">
        <v>48</v>
      </c>
      <c r="C18" s="91"/>
      <c r="D18" s="91"/>
      <c r="E18" s="92"/>
      <c r="F18" s="93" t="s">
        <v>38</v>
      </c>
      <c r="G18" s="91"/>
      <c r="H18" s="91"/>
      <c r="I18" s="91"/>
      <c r="J18" s="91"/>
      <c r="K18" s="91"/>
      <c r="L18" s="91"/>
      <c r="M18" s="91"/>
      <c r="N18" s="91"/>
      <c r="O18" s="91"/>
      <c r="P18" s="91"/>
      <c r="Q18" s="91"/>
      <c r="R18" s="91"/>
      <c r="S18" s="91"/>
      <c r="T18" s="91"/>
      <c r="U18" s="91"/>
      <c r="V18" s="91"/>
      <c r="W18" s="91"/>
      <c r="X18" s="91"/>
      <c r="Y18" s="91"/>
      <c r="Z18" s="91"/>
      <c r="AA18" s="91"/>
      <c r="AB18" s="91"/>
      <c r="AC18" s="91"/>
      <c r="AD18" s="91"/>
      <c r="AE18" s="91"/>
      <c r="AF18" s="91"/>
      <c r="AG18" s="92"/>
      <c r="AH18" s="60"/>
      <c r="AI18" s="61"/>
      <c r="AJ18" s="61"/>
      <c r="AK18" s="61"/>
      <c r="AL18" s="62"/>
      <c r="AM18" s="15"/>
    </row>
    <row r="19" spans="1:39" ht="10.75" customHeight="1" x14ac:dyDescent="0.35">
      <c r="A19" s="25"/>
      <c r="B19" s="90" t="s">
        <v>49</v>
      </c>
      <c r="C19" s="91"/>
      <c r="D19" s="91"/>
      <c r="E19" s="92"/>
      <c r="F19" s="93" t="s">
        <v>39</v>
      </c>
      <c r="G19" s="91"/>
      <c r="H19" s="91"/>
      <c r="I19" s="91"/>
      <c r="J19" s="91"/>
      <c r="K19" s="91"/>
      <c r="L19" s="91"/>
      <c r="M19" s="91"/>
      <c r="N19" s="91"/>
      <c r="O19" s="91"/>
      <c r="P19" s="91"/>
      <c r="Q19" s="91"/>
      <c r="R19" s="91"/>
      <c r="S19" s="91"/>
      <c r="T19" s="91"/>
      <c r="U19" s="91"/>
      <c r="V19" s="91"/>
      <c r="W19" s="91"/>
      <c r="X19" s="91"/>
      <c r="Y19" s="91"/>
      <c r="Z19" s="91"/>
      <c r="AA19" s="91"/>
      <c r="AB19" s="91"/>
      <c r="AC19" s="91"/>
      <c r="AD19" s="91"/>
      <c r="AE19" s="91"/>
      <c r="AF19" s="91"/>
      <c r="AG19" s="92"/>
      <c r="AH19" s="60"/>
      <c r="AI19" s="61"/>
      <c r="AJ19" s="61"/>
      <c r="AK19" s="61"/>
      <c r="AL19" s="62"/>
      <c r="AM19" s="15"/>
    </row>
    <row r="20" spans="1:39" ht="10.75" customHeight="1" x14ac:dyDescent="0.35">
      <c r="A20" s="25"/>
      <c r="B20" s="90" t="s">
        <v>50</v>
      </c>
      <c r="C20" s="91"/>
      <c r="D20" s="91"/>
      <c r="E20" s="92"/>
      <c r="F20" s="93" t="s">
        <v>40</v>
      </c>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2"/>
      <c r="AH20" s="60"/>
      <c r="AI20" s="61"/>
      <c r="AJ20" s="61"/>
      <c r="AK20" s="61"/>
      <c r="AL20" s="62"/>
      <c r="AM20" s="15"/>
    </row>
    <row r="21" spans="1:39" ht="10.75" customHeight="1" x14ac:dyDescent="0.35">
      <c r="A21" s="25"/>
      <c r="B21" s="57" t="s">
        <v>51</v>
      </c>
      <c r="C21" s="58"/>
      <c r="D21" s="58"/>
      <c r="E21" s="59"/>
      <c r="F21" s="57" t="s">
        <v>41</v>
      </c>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9"/>
      <c r="AH21" s="60"/>
      <c r="AI21" s="61"/>
      <c r="AJ21" s="61"/>
      <c r="AK21" s="61"/>
      <c r="AL21" s="62"/>
      <c r="AM21" s="15"/>
    </row>
    <row r="22" spans="1:39" ht="10.75" customHeight="1" x14ac:dyDescent="0.35">
      <c r="A22" s="25"/>
      <c r="B22" s="57" t="s">
        <v>54</v>
      </c>
      <c r="C22" s="58"/>
      <c r="D22" s="58"/>
      <c r="E22" s="59"/>
      <c r="F22" s="57" t="s">
        <v>42</v>
      </c>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9"/>
      <c r="AH22" s="60"/>
      <c r="AI22" s="61"/>
      <c r="AJ22" s="61"/>
      <c r="AK22" s="61"/>
      <c r="AL22" s="62"/>
      <c r="AM22" s="15"/>
    </row>
    <row r="23" spans="1:39" ht="25.25" customHeight="1" x14ac:dyDescent="0.35">
      <c r="A23" s="25"/>
      <c r="B23" s="94" t="s">
        <v>52</v>
      </c>
      <c r="C23" s="95"/>
      <c r="D23" s="95"/>
      <c r="E23" s="96"/>
      <c r="F23" s="94" t="s">
        <v>43</v>
      </c>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6"/>
      <c r="AH23" s="60"/>
      <c r="AI23" s="61"/>
      <c r="AJ23" s="61"/>
      <c r="AK23" s="61"/>
      <c r="AL23" s="62"/>
      <c r="AM23" s="15"/>
    </row>
    <row r="24" spans="1:39" ht="34.5" customHeight="1" x14ac:dyDescent="0.35">
      <c r="A24" s="25"/>
      <c r="B24" s="57" t="s">
        <v>53</v>
      </c>
      <c r="C24" s="58"/>
      <c r="D24" s="58"/>
      <c r="E24" s="59"/>
      <c r="F24" s="57" t="s">
        <v>44</v>
      </c>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9"/>
      <c r="AH24" s="60"/>
      <c r="AI24" s="61"/>
      <c r="AJ24" s="61"/>
      <c r="AK24" s="61"/>
      <c r="AL24" s="62"/>
      <c r="AM24" s="15"/>
    </row>
    <row r="25" spans="1:39" ht="10.75" customHeight="1" x14ac:dyDescent="0.35">
      <c r="A25" s="25"/>
      <c r="B25" s="97" t="s">
        <v>55</v>
      </c>
      <c r="C25" s="98"/>
      <c r="D25" s="98"/>
      <c r="E25" s="99"/>
      <c r="F25" s="100" t="s">
        <v>25</v>
      </c>
      <c r="G25" s="91"/>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2"/>
      <c r="AH25" s="60"/>
      <c r="AI25" s="61"/>
      <c r="AJ25" s="61"/>
      <c r="AK25" s="61"/>
      <c r="AL25" s="62"/>
      <c r="AM25" s="25"/>
    </row>
    <row r="26" spans="1:39" ht="10.75" customHeight="1" x14ac:dyDescent="0.35">
      <c r="A26" s="25"/>
      <c r="B26" s="101" t="s">
        <v>56</v>
      </c>
      <c r="C26" s="91"/>
      <c r="D26" s="91"/>
      <c r="E26" s="102"/>
      <c r="F26" s="100" t="s">
        <v>45</v>
      </c>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2"/>
      <c r="AH26" s="60"/>
      <c r="AI26" s="61"/>
      <c r="AJ26" s="61"/>
      <c r="AK26" s="61"/>
      <c r="AL26" s="62"/>
      <c r="AM26" s="17"/>
    </row>
    <row r="27" spans="1:39" ht="10.75" customHeight="1" x14ac:dyDescent="0.35">
      <c r="A27" s="25"/>
      <c r="B27" s="101" t="s">
        <v>57</v>
      </c>
      <c r="C27" s="91"/>
      <c r="D27" s="91"/>
      <c r="E27" s="102"/>
      <c r="F27" s="100" t="s">
        <v>46</v>
      </c>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2"/>
      <c r="AH27" s="60"/>
      <c r="AI27" s="61"/>
      <c r="AJ27" s="61"/>
      <c r="AK27" s="61"/>
      <c r="AL27" s="62"/>
      <c r="AM27" s="17"/>
    </row>
    <row r="28" spans="1:39" ht="10.75" customHeight="1" x14ac:dyDescent="0.35">
      <c r="A28" s="25"/>
      <c r="B28" s="101" t="s">
        <v>58</v>
      </c>
      <c r="C28" s="91"/>
      <c r="D28" s="91"/>
      <c r="E28" s="102"/>
      <c r="F28" s="100" t="s">
        <v>26</v>
      </c>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2"/>
      <c r="AH28" s="60"/>
      <c r="AI28" s="61"/>
      <c r="AJ28" s="61"/>
      <c r="AK28" s="61"/>
      <c r="AL28" s="62"/>
      <c r="AM28" s="17"/>
    </row>
    <row r="29" spans="1:39" ht="10.75" customHeight="1" x14ac:dyDescent="0.35">
      <c r="A29" s="25"/>
      <c r="B29" s="71" t="s">
        <v>59</v>
      </c>
      <c r="C29" s="72"/>
      <c r="D29" s="72"/>
      <c r="E29" s="73"/>
      <c r="F29" s="100" t="s">
        <v>47</v>
      </c>
      <c r="G29" s="91"/>
      <c r="H29" s="91"/>
      <c r="I29" s="91"/>
      <c r="J29" s="91"/>
      <c r="K29" s="91"/>
      <c r="L29" s="91"/>
      <c r="M29" s="91"/>
      <c r="N29" s="91"/>
      <c r="O29" s="91"/>
      <c r="P29" s="91"/>
      <c r="Q29" s="91"/>
      <c r="R29" s="91"/>
      <c r="S29" s="91"/>
      <c r="T29" s="91"/>
      <c r="U29" s="91"/>
      <c r="V29" s="91"/>
      <c r="W29" s="91"/>
      <c r="X29" s="91"/>
      <c r="Y29" s="91"/>
      <c r="Z29" s="91"/>
      <c r="AA29" s="91"/>
      <c r="AB29" s="91"/>
      <c r="AC29" s="91"/>
      <c r="AD29" s="91"/>
      <c r="AE29" s="91"/>
      <c r="AF29" s="91"/>
      <c r="AG29" s="92"/>
      <c r="AH29" s="60"/>
      <c r="AI29" s="61"/>
      <c r="AJ29" s="61"/>
      <c r="AK29" s="61"/>
      <c r="AL29" s="62"/>
      <c r="AM29" s="17"/>
    </row>
    <row r="30" spans="1:39" ht="11.5" customHeight="1" thickBot="1" x14ac:dyDescent="0.4">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row>
    <row r="31" spans="1:39" ht="11.5" customHeight="1" x14ac:dyDescent="0.35">
      <c r="A31" s="11" t="s">
        <v>64</v>
      </c>
      <c r="B31" s="13"/>
      <c r="C31" s="13"/>
      <c r="D31" s="13"/>
      <c r="E31" s="13"/>
      <c r="F31" s="13"/>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row>
    <row r="32" spans="1:39" ht="11.5" customHeight="1" x14ac:dyDescent="0.35">
      <c r="A32" s="11"/>
      <c r="Q32" s="78" t="s">
        <v>77</v>
      </c>
      <c r="R32" s="78"/>
      <c r="S32" s="78"/>
      <c r="T32" s="78"/>
      <c r="U32" s="78"/>
      <c r="V32" s="78"/>
      <c r="W32" s="78"/>
      <c r="X32" s="78"/>
      <c r="Y32" s="78"/>
      <c r="Z32" s="70"/>
      <c r="AA32" s="70"/>
      <c r="AB32" s="70"/>
      <c r="AD32" s="42" t="s">
        <v>83</v>
      </c>
      <c r="AE32" s="43"/>
      <c r="AF32" s="43"/>
      <c r="AG32" s="43"/>
      <c r="AH32" s="44"/>
      <c r="AI32" s="79" t="str">
        <f>IF($AC$9="","",IF($AC$9=250,500,1000))</f>
        <v/>
      </c>
      <c r="AJ32" s="79"/>
      <c r="AK32" s="79"/>
    </row>
    <row r="33" spans="1:39" ht="11.5" customHeight="1" x14ac:dyDescent="0.35">
      <c r="A33" s="11"/>
      <c r="Q33" s="78" t="s">
        <v>78</v>
      </c>
      <c r="R33" s="78"/>
      <c r="S33" s="78"/>
      <c r="T33" s="78"/>
      <c r="U33" s="78"/>
      <c r="V33" s="78"/>
      <c r="W33" s="78"/>
      <c r="X33" s="78"/>
      <c r="Y33" s="78"/>
      <c r="Z33" s="50">
        <f>ROUND(0.1758*EXP(0.0256*Z32),3)</f>
        <v>0.17599999999999999</v>
      </c>
      <c r="AA33" s="50"/>
      <c r="AB33" s="47"/>
      <c r="AD33" s="42" t="s">
        <v>79</v>
      </c>
      <c r="AE33" s="43"/>
      <c r="AF33" s="43"/>
      <c r="AG33" s="43"/>
      <c r="AH33" s="44"/>
      <c r="AI33" s="70" t="s">
        <v>80</v>
      </c>
      <c r="AJ33" s="70"/>
      <c r="AK33" s="70"/>
    </row>
    <row r="34" spans="1:39" ht="11.5" customHeight="1" x14ac:dyDescent="0.3">
      <c r="A34" s="15"/>
      <c r="C34" s="35"/>
      <c r="D34" s="35"/>
      <c r="E34" s="35"/>
      <c r="F34" s="35"/>
      <c r="G34" s="35"/>
      <c r="H34" s="35"/>
      <c r="I34" s="35"/>
      <c r="J34" s="36"/>
      <c r="K34" s="37"/>
      <c r="L34" s="37"/>
      <c r="M34" s="36"/>
      <c r="N34" s="37"/>
      <c r="O34" s="37"/>
      <c r="P34" s="36"/>
      <c r="Q34" s="37"/>
      <c r="R34" s="37"/>
      <c r="S34" s="36"/>
      <c r="T34" s="37"/>
      <c r="U34" s="37"/>
      <c r="V34" s="36"/>
      <c r="W34" s="37"/>
      <c r="X34" s="37"/>
      <c r="Y34" s="36"/>
      <c r="Z34" s="37"/>
      <c r="AA34" s="37"/>
      <c r="AB34" s="36"/>
      <c r="AC34" s="37"/>
      <c r="AD34" s="37"/>
      <c r="AE34" s="36"/>
      <c r="AF34" s="37"/>
      <c r="AG34" s="37"/>
      <c r="AH34" s="36"/>
      <c r="AI34" s="37"/>
      <c r="AJ34" s="37"/>
      <c r="AK34" s="35"/>
    </row>
    <row r="35" spans="1:39" ht="11.5" customHeight="1" x14ac:dyDescent="0.3">
      <c r="A35" s="15"/>
      <c r="C35" s="45" t="s">
        <v>87</v>
      </c>
      <c r="D35" s="45"/>
      <c r="E35" s="45"/>
      <c r="F35" s="45"/>
      <c r="G35" s="45"/>
      <c r="H35" s="45" t="s">
        <v>60</v>
      </c>
      <c r="I35" s="45"/>
      <c r="J35" s="45"/>
      <c r="K35" s="45"/>
      <c r="L35" s="45"/>
      <c r="M35" s="45"/>
      <c r="N35" s="45"/>
      <c r="O35" s="45"/>
      <c r="P35" s="45"/>
      <c r="Q35" s="45" t="s">
        <v>61</v>
      </c>
      <c r="R35" s="45"/>
      <c r="S35" s="45"/>
      <c r="T35" s="45"/>
      <c r="U35" s="45"/>
      <c r="V35" s="45"/>
      <c r="W35" s="45"/>
      <c r="X35" s="45"/>
      <c r="Y35" s="45"/>
      <c r="Z35" s="45" t="s">
        <v>15</v>
      </c>
      <c r="AA35" s="45"/>
      <c r="AB35" s="37"/>
      <c r="AC35" s="122" t="s">
        <v>94</v>
      </c>
      <c r="AD35" s="122"/>
      <c r="AE35" s="122"/>
      <c r="AF35" s="122"/>
      <c r="AG35" s="122"/>
      <c r="AI35" s="64" t="s">
        <v>23</v>
      </c>
      <c r="AJ35" s="65"/>
      <c r="AK35" s="66"/>
    </row>
    <row r="36" spans="1:39" ht="11.5" customHeight="1" x14ac:dyDescent="0.3">
      <c r="A36" s="15"/>
      <c r="C36" s="45"/>
      <c r="D36" s="45"/>
      <c r="E36" s="45"/>
      <c r="F36" s="45"/>
      <c r="G36" s="45"/>
      <c r="H36" s="63" t="s">
        <v>88</v>
      </c>
      <c r="I36" s="63"/>
      <c r="J36" s="63"/>
      <c r="K36" s="63" t="s">
        <v>89</v>
      </c>
      <c r="L36" s="63"/>
      <c r="M36" s="63"/>
      <c r="N36" s="63" t="s">
        <v>90</v>
      </c>
      <c r="O36" s="63"/>
      <c r="P36" s="63"/>
      <c r="Q36" s="63" t="s">
        <v>88</v>
      </c>
      <c r="R36" s="63"/>
      <c r="S36" s="63"/>
      <c r="T36" s="63" t="s">
        <v>89</v>
      </c>
      <c r="U36" s="63"/>
      <c r="V36" s="63"/>
      <c r="W36" s="63" t="s">
        <v>90</v>
      </c>
      <c r="X36" s="63"/>
      <c r="Y36" s="63"/>
      <c r="Z36" s="45"/>
      <c r="AA36" s="45"/>
      <c r="AB36" s="37"/>
      <c r="AC36" s="123" t="s">
        <v>91</v>
      </c>
      <c r="AD36" s="123"/>
      <c r="AE36" s="123"/>
      <c r="AF36" s="46" t="s">
        <v>15</v>
      </c>
      <c r="AG36" s="47"/>
      <c r="AI36" s="67"/>
      <c r="AJ36" s="68"/>
      <c r="AK36" s="69"/>
    </row>
    <row r="37" spans="1:39" ht="11.5" customHeight="1" x14ac:dyDescent="0.3">
      <c r="A37" s="15"/>
      <c r="C37" s="83" t="s">
        <v>84</v>
      </c>
      <c r="D37" s="84"/>
      <c r="E37" s="84"/>
      <c r="F37" s="84"/>
      <c r="G37" s="85"/>
      <c r="H37" s="2"/>
      <c r="I37" s="86"/>
      <c r="J37" s="87"/>
      <c r="K37" s="2"/>
      <c r="L37" s="86"/>
      <c r="M37" s="87"/>
      <c r="N37" s="2"/>
      <c r="O37" s="86"/>
      <c r="P37" s="87"/>
      <c r="Q37" s="26" t="str">
        <f>IF(H37="","",H37)</f>
        <v/>
      </c>
      <c r="R37" s="76" t="str">
        <f>IF(I37="","",IF(ISNUMBER(I37)=FALSE,I37,ROUND(I37*$Z$33,0)))</f>
        <v/>
      </c>
      <c r="S37" s="77"/>
      <c r="T37" s="26" t="str">
        <f>IF(K37="","",K37)</f>
        <v/>
      </c>
      <c r="U37" s="76" t="str">
        <f>IF(L37="","",IF(ISNUMBER(L37)=FALSE,L37,ROUND(L37*$Z$33,0)))</f>
        <v/>
      </c>
      <c r="V37" s="77"/>
      <c r="W37" s="26" t="str">
        <f>IF(N37="","",N37)</f>
        <v/>
      </c>
      <c r="X37" s="76" t="str">
        <f>IF(O37="","",IF(ISNUMBER(O37)=FALSE,O37,ROUND(O37*$Z$33,0)))</f>
        <v/>
      </c>
      <c r="Y37" s="77"/>
      <c r="Z37" s="79" t="s">
        <v>16</v>
      </c>
      <c r="AA37" s="79"/>
      <c r="AB37" s="37"/>
      <c r="AC37" s="38" t="s">
        <v>95</v>
      </c>
      <c r="AD37" s="48" t="str">
        <f>IF($AC$9="","",IF($AC$9&lt;=250,IF(Z37="MΩ",25,0.025),IF(Z37="MΩ",100,0.1)))</f>
        <v/>
      </c>
      <c r="AE37" s="49"/>
      <c r="AF37" s="50" t="str">
        <f>IF(Z37="","",Z37)</f>
        <v>MΩ</v>
      </c>
      <c r="AG37" s="47"/>
      <c r="AI37" s="51" t="str">
        <f>IF(OR(R37="",ISNUMBER(R37)=FALSE,U37="",ISNUMBER(U37)=FALSE,X37="",ISNUMBER(X37)=FALSE,AD37=""),"-",IF(AD37="N/A","N/A",IF(AND(R37&gt;AD37,U37&gt;AD37,X37&gt;AD37),"PASS","FAIL")))</f>
        <v>-</v>
      </c>
      <c r="AJ37" s="52"/>
      <c r="AK37" s="53"/>
    </row>
    <row r="38" spans="1:39" ht="11.5" customHeight="1" x14ac:dyDescent="0.3">
      <c r="A38" s="15"/>
      <c r="C38" s="83" t="s">
        <v>86</v>
      </c>
      <c r="D38" s="84"/>
      <c r="E38" s="84"/>
      <c r="F38" s="84"/>
      <c r="G38" s="85"/>
      <c r="H38" s="34"/>
      <c r="I38" s="124"/>
      <c r="J38" s="125"/>
      <c r="K38" s="2"/>
      <c r="L38" s="86"/>
      <c r="M38" s="87"/>
      <c r="N38" s="2"/>
      <c r="O38" s="86"/>
      <c r="P38" s="87"/>
      <c r="Q38" s="26" t="str">
        <f>IF(H38="","",H38)</f>
        <v/>
      </c>
      <c r="R38" s="76" t="str">
        <f>IF(I38="","",IF(ISNUMBER(I38)=FALSE,I38,ROUND(I38*$Z$33,0)))</f>
        <v/>
      </c>
      <c r="S38" s="77"/>
      <c r="T38" s="26" t="str">
        <f>IF(K38="","",K38)</f>
        <v/>
      </c>
      <c r="U38" s="76" t="str">
        <f>IF(L38="","",IF(ISNUMBER(L38)=FALSE,L38,ROUND(L38*$Z$33,0)))</f>
        <v/>
      </c>
      <c r="V38" s="77"/>
      <c r="W38" s="26" t="str">
        <f>IF(N38="","",N38)</f>
        <v/>
      </c>
      <c r="X38" s="76" t="str">
        <f>IF(O38="","",IF(ISNUMBER(O38)=FALSE,O38,ROUND(O38*$Z$33,0)))</f>
        <v/>
      </c>
      <c r="Y38" s="77"/>
      <c r="Z38" s="79" t="s">
        <v>16</v>
      </c>
      <c r="AA38" s="79"/>
      <c r="AB38" s="37"/>
      <c r="AC38" s="38" t="s">
        <v>95</v>
      </c>
      <c r="AD38" s="48" t="str">
        <f>IF($AC$9="","",IF($AC$9&lt;=250,IF(Z38="MΩ",25,0.025),IF(Z38="MΩ",100,0.1)))</f>
        <v/>
      </c>
      <c r="AE38" s="49"/>
      <c r="AF38" s="50" t="str">
        <f>IF(Z38="","",Z38)</f>
        <v>MΩ</v>
      </c>
      <c r="AG38" s="47"/>
      <c r="AI38" s="51" t="str">
        <f>IF(OR(R38="",ISNUMBER(R38)=FALSE,U38="",ISNUMBER(U38)=FALSE,X38="",ISNUMBER(X38)=FALSE,AD38=""),"-",IF(AD38="N/A","N/A",IF(AND(R38&gt;AD38,U38&gt;AD38,X38&gt;AD38),"PASS","FAIL")))</f>
        <v>-</v>
      </c>
      <c r="AJ38" s="52"/>
      <c r="AK38" s="53"/>
    </row>
    <row r="39" spans="1:39" ht="11.5" customHeight="1" x14ac:dyDescent="0.3">
      <c r="A39" s="15"/>
      <c r="C39" s="83" t="s">
        <v>85</v>
      </c>
      <c r="D39" s="84"/>
      <c r="E39" s="84"/>
      <c r="F39" s="84"/>
      <c r="G39" s="85"/>
      <c r="H39" s="2"/>
      <c r="I39" s="86"/>
      <c r="J39" s="87"/>
      <c r="K39" s="2"/>
      <c r="L39" s="86"/>
      <c r="M39" s="87"/>
      <c r="N39" s="2"/>
      <c r="O39" s="86"/>
      <c r="P39" s="87"/>
      <c r="Q39" s="26" t="str">
        <f>IF(H39="","",H39)</f>
        <v/>
      </c>
      <c r="R39" s="76" t="str">
        <f>IF(I39="","",IF(ISNUMBER(I39)=FALSE,I39,ROUND(I39*$Z$33,0)))</f>
        <v/>
      </c>
      <c r="S39" s="77"/>
      <c r="T39" s="26" t="str">
        <f>IF(K39="","",K39)</f>
        <v/>
      </c>
      <c r="U39" s="76" t="str">
        <f>IF(L39="","",IF(ISNUMBER(L39)=FALSE,L39,ROUND(L39*$Z$33,0)))</f>
        <v/>
      </c>
      <c r="V39" s="77"/>
      <c r="W39" s="26" t="str">
        <f>IF(N39="","",N39)</f>
        <v/>
      </c>
      <c r="X39" s="76" t="str">
        <f>IF(O39="","",IF(ISNUMBER(O39)=FALSE,O39,ROUND(O39*$Z$33,0)))</f>
        <v/>
      </c>
      <c r="Y39" s="77"/>
      <c r="Z39" s="79" t="s">
        <v>16</v>
      </c>
      <c r="AA39" s="79"/>
      <c r="AB39" s="37"/>
      <c r="AC39" s="38" t="s">
        <v>63</v>
      </c>
      <c r="AD39" s="48" t="str">
        <f>IF($AC$9="","",IF($AC$9&lt;=250,IF(Z39="MΩ",25,0.025),IF(Z39="MΩ",100,0.1)))</f>
        <v/>
      </c>
      <c r="AE39" s="49"/>
      <c r="AF39" s="50" t="str">
        <f>IF(Z39="","",Z39)</f>
        <v>MΩ</v>
      </c>
      <c r="AG39" s="47"/>
      <c r="AI39" s="51" t="str">
        <f>IF(OR(R39="",ISNUMBER(R39)=FALSE,U39="",ISNUMBER(U39)=FALSE,X39="",ISNUMBER(X39)=FALSE,AD39=""),"-",IF(AD39="N/A","N/A",IF(AND(R39&gt;AD39,U39&gt;AD39,X39&gt;AD39),"PASS","FAIL")))</f>
        <v>-</v>
      </c>
      <c r="AJ39" s="52"/>
      <c r="AK39" s="53"/>
    </row>
    <row r="40" spans="1:39" ht="11.5" customHeight="1" thickBot="1" x14ac:dyDescent="0.4">
      <c r="A40" s="31"/>
      <c r="B40" s="31"/>
      <c r="C40" s="31"/>
      <c r="D40" s="31"/>
      <c r="E40" s="31"/>
      <c r="F40" s="31"/>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3"/>
      <c r="AL40" s="33"/>
      <c r="AM40" s="33"/>
    </row>
    <row r="41" spans="1:39" ht="11.5" customHeight="1" x14ac:dyDescent="0.35">
      <c r="A41" s="27" t="s">
        <v>82</v>
      </c>
      <c r="B41" s="28"/>
      <c r="C41" s="28"/>
      <c r="D41" s="28"/>
      <c r="E41" s="28"/>
      <c r="F41" s="28"/>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row>
    <row r="42" spans="1:39" ht="11.5" customHeight="1" x14ac:dyDescent="0.35">
      <c r="A42" s="27"/>
      <c r="C42" s="28"/>
      <c r="D42" s="28"/>
      <c r="E42" s="28"/>
      <c r="F42" s="28"/>
      <c r="G42" s="28"/>
      <c r="H42" s="29"/>
      <c r="I42" s="29"/>
      <c r="J42" s="29"/>
      <c r="K42" s="29"/>
      <c r="L42" s="29"/>
      <c r="M42" s="29"/>
      <c r="N42" s="29"/>
      <c r="O42" s="29"/>
      <c r="P42" s="29"/>
      <c r="Q42" s="29"/>
      <c r="R42" s="29"/>
      <c r="S42" s="42" t="s">
        <v>92</v>
      </c>
      <c r="T42" s="43"/>
      <c r="U42" s="43"/>
      <c r="V42" s="43"/>
      <c r="W42" s="43"/>
      <c r="X42" s="43"/>
      <c r="Y42" s="43"/>
      <c r="Z42" s="43"/>
      <c r="AA42" s="43"/>
      <c r="AB42" s="43"/>
      <c r="AC42" s="43"/>
      <c r="AD42" s="43"/>
      <c r="AE42" s="43"/>
      <c r="AF42" s="43"/>
      <c r="AG42" s="43"/>
      <c r="AH42" s="43"/>
      <c r="AI42" s="44"/>
      <c r="AJ42" s="41" t="s">
        <v>93</v>
      </c>
      <c r="AK42" s="41"/>
      <c r="AL42" s="29"/>
      <c r="AM42" s="29"/>
    </row>
    <row r="43" spans="1:39" ht="11.5" customHeight="1" x14ac:dyDescent="0.35">
      <c r="A43" s="27"/>
      <c r="C43" s="28"/>
      <c r="D43" s="28"/>
      <c r="E43" s="28"/>
      <c r="F43" s="28"/>
      <c r="G43" s="28"/>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row>
    <row r="44" spans="1:39" ht="11.5" customHeight="1" x14ac:dyDescent="0.35">
      <c r="A44" s="30"/>
      <c r="C44" s="39" t="s">
        <v>65</v>
      </c>
      <c r="D44" s="39"/>
      <c r="E44" s="39"/>
      <c r="F44" s="39"/>
      <c r="G44" s="39"/>
      <c r="H44" s="39"/>
      <c r="I44" s="39"/>
      <c r="J44" s="39"/>
      <c r="K44" s="39"/>
      <c r="L44" s="39"/>
      <c r="M44" s="39"/>
      <c r="N44" s="39"/>
      <c r="O44" s="39"/>
      <c r="P44" s="39"/>
      <c r="Q44" s="39"/>
      <c r="R44" s="39"/>
      <c r="S44" s="39"/>
      <c r="T44" s="39"/>
      <c r="U44" s="39"/>
      <c r="V44" s="39"/>
      <c r="W44" s="39"/>
      <c r="X44" s="39"/>
      <c r="Z44" s="55" t="s">
        <v>76</v>
      </c>
      <c r="AA44" s="55"/>
      <c r="AB44" s="55"/>
      <c r="AC44" s="55"/>
      <c r="AD44" s="55"/>
      <c r="AE44" s="55"/>
      <c r="AF44" s="55"/>
      <c r="AG44" s="55"/>
      <c r="AI44" s="39" t="s">
        <v>66</v>
      </c>
      <c r="AJ44" s="39"/>
      <c r="AK44" s="39"/>
    </row>
    <row r="45" spans="1:39" ht="11.5" customHeight="1" x14ac:dyDescent="0.35">
      <c r="A45" s="30"/>
      <c r="C45" s="39" t="s">
        <v>67</v>
      </c>
      <c r="D45" s="39"/>
      <c r="E45" s="39"/>
      <c r="F45" s="39"/>
      <c r="G45" s="39" t="s">
        <v>68</v>
      </c>
      <c r="H45" s="39"/>
      <c r="I45" s="39"/>
      <c r="J45" s="39"/>
      <c r="K45" s="39" t="s">
        <v>69</v>
      </c>
      <c r="L45" s="39"/>
      <c r="M45" s="39"/>
      <c r="N45" s="39"/>
      <c r="O45" s="39" t="s">
        <v>74</v>
      </c>
      <c r="P45" s="39"/>
      <c r="Q45" s="39"/>
      <c r="R45" s="39"/>
      <c r="S45" s="39" t="s">
        <v>75</v>
      </c>
      <c r="T45" s="39"/>
      <c r="U45" s="39"/>
      <c r="V45" s="39"/>
      <c r="W45" s="56" t="s">
        <v>15</v>
      </c>
      <c r="X45" s="56"/>
      <c r="Z45" s="39" t="s">
        <v>70</v>
      </c>
      <c r="AA45" s="39"/>
      <c r="AB45" s="39"/>
      <c r="AC45" s="39"/>
      <c r="AD45" s="39" t="s">
        <v>71</v>
      </c>
      <c r="AE45" s="39"/>
      <c r="AF45" s="39"/>
      <c r="AG45" s="39"/>
      <c r="AI45" s="39"/>
      <c r="AJ45" s="39"/>
      <c r="AK45" s="39"/>
    </row>
    <row r="46" spans="1:39" ht="11.5" customHeight="1" x14ac:dyDescent="0.35">
      <c r="A46" s="30"/>
      <c r="C46" s="54"/>
      <c r="D46" s="54"/>
      <c r="E46" s="54"/>
      <c r="F46" s="54"/>
      <c r="G46" s="54"/>
      <c r="H46" s="54"/>
      <c r="I46" s="54"/>
      <c r="J46" s="54"/>
      <c r="K46" s="54"/>
      <c r="L46" s="54"/>
      <c r="M46" s="54"/>
      <c r="N46" s="54"/>
      <c r="O46" s="54"/>
      <c r="P46" s="54"/>
      <c r="Q46" s="54"/>
      <c r="R46" s="54"/>
      <c r="S46" s="54"/>
      <c r="T46" s="54"/>
      <c r="U46" s="54"/>
      <c r="V46" s="54"/>
      <c r="W46" s="81" t="s">
        <v>72</v>
      </c>
      <c r="X46" s="81"/>
      <c r="Z46" s="82" t="str">
        <f>IF(OR(ISNUMBER(C46)=FALSE,ISNUMBER(G46)=FALSE,ISNUMBER(K46)=FALSE),"-",(MAX(C46,G46,K46)/MIN(C46,G46,K46)-1))</f>
        <v>-</v>
      </c>
      <c r="AA46" s="82"/>
      <c r="AB46" s="82"/>
      <c r="AC46" s="82"/>
      <c r="AD46" s="54" t="s">
        <v>73</v>
      </c>
      <c r="AE46" s="54"/>
      <c r="AF46" s="54"/>
      <c r="AG46" s="54"/>
      <c r="AI46" s="40" t="str">
        <f>IF(AD46="N/A","N/A",IF(ISNUMBER(Z46)=FALSE,"-",IF(Z46&gt;0.5,"FAIL","PASS")))</f>
        <v>-</v>
      </c>
      <c r="AJ46" s="40"/>
      <c r="AK46" s="40"/>
    </row>
    <row r="47" spans="1:39" ht="11.5" customHeight="1" thickBot="1" x14ac:dyDescent="0.4">
      <c r="A47" s="31"/>
      <c r="B47" s="31"/>
      <c r="C47" s="31"/>
      <c r="D47" s="31"/>
      <c r="E47" s="31"/>
      <c r="F47" s="31"/>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3"/>
      <c r="AL47" s="33"/>
      <c r="AM47" s="33"/>
    </row>
    <row r="48" spans="1:39" ht="11.5" customHeight="1" x14ac:dyDescent="0.35">
      <c r="A48" s="11" t="s">
        <v>19</v>
      </c>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row>
    <row r="49" spans="1:39" ht="11.5" customHeight="1" x14ac:dyDescent="0.35">
      <c r="A49" s="15"/>
      <c r="B49" s="15"/>
      <c r="C49" s="15"/>
      <c r="D49" s="116" t="s">
        <v>62</v>
      </c>
      <c r="E49" s="104"/>
      <c r="F49" s="104"/>
      <c r="G49" s="104"/>
      <c r="H49" s="104"/>
      <c r="I49" s="104"/>
      <c r="J49" s="104"/>
      <c r="K49" s="104"/>
      <c r="L49" s="120"/>
      <c r="M49" s="118"/>
      <c r="N49" s="118"/>
      <c r="O49" s="118"/>
      <c r="P49" s="118"/>
      <c r="Q49" s="118"/>
      <c r="R49" s="118"/>
      <c r="S49" s="119" t="s">
        <v>22</v>
      </c>
      <c r="T49" s="104"/>
      <c r="U49" s="104"/>
      <c r="V49" s="104"/>
      <c r="W49" s="104"/>
      <c r="X49" s="120"/>
      <c r="Y49" s="118"/>
      <c r="Z49" s="118"/>
      <c r="AA49" s="118"/>
      <c r="AB49" s="118"/>
      <c r="AC49" s="118"/>
      <c r="AD49" s="17"/>
      <c r="AE49" s="119" t="s">
        <v>20</v>
      </c>
      <c r="AF49" s="104"/>
      <c r="AG49" s="104"/>
      <c r="AH49" s="121"/>
      <c r="AI49" s="118"/>
      <c r="AJ49" s="118"/>
      <c r="AK49" s="118"/>
      <c r="AL49" s="15"/>
      <c r="AM49" s="15"/>
    </row>
    <row r="50" spans="1:39" ht="11.5" customHeight="1" x14ac:dyDescent="0.35">
      <c r="A50" s="15"/>
      <c r="D50" s="116" t="s">
        <v>21</v>
      </c>
      <c r="E50" s="104"/>
      <c r="F50" s="104"/>
      <c r="G50" s="104"/>
      <c r="H50" s="104"/>
      <c r="I50" s="104"/>
      <c r="J50" s="104"/>
      <c r="K50" s="104"/>
      <c r="L50" s="117"/>
      <c r="M50" s="118"/>
      <c r="N50" s="118"/>
      <c r="O50" s="118"/>
      <c r="P50" s="118"/>
      <c r="Q50" s="118"/>
      <c r="R50" s="118"/>
      <c r="S50" s="119" t="s">
        <v>22</v>
      </c>
      <c r="T50" s="104"/>
      <c r="U50" s="104"/>
      <c r="V50" s="104"/>
      <c r="W50" s="104"/>
      <c r="X50" s="120"/>
      <c r="Y50" s="118"/>
      <c r="Z50" s="118"/>
      <c r="AA50" s="118"/>
      <c r="AB50" s="118"/>
      <c r="AC50" s="118"/>
      <c r="AD50" s="17"/>
      <c r="AE50" s="119" t="s">
        <v>20</v>
      </c>
      <c r="AF50" s="104"/>
      <c r="AG50" s="104"/>
      <c r="AH50" s="121"/>
      <c r="AI50" s="118"/>
      <c r="AJ50" s="118"/>
      <c r="AK50" s="118"/>
      <c r="AM50" s="15"/>
    </row>
    <row r="51" spans="1:39" ht="11.5" customHeight="1" x14ac:dyDescent="0.35">
      <c r="A51" s="15"/>
      <c r="D51" s="116" t="s">
        <v>27</v>
      </c>
      <c r="E51" s="104"/>
      <c r="F51" s="104"/>
      <c r="G51" s="104"/>
      <c r="H51" s="104"/>
      <c r="I51" s="104"/>
      <c r="J51" s="104"/>
      <c r="K51" s="104"/>
      <c r="L51" s="117"/>
      <c r="M51" s="118"/>
      <c r="N51" s="118"/>
      <c r="O51" s="118"/>
      <c r="P51" s="118"/>
      <c r="Q51" s="118"/>
      <c r="R51" s="118"/>
      <c r="S51" s="119" t="s">
        <v>22</v>
      </c>
      <c r="T51" s="104"/>
      <c r="U51" s="104"/>
      <c r="V51" s="104"/>
      <c r="W51" s="104"/>
      <c r="X51" s="120"/>
      <c r="Y51" s="118"/>
      <c r="Z51" s="118"/>
      <c r="AA51" s="118"/>
      <c r="AB51" s="118"/>
      <c r="AC51" s="118"/>
      <c r="AD51" s="17"/>
      <c r="AE51" s="119" t="s">
        <v>20</v>
      </c>
      <c r="AF51" s="104"/>
      <c r="AG51" s="104"/>
      <c r="AH51" s="121"/>
      <c r="AI51" s="118"/>
      <c r="AJ51" s="118"/>
      <c r="AK51" s="118"/>
      <c r="AM51" s="15"/>
    </row>
    <row r="52" spans="1:39" ht="11.5" customHeight="1" thickBot="1" x14ac:dyDescent="0.4">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row>
    <row r="53" spans="1:39" ht="11.5" customHeight="1" x14ac:dyDescent="0.35">
      <c r="A53" s="11" t="s">
        <v>10</v>
      </c>
      <c r="B53" s="2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row>
    <row r="54" spans="1:39" ht="11.5" customHeight="1" x14ac:dyDescent="0.35">
      <c r="A54" s="22"/>
      <c r="B54" s="88"/>
      <c r="C54" s="88"/>
      <c r="D54" s="88"/>
      <c r="E54" s="88"/>
      <c r="F54" s="88"/>
      <c r="G54" s="88"/>
      <c r="H54" s="88"/>
      <c r="I54" s="88"/>
      <c r="J54" s="88"/>
      <c r="K54" s="88"/>
      <c r="L54" s="88"/>
      <c r="M54" s="88"/>
      <c r="N54" s="88"/>
      <c r="O54" s="88"/>
      <c r="P54" s="88"/>
      <c r="Q54" s="88"/>
      <c r="R54" s="88"/>
      <c r="S54" s="88"/>
      <c r="T54" s="88"/>
      <c r="U54" s="88"/>
      <c r="V54" s="88"/>
      <c r="W54" s="88"/>
      <c r="X54" s="88"/>
      <c r="Y54" s="88"/>
      <c r="Z54" s="88"/>
      <c r="AA54" s="88"/>
      <c r="AB54" s="88"/>
      <c r="AC54" s="88"/>
      <c r="AD54" s="88"/>
      <c r="AE54" s="88"/>
      <c r="AF54" s="88"/>
      <c r="AG54" s="88"/>
      <c r="AH54" s="88"/>
      <c r="AI54" s="88"/>
      <c r="AJ54" s="88"/>
      <c r="AK54" s="88"/>
      <c r="AL54" s="88"/>
      <c r="AM54" s="15"/>
    </row>
    <row r="55" spans="1:39" ht="11.5" customHeight="1" x14ac:dyDescent="0.35">
      <c r="A55" s="22"/>
      <c r="B55" s="88"/>
      <c r="C55" s="88"/>
      <c r="D55" s="88"/>
      <c r="E55" s="88"/>
      <c r="F55" s="88"/>
      <c r="G55" s="88"/>
      <c r="H55" s="88"/>
      <c r="I55" s="88"/>
      <c r="J55" s="88"/>
      <c r="K55" s="88"/>
      <c r="L55" s="88"/>
      <c r="M55" s="88"/>
      <c r="N55" s="88"/>
      <c r="O55" s="88"/>
      <c r="P55" s="88"/>
      <c r="Q55" s="88"/>
      <c r="R55" s="88"/>
      <c r="S55" s="88"/>
      <c r="T55" s="88"/>
      <c r="U55" s="88"/>
      <c r="V55" s="88"/>
      <c r="W55" s="88"/>
      <c r="X55" s="88"/>
      <c r="Y55" s="88"/>
      <c r="Z55" s="88"/>
      <c r="AA55" s="88"/>
      <c r="AB55" s="88"/>
      <c r="AC55" s="88"/>
      <c r="AD55" s="88"/>
      <c r="AE55" s="88"/>
      <c r="AF55" s="88"/>
      <c r="AG55" s="88"/>
      <c r="AH55" s="88"/>
      <c r="AI55" s="88"/>
      <c r="AJ55" s="88"/>
      <c r="AK55" s="88"/>
      <c r="AL55" s="88"/>
      <c r="AM55" s="15"/>
    </row>
    <row r="56" spans="1:39" ht="11.5" customHeight="1" x14ac:dyDescent="0.35">
      <c r="A56" s="22"/>
      <c r="B56" s="88"/>
      <c r="C56" s="88"/>
      <c r="D56" s="88"/>
      <c r="E56" s="88"/>
      <c r="F56" s="88"/>
      <c r="G56" s="88"/>
      <c r="H56" s="88"/>
      <c r="I56" s="88"/>
      <c r="J56" s="88"/>
      <c r="K56" s="88"/>
      <c r="L56" s="88"/>
      <c r="M56" s="88"/>
      <c r="N56" s="88"/>
      <c r="O56" s="88"/>
      <c r="P56" s="88"/>
      <c r="Q56" s="88"/>
      <c r="R56" s="88"/>
      <c r="S56" s="88"/>
      <c r="T56" s="88"/>
      <c r="U56" s="88"/>
      <c r="V56" s="88"/>
      <c r="W56" s="88"/>
      <c r="X56" s="88"/>
      <c r="Y56" s="88"/>
      <c r="Z56" s="88"/>
      <c r="AA56" s="88"/>
      <c r="AB56" s="88"/>
      <c r="AC56" s="88"/>
      <c r="AD56" s="88"/>
      <c r="AE56" s="88"/>
      <c r="AF56" s="88"/>
      <c r="AG56" s="88"/>
      <c r="AH56" s="88"/>
      <c r="AI56" s="88"/>
      <c r="AJ56" s="88"/>
      <c r="AK56" s="88"/>
      <c r="AL56" s="88"/>
      <c r="AM56" s="15"/>
    </row>
    <row r="57" spans="1:39" ht="11.5" customHeight="1" x14ac:dyDescent="0.35">
      <c r="A57" s="22"/>
      <c r="B57" s="88"/>
      <c r="C57" s="88"/>
      <c r="D57" s="88"/>
      <c r="E57" s="88"/>
      <c r="F57" s="88"/>
      <c r="G57" s="88"/>
      <c r="H57" s="88"/>
      <c r="I57" s="88"/>
      <c r="J57" s="88"/>
      <c r="K57" s="88"/>
      <c r="L57" s="88"/>
      <c r="M57" s="88"/>
      <c r="N57" s="88"/>
      <c r="O57" s="88"/>
      <c r="P57" s="88"/>
      <c r="Q57" s="88"/>
      <c r="R57" s="88"/>
      <c r="S57" s="88"/>
      <c r="T57" s="88"/>
      <c r="U57" s="88"/>
      <c r="V57" s="88"/>
      <c r="W57" s="88"/>
      <c r="X57" s="88"/>
      <c r="Y57" s="88"/>
      <c r="Z57" s="88"/>
      <c r="AA57" s="88"/>
      <c r="AB57" s="88"/>
      <c r="AC57" s="88"/>
      <c r="AD57" s="88"/>
      <c r="AE57" s="88"/>
      <c r="AF57" s="88"/>
      <c r="AG57" s="88"/>
      <c r="AH57" s="88"/>
      <c r="AI57" s="88"/>
      <c r="AJ57" s="88"/>
      <c r="AK57" s="88"/>
      <c r="AL57" s="88"/>
      <c r="AM57" s="15"/>
    </row>
    <row r="58" spans="1:39" ht="11.5" customHeight="1" x14ac:dyDescent="0.35">
      <c r="A58" s="22"/>
      <c r="B58" s="88"/>
      <c r="C58" s="88"/>
      <c r="D58" s="88"/>
      <c r="E58" s="88"/>
      <c r="F58" s="88"/>
      <c r="G58" s="88"/>
      <c r="H58" s="88"/>
      <c r="I58" s="88"/>
      <c r="J58" s="88"/>
      <c r="K58" s="88"/>
      <c r="L58" s="88"/>
      <c r="M58" s="88"/>
      <c r="N58" s="88"/>
      <c r="O58" s="88"/>
      <c r="P58" s="88"/>
      <c r="Q58" s="88"/>
      <c r="R58" s="88"/>
      <c r="S58" s="88"/>
      <c r="T58" s="88"/>
      <c r="U58" s="88"/>
      <c r="V58" s="88"/>
      <c r="W58" s="88"/>
      <c r="X58" s="88"/>
      <c r="Y58" s="88"/>
      <c r="Z58" s="88"/>
      <c r="AA58" s="88"/>
      <c r="AB58" s="88"/>
      <c r="AC58" s="88"/>
      <c r="AD58" s="88"/>
      <c r="AE58" s="88"/>
      <c r="AF58" s="88"/>
      <c r="AG58" s="88"/>
      <c r="AH58" s="88"/>
      <c r="AI58" s="88"/>
      <c r="AJ58" s="88"/>
      <c r="AK58" s="88"/>
      <c r="AL58" s="88"/>
      <c r="AM58" s="15"/>
    </row>
    <row r="59" spans="1:39" ht="11.5" customHeight="1" thickBot="1" x14ac:dyDescent="0.4">
      <c r="A59" s="20"/>
      <c r="B59" s="89"/>
      <c r="C59" s="89"/>
      <c r="D59" s="89"/>
      <c r="E59" s="89"/>
      <c r="F59" s="89"/>
      <c r="G59" s="89"/>
      <c r="H59" s="89"/>
      <c r="I59" s="89"/>
      <c r="J59" s="89"/>
      <c r="K59" s="89"/>
      <c r="L59" s="89"/>
      <c r="M59" s="89"/>
      <c r="N59" s="89"/>
      <c r="O59" s="89"/>
      <c r="P59" s="89"/>
      <c r="Q59" s="89"/>
      <c r="R59" s="89"/>
      <c r="S59" s="89"/>
      <c r="T59" s="89"/>
      <c r="U59" s="89"/>
      <c r="V59" s="89"/>
      <c r="W59" s="89"/>
      <c r="X59" s="89"/>
      <c r="Y59" s="89"/>
      <c r="Z59" s="89"/>
      <c r="AA59" s="89"/>
      <c r="AB59" s="89"/>
      <c r="AC59" s="89"/>
      <c r="AD59" s="89"/>
      <c r="AE59" s="89"/>
      <c r="AF59" s="89"/>
      <c r="AG59" s="89"/>
      <c r="AH59" s="89"/>
      <c r="AI59" s="89"/>
      <c r="AJ59" s="89"/>
      <c r="AK59" s="89"/>
      <c r="AL59" s="89"/>
      <c r="AM59" s="20"/>
    </row>
  </sheetData>
  <sheetProtection algorithmName="SHA-512" hashValue="9a9wnfHhdAsiilhUdSYc1PxIV1bt4C3Zi/jHRC1x4rCAJVym6IZ7BlJp+dnSntFX/FYP9K95oq9uQ9NCvz9IYw==" saltValue="lqUIglM9FDVZluseVhSD8A==" spinCount="100000" sheet="1" formatCells="0" selectLockedCells="1"/>
  <dataConsolidate/>
  <mergeCells count="177">
    <mergeCell ref="D51:K51"/>
    <mergeCell ref="L51:R51"/>
    <mergeCell ref="S51:W51"/>
    <mergeCell ref="X51:AC51"/>
    <mergeCell ref="AE51:AG51"/>
    <mergeCell ref="AH51:AK51"/>
    <mergeCell ref="F27:AG27"/>
    <mergeCell ref="AH49:AK49"/>
    <mergeCell ref="D50:K50"/>
    <mergeCell ref="L50:R50"/>
    <mergeCell ref="S50:W50"/>
    <mergeCell ref="X50:AC50"/>
    <mergeCell ref="AE50:AG50"/>
    <mergeCell ref="AH50:AK50"/>
    <mergeCell ref="AC35:AG35"/>
    <mergeCell ref="AC36:AE36"/>
    <mergeCell ref="D49:K49"/>
    <mergeCell ref="L49:R49"/>
    <mergeCell ref="S49:W49"/>
    <mergeCell ref="X49:AC49"/>
    <mergeCell ref="AE49:AG49"/>
    <mergeCell ref="I38:J38"/>
    <mergeCell ref="F29:AG29"/>
    <mergeCell ref="AH29:AL29"/>
    <mergeCell ref="A1:AM1"/>
    <mergeCell ref="A5:E5"/>
    <mergeCell ref="A6:E6"/>
    <mergeCell ref="K5:L5"/>
    <mergeCell ref="S5:V5"/>
    <mergeCell ref="Z6:AD6"/>
    <mergeCell ref="Z2:AD2"/>
    <mergeCell ref="AE2:AH2"/>
    <mergeCell ref="M5:N5"/>
    <mergeCell ref="P5:Q5"/>
    <mergeCell ref="A2:E2"/>
    <mergeCell ref="A3:E3"/>
    <mergeCell ref="Z3:AD3"/>
    <mergeCell ref="A4:E4"/>
    <mergeCell ref="F4:X4"/>
    <mergeCell ref="F5:I5"/>
    <mergeCell ref="F2:X2"/>
    <mergeCell ref="AJ2:AL4"/>
    <mergeCell ref="AE3:AH3"/>
    <mergeCell ref="Z5:AD5"/>
    <mergeCell ref="AE5:AL5"/>
    <mergeCell ref="AE6:AL6"/>
    <mergeCell ref="W12:AB12"/>
    <mergeCell ref="F3:X3"/>
    <mergeCell ref="F23:AG23"/>
    <mergeCell ref="AH23:AL23"/>
    <mergeCell ref="G9:K9"/>
    <mergeCell ref="W10:AB10"/>
    <mergeCell ref="AH17:AL17"/>
    <mergeCell ref="AH24:AL24"/>
    <mergeCell ref="G13:K13"/>
    <mergeCell ref="W13:AB13"/>
    <mergeCell ref="G10:K10"/>
    <mergeCell ref="W9:AB9"/>
    <mergeCell ref="G11:K11"/>
    <mergeCell ref="W11:AB11"/>
    <mergeCell ref="G12:K12"/>
    <mergeCell ref="L9:U9"/>
    <mergeCell ref="AC9:AK9"/>
    <mergeCell ref="AC11:AK11"/>
    <mergeCell ref="AC12:AK12"/>
    <mergeCell ref="AC13:AK13"/>
    <mergeCell ref="AH20:AL20"/>
    <mergeCell ref="B54:AL59"/>
    <mergeCell ref="B18:E18"/>
    <mergeCell ref="F18:AG18"/>
    <mergeCell ref="AH18:AL18"/>
    <mergeCell ref="B19:E19"/>
    <mergeCell ref="F19:AG19"/>
    <mergeCell ref="AH19:AL19"/>
    <mergeCell ref="B20:E20"/>
    <mergeCell ref="F20:AG20"/>
    <mergeCell ref="B23:E23"/>
    <mergeCell ref="B25:E25"/>
    <mergeCell ref="F25:AG25"/>
    <mergeCell ref="AH25:AL25"/>
    <mergeCell ref="B26:E26"/>
    <mergeCell ref="F26:AG26"/>
    <mergeCell ref="AH26:AL26"/>
    <mergeCell ref="B27:E27"/>
    <mergeCell ref="Z37:AA37"/>
    <mergeCell ref="Z38:AA38"/>
    <mergeCell ref="AH27:AL27"/>
    <mergeCell ref="B28:E28"/>
    <mergeCell ref="F28:AG28"/>
    <mergeCell ref="L38:M38"/>
    <mergeCell ref="O38:P38"/>
    <mergeCell ref="W46:X46"/>
    <mergeCell ref="Z46:AC46"/>
    <mergeCell ref="AD46:AG46"/>
    <mergeCell ref="R38:S38"/>
    <mergeCell ref="C37:G37"/>
    <mergeCell ref="C38:G38"/>
    <mergeCell ref="C39:G39"/>
    <mergeCell ref="C35:G36"/>
    <mergeCell ref="Q33:Y33"/>
    <mergeCell ref="Z33:AB33"/>
    <mergeCell ref="AD33:AH33"/>
    <mergeCell ref="I37:J37"/>
    <mergeCell ref="L37:M37"/>
    <mergeCell ref="O37:P37"/>
    <mergeCell ref="I39:J39"/>
    <mergeCell ref="L39:M39"/>
    <mergeCell ref="O39:P39"/>
    <mergeCell ref="Z39:AA39"/>
    <mergeCell ref="AD38:AE38"/>
    <mergeCell ref="AF38:AG38"/>
    <mergeCell ref="AI38:AK38"/>
    <mergeCell ref="AD39:AE39"/>
    <mergeCell ref="AF39:AG39"/>
    <mergeCell ref="AI39:AK39"/>
    <mergeCell ref="AC10:AK10"/>
    <mergeCell ref="F6:X6"/>
    <mergeCell ref="U38:V38"/>
    <mergeCell ref="X38:Y38"/>
    <mergeCell ref="R37:S37"/>
    <mergeCell ref="U37:V37"/>
    <mergeCell ref="X37:Y37"/>
    <mergeCell ref="R39:S39"/>
    <mergeCell ref="U39:V39"/>
    <mergeCell ref="X39:Y39"/>
    <mergeCell ref="Q32:Y32"/>
    <mergeCell ref="Z32:AB32"/>
    <mergeCell ref="AD32:AH32"/>
    <mergeCell ref="AI32:AK32"/>
    <mergeCell ref="AH28:AL28"/>
    <mergeCell ref="L12:U12"/>
    <mergeCell ref="L13:U13"/>
    <mergeCell ref="L10:U10"/>
    <mergeCell ref="L11:U11"/>
    <mergeCell ref="F24:AG24"/>
    <mergeCell ref="B21:E21"/>
    <mergeCell ref="F21:AG21"/>
    <mergeCell ref="AH21:AL21"/>
    <mergeCell ref="B22:E22"/>
    <mergeCell ref="F22:AG22"/>
    <mergeCell ref="AH22:AL22"/>
    <mergeCell ref="H36:J36"/>
    <mergeCell ref="K36:M36"/>
    <mergeCell ref="N36:P36"/>
    <mergeCell ref="H35:P35"/>
    <mergeCell ref="Q35:Y35"/>
    <mergeCell ref="Q36:S36"/>
    <mergeCell ref="T36:V36"/>
    <mergeCell ref="W36:Y36"/>
    <mergeCell ref="AI35:AK36"/>
    <mergeCell ref="AI33:AK33"/>
    <mergeCell ref="B29:E29"/>
    <mergeCell ref="B24:E24"/>
    <mergeCell ref="AI44:AK45"/>
    <mergeCell ref="AI46:AK46"/>
    <mergeCell ref="AJ42:AK42"/>
    <mergeCell ref="S42:AI42"/>
    <mergeCell ref="Z35:AA36"/>
    <mergeCell ref="AF36:AG36"/>
    <mergeCell ref="AD37:AE37"/>
    <mergeCell ref="AF37:AG37"/>
    <mergeCell ref="AI37:AK37"/>
    <mergeCell ref="C44:X44"/>
    <mergeCell ref="C45:F45"/>
    <mergeCell ref="C46:F46"/>
    <mergeCell ref="G45:J45"/>
    <mergeCell ref="G46:J46"/>
    <mergeCell ref="K45:N45"/>
    <mergeCell ref="K46:N46"/>
    <mergeCell ref="O45:R45"/>
    <mergeCell ref="O46:R46"/>
    <mergeCell ref="S45:V45"/>
    <mergeCell ref="S46:V46"/>
    <mergeCell ref="Z44:AG44"/>
    <mergeCell ref="W45:X45"/>
    <mergeCell ref="Z45:AC45"/>
    <mergeCell ref="AD45:AG45"/>
  </mergeCells>
  <phoneticPr fontId="2" type="noConversion"/>
  <conditionalFormatting sqref="C46:X46 Z46:AG46 AI46:AK46">
    <cfRule type="expression" dxfId="12" priority="1">
      <formula>($AJ$42="No")</formula>
    </cfRule>
  </conditionalFormatting>
  <conditionalFormatting sqref="AI37:AI39">
    <cfRule type="cellIs" dxfId="11" priority="2" operator="equal">
      <formula>"LIMITED SERVICE"</formula>
    </cfRule>
    <cfRule type="cellIs" dxfId="10" priority="3" operator="equal">
      <formula>"FAIL"</formula>
    </cfRule>
    <cfRule type="cellIs" dxfId="9" priority="4" operator="equal">
      <formula>"PASS"</formula>
    </cfRule>
    <cfRule type="cellIs" dxfId="8" priority="5" operator="equal">
      <formula>"""PASS"""</formula>
    </cfRule>
  </conditionalFormatting>
  <conditionalFormatting sqref="AI46">
    <cfRule type="cellIs" dxfId="7" priority="10" operator="equal">
      <formula>"LIMITED SERVICE"</formula>
    </cfRule>
    <cfRule type="cellIs" dxfId="6" priority="11" operator="equal">
      <formula>"FAIL"</formula>
    </cfRule>
    <cfRule type="cellIs" dxfId="5" priority="12" operator="equal">
      <formula>"PASS"</formula>
    </cfRule>
    <cfRule type="cellIs" dxfId="4" priority="13" operator="equal">
      <formula>"""PASS"""</formula>
    </cfRule>
  </conditionalFormatting>
  <conditionalFormatting sqref="AJ2">
    <cfRule type="cellIs" dxfId="3" priority="30" operator="equal">
      <formula>"LIMITED SERVICE"</formula>
    </cfRule>
    <cfRule type="cellIs" dxfId="2" priority="31" operator="equal">
      <formula>"FAIL"</formula>
    </cfRule>
    <cfRule type="cellIs" dxfId="1" priority="32" operator="equal">
      <formula>"PASS"</formula>
    </cfRule>
    <cfRule type="cellIs" dxfId="0" priority="33" operator="equal">
      <formula>"""PASS"""</formula>
    </cfRule>
  </conditionalFormatting>
  <dataValidations xWindow="1093" yWindow="435" count="11">
    <dataValidation type="list" errorStyle="warning" allowBlank="1" showInputMessage="1" showErrorMessage="1" sqref="AH18:AL29" xr:uid="{451505F0-0EB9-4E7D-AF39-36BC88232281}">
      <formula1>",Satisfactory, Unsatisfactory,Cleaned,See Comments,Not Applicable, By Others"</formula1>
    </dataValidation>
    <dataValidation type="list" allowBlank="1" showInputMessage="1" showErrorMessage="1" sqref="AJ2:AL4" xr:uid="{853D2396-E0F0-4D30-9D40-B2758E807B32}">
      <formula1>"PASS, FAIL, LIMITED SERVICE"</formula1>
    </dataValidation>
    <dataValidation type="list" allowBlank="1" showInputMessage="1" showErrorMessage="1" sqref="H37:H39 K37:K39 N37:N39" xr:uid="{5368764D-2DB5-42E3-834A-1C47A0457C81}">
      <formula1>"&gt;,&lt;"</formula1>
    </dataValidation>
    <dataValidation type="list" allowBlank="1" showInputMessage="1" showErrorMessage="1" sqref="AM2:AM4" xr:uid="{FD88D42F-4C2C-4489-B3FE-AA52572567EE}">
      <formula1>#REF!</formula1>
    </dataValidation>
    <dataValidation type="list" allowBlank="1" showInputMessage="1" showErrorMessage="1" sqref="AD46:AG46" xr:uid="{2E9BBE1F-1CFB-4FB1-85A1-7A8601915391}">
      <formula1>"&lt;50%,N/A"</formula1>
    </dataValidation>
    <dataValidation type="list" allowBlank="1" showInputMessage="1" showErrorMessage="1" sqref="W46" xr:uid="{AD77880A-C9C5-41E8-9466-36F7E9681464}">
      <formula1>"µΩ,mΩ,Ω"</formula1>
    </dataValidation>
    <dataValidation type="list" errorStyle="warning" allowBlank="1" showInputMessage="1" showErrorMessage="1" promptTitle="Heads Up!!" prompt="This value is based off of the voltage rating in the Nameplate Data Section. You can manually change the value, but this will remove the formula. Please make sure you are not using the blank sheet!" sqref="AI32:AK32" xr:uid="{D62DA486-252D-4213-AA28-6236DF451553}">
      <formula1>"250,500,1000,2500,5000"</formula1>
    </dataValidation>
    <dataValidation type="list" errorStyle="warning" allowBlank="1" showInputMessage="1" promptTitle="Used in Formula" prompt="Please put a NUMBER here as it is used in formulas for the sheet" sqref="AC9:AK9" xr:uid="{E51B3849-EC4E-45B5-AA77-4E535DBE66B0}">
      <formula1>"250,480,600,1000"</formula1>
    </dataValidation>
    <dataValidation type="list" errorStyle="warning" allowBlank="1" showInputMessage="1" showErrorMessage="1" promptTitle="Heads Up!!" prompt="This value is based off of the voltage rating in the Nameplate Data Section. You can manually change the value, but this will remove the formula. Please make sure you are not using the blank sheet!" sqref="AD37:AE39" xr:uid="{840E9805-7173-4258-A6F2-0A5A0FC28A60}">
      <formula1>"25, 100, N/A"</formula1>
    </dataValidation>
    <dataValidation type="list" allowBlank="1" showInputMessage="1" showErrorMessage="1" sqref="AJ42:AK42" xr:uid="{12FF01AA-A9AF-44A2-A249-1D1E895EF512}">
      <formula1>"Yes, No"</formula1>
    </dataValidation>
    <dataValidation type="list" allowBlank="1" showInputMessage="1" showErrorMessage="1" sqref="Z37:AA39" xr:uid="{ADB08D7F-2FF8-4A1C-8C01-81A3F97A24CA}">
      <formula1>"MΩ,GΩ"</formula1>
    </dataValidation>
  </dataValidations>
  <printOptions horizontalCentered="1"/>
  <pageMargins left="0.5" right="0.5" top="1" bottom="0.5" header="0.3" footer="0.3"/>
  <pageSetup scale="96" fitToHeight="0" orientation="portrait" r:id="rId1"/>
  <headerFooter>
    <oddHeader xml:space="preserve">&amp;L  &amp;G
                &amp;C&amp;"-,Bold"&amp;13Panelboard Assemblies 
Inspection and Test Report
&amp;R&amp;"-,Bold"&amp;12&amp;K000000&amp;G
ATS 7.1.2
2025 Edition
&amp;14 </oddHeader>
    <oddFooter>&amp;L&amp;8&amp;K00-043AMPQES.COM&amp;C&amp;"Arial,Regular"&amp;9Sheet &amp;P of &amp;N&amp;R&amp;8 &amp;K00-043256-513-8255</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Rodgers</dc:creator>
  <cp:lastModifiedBy>Ethan Thoenes</cp:lastModifiedBy>
  <cp:lastPrinted>2025-04-23T15:13:15Z</cp:lastPrinted>
  <dcterms:created xsi:type="dcterms:W3CDTF">2009-06-02T15:38:13Z</dcterms:created>
  <dcterms:modified xsi:type="dcterms:W3CDTF">2025-04-28T14:06:56Z</dcterms:modified>
</cp:coreProperties>
</file>