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9"/>
  <workbookPr defaultThemeVersion="166925"/>
  <xr:revisionPtr revIDLastSave="371" documentId="11_E60897F41BE170836B02CE998F75CCDC64E183C8" xr6:coauthVersionLast="47" xr6:coauthVersionMax="47" xr10:uidLastSave="{0587937E-6B5B-4D2D-B3F6-7AF5D5D78722}"/>
  <bookViews>
    <workbookView xWindow="240" yWindow="105" windowWidth="14805" windowHeight="8010" xr2:uid="{00000000-000D-0000-FFFF-FFFF00000000}"/>
  </bookViews>
  <sheets>
    <sheet name="BOM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1" l="1"/>
  <c r="J54" i="1"/>
  <c r="J50" i="1"/>
  <c r="J51" i="1"/>
  <c r="J5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5" i="1" l="1"/>
</calcChain>
</file>

<file path=xl/sharedStrings.xml><?xml version="1.0" encoding="utf-8"?>
<sst xmlns="http://schemas.openxmlformats.org/spreadsheetml/2006/main" count="310" uniqueCount="206">
  <si>
    <t>Item</t>
  </si>
  <si>
    <t>Qty</t>
  </si>
  <si>
    <t>Reference(s)</t>
  </si>
  <si>
    <t>Value</t>
  </si>
  <si>
    <t>OEM</t>
  </si>
  <si>
    <t>MPN</t>
  </si>
  <si>
    <t>Datasheet</t>
  </si>
  <si>
    <t>Supplier</t>
  </si>
  <si>
    <t>Cost (EUR)</t>
  </si>
  <si>
    <t>Cost + VAT (EUR)</t>
  </si>
  <si>
    <t>C101, C103, C122, C128, C129, C130, C131, C132, C133, C134, C135</t>
  </si>
  <si>
    <t>0.01u</t>
  </si>
  <si>
    <t>Kyocera AVX</t>
  </si>
  <si>
    <t>08055C103KAT2A</t>
  </si>
  <si>
    <t>https://4donline.ihs.com/images/VipMasterIC/IC/AVXC/AVXC-S-A0013137828/AVXC-S-A0013137839-1.pdf?hkey=6D3A4C79FDBF58556ACFDE234799DDF0</t>
  </si>
  <si>
    <t>Farnell</t>
  </si>
  <si>
    <t>C102</t>
  </si>
  <si>
    <t>68p</t>
  </si>
  <si>
    <t>08055A680JAT2A</t>
  </si>
  <si>
    <t>https://4donline.ihs.com/images/VipMasterIC/IC/AVXC/AVXC-S-A0013544334/AVXC-S-A0013562547-1.pdf?hkey=6D3A4C79FDBF58556ACFDE234799DDF0</t>
  </si>
  <si>
    <t>C104, C105, C106, C107, C108, C109, C111, C112, C113, C114, C115, C116, C117, C118, C119, C120, C123, C124, C125, C126, C127</t>
  </si>
  <si>
    <t>0.1u</t>
  </si>
  <si>
    <t>12065C104JAT2A</t>
  </si>
  <si>
    <t>https://4donline.ihs.com/images/VipMasterIC/IC/AVXC/AVXC-S-A0013335498/AVXC-S-A0014059611-1.pdf?hkey=6D3A4C79FDBF58556ACFDE234799DDF0</t>
  </si>
  <si>
    <t>C110</t>
  </si>
  <si>
    <t>100p</t>
  </si>
  <si>
    <t>08055A101JAT2A</t>
  </si>
  <si>
    <t>C121</t>
  </si>
  <si>
    <t>2.2u</t>
  </si>
  <si>
    <t>TAJB225M020RNJ</t>
  </si>
  <si>
    <t>https://4donline.ihs.com/images/VipMasterIC/IC/AVXC/AVXC-S-A0013335512/AVXC-S-A0013884694-1.pdf?hkey=6D3A4C79FDBF58556ACFDE234799DDF0</t>
  </si>
  <si>
    <t>CBL1</t>
  </si>
  <si>
    <t>Multicomp Pro</t>
  </si>
  <si>
    <t>https://www.farnell.com/datasheets/3050188.pdf</t>
  </si>
  <si>
    <t>CR101, CR104</t>
  </si>
  <si>
    <t>BAV99</t>
  </si>
  <si>
    <t>Diodes</t>
  </si>
  <si>
    <t>BAV99-13-F</t>
  </si>
  <si>
    <t>https://www.farnell.com/datasheets/2814339.pdf</t>
  </si>
  <si>
    <t>CR102, D106</t>
  </si>
  <si>
    <t>BZX84-C4V7</t>
  </si>
  <si>
    <t>https://4donline.ihs.com/images/VipMasterIC/IC/ZETX/ZETXS01975/ZETXS01975-1.pdf</t>
  </si>
  <si>
    <t>CR103, CR107</t>
  </si>
  <si>
    <t>HSMS</t>
  </si>
  <si>
    <t>Broadcom</t>
  </si>
  <si>
    <t>HSMS-C170</t>
  </si>
  <si>
    <t>https://www.farnell.com/datasheets/1681524.pdf</t>
  </si>
  <si>
    <t>CR105</t>
  </si>
  <si>
    <t>HSMY</t>
  </si>
  <si>
    <t>HSMY-C170</t>
  </si>
  <si>
    <t>CR108</t>
  </si>
  <si>
    <t>SMCJ43CA</t>
  </si>
  <si>
    <t>Taiwan Semiconductor</t>
  </si>
  <si>
    <t>https://www.farnell.com/datasheets/2711332.pdf</t>
  </si>
  <si>
    <t>FB101</t>
  </si>
  <si>
    <t>HF50ACB201209</t>
  </si>
  <si>
    <t>TDK</t>
  </si>
  <si>
    <t>HF50ACB201209-T</t>
  </si>
  <si>
    <t>https://www.digikey.com/en/htmldatasheets/production/1765203/0/0/1/hf30acb201209-t.html?site=US&amp;lang=en&amp;cur=USD</t>
  </si>
  <si>
    <t>Digi-Key</t>
  </si>
  <si>
    <t>J1, J2</t>
  </si>
  <si>
    <t>TE Connectivity</t>
  </si>
  <si>
    <t>227161-6</t>
  </si>
  <si>
    <t>https://www.te.com/commerce/DocumentDelivery/DDEController?Action=srchrtrv&amp;DocNm=227161&amp;DocType=Customer+Drawing&amp;DocLang=English</t>
  </si>
  <si>
    <t>P2</t>
  </si>
  <si>
    <t>Molex</t>
  </si>
  <si>
    <t>73100-0207</t>
  </si>
  <si>
    <t>https://www.farnell.com/datasheets/2698410.pdf</t>
  </si>
  <si>
    <t>Q101</t>
  </si>
  <si>
    <t>PZT2907A</t>
  </si>
  <si>
    <t>ON Semi</t>
  </si>
  <si>
    <t>PZT2907AT1G</t>
  </si>
  <si>
    <t>https://www.farnell.com/datasheets/1750830.pdf</t>
  </si>
  <si>
    <t>R101, R102, R117, R133, R134, R135, R139</t>
  </si>
  <si>
    <t>MCMR12X49R9FTL</t>
  </si>
  <si>
    <t>https://www.farnell.com/datasheets/2860635.pdf</t>
  </si>
  <si>
    <t>R103, R106</t>
  </si>
  <si>
    <t>14.7k</t>
  </si>
  <si>
    <t>Yageo</t>
  </si>
  <si>
    <t>RC1206FR-0714K7L</t>
  </si>
  <si>
    <t>https://www.farnell.com/datasheets/3795017.pdf</t>
  </si>
  <si>
    <t>R104</t>
  </si>
  <si>
    <t>2.61k</t>
  </si>
  <si>
    <t>RC1206FR-072K61L</t>
  </si>
  <si>
    <t>R105</t>
  </si>
  <si>
    <t>28.7k</t>
  </si>
  <si>
    <t>RC1206FR-0728K7L</t>
  </si>
  <si>
    <t>R107, R108, R111, R123</t>
  </si>
  <si>
    <t>100k</t>
  </si>
  <si>
    <t>RC1206FR-07100KL</t>
  </si>
  <si>
    <t>R109, R115, R129</t>
  </si>
  <si>
    <t>4.64k</t>
  </si>
  <si>
    <t>RC1206FR-074K64L</t>
  </si>
  <si>
    <t>R110</t>
  </si>
  <si>
    <t>RC1206FR-07681RL</t>
  </si>
  <si>
    <t>R112</t>
  </si>
  <si>
    <t>78.7k</t>
  </si>
  <si>
    <t>Panasonic</t>
  </si>
  <si>
    <t>ERJ8ENF7872V</t>
  </si>
  <si>
    <t>https://www.farnell.com/datasheets/3110624.pdf</t>
  </si>
  <si>
    <t>R113, R127</t>
  </si>
  <si>
    <t>11k</t>
  </si>
  <si>
    <t>RC1206FR-0711KL</t>
  </si>
  <si>
    <t>R114</t>
  </si>
  <si>
    <t>1.47k</t>
  </si>
  <si>
    <t>RC1206FR-071K47L</t>
  </si>
  <si>
    <t>R116</t>
  </si>
  <si>
    <t>90.9k</t>
  </si>
  <si>
    <t>Vishay</t>
  </si>
  <si>
    <t>CRCW120690K9FKEA</t>
  </si>
  <si>
    <t>https://www.farnell.com/datasheets/2918919.pdf</t>
  </si>
  <si>
    <t>R118</t>
  </si>
  <si>
    <t>1.96k</t>
  </si>
  <si>
    <t>ERJ8ENF1961V</t>
  </si>
  <si>
    <t>R119</t>
  </si>
  <si>
    <t>3.16k</t>
  </si>
  <si>
    <t>RC1206FR-073K16L</t>
  </si>
  <si>
    <t>R120</t>
  </si>
  <si>
    <t>5.11k</t>
  </si>
  <si>
    <t>RC1206FR-075K11L</t>
  </si>
  <si>
    <t>R121</t>
  </si>
  <si>
    <t>562k</t>
  </si>
  <si>
    <t>ERJ8ENF5623V</t>
  </si>
  <si>
    <t>R122</t>
  </si>
  <si>
    <t>82.5k</t>
  </si>
  <si>
    <t>RC1206FR-0782K5L</t>
  </si>
  <si>
    <t>R124, R125, R126</t>
  </si>
  <si>
    <t>31.6k</t>
  </si>
  <si>
    <t>ERJP08F3162V</t>
  </si>
  <si>
    <t>http://industrial.panasonic.com/cdbs/www-data/pdf/RDO0000/AOA0000C331.pdf</t>
  </si>
  <si>
    <t>R128</t>
  </si>
  <si>
    <t>33.2k</t>
  </si>
  <si>
    <t>RC1206FR-0733K2L</t>
  </si>
  <si>
    <t>R130</t>
  </si>
  <si>
    <t>RC1206FR-07215RL</t>
  </si>
  <si>
    <t>R131</t>
  </si>
  <si>
    <t>RC1206FR-0710RL</t>
  </si>
  <si>
    <t>R136, R137, R138, R140</t>
  </si>
  <si>
    <t>RC1206FR-07100RL</t>
  </si>
  <si>
    <t>T101</t>
  </si>
  <si>
    <t>T1-1-KK81-TR</t>
  </si>
  <si>
    <t>Mini-Circuits</t>
  </si>
  <si>
    <t>T1-1-KK81+</t>
  </si>
  <si>
    <t>https://www.minicircuits.com/pdfs/T1-1-KK81+.pdf</t>
  </si>
  <si>
    <t>U101</t>
  </si>
  <si>
    <t>LM361M</t>
  </si>
  <si>
    <t>Texas Instruments</t>
  </si>
  <si>
    <t>LM361M/NOPB</t>
  </si>
  <si>
    <t>https://www.ti.com/lit/ds/symlink/lm361.pdf</t>
  </si>
  <si>
    <t>U102</t>
  </si>
  <si>
    <t>74ACT132</t>
  </si>
  <si>
    <t>MC74ACT132DG</t>
  </si>
  <si>
    <t>https://www.farnell.com/datasheets/2032042.pdf</t>
  </si>
  <si>
    <t>U103</t>
  </si>
  <si>
    <t>74F02</t>
  </si>
  <si>
    <t>SN74F02DR</t>
  </si>
  <si>
    <t>https://www.digikey.com/en/htmldatasheets/production/6287/0/0/1/sn74f02dr.html?site=US&amp;lang=en&amp;cur=USD</t>
  </si>
  <si>
    <t>U104</t>
  </si>
  <si>
    <t>74ACT86</t>
  </si>
  <si>
    <t>MC74ACT86DG</t>
  </si>
  <si>
    <t>https://www.onsemi.com/pub/Collateral/MC74AC86-D.PDF</t>
  </si>
  <si>
    <t>U105</t>
  </si>
  <si>
    <t>74F74</t>
  </si>
  <si>
    <t>SN74F74D</t>
  </si>
  <si>
    <t>https://www.ti.com/lit/gpn/SN74F74</t>
  </si>
  <si>
    <t>U106</t>
  </si>
  <si>
    <t>MC74HC4066D</t>
  </si>
  <si>
    <t>Nexperia</t>
  </si>
  <si>
    <t>74HC4066D,653</t>
  </si>
  <si>
    <t>https://www.farnell.com/datasheets/2008164.pdf</t>
  </si>
  <si>
    <t>U107</t>
  </si>
  <si>
    <t>TL074</t>
  </si>
  <si>
    <t>ST Microelectronics</t>
  </si>
  <si>
    <t>TL074CDC</t>
  </si>
  <si>
    <t>https://4donline.ihs.com/images/VipMasterIC/IC/SGST/SGSTS50439/SGSTS50439-1.pdf?hkey=52A5661711E402568146F3353EA87419</t>
  </si>
  <si>
    <t>U108</t>
  </si>
  <si>
    <t>MC78L12ACD</t>
  </si>
  <si>
    <t>MC78L12ABDR2G</t>
  </si>
  <si>
    <t>https://www.farnell.com/datasheets/2236920.pdf</t>
  </si>
  <si>
    <t>U109</t>
  </si>
  <si>
    <t>MC79L12ACD</t>
  </si>
  <si>
    <t>MC79L12ACDR2G</t>
  </si>
  <si>
    <t>https://www.farnell.com/datasheets/2255359.pdf</t>
  </si>
  <si>
    <t>U110</t>
  </si>
  <si>
    <t>T604-040.0M</t>
  </si>
  <si>
    <t>Connor Winfield</t>
  </si>
  <si>
    <t>http://www.conwin.com/datasheets/tx/tx176.pdf</t>
  </si>
  <si>
    <t>U111</t>
  </si>
  <si>
    <t>ADR4533ARZ</t>
  </si>
  <si>
    <t>Analog Devices</t>
  </si>
  <si>
    <t>https://www.analog.com/media/en/technical-documentation/data-sheets/ADR4520_4525_4530_4533_4540_4550.pdf</t>
  </si>
  <si>
    <t>BNC connector jam nut</t>
  </si>
  <si>
    <t>1-329631-2</t>
  </si>
  <si>
    <t>https://www.farnell.com/datasheets/218041.pdf</t>
  </si>
  <si>
    <t>BNC lockwasher</t>
  </si>
  <si>
    <t>1-1634817-0</t>
  </si>
  <si>
    <t>http://catalog.tycoelectronics.com/TE/bin/TE.Connect?C=1&amp;M=BYPN&amp;TCPN=1-1634817-0&amp;RQPN=1-1634817-0</t>
  </si>
  <si>
    <t>IDC connector</t>
  </si>
  <si>
    <t>Wurth Elektronik</t>
  </si>
  <si>
    <t>https://www.we-online.com/katalog/datasheet/61201023021.pdf</t>
  </si>
  <si>
    <t>SMB cable 15cm</t>
  </si>
  <si>
    <t>unknown</t>
  </si>
  <si>
    <t>Ebay</t>
  </si>
  <si>
    <t>PCB</t>
  </si>
  <si>
    <t>JLCPCB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</si>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</sst>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1" xfId="0" applyBorder="1"/>
    <xf numFmtId="0" fontId="3" fillId="0" borderId="0" xfId="0" applyFont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2" fontId="0" fillId="0" borderId="1" xfId="0" applyNumberFormat="1" applyBorder="1"/>
    <xf numFmtId="0" fontId="4" fillId="0" borderId="1" xfId="1" applyBorder="1"/>
    <xf numFmtId="0" fontId="4" fillId="0" borderId="2" xfId="1" applyBorder="1"/>
    <xf numFmtId="0" fontId="4" fillId="0" borderId="0" xfId="1"/>
    <xf numFmtId="0" fontId="2" fillId="0" borderId="3" xfId="0" applyFont="1" applyBorder="1" applyAlignment="1">
      <alignment horizontal="left"/>
    </xf>
    <xf numFmtId="2" fontId="0" fillId="0" borderId="5" xfId="0" applyNumberFormat="1" applyBorder="1"/>
    <xf numFmtId="0" fontId="2" fillId="0" borderId="6" xfId="0" applyFont="1" applyBorder="1"/>
    <xf numFmtId="0" fontId="4" fillId="0" borderId="6" xfId="1" applyBorder="1"/>
    <xf numFmtId="0" fontId="0" fillId="0" borderId="7" xfId="0" applyBorder="1"/>
    <xf numFmtId="0" fontId="2" fillId="0" borderId="5" xfId="0" applyFont="1" applyBorder="1"/>
    <xf numFmtId="0" fontId="2" fillId="0" borderId="8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rnell.com/datasheets/2032042.pdf" TargetMode="External"/><Relationship Id="rId18" Type="http://schemas.openxmlformats.org/officeDocument/2006/relationships/hyperlink" Target="https://www.farnell.com/datasheets/1750830.pdf" TargetMode="External"/><Relationship Id="rId26" Type="http://schemas.openxmlformats.org/officeDocument/2006/relationships/hyperlink" Target="https://www.farnell.com/datasheets/2860635.pdf" TargetMode="External"/><Relationship Id="rId39" Type="http://schemas.openxmlformats.org/officeDocument/2006/relationships/hyperlink" Target="https://www.farnell.com/datasheets/3795017.pdf" TargetMode="External"/><Relationship Id="rId21" Type="http://schemas.openxmlformats.org/officeDocument/2006/relationships/hyperlink" Target="https://www.farnell.com/datasheets/218041.pdf" TargetMode="External"/><Relationship Id="rId34" Type="http://schemas.openxmlformats.org/officeDocument/2006/relationships/hyperlink" Target="https://www.farnell.com/datasheets/3110624.pdf" TargetMode="External"/><Relationship Id="rId42" Type="http://schemas.openxmlformats.org/officeDocument/2006/relationships/hyperlink" Target="https://4donline.ihs.com/images/VipMasterIC/IC/AVXC/AVXC-S-A0013544334/AVXC-S-A0013562547-1.pdf?hkey=6D3A4C79FDBF58556ACFDE234799DDF0" TargetMode="External"/><Relationship Id="rId47" Type="http://schemas.openxmlformats.org/officeDocument/2006/relationships/hyperlink" Target="https://www.te.com/commerce/DocumentDelivery/DDEController?Action=srchrtrv&amp;DocNm=227161&amp;DocType=Customer+Drawing&amp;DocLang=English" TargetMode="External"/><Relationship Id="rId50" Type="http://schemas.openxmlformats.org/officeDocument/2006/relationships/hyperlink" Target="https://www.digikey.com/en/htmldatasheets/production/6287/0/0/1/sn74f02dr.html?site=US&amp;lang=en&amp;cur=USD" TargetMode="External"/><Relationship Id="rId7" Type="http://schemas.openxmlformats.org/officeDocument/2006/relationships/hyperlink" Target="https://www.farnell.com/datasheets/3795017.pdf" TargetMode="External"/><Relationship Id="rId2" Type="http://schemas.openxmlformats.org/officeDocument/2006/relationships/hyperlink" Target="https://www.analog.com/media/en/technical-documentation/data-sheets/ADR4520_4525_4530_4533_4540_4550.pdf" TargetMode="External"/><Relationship Id="rId16" Type="http://schemas.openxmlformats.org/officeDocument/2006/relationships/hyperlink" Target="https://www.ti.com/lit/gpn/SN74F74" TargetMode="External"/><Relationship Id="rId29" Type="http://schemas.openxmlformats.org/officeDocument/2006/relationships/hyperlink" Target="https://www.farnell.com/datasheets/3795017.pdf" TargetMode="External"/><Relationship Id="rId11" Type="http://schemas.openxmlformats.org/officeDocument/2006/relationships/hyperlink" Target="https://www.farnell.com/datasheets/3795017.pdf" TargetMode="External"/><Relationship Id="rId24" Type="http://schemas.openxmlformats.org/officeDocument/2006/relationships/hyperlink" Target="https://www.farnell.com/datasheets/2236920.pdf" TargetMode="External"/><Relationship Id="rId32" Type="http://schemas.openxmlformats.org/officeDocument/2006/relationships/hyperlink" Target="https://www.farnell.com/datasheets/3795017.pdf" TargetMode="External"/><Relationship Id="rId37" Type="http://schemas.openxmlformats.org/officeDocument/2006/relationships/hyperlink" Target="http://industrial.panasonic.com/cdbs/www-data/pdf/RDO0000/AOA0000C331.pdf" TargetMode="External"/><Relationship Id="rId40" Type="http://schemas.openxmlformats.org/officeDocument/2006/relationships/hyperlink" Target="https://www.farnell.com/datasheets/3795017.pdf" TargetMode="External"/><Relationship Id="rId45" Type="http://schemas.openxmlformats.org/officeDocument/2006/relationships/hyperlink" Target="https://4donline.ihs.com/images/VipMasterIC/IC/AVXC/AVXC-S-A0013335512/AVXC-S-A0013884694-1.pdf?hkey=6D3A4C79FDBF58556ACFDE234799DDF0" TargetMode="External"/><Relationship Id="rId5" Type="http://schemas.openxmlformats.org/officeDocument/2006/relationships/hyperlink" Target="https://www.farnell.com/datasheets/3050188.pdf" TargetMode="External"/><Relationship Id="rId15" Type="http://schemas.openxmlformats.org/officeDocument/2006/relationships/hyperlink" Target="https://www.farnell.com/datasheets/2008164.pdf" TargetMode="External"/><Relationship Id="rId23" Type="http://schemas.openxmlformats.org/officeDocument/2006/relationships/hyperlink" Target="https://www.farnell.com/datasheets/2814339.pdf" TargetMode="External"/><Relationship Id="rId28" Type="http://schemas.openxmlformats.org/officeDocument/2006/relationships/hyperlink" Target="https://www.farnell.com/datasheets/3795017.pdf" TargetMode="External"/><Relationship Id="rId36" Type="http://schemas.openxmlformats.org/officeDocument/2006/relationships/hyperlink" Target="https://www.farnell.com/datasheets/3795017.pdf" TargetMode="External"/><Relationship Id="rId49" Type="http://schemas.openxmlformats.org/officeDocument/2006/relationships/hyperlink" Target="https://www.minicircuits.com/pdfs/T1-1-KK81+.pdf" TargetMode="External"/><Relationship Id="rId10" Type="http://schemas.openxmlformats.org/officeDocument/2006/relationships/hyperlink" Target="https://www.farnell.com/datasheets/3795017.pdf" TargetMode="External"/><Relationship Id="rId19" Type="http://schemas.openxmlformats.org/officeDocument/2006/relationships/hyperlink" Target="https://www.farnell.com/datasheets/2711332.pdf" TargetMode="External"/><Relationship Id="rId31" Type="http://schemas.openxmlformats.org/officeDocument/2006/relationships/hyperlink" Target="https://www.farnell.com/datasheets/3795017.pdf" TargetMode="External"/><Relationship Id="rId44" Type="http://schemas.openxmlformats.org/officeDocument/2006/relationships/hyperlink" Target="https://4donline.ihs.com/images/VipMasterIC/IC/AVXC/AVXC-S-A0013544334/AVXC-S-A0013562547-1.pdf?hkey=6D3A4C79FDBF58556ACFDE234799DDF0" TargetMode="External"/><Relationship Id="rId4" Type="http://schemas.openxmlformats.org/officeDocument/2006/relationships/hyperlink" Target="https://www.farnell.com/datasheets/1681524.pdf" TargetMode="External"/><Relationship Id="rId9" Type="http://schemas.openxmlformats.org/officeDocument/2006/relationships/hyperlink" Target="https://www.farnell.com/datasheets/3795017.pdf" TargetMode="External"/><Relationship Id="rId14" Type="http://schemas.openxmlformats.org/officeDocument/2006/relationships/hyperlink" Target="https://www.onsemi.com/pub/Collateral/MC74AC86-D.PDF" TargetMode="External"/><Relationship Id="rId22" Type="http://schemas.openxmlformats.org/officeDocument/2006/relationships/hyperlink" Target="http://catalog.tycoelectronics.com/TE/bin/TE.Connect?C=1&amp;M=BYPN&amp;TCPN=1-1634817-0&amp;RQPN=1-1634817-0" TargetMode="External"/><Relationship Id="rId27" Type="http://schemas.openxmlformats.org/officeDocument/2006/relationships/hyperlink" Target="https://www.farnell.com/datasheets/3795017.pdf" TargetMode="External"/><Relationship Id="rId30" Type="http://schemas.openxmlformats.org/officeDocument/2006/relationships/hyperlink" Target="https://www.farnell.com/datasheets/3110624.pdf" TargetMode="External"/><Relationship Id="rId35" Type="http://schemas.openxmlformats.org/officeDocument/2006/relationships/hyperlink" Target="https://www.farnell.com/datasheets/3110624.pdf" TargetMode="External"/><Relationship Id="rId43" Type="http://schemas.openxmlformats.org/officeDocument/2006/relationships/hyperlink" Target="https://4donline.ihs.com/images/VipMasterIC/IC/AVXC/AVXC-S-A0013335498/AVXC-S-A0014059611-1.pdf?hkey=6D3A4C79FDBF58556ACFDE234799DDF0" TargetMode="External"/><Relationship Id="rId48" Type="http://schemas.openxmlformats.org/officeDocument/2006/relationships/hyperlink" Target="https://4donline.ihs.com/images/VipMasterIC/IC/SGST/SGSTS50439/SGSTS50439-1.pdf?hkey=52A5661711E402568146F3353EA87419" TargetMode="External"/><Relationship Id="rId8" Type="http://schemas.openxmlformats.org/officeDocument/2006/relationships/hyperlink" Target="https://www.farnell.com/datasheets/3795017.pdf" TargetMode="External"/><Relationship Id="rId51" Type="http://schemas.openxmlformats.org/officeDocument/2006/relationships/hyperlink" Target="https://www.we-online.com/katalog/datasheet/61201023021.pdf" TargetMode="External"/><Relationship Id="rId3" Type="http://schemas.openxmlformats.org/officeDocument/2006/relationships/hyperlink" Target="https://www.farnell.com/datasheets/1681524.pdf" TargetMode="External"/><Relationship Id="rId12" Type="http://schemas.openxmlformats.org/officeDocument/2006/relationships/hyperlink" Target="https://www.farnell.com/datasheets/3795017.pdf" TargetMode="External"/><Relationship Id="rId17" Type="http://schemas.openxmlformats.org/officeDocument/2006/relationships/hyperlink" Target="https://www.ti.com/lit/ds/symlink/lm361.pdf" TargetMode="External"/><Relationship Id="rId25" Type="http://schemas.openxmlformats.org/officeDocument/2006/relationships/hyperlink" Target="https://www.farnell.com/datasheets/2255359.pdf" TargetMode="External"/><Relationship Id="rId33" Type="http://schemas.openxmlformats.org/officeDocument/2006/relationships/hyperlink" Target="https://www.farnell.com/datasheets/2918919.pdf" TargetMode="External"/><Relationship Id="rId38" Type="http://schemas.openxmlformats.org/officeDocument/2006/relationships/hyperlink" Target="https://www.farnell.com/datasheets/3795017.pdf" TargetMode="External"/><Relationship Id="rId46" Type="http://schemas.openxmlformats.org/officeDocument/2006/relationships/hyperlink" Target="https://www.digikey.com/en/htmldatasheets/production/1765203/0/0/1/hf30acb201209-t.html?site=US&amp;lang=en&amp;cur=USD" TargetMode="External"/><Relationship Id="rId20" Type="http://schemas.openxmlformats.org/officeDocument/2006/relationships/hyperlink" Target="https://4donline.ihs.com/images/VipMasterIC/IC/ZETX/ZETXS01975/ZETXS01975-1.pdf?hkey=6D3A4C79FDBF58556ACFDE234799DDF0" TargetMode="External"/><Relationship Id="rId41" Type="http://schemas.openxmlformats.org/officeDocument/2006/relationships/hyperlink" Target="https://4donline.ihs.com/images/VipMasterIC/IC/AVXC/AVXC-S-A0013137828/AVXC-S-A0013137839-1.pdf?hkey=6D3A4C79FDBF58556ACFDE234799DDF0" TargetMode="External"/><Relationship Id="rId1" Type="http://schemas.openxmlformats.org/officeDocument/2006/relationships/hyperlink" Target="http://www.conwin.com/datasheets/tx/tx176.pdf" TargetMode="External"/><Relationship Id="rId6" Type="http://schemas.openxmlformats.org/officeDocument/2006/relationships/hyperlink" Target="https://www.farnell.com/datasheets/269841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workbookViewId="0">
      <selection activeCell="A53" sqref="A53"/>
    </sheetView>
  </sheetViews>
  <sheetFormatPr defaultRowHeight="15"/>
  <cols>
    <col min="1" max="1" width="7.42578125" customWidth="1"/>
    <col min="2" max="2" width="7.140625" customWidth="1"/>
    <col min="3" max="3" width="130.140625" customWidth="1"/>
    <col min="4" max="4" width="25" bestFit="1" customWidth="1"/>
    <col min="5" max="5" width="22.85546875" customWidth="1"/>
    <col min="6" max="6" width="22.140625" customWidth="1"/>
    <col min="7" max="7" width="109.42578125" customWidth="1"/>
    <col min="8" max="8" width="16.42578125" customWidth="1"/>
    <col min="9" max="9" width="12.28515625" customWidth="1"/>
    <col min="10" max="10" width="18.28515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4" t="s">
        <v>9</v>
      </c>
    </row>
    <row r="2" spans="1:10">
      <c r="A2" s="2">
        <v>1</v>
      </c>
      <c r="B2" s="2">
        <v>11</v>
      </c>
      <c r="C2" s="2" t="s">
        <v>10</v>
      </c>
      <c r="D2" s="3" t="s">
        <v>11</v>
      </c>
      <c r="E2" s="2" t="s">
        <v>12</v>
      </c>
      <c r="F2" s="2" t="s">
        <v>13</v>
      </c>
      <c r="G2" s="13" t="s">
        <v>14</v>
      </c>
      <c r="H2" s="2" t="s">
        <v>15</v>
      </c>
      <c r="I2" s="10">
        <v>3.5000000000000003E-2</v>
      </c>
      <c r="J2" s="12">
        <f t="shared" ref="J2:J48" si="0">1.21*I2</f>
        <v>4.2350000000000006E-2</v>
      </c>
    </row>
    <row r="3" spans="1:10">
      <c r="A3" s="2">
        <v>2</v>
      </c>
      <c r="B3" s="2">
        <v>1</v>
      </c>
      <c r="C3" s="2" t="s">
        <v>16</v>
      </c>
      <c r="D3" s="3" t="s">
        <v>17</v>
      </c>
      <c r="E3" s="2" t="s">
        <v>12</v>
      </c>
      <c r="F3" s="2" t="s">
        <v>18</v>
      </c>
      <c r="G3" s="13" t="s">
        <v>19</v>
      </c>
      <c r="H3" s="2" t="s">
        <v>15</v>
      </c>
      <c r="I3" s="10">
        <v>3.3599999999999998E-2</v>
      </c>
      <c r="J3" s="12">
        <f t="shared" si="0"/>
        <v>4.0655999999999998E-2</v>
      </c>
    </row>
    <row r="4" spans="1:10">
      <c r="A4" s="2">
        <v>3</v>
      </c>
      <c r="B4" s="2">
        <v>21</v>
      </c>
      <c r="C4" s="2" t="s">
        <v>20</v>
      </c>
      <c r="D4" s="3" t="s">
        <v>21</v>
      </c>
      <c r="E4" s="2" t="s">
        <v>12</v>
      </c>
      <c r="F4" s="2" t="s">
        <v>22</v>
      </c>
      <c r="G4" s="13" t="s">
        <v>23</v>
      </c>
      <c r="H4" s="2" t="s">
        <v>15</v>
      </c>
      <c r="I4" s="10">
        <v>0.13300000000000001</v>
      </c>
      <c r="J4" s="12">
        <f t="shared" si="0"/>
        <v>0.16093000000000002</v>
      </c>
    </row>
    <row r="5" spans="1:10">
      <c r="A5" s="2">
        <v>4</v>
      </c>
      <c r="B5" s="2">
        <v>1</v>
      </c>
      <c r="C5" s="2" t="s">
        <v>24</v>
      </c>
      <c r="D5" s="3" t="s">
        <v>25</v>
      </c>
      <c r="E5" s="2" t="s">
        <v>12</v>
      </c>
      <c r="F5" s="2" t="s">
        <v>26</v>
      </c>
      <c r="G5" s="13" t="s">
        <v>19</v>
      </c>
      <c r="H5" s="2" t="s">
        <v>15</v>
      </c>
      <c r="I5" s="10">
        <v>4.3999999999999997E-2</v>
      </c>
      <c r="J5" s="12">
        <f t="shared" si="0"/>
        <v>5.3239999999999996E-2</v>
      </c>
    </row>
    <row r="6" spans="1:10">
      <c r="A6" s="2">
        <v>5</v>
      </c>
      <c r="B6" s="2">
        <v>1</v>
      </c>
      <c r="C6" s="2" t="s">
        <v>27</v>
      </c>
      <c r="D6" s="3" t="s">
        <v>28</v>
      </c>
      <c r="E6" s="2" t="s">
        <v>12</v>
      </c>
      <c r="F6" s="2" t="s">
        <v>29</v>
      </c>
      <c r="G6" s="13" t="s">
        <v>30</v>
      </c>
      <c r="H6" s="2" t="s">
        <v>15</v>
      </c>
      <c r="I6" s="10">
        <v>0.24099999999999999</v>
      </c>
      <c r="J6" s="12">
        <f t="shared" si="0"/>
        <v>0.29160999999999998</v>
      </c>
    </row>
    <row r="7" spans="1:10">
      <c r="A7" s="2">
        <v>6</v>
      </c>
      <c r="B7" s="2">
        <v>1</v>
      </c>
      <c r="C7" s="2" t="s">
        <v>31</v>
      </c>
      <c r="D7" s="3"/>
      <c r="E7" s="2" t="s">
        <v>32</v>
      </c>
      <c r="F7" s="3">
        <v>1565522</v>
      </c>
      <c r="G7" s="13" t="s">
        <v>33</v>
      </c>
      <c r="H7" s="2" t="s">
        <v>15</v>
      </c>
      <c r="I7" s="10">
        <v>0.57199999999999995</v>
      </c>
      <c r="J7" s="12">
        <f t="shared" si="0"/>
        <v>0.69211999999999996</v>
      </c>
    </row>
    <row r="8" spans="1:10">
      <c r="A8" s="2">
        <v>7</v>
      </c>
      <c r="B8" s="2">
        <v>2</v>
      </c>
      <c r="C8" s="2" t="s">
        <v>34</v>
      </c>
      <c r="D8" s="3" t="s">
        <v>35</v>
      </c>
      <c r="E8" s="2" t="s">
        <v>36</v>
      </c>
      <c r="F8" s="2" t="s">
        <v>37</v>
      </c>
      <c r="G8" s="13" t="s">
        <v>38</v>
      </c>
      <c r="H8" s="2" t="s">
        <v>15</v>
      </c>
      <c r="I8" s="10">
        <v>0.152</v>
      </c>
      <c r="J8" s="12">
        <f t="shared" si="0"/>
        <v>0.18392</v>
      </c>
    </row>
    <row r="9" spans="1:10">
      <c r="A9" s="2">
        <v>8</v>
      </c>
      <c r="B9" s="2">
        <v>2</v>
      </c>
      <c r="C9" s="2" t="s">
        <v>39</v>
      </c>
      <c r="D9" s="3" t="s">
        <v>40</v>
      </c>
      <c r="E9" s="2" t="s">
        <v>36</v>
      </c>
      <c r="F9" s="3" t="s">
        <v>40</v>
      </c>
      <c r="G9" s="13" t="s">
        <v>41</v>
      </c>
      <c r="H9" s="2" t="s">
        <v>15</v>
      </c>
      <c r="I9" s="10">
        <v>0.26300000000000001</v>
      </c>
      <c r="J9" s="12">
        <f t="shared" si="0"/>
        <v>0.31823000000000001</v>
      </c>
    </row>
    <row r="10" spans="1:10">
      <c r="A10" s="2">
        <v>9</v>
      </c>
      <c r="B10" s="2">
        <v>2</v>
      </c>
      <c r="C10" s="2" t="s">
        <v>42</v>
      </c>
      <c r="D10" s="3" t="s">
        <v>43</v>
      </c>
      <c r="E10" s="2" t="s">
        <v>44</v>
      </c>
      <c r="F10" s="3" t="s">
        <v>45</v>
      </c>
      <c r="G10" s="13" t="s">
        <v>46</v>
      </c>
      <c r="H10" s="2" t="s">
        <v>15</v>
      </c>
      <c r="I10" s="10">
        <v>0.41</v>
      </c>
      <c r="J10" s="12">
        <f t="shared" si="0"/>
        <v>0.49609999999999993</v>
      </c>
    </row>
    <row r="11" spans="1:10">
      <c r="A11" s="2">
        <v>10</v>
      </c>
      <c r="B11" s="2">
        <v>1</v>
      </c>
      <c r="C11" s="2" t="s">
        <v>47</v>
      </c>
      <c r="D11" s="3" t="s">
        <v>48</v>
      </c>
      <c r="E11" s="2" t="s">
        <v>44</v>
      </c>
      <c r="F11" s="3" t="s">
        <v>49</v>
      </c>
      <c r="G11" s="13" t="s">
        <v>46</v>
      </c>
      <c r="H11" s="2" t="s">
        <v>15</v>
      </c>
      <c r="I11" s="10">
        <v>0.26200000000000001</v>
      </c>
      <c r="J11" s="12">
        <f t="shared" si="0"/>
        <v>0.31702000000000002</v>
      </c>
    </row>
    <row r="12" spans="1:10">
      <c r="A12" s="2">
        <v>11</v>
      </c>
      <c r="B12" s="2">
        <v>1</v>
      </c>
      <c r="C12" s="2" t="s">
        <v>50</v>
      </c>
      <c r="D12" s="3" t="s">
        <v>51</v>
      </c>
      <c r="E12" s="2" t="s">
        <v>52</v>
      </c>
      <c r="F12" s="3" t="s">
        <v>51</v>
      </c>
      <c r="G12" s="13" t="s">
        <v>53</v>
      </c>
      <c r="H12" s="2" t="s">
        <v>15</v>
      </c>
      <c r="I12" s="10">
        <v>0.96299999999999997</v>
      </c>
      <c r="J12" s="12">
        <f t="shared" si="0"/>
        <v>1.16523</v>
      </c>
    </row>
    <row r="13" spans="1:10">
      <c r="A13" s="2">
        <v>12</v>
      </c>
      <c r="B13" s="2">
        <v>1</v>
      </c>
      <c r="C13" s="2" t="s">
        <v>54</v>
      </c>
      <c r="D13" s="3" t="s">
        <v>55</v>
      </c>
      <c r="E13" s="2" t="s">
        <v>56</v>
      </c>
      <c r="F13" s="2" t="s">
        <v>57</v>
      </c>
      <c r="G13" s="13" t="s">
        <v>58</v>
      </c>
      <c r="H13" s="2" t="s">
        <v>59</v>
      </c>
      <c r="I13" s="10">
        <v>0.22</v>
      </c>
      <c r="J13" s="12">
        <f t="shared" si="0"/>
        <v>0.26619999999999999</v>
      </c>
    </row>
    <row r="14" spans="1:10">
      <c r="A14" s="2">
        <v>13</v>
      </c>
      <c r="B14" s="2">
        <v>2</v>
      </c>
      <c r="C14" s="2" t="s">
        <v>60</v>
      </c>
      <c r="D14" s="3"/>
      <c r="E14" s="2" t="s">
        <v>61</v>
      </c>
      <c r="F14" s="2" t="s">
        <v>62</v>
      </c>
      <c r="G14" s="13" t="s">
        <v>63</v>
      </c>
      <c r="H14" s="2" t="s">
        <v>59</v>
      </c>
      <c r="I14" s="10">
        <v>11.53</v>
      </c>
      <c r="J14" s="12">
        <f t="shared" si="0"/>
        <v>13.951299999999998</v>
      </c>
    </row>
    <row r="15" spans="1:10">
      <c r="A15" s="2">
        <v>14</v>
      </c>
      <c r="B15" s="2">
        <v>1</v>
      </c>
      <c r="C15" s="2" t="s">
        <v>64</v>
      </c>
      <c r="D15" s="3"/>
      <c r="E15" s="2" t="s">
        <v>65</v>
      </c>
      <c r="F15" s="2" t="s">
        <v>66</v>
      </c>
      <c r="G15" s="13" t="s">
        <v>67</v>
      </c>
      <c r="H15" s="2" t="s">
        <v>15</v>
      </c>
      <c r="I15" s="10">
        <v>2.83</v>
      </c>
      <c r="J15" s="12">
        <f t="shared" si="0"/>
        <v>3.4243000000000001</v>
      </c>
    </row>
    <row r="16" spans="1:10">
      <c r="A16" s="2">
        <v>15</v>
      </c>
      <c r="B16" s="2">
        <v>1</v>
      </c>
      <c r="C16" s="2" t="s">
        <v>68</v>
      </c>
      <c r="D16" s="3" t="s">
        <v>69</v>
      </c>
      <c r="E16" s="2" t="s">
        <v>70</v>
      </c>
      <c r="F16" s="2" t="s">
        <v>71</v>
      </c>
      <c r="G16" s="13" t="s">
        <v>72</v>
      </c>
      <c r="H16" s="2" t="s">
        <v>15</v>
      </c>
      <c r="I16" s="10">
        <v>0.46</v>
      </c>
      <c r="J16" s="12">
        <f t="shared" si="0"/>
        <v>0.55659999999999998</v>
      </c>
    </row>
    <row r="17" spans="1:10">
      <c r="A17" s="2">
        <v>16</v>
      </c>
      <c r="B17" s="2">
        <v>7</v>
      </c>
      <c r="C17" s="2" t="s">
        <v>73</v>
      </c>
      <c r="D17" s="3">
        <v>49.9</v>
      </c>
      <c r="E17" s="2" t="s">
        <v>32</v>
      </c>
      <c r="F17" s="2" t="s">
        <v>74</v>
      </c>
      <c r="G17" s="13" t="s">
        <v>75</v>
      </c>
      <c r="H17" s="2" t="s">
        <v>15</v>
      </c>
      <c r="I17" s="10">
        <v>2.5899999999999999E-2</v>
      </c>
      <c r="J17" s="12">
        <f t="shared" si="0"/>
        <v>3.1338999999999999E-2</v>
      </c>
    </row>
    <row r="18" spans="1:10">
      <c r="A18" s="2">
        <v>17</v>
      </c>
      <c r="B18" s="2">
        <v>2</v>
      </c>
      <c r="C18" s="2" t="s">
        <v>76</v>
      </c>
      <c r="D18" s="3" t="s">
        <v>77</v>
      </c>
      <c r="E18" s="2" t="s">
        <v>78</v>
      </c>
      <c r="F18" s="2" t="s">
        <v>79</v>
      </c>
      <c r="G18" s="13" t="s">
        <v>80</v>
      </c>
      <c r="H18" s="2" t="s">
        <v>15</v>
      </c>
      <c r="I18" s="10">
        <v>4.8599999999999997E-2</v>
      </c>
      <c r="J18" s="12">
        <f t="shared" si="0"/>
        <v>5.8805999999999997E-2</v>
      </c>
    </row>
    <row r="19" spans="1:10">
      <c r="A19" s="2">
        <v>18</v>
      </c>
      <c r="B19" s="2">
        <v>1</v>
      </c>
      <c r="C19" s="2" t="s">
        <v>81</v>
      </c>
      <c r="D19" s="3" t="s">
        <v>82</v>
      </c>
      <c r="E19" s="2" t="s">
        <v>78</v>
      </c>
      <c r="F19" s="2" t="s">
        <v>83</v>
      </c>
      <c r="G19" s="13" t="s">
        <v>80</v>
      </c>
      <c r="H19" s="2" t="s">
        <v>15</v>
      </c>
      <c r="I19" s="10">
        <v>5.8000000000000003E-2</v>
      </c>
      <c r="J19" s="12">
        <f t="shared" si="0"/>
        <v>7.0180000000000006E-2</v>
      </c>
    </row>
    <row r="20" spans="1:10">
      <c r="A20" s="2">
        <v>19</v>
      </c>
      <c r="B20" s="2">
        <v>1</v>
      </c>
      <c r="C20" s="2" t="s">
        <v>84</v>
      </c>
      <c r="D20" s="3" t="s">
        <v>85</v>
      </c>
      <c r="E20" s="2" t="s">
        <v>78</v>
      </c>
      <c r="F20" s="2" t="s">
        <v>86</v>
      </c>
      <c r="G20" s="13" t="s">
        <v>80</v>
      </c>
      <c r="H20" s="2" t="s">
        <v>15</v>
      </c>
      <c r="I20" s="10">
        <v>7.6999999999999999E-2</v>
      </c>
      <c r="J20" s="12">
        <f t="shared" si="0"/>
        <v>9.3170000000000003E-2</v>
      </c>
    </row>
    <row r="21" spans="1:10">
      <c r="A21" s="2">
        <v>20</v>
      </c>
      <c r="B21" s="2">
        <v>4</v>
      </c>
      <c r="C21" s="2" t="s">
        <v>87</v>
      </c>
      <c r="D21" s="3" t="s">
        <v>88</v>
      </c>
      <c r="E21" s="2" t="s">
        <v>78</v>
      </c>
      <c r="F21" s="2" t="s">
        <v>89</v>
      </c>
      <c r="G21" s="13" t="s">
        <v>80</v>
      </c>
      <c r="H21" s="2" t="s">
        <v>15</v>
      </c>
      <c r="I21" s="10">
        <v>5.7200000000000001E-2</v>
      </c>
      <c r="J21" s="12">
        <f t="shared" si="0"/>
        <v>6.9211999999999996E-2</v>
      </c>
    </row>
    <row r="22" spans="1:10">
      <c r="A22" s="2">
        <v>21</v>
      </c>
      <c r="B22" s="2">
        <v>3</v>
      </c>
      <c r="C22" s="2" t="s">
        <v>90</v>
      </c>
      <c r="D22" s="3" t="s">
        <v>91</v>
      </c>
      <c r="E22" s="2" t="s">
        <v>78</v>
      </c>
      <c r="F22" s="2" t="s">
        <v>92</v>
      </c>
      <c r="G22" s="15" t="s">
        <v>80</v>
      </c>
      <c r="H22" s="2" t="s">
        <v>15</v>
      </c>
      <c r="I22" s="10">
        <v>4.8599999999999997E-2</v>
      </c>
      <c r="J22" s="12">
        <f t="shared" si="0"/>
        <v>5.8805999999999997E-2</v>
      </c>
    </row>
    <row r="23" spans="1:10">
      <c r="A23" s="2">
        <v>22</v>
      </c>
      <c r="B23" s="2">
        <v>1</v>
      </c>
      <c r="C23" s="2" t="s">
        <v>93</v>
      </c>
      <c r="D23" s="3">
        <v>681</v>
      </c>
      <c r="E23" s="2" t="s">
        <v>78</v>
      </c>
      <c r="F23" s="2" t="s">
        <v>94</v>
      </c>
      <c r="G23" s="13" t="s">
        <v>80</v>
      </c>
      <c r="H23" s="2" t="s">
        <v>15</v>
      </c>
      <c r="I23" s="10">
        <v>7.3999999999999996E-2</v>
      </c>
      <c r="J23" s="12">
        <f t="shared" si="0"/>
        <v>8.9539999999999995E-2</v>
      </c>
    </row>
    <row r="24" spans="1:10">
      <c r="A24" s="2">
        <v>23</v>
      </c>
      <c r="B24" s="2">
        <v>1</v>
      </c>
      <c r="C24" s="2" t="s">
        <v>95</v>
      </c>
      <c r="D24" s="3" t="s">
        <v>96</v>
      </c>
      <c r="E24" s="2" t="s">
        <v>97</v>
      </c>
      <c r="F24" s="2" t="s">
        <v>98</v>
      </c>
      <c r="G24" s="13" t="s">
        <v>99</v>
      </c>
      <c r="H24" s="2" t="s">
        <v>15</v>
      </c>
      <c r="I24" s="10">
        <v>2.7000000000000001E-3</v>
      </c>
      <c r="J24" s="12">
        <f t="shared" si="0"/>
        <v>3.2669999999999999E-3</v>
      </c>
    </row>
    <row r="25" spans="1:10">
      <c r="A25" s="2">
        <v>24</v>
      </c>
      <c r="B25" s="2">
        <v>2</v>
      </c>
      <c r="C25" s="2" t="s">
        <v>100</v>
      </c>
      <c r="D25" s="3" t="s">
        <v>101</v>
      </c>
      <c r="E25" s="2" t="s">
        <v>78</v>
      </c>
      <c r="F25" s="2" t="s">
        <v>102</v>
      </c>
      <c r="G25" s="13" t="s">
        <v>80</v>
      </c>
      <c r="H25" s="2" t="s">
        <v>15</v>
      </c>
      <c r="I25" s="10">
        <v>5.1999999999999998E-2</v>
      </c>
      <c r="J25" s="12">
        <f t="shared" si="0"/>
        <v>6.291999999999999E-2</v>
      </c>
    </row>
    <row r="26" spans="1:10">
      <c r="A26" s="2">
        <v>25</v>
      </c>
      <c r="B26" s="2">
        <v>1</v>
      </c>
      <c r="C26" s="2" t="s">
        <v>103</v>
      </c>
      <c r="D26" s="3" t="s">
        <v>104</v>
      </c>
      <c r="E26" s="2" t="s">
        <v>78</v>
      </c>
      <c r="F26" s="2" t="s">
        <v>105</v>
      </c>
      <c r="G26" s="13" t="s">
        <v>80</v>
      </c>
      <c r="H26" s="2" t="s">
        <v>15</v>
      </c>
      <c r="I26" s="10">
        <v>6.2E-2</v>
      </c>
      <c r="J26" s="12">
        <f t="shared" si="0"/>
        <v>7.5020000000000003E-2</v>
      </c>
    </row>
    <row r="27" spans="1:10">
      <c r="A27" s="2">
        <v>26</v>
      </c>
      <c r="B27" s="2">
        <v>1</v>
      </c>
      <c r="C27" s="2" t="s">
        <v>106</v>
      </c>
      <c r="D27" s="3" t="s">
        <v>107</v>
      </c>
      <c r="E27" s="2" t="s">
        <v>108</v>
      </c>
      <c r="F27" s="2" t="s">
        <v>109</v>
      </c>
      <c r="G27" s="13" t="s">
        <v>110</v>
      </c>
      <c r="H27" s="2" t="s">
        <v>15</v>
      </c>
      <c r="I27" s="10">
        <v>8.4000000000000005E-2</v>
      </c>
      <c r="J27" s="12">
        <f t="shared" si="0"/>
        <v>0.10164000000000001</v>
      </c>
    </row>
    <row r="28" spans="1:10">
      <c r="A28" s="2">
        <v>27</v>
      </c>
      <c r="B28" s="2">
        <v>1</v>
      </c>
      <c r="C28" s="2" t="s">
        <v>111</v>
      </c>
      <c r="D28" s="3" t="s">
        <v>112</v>
      </c>
      <c r="E28" s="2" t="s">
        <v>97</v>
      </c>
      <c r="F28" s="2" t="s">
        <v>113</v>
      </c>
      <c r="G28" s="13" t="s">
        <v>99</v>
      </c>
      <c r="H28" s="2" t="s">
        <v>15</v>
      </c>
      <c r="I28" s="10">
        <v>0.157</v>
      </c>
      <c r="J28" s="12">
        <f t="shared" si="0"/>
        <v>0.18997</v>
      </c>
    </row>
    <row r="29" spans="1:10">
      <c r="A29" s="2">
        <v>28</v>
      </c>
      <c r="B29" s="2">
        <v>1</v>
      </c>
      <c r="C29" s="2" t="s">
        <v>114</v>
      </c>
      <c r="D29" s="3" t="s">
        <v>115</v>
      </c>
      <c r="E29" s="2" t="s">
        <v>78</v>
      </c>
      <c r="F29" s="2" t="s">
        <v>116</v>
      </c>
      <c r="G29" s="15" t="s">
        <v>80</v>
      </c>
      <c r="H29" s="2" t="s">
        <v>15</v>
      </c>
      <c r="I29" s="10">
        <v>5.1999999999999998E-2</v>
      </c>
      <c r="J29" s="12">
        <f t="shared" si="0"/>
        <v>6.291999999999999E-2</v>
      </c>
    </row>
    <row r="30" spans="1:10">
      <c r="A30" s="2">
        <v>29</v>
      </c>
      <c r="B30" s="2">
        <v>1</v>
      </c>
      <c r="C30" s="2" t="s">
        <v>117</v>
      </c>
      <c r="D30" s="3" t="s">
        <v>118</v>
      </c>
      <c r="E30" s="2" t="s">
        <v>78</v>
      </c>
      <c r="F30" s="2" t="s">
        <v>119</v>
      </c>
      <c r="G30" s="13" t="s">
        <v>80</v>
      </c>
      <c r="H30" s="2" t="s">
        <v>15</v>
      </c>
      <c r="I30" s="10">
        <v>5.3999999999999999E-2</v>
      </c>
      <c r="J30" s="12">
        <f t="shared" si="0"/>
        <v>6.5339999999999995E-2</v>
      </c>
    </row>
    <row r="31" spans="1:10">
      <c r="A31" s="2">
        <v>30</v>
      </c>
      <c r="B31" s="2">
        <v>1</v>
      </c>
      <c r="C31" s="2" t="s">
        <v>120</v>
      </c>
      <c r="D31" s="3" t="s">
        <v>121</v>
      </c>
      <c r="E31" s="2" t="s">
        <v>97</v>
      </c>
      <c r="F31" s="2" t="s">
        <v>122</v>
      </c>
      <c r="G31" s="13" t="s">
        <v>99</v>
      </c>
      <c r="H31" s="2" t="s">
        <v>15</v>
      </c>
      <c r="I31" s="10">
        <v>0.14099999999999999</v>
      </c>
      <c r="J31" s="12">
        <f t="shared" si="0"/>
        <v>0.17060999999999998</v>
      </c>
    </row>
    <row r="32" spans="1:10">
      <c r="A32" s="2">
        <v>31</v>
      </c>
      <c r="B32" s="2">
        <v>1</v>
      </c>
      <c r="C32" s="2" t="s">
        <v>123</v>
      </c>
      <c r="D32" s="3" t="s">
        <v>124</v>
      </c>
      <c r="E32" s="2" t="s">
        <v>78</v>
      </c>
      <c r="F32" s="2" t="s">
        <v>125</v>
      </c>
      <c r="G32" s="13" t="s">
        <v>80</v>
      </c>
      <c r="H32" s="2" t="s">
        <v>15</v>
      </c>
      <c r="I32" s="10">
        <v>5.1999999999999998E-2</v>
      </c>
      <c r="J32" s="12">
        <f t="shared" si="0"/>
        <v>6.291999999999999E-2</v>
      </c>
    </row>
    <row r="33" spans="1:10">
      <c r="A33" s="2">
        <v>32</v>
      </c>
      <c r="B33" s="2">
        <v>3</v>
      </c>
      <c r="C33" s="2" t="s">
        <v>126</v>
      </c>
      <c r="D33" s="3" t="s">
        <v>127</v>
      </c>
      <c r="E33" s="2" t="s">
        <v>97</v>
      </c>
      <c r="F33" s="2" t="s">
        <v>128</v>
      </c>
      <c r="G33" s="13" t="s">
        <v>129</v>
      </c>
      <c r="H33" s="2" t="s">
        <v>15</v>
      </c>
      <c r="I33" s="10">
        <v>0.188</v>
      </c>
      <c r="J33" s="12">
        <f t="shared" si="0"/>
        <v>0.22747999999999999</v>
      </c>
    </row>
    <row r="34" spans="1:10">
      <c r="A34" s="2">
        <v>33</v>
      </c>
      <c r="B34" s="2">
        <v>1</v>
      </c>
      <c r="C34" s="2" t="s">
        <v>130</v>
      </c>
      <c r="D34" s="3" t="s">
        <v>131</v>
      </c>
      <c r="E34" s="2" t="s">
        <v>78</v>
      </c>
      <c r="F34" s="2" t="s">
        <v>132</v>
      </c>
      <c r="G34" s="13" t="s">
        <v>80</v>
      </c>
      <c r="H34" s="2" t="s">
        <v>15</v>
      </c>
      <c r="I34" s="10">
        <v>5.1999999999999998E-2</v>
      </c>
      <c r="J34" s="12">
        <f t="shared" si="0"/>
        <v>6.291999999999999E-2</v>
      </c>
    </row>
    <row r="35" spans="1:10">
      <c r="A35" s="2">
        <v>34</v>
      </c>
      <c r="B35" s="2">
        <v>1</v>
      </c>
      <c r="C35" s="2" t="s">
        <v>133</v>
      </c>
      <c r="D35" s="3">
        <v>215</v>
      </c>
      <c r="E35" s="2" t="s">
        <v>78</v>
      </c>
      <c r="F35" s="2" t="s">
        <v>134</v>
      </c>
      <c r="G35" s="13" t="s">
        <v>80</v>
      </c>
      <c r="H35" s="2" t="s">
        <v>15</v>
      </c>
      <c r="I35" s="10">
        <v>6.1600000000000002E-2</v>
      </c>
      <c r="J35" s="12">
        <f t="shared" si="0"/>
        <v>7.4536000000000005E-2</v>
      </c>
    </row>
    <row r="36" spans="1:10">
      <c r="A36" s="2">
        <v>35</v>
      </c>
      <c r="B36" s="2">
        <v>1</v>
      </c>
      <c r="C36" s="2" t="s">
        <v>135</v>
      </c>
      <c r="D36" s="3">
        <v>10</v>
      </c>
      <c r="E36" s="2" t="s">
        <v>78</v>
      </c>
      <c r="F36" s="2" t="s">
        <v>136</v>
      </c>
      <c r="G36" s="13" t="s">
        <v>80</v>
      </c>
      <c r="H36" s="2" t="s">
        <v>15</v>
      </c>
      <c r="I36" s="10">
        <v>0.125</v>
      </c>
      <c r="J36" s="12">
        <f t="shared" si="0"/>
        <v>0.15125</v>
      </c>
    </row>
    <row r="37" spans="1:10">
      <c r="A37" s="2">
        <v>36</v>
      </c>
      <c r="B37" s="2">
        <v>4</v>
      </c>
      <c r="C37" s="2" t="s">
        <v>137</v>
      </c>
      <c r="D37" s="3">
        <v>100</v>
      </c>
      <c r="E37" s="2" t="s">
        <v>78</v>
      </c>
      <c r="F37" s="2" t="s">
        <v>138</v>
      </c>
      <c r="G37" s="13" t="s">
        <v>80</v>
      </c>
      <c r="H37" s="2" t="s">
        <v>15</v>
      </c>
      <c r="I37" s="10">
        <v>5.1999999999999998E-2</v>
      </c>
      <c r="J37" s="12">
        <f t="shared" si="0"/>
        <v>6.291999999999999E-2</v>
      </c>
    </row>
    <row r="38" spans="1:10">
      <c r="A38" s="2">
        <v>37</v>
      </c>
      <c r="B38" s="2">
        <v>1</v>
      </c>
      <c r="C38" s="2" t="s">
        <v>139</v>
      </c>
      <c r="D38" s="3" t="s">
        <v>140</v>
      </c>
      <c r="E38" s="2" t="s">
        <v>141</v>
      </c>
      <c r="F38" s="2" t="s">
        <v>142</v>
      </c>
      <c r="G38" s="13" t="s">
        <v>143</v>
      </c>
      <c r="H38" s="2" t="s">
        <v>141</v>
      </c>
      <c r="I38" s="10">
        <v>4.04</v>
      </c>
      <c r="J38" s="12">
        <f t="shared" si="0"/>
        <v>4.8883999999999999</v>
      </c>
    </row>
    <row r="39" spans="1:10">
      <c r="A39" s="2">
        <v>38</v>
      </c>
      <c r="B39" s="2">
        <v>1</v>
      </c>
      <c r="C39" s="2" t="s">
        <v>144</v>
      </c>
      <c r="D39" s="3" t="s">
        <v>145</v>
      </c>
      <c r="E39" s="2" t="s">
        <v>146</v>
      </c>
      <c r="F39" s="2" t="s">
        <v>147</v>
      </c>
      <c r="G39" s="13" t="s">
        <v>148</v>
      </c>
      <c r="H39" s="2" t="s">
        <v>15</v>
      </c>
      <c r="I39" s="10">
        <v>2.67</v>
      </c>
      <c r="J39" s="12">
        <f t="shared" si="0"/>
        <v>3.2306999999999997</v>
      </c>
    </row>
    <row r="40" spans="1:10">
      <c r="A40" s="2">
        <v>39</v>
      </c>
      <c r="B40" s="2">
        <v>1</v>
      </c>
      <c r="C40" s="2" t="s">
        <v>149</v>
      </c>
      <c r="D40" s="3" t="s">
        <v>150</v>
      </c>
      <c r="E40" s="2" t="s">
        <v>70</v>
      </c>
      <c r="F40" s="2" t="s">
        <v>151</v>
      </c>
      <c r="G40" s="14" t="s">
        <v>152</v>
      </c>
      <c r="H40" s="7" t="s">
        <v>15</v>
      </c>
      <c r="I40" s="11">
        <v>0.7</v>
      </c>
      <c r="J40" s="12">
        <f t="shared" si="0"/>
        <v>0.84699999999999998</v>
      </c>
    </row>
    <row r="41" spans="1:10">
      <c r="A41" s="2">
        <v>40</v>
      </c>
      <c r="B41" s="2">
        <v>1</v>
      </c>
      <c r="C41" s="2" t="s">
        <v>153</v>
      </c>
      <c r="D41" s="16" t="s">
        <v>154</v>
      </c>
      <c r="E41" s="2" t="s">
        <v>146</v>
      </c>
      <c r="F41" s="2" t="s">
        <v>155</v>
      </c>
      <c r="G41" s="13" t="s">
        <v>156</v>
      </c>
      <c r="H41" s="5" t="s">
        <v>59</v>
      </c>
      <c r="I41" s="5">
        <v>0.56000000000000005</v>
      </c>
      <c r="J41" s="17">
        <f t="shared" si="0"/>
        <v>0.67760000000000009</v>
      </c>
    </row>
    <row r="42" spans="1:10">
      <c r="A42" s="2">
        <v>41</v>
      </c>
      <c r="B42" s="2">
        <v>1</v>
      </c>
      <c r="C42" s="2" t="s">
        <v>157</v>
      </c>
      <c r="D42" s="3" t="s">
        <v>158</v>
      </c>
      <c r="E42" s="2" t="s">
        <v>70</v>
      </c>
      <c r="F42" s="2" t="s">
        <v>159</v>
      </c>
      <c r="G42" s="19" t="s">
        <v>160</v>
      </c>
      <c r="H42" s="18" t="s">
        <v>15</v>
      </c>
      <c r="I42" s="20">
        <v>0.49</v>
      </c>
      <c r="J42" s="12">
        <f t="shared" si="0"/>
        <v>0.59289999999999998</v>
      </c>
    </row>
    <row r="43" spans="1:10">
      <c r="A43" s="2">
        <v>42</v>
      </c>
      <c r="B43" s="2">
        <v>1</v>
      </c>
      <c r="C43" s="2" t="s">
        <v>161</v>
      </c>
      <c r="D43" s="3" t="s">
        <v>162</v>
      </c>
      <c r="E43" s="2" t="s">
        <v>146</v>
      </c>
      <c r="F43" s="2" t="s">
        <v>163</v>
      </c>
      <c r="G43" s="13" t="s">
        <v>164</v>
      </c>
      <c r="H43" s="2" t="s">
        <v>15</v>
      </c>
      <c r="I43" s="10">
        <v>1.07</v>
      </c>
      <c r="J43" s="12">
        <f t="shared" si="0"/>
        <v>1.2947</v>
      </c>
    </row>
    <row r="44" spans="1:10">
      <c r="A44" s="2">
        <v>43</v>
      </c>
      <c r="B44" s="2">
        <v>1</v>
      </c>
      <c r="C44" s="2" t="s">
        <v>165</v>
      </c>
      <c r="D44" s="3" t="s">
        <v>166</v>
      </c>
      <c r="E44" s="2" t="s">
        <v>167</v>
      </c>
      <c r="F44" s="2" t="s">
        <v>168</v>
      </c>
      <c r="G44" s="13" t="s">
        <v>169</v>
      </c>
      <c r="H44" s="2" t="s">
        <v>15</v>
      </c>
      <c r="I44" s="10">
        <v>0.48</v>
      </c>
      <c r="J44" s="12">
        <f t="shared" si="0"/>
        <v>0.58079999999999998</v>
      </c>
    </row>
    <row r="45" spans="1:10">
      <c r="A45" s="2">
        <v>44</v>
      </c>
      <c r="B45" s="2">
        <v>1</v>
      </c>
      <c r="C45" s="2" t="s">
        <v>170</v>
      </c>
      <c r="D45" s="3" t="s">
        <v>171</v>
      </c>
      <c r="E45" s="2" t="s">
        <v>172</v>
      </c>
      <c r="F45" s="2" t="s">
        <v>173</v>
      </c>
      <c r="G45" s="13" t="s">
        <v>174</v>
      </c>
      <c r="H45" s="2" t="s">
        <v>15</v>
      </c>
      <c r="I45" s="10">
        <v>1.22</v>
      </c>
      <c r="J45" s="12">
        <f t="shared" si="0"/>
        <v>1.4762</v>
      </c>
    </row>
    <row r="46" spans="1:10">
      <c r="A46" s="2">
        <v>45</v>
      </c>
      <c r="B46" s="2">
        <v>1</v>
      </c>
      <c r="C46" s="2" t="s">
        <v>175</v>
      </c>
      <c r="D46" s="3" t="s">
        <v>176</v>
      </c>
      <c r="E46" s="2" t="s">
        <v>70</v>
      </c>
      <c r="F46" s="2" t="s">
        <v>177</v>
      </c>
      <c r="G46" s="13" t="s">
        <v>178</v>
      </c>
      <c r="H46" s="2" t="s">
        <v>15</v>
      </c>
      <c r="I46" s="10">
        <v>0.53</v>
      </c>
      <c r="J46" s="12">
        <f t="shared" si="0"/>
        <v>0.64129999999999998</v>
      </c>
    </row>
    <row r="47" spans="1:10">
      <c r="A47" s="2">
        <v>46</v>
      </c>
      <c r="B47" s="2">
        <v>1</v>
      </c>
      <c r="C47" s="2" t="s">
        <v>179</v>
      </c>
      <c r="D47" s="3" t="s">
        <v>180</v>
      </c>
      <c r="E47" s="2" t="s">
        <v>70</v>
      </c>
      <c r="F47" s="2" t="s">
        <v>181</v>
      </c>
      <c r="G47" s="13" t="s">
        <v>182</v>
      </c>
      <c r="H47" s="2" t="s">
        <v>15</v>
      </c>
      <c r="I47" s="10">
        <v>0.46</v>
      </c>
      <c r="J47" s="12">
        <f t="shared" si="0"/>
        <v>0.55659999999999998</v>
      </c>
    </row>
    <row r="48" spans="1:10">
      <c r="A48" s="2">
        <v>47</v>
      </c>
      <c r="B48" s="2">
        <v>1</v>
      </c>
      <c r="C48" s="2" t="s">
        <v>183</v>
      </c>
      <c r="D48" s="3" t="s">
        <v>184</v>
      </c>
      <c r="E48" s="2" t="s">
        <v>185</v>
      </c>
      <c r="F48" s="3" t="s">
        <v>184</v>
      </c>
      <c r="G48" s="13" t="s">
        <v>186</v>
      </c>
      <c r="H48" s="2" t="s">
        <v>59</v>
      </c>
      <c r="I48" s="10">
        <v>25.44</v>
      </c>
      <c r="J48" s="12">
        <f t="shared" si="0"/>
        <v>30.782399999999999</v>
      </c>
    </row>
    <row r="49" spans="1:10">
      <c r="A49" s="7">
        <v>48</v>
      </c>
      <c r="B49" s="7">
        <v>1</v>
      </c>
      <c r="C49" s="7" t="s">
        <v>187</v>
      </c>
      <c r="D49" s="8" t="s">
        <v>188</v>
      </c>
      <c r="E49" s="7" t="s">
        <v>189</v>
      </c>
      <c r="F49" s="8" t="s">
        <v>188</v>
      </c>
      <c r="G49" s="14" t="s">
        <v>190</v>
      </c>
      <c r="H49" s="7" t="s">
        <v>59</v>
      </c>
      <c r="I49" s="11">
        <v>14.46</v>
      </c>
      <c r="J49" s="12">
        <f>1.21*I49</f>
        <v>17.496600000000001</v>
      </c>
    </row>
    <row r="50" spans="1:10">
      <c r="A50" s="2">
        <v>49</v>
      </c>
      <c r="B50" s="7">
        <v>2</v>
      </c>
      <c r="C50" s="7" t="s">
        <v>191</v>
      </c>
      <c r="D50" s="8"/>
      <c r="E50" s="7" t="s">
        <v>61</v>
      </c>
      <c r="F50" s="8" t="s">
        <v>192</v>
      </c>
      <c r="G50" s="14" t="s">
        <v>193</v>
      </c>
      <c r="H50" s="7" t="s">
        <v>15</v>
      </c>
      <c r="I50" s="11">
        <v>0.42199999999999999</v>
      </c>
      <c r="J50" s="12">
        <f t="shared" ref="J50:J54" si="1">1.21*I50</f>
        <v>0.51061999999999996</v>
      </c>
    </row>
    <row r="51" spans="1:10">
      <c r="A51" s="7">
        <v>50</v>
      </c>
      <c r="B51" s="7">
        <v>2</v>
      </c>
      <c r="C51" s="7" t="s">
        <v>194</v>
      </c>
      <c r="D51" s="8"/>
      <c r="E51" s="7" t="s">
        <v>61</v>
      </c>
      <c r="F51" s="8" t="s">
        <v>195</v>
      </c>
      <c r="G51" s="14" t="s">
        <v>196</v>
      </c>
      <c r="H51" s="7" t="s">
        <v>15</v>
      </c>
      <c r="I51" s="11">
        <v>0.26300000000000001</v>
      </c>
      <c r="J51" s="12">
        <f t="shared" si="1"/>
        <v>0.31823000000000001</v>
      </c>
    </row>
    <row r="52" spans="1:10">
      <c r="A52" s="7">
        <v>51</v>
      </c>
      <c r="B52" s="7">
        <v>1</v>
      </c>
      <c r="C52" s="7" t="s">
        <v>197</v>
      </c>
      <c r="D52" s="8"/>
      <c r="E52" s="7" t="s">
        <v>198</v>
      </c>
      <c r="F52" s="8">
        <v>61201023021</v>
      </c>
      <c r="G52" s="14" t="s">
        <v>199</v>
      </c>
      <c r="H52" s="7" t="s">
        <v>15</v>
      </c>
      <c r="I52" s="11">
        <v>0.45300000000000001</v>
      </c>
      <c r="J52" s="12">
        <f t="shared" si="1"/>
        <v>0.54813000000000001</v>
      </c>
    </row>
    <row r="53" spans="1:10">
      <c r="A53" s="7">
        <v>52</v>
      </c>
      <c r="B53" s="22">
        <v>1</v>
      </c>
      <c r="C53" s="7" t="s">
        <v>200</v>
      </c>
      <c r="D53" s="8"/>
      <c r="E53" s="7" t="s">
        <v>201</v>
      </c>
      <c r="F53" s="8"/>
      <c r="G53" s="14"/>
      <c r="H53" s="7" t="s">
        <v>202</v>
      </c>
      <c r="I53" s="11">
        <v>2.6</v>
      </c>
      <c r="J53" s="12">
        <f t="shared" si="1"/>
        <v>3.1459999999999999</v>
      </c>
    </row>
    <row r="54" spans="1:10">
      <c r="A54" s="2">
        <v>53</v>
      </c>
      <c r="B54" s="21">
        <v>1</v>
      </c>
      <c r="C54" s="2" t="s">
        <v>203</v>
      </c>
      <c r="D54" s="3"/>
      <c r="E54" s="2" t="s">
        <v>204</v>
      </c>
      <c r="F54" s="2"/>
      <c r="G54" s="2"/>
      <c r="H54" s="2" t="s">
        <v>204</v>
      </c>
      <c r="I54" s="10">
        <v>2.919</v>
      </c>
      <c r="J54" s="12">
        <f t="shared" si="1"/>
        <v>3.53199</v>
      </c>
    </row>
    <row r="55" spans="1:10">
      <c r="H55" s="6"/>
      <c r="I55" s="6" t="s">
        <v>205</v>
      </c>
      <c r="J55" s="12">
        <f>SUMPRODUCT(B2:B54,J2:J54)</f>
        <v>115.62397</v>
      </c>
    </row>
  </sheetData>
  <hyperlinks>
    <hyperlink ref="G48" r:id="rId1" xr:uid="{26EFB81F-3349-428D-8568-541DF78FA407}"/>
    <hyperlink ref="G49" r:id="rId2" xr:uid="{E210FE21-930F-47A5-A5E7-9BE6283F78DC}"/>
    <hyperlink ref="G11" r:id="rId3" xr:uid="{F1171155-DE03-4076-AD1D-662EEE03D828}"/>
    <hyperlink ref="G10" r:id="rId4" xr:uid="{85A6C6C2-BC16-476B-9EE2-4128634E9B9C}"/>
    <hyperlink ref="G7" r:id="rId5" xr:uid="{705BB056-0527-4FEC-AFF3-E3A5A070A03C}"/>
    <hyperlink ref="G15" r:id="rId6" xr:uid="{4DD429C0-C34E-4E81-B8BC-4FE740472A57}"/>
    <hyperlink ref="G18" r:id="rId7" xr:uid="{17FBB75F-EEFB-4EEB-B871-24D3085EE9E1}"/>
    <hyperlink ref="G22" r:id="rId8" xr:uid="{7CDB8F8B-B0AF-4D82-A48E-026A604E2AB9}"/>
    <hyperlink ref="G23" r:id="rId9" xr:uid="{2FBEF914-2CE2-41B0-BAEE-C093ADC72349}"/>
    <hyperlink ref="G29" r:id="rId10" xr:uid="{A4600A7F-2C8B-480A-B2D2-305088682F5B}"/>
    <hyperlink ref="G30" r:id="rId11" xr:uid="{0BE74CB2-E3DD-472A-A376-16F489B285C8}"/>
    <hyperlink ref="G35" r:id="rId12" xr:uid="{6A6FAAB6-A835-4283-99F7-528F58FE0518}"/>
    <hyperlink ref="G40" r:id="rId13" xr:uid="{2857F64F-3EEE-4B2E-A306-C62901C59395}"/>
    <hyperlink ref="G42" r:id="rId14" xr:uid="{8BE6B19E-A1B4-49D7-91C8-CF78B39DD912}"/>
    <hyperlink ref="G44" r:id="rId15" xr:uid="{34B17203-756F-44BF-B417-F8811547AB79}"/>
    <hyperlink ref="G43" r:id="rId16" xr:uid="{5619C612-0674-4504-90C1-A7F3136FC75C}"/>
    <hyperlink ref="G39" r:id="rId17" xr:uid="{D1217A32-02C2-405C-AE05-40C14EAB0A55}"/>
    <hyperlink ref="G16" r:id="rId18" xr:uid="{06F3C668-75B0-43AD-BCC6-C8050D554D1A}"/>
    <hyperlink ref="G12" r:id="rId19" xr:uid="{286D1240-54CB-4ACF-8B1D-566829E16C6D}"/>
    <hyperlink ref="G9" r:id="rId20" xr:uid="{D916434A-B13B-40F9-801D-6069EF340EF0}"/>
    <hyperlink ref="G50" r:id="rId21" xr:uid="{45FE9F45-3FF5-42F3-8AB6-FC1E75511191}"/>
    <hyperlink ref="G51" r:id="rId22" xr:uid="{B3E12B46-E982-4CF9-8DB5-E596EC9A07A8}"/>
    <hyperlink ref="G8" r:id="rId23" xr:uid="{00FC6464-8E21-44B9-AAC1-447F6970D164}"/>
    <hyperlink ref="G46" r:id="rId24" xr:uid="{4068F6BE-BA51-46B6-96A5-B7D4E8E9CE7D}"/>
    <hyperlink ref="G47" r:id="rId25" xr:uid="{4662394F-CAAB-4301-A259-29601F83A048}"/>
    <hyperlink ref="G17" r:id="rId26" xr:uid="{53B48730-06F4-467D-8804-663145985BA8}"/>
    <hyperlink ref="G19" r:id="rId27" xr:uid="{0E842FC1-1CA6-4686-9CE8-9527A0986465}"/>
    <hyperlink ref="G20" r:id="rId28" xr:uid="{008A78BE-E8E9-4A06-88DF-E85C64ECD0A7}"/>
    <hyperlink ref="G21" r:id="rId29" xr:uid="{D2520947-0061-4F86-AB02-4E9D2BD1D70D}"/>
    <hyperlink ref="G24" r:id="rId30" xr:uid="{086488F4-D57F-460F-9423-85CB909E3D4E}"/>
    <hyperlink ref="G25" r:id="rId31" xr:uid="{29D9C818-9D7E-4BD1-AA4E-776A25DF9040}"/>
    <hyperlink ref="G26" r:id="rId32" xr:uid="{12EF6542-C865-42CC-B1ED-CA113074DD45}"/>
    <hyperlink ref="G27" r:id="rId33" xr:uid="{AE19AE7C-3CF8-4C8A-A840-E32FA247ECC1}"/>
    <hyperlink ref="G28" r:id="rId34" xr:uid="{0D25FE58-CFD9-4CED-A7F0-036EE2555243}"/>
    <hyperlink ref="G31" r:id="rId35" xr:uid="{2BDE9447-5339-45A7-9582-68406EC7D338}"/>
    <hyperlink ref="G32" r:id="rId36" xr:uid="{A7C24A43-16EE-473D-A993-F1A0678A6E62}"/>
    <hyperlink ref="G33" r:id="rId37" xr:uid="{8C914E4A-7BF3-4427-B82D-395F7074A470}"/>
    <hyperlink ref="G34" r:id="rId38" xr:uid="{E88AB270-387A-4D32-81FE-F4EF7E07CF11}"/>
    <hyperlink ref="G37" r:id="rId39" xr:uid="{E594A991-4D38-4C93-904D-6E85FFBB8E71}"/>
    <hyperlink ref="G36" r:id="rId40" xr:uid="{9F7D7AFD-ECF6-4B44-9182-BFDCF585AAAD}"/>
    <hyperlink ref="G2" r:id="rId41" xr:uid="{D1A6E15B-5FBA-4175-8F90-91FCC74A16E6}"/>
    <hyperlink ref="G3" r:id="rId42" xr:uid="{89CB5DAA-315A-464A-A7B9-3407FE591E91}"/>
    <hyperlink ref="G4" r:id="rId43" xr:uid="{4E596474-A1FA-4E74-A54A-3404FF7DF480}"/>
    <hyperlink ref="G5" r:id="rId44" xr:uid="{07D96009-E661-4343-BF97-2549F6174F51}"/>
    <hyperlink ref="G6" r:id="rId45" xr:uid="{09F06BD8-21BD-43AD-B17A-678A1768E2B4}"/>
    <hyperlink ref="G13" r:id="rId46" xr:uid="{75D0AA1B-DE0D-490F-9EAD-752E40309641}"/>
    <hyperlink ref="G14" r:id="rId47" xr:uid="{28FD9B07-337E-4505-B3D4-75DCD9DC3178}"/>
    <hyperlink ref="G45" r:id="rId48" xr:uid="{E4BF71CD-69B3-4B55-BA2D-1C8BB6E46E4C}"/>
    <hyperlink ref="G38" r:id="rId49" xr:uid="{0E033780-EF51-426B-8DD7-F6B55AF217F4}"/>
    <hyperlink ref="G41" r:id="rId50" xr:uid="{9446900E-EF84-4040-A8CD-18811CA53437}"/>
    <hyperlink ref="G52" r:id="rId51" xr:uid="{55CEAB16-0DF3-46D2-B1DC-3DC81623CEB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Radko Bankras</cp:lastModifiedBy>
  <cp:revision/>
  <dcterms:created xsi:type="dcterms:W3CDTF">2023-02-26T10:34:36Z</dcterms:created>
  <dcterms:modified xsi:type="dcterms:W3CDTF">2023-02-26T14:37:42Z</dcterms:modified>
  <cp:category/>
  <cp:contentStatus/>
</cp:coreProperties>
</file>