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https://masseyuni-my.sharepoint.com/personal/tngo_massey_ac_nz/Documents/Documents/WP.2022/VN banks dataset/"/>
    </mc:Choice>
  </mc:AlternateContent>
  <xr:revisionPtr revIDLastSave="0" documentId="8_{C2E3D8A5-7BC4-4869-9ED4-4E1236794C25}" xr6:coauthVersionLast="47" xr6:coauthVersionMax="47" xr10:uidLastSave="{00000000-0000-0000-0000-000000000000}"/>
  <bookViews>
    <workbookView xWindow="-28920" yWindow="-120" windowWidth="29040" windowHeight="16440" activeTab="1" xr2:uid="{D530875C-268E-4E9D-BFEE-CA97E9C002A5}"/>
  </bookViews>
  <sheets>
    <sheet name="Data" sheetId="5" r:id="rId1"/>
    <sheet name="About" sheetId="1" r:id="rId2"/>
    <sheet name="Banks List" sheetId="2" r:id="rId3"/>
    <sheet name="Variables List" sheetId="3" r:id="rId4"/>
    <sheet name="Data Availability" sheetId="4" r:id="rId5"/>
    <sheet name="SOCBs" sheetId="10" r:id="rId6"/>
    <sheet name="JSCBs" sheetId="11" r:id="rId7"/>
    <sheet name="FOCBs" sheetId="12" r:id="rId8"/>
    <sheet name="PBs" sheetId="13" r:id="rId9"/>
  </sheets>
  <definedNames>
    <definedName name="_xlnm._FilterDatabase" localSheetId="2" hidden="1">'Banks List'!$B$1:$E$46</definedName>
    <definedName name="_xlnm._FilterDatabase" localSheetId="0" hidden="1">Data!$A$2:$AV$2</definedName>
    <definedName name="_xlnm._FilterDatabase" localSheetId="4" hidden="1">'Data Availability'!$B$1:$C$46</definedName>
    <definedName name="_xlnm._FilterDatabase" localSheetId="3" hidden="1">'Variables 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47" i="4" l="1"/>
  <c r="V47" i="4"/>
  <c r="U47" i="4"/>
  <c r="T47" i="4"/>
  <c r="S47" i="4"/>
  <c r="R47" i="4"/>
  <c r="Q47" i="4"/>
  <c r="P47" i="4"/>
  <c r="O47" i="4"/>
  <c r="N47" i="4"/>
  <c r="M47" i="4"/>
  <c r="L47" i="4"/>
  <c r="K47" i="4"/>
  <c r="J47" i="4"/>
  <c r="I47" i="4"/>
  <c r="H47" i="4"/>
  <c r="G47" i="4"/>
  <c r="F47" i="4"/>
  <c r="E47" i="4"/>
  <c r="D47" i="4"/>
  <c r="X47" i="4" s="1"/>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X2" i="4"/>
  <c r="AV151" i="3"/>
  <c r="AU151" i="3"/>
  <c r="AT151" i="3"/>
  <c r="AS151" i="3"/>
  <c r="AR151" i="3"/>
  <c r="AQ151" i="3"/>
  <c r="AP151" i="3"/>
  <c r="AO151" i="3"/>
  <c r="E44" i="3" s="1"/>
  <c r="AN151" i="3"/>
  <c r="AM151" i="3"/>
  <c r="AL151" i="3"/>
  <c r="AK151" i="3"/>
  <c r="E40" i="3" s="1"/>
  <c r="AJ151" i="3"/>
  <c r="E39" i="3" s="1"/>
  <c r="AI151" i="3"/>
  <c r="AH151" i="3"/>
  <c r="AG151" i="3"/>
  <c r="AF151" i="3"/>
  <c r="AE151" i="3"/>
  <c r="AD151" i="3"/>
  <c r="AC151" i="3"/>
  <c r="AB151" i="3"/>
  <c r="AA151" i="3"/>
  <c r="Z151" i="3"/>
  <c r="Y151" i="3"/>
  <c r="X151" i="3"/>
  <c r="W151" i="3"/>
  <c r="V151" i="3"/>
  <c r="U151" i="3"/>
  <c r="E23" i="3" s="1"/>
  <c r="T151" i="3"/>
  <c r="E22" i="3" s="1"/>
  <c r="S151" i="3"/>
  <c r="R151" i="3"/>
  <c r="Q151" i="3"/>
  <c r="P151" i="3"/>
  <c r="O151" i="3"/>
  <c r="N151" i="3"/>
  <c r="M151" i="3"/>
  <c r="L151" i="3"/>
  <c r="K151" i="3"/>
  <c r="J151" i="3"/>
  <c r="I151" i="3"/>
  <c r="H151" i="3"/>
  <c r="G151" i="3"/>
  <c r="F151" i="3"/>
  <c r="E151" i="3"/>
  <c r="E5" i="3" s="1"/>
  <c r="D151" i="3"/>
  <c r="E4" i="3" s="1"/>
  <c r="C151" i="3"/>
  <c r="AV150" i="3"/>
  <c r="AU150" i="3"/>
  <c r="AT150" i="3"/>
  <c r="AS150" i="3"/>
  <c r="AR150" i="3"/>
  <c r="AQ150" i="3"/>
  <c r="AP150" i="3"/>
  <c r="AO150" i="3"/>
  <c r="D44" i="3" s="1"/>
  <c r="AN150" i="3"/>
  <c r="AM150" i="3"/>
  <c r="AL150" i="3"/>
  <c r="AK150" i="3"/>
  <c r="AJ150" i="3"/>
  <c r="AI150" i="3"/>
  <c r="D38" i="3" s="1"/>
  <c r="AH150" i="3"/>
  <c r="D36" i="3" s="1"/>
  <c r="AG150" i="3"/>
  <c r="AF150" i="3"/>
  <c r="AE150" i="3"/>
  <c r="AD150" i="3"/>
  <c r="AC150" i="3"/>
  <c r="AB150" i="3"/>
  <c r="AA150" i="3"/>
  <c r="Z150" i="3"/>
  <c r="Y150" i="3"/>
  <c r="X150" i="3"/>
  <c r="W150" i="3"/>
  <c r="V150" i="3"/>
  <c r="U150" i="3"/>
  <c r="T150" i="3"/>
  <c r="S150" i="3"/>
  <c r="D20" i="3" s="1"/>
  <c r="R150" i="3"/>
  <c r="D19" i="3" s="1"/>
  <c r="Q150" i="3"/>
  <c r="P150" i="3"/>
  <c r="O150" i="3"/>
  <c r="N150" i="3"/>
  <c r="M150" i="3"/>
  <c r="L150" i="3"/>
  <c r="K150" i="3"/>
  <c r="J150" i="3"/>
  <c r="I150" i="3"/>
  <c r="H150" i="3"/>
  <c r="G150" i="3"/>
  <c r="D7" i="3" s="1"/>
  <c r="F150" i="3"/>
  <c r="E150" i="3"/>
  <c r="D150" i="3"/>
  <c r="C150" i="3"/>
  <c r="D3" i="3" s="1"/>
  <c r="AV149" i="3"/>
  <c r="AU149" i="3"/>
  <c r="AT149" i="3"/>
  <c r="AS149" i="3"/>
  <c r="AR149" i="3"/>
  <c r="AQ149" i="3"/>
  <c r="AP149" i="3"/>
  <c r="AO149" i="3"/>
  <c r="AN149" i="3"/>
  <c r="AM149" i="3"/>
  <c r="AL149" i="3"/>
  <c r="AK149" i="3"/>
  <c r="AJ149" i="3"/>
  <c r="AI149" i="3"/>
  <c r="AH149" i="3"/>
  <c r="AG149" i="3"/>
  <c r="AF149" i="3"/>
  <c r="AE149" i="3"/>
  <c r="AD149" i="3"/>
  <c r="AC149" i="3"/>
  <c r="AB149" i="3"/>
  <c r="AA149" i="3"/>
  <c r="Z149" i="3"/>
  <c r="Y149" i="3"/>
  <c r="X149" i="3"/>
  <c r="W149" i="3"/>
  <c r="V149" i="3"/>
  <c r="U149" i="3"/>
  <c r="T149" i="3"/>
  <c r="S149" i="3"/>
  <c r="R149" i="3"/>
  <c r="Q149" i="3"/>
  <c r="P149" i="3"/>
  <c r="O149" i="3"/>
  <c r="N149" i="3"/>
  <c r="M149" i="3"/>
  <c r="L149" i="3"/>
  <c r="K149" i="3"/>
  <c r="J149" i="3"/>
  <c r="I149" i="3"/>
  <c r="H149" i="3"/>
  <c r="G149" i="3"/>
  <c r="F149" i="3"/>
  <c r="E149" i="3"/>
  <c r="D149" i="3"/>
  <c r="C149" i="3"/>
  <c r="E52" i="3"/>
  <c r="D52" i="3"/>
  <c r="E51" i="3"/>
  <c r="D51" i="3"/>
  <c r="E50" i="3"/>
  <c r="D50" i="3"/>
  <c r="E48" i="3"/>
  <c r="D48" i="3"/>
  <c r="E47" i="3"/>
  <c r="D47" i="3"/>
  <c r="E46" i="3"/>
  <c r="D46" i="3"/>
  <c r="E45" i="3"/>
  <c r="D45" i="3"/>
  <c r="E43" i="3"/>
  <c r="D43" i="3"/>
  <c r="E42" i="3"/>
  <c r="D42" i="3"/>
  <c r="E41" i="3"/>
  <c r="D41" i="3"/>
  <c r="D40" i="3"/>
  <c r="D39" i="3"/>
  <c r="E38" i="3"/>
  <c r="E36" i="3"/>
  <c r="E35" i="3"/>
  <c r="D35" i="3"/>
  <c r="E34" i="3"/>
  <c r="D34" i="3"/>
  <c r="E33" i="3"/>
  <c r="D33" i="3"/>
  <c r="E32" i="3"/>
  <c r="D32" i="3"/>
  <c r="E31" i="3"/>
  <c r="D31" i="3"/>
  <c r="E30" i="3"/>
  <c r="D30" i="3"/>
  <c r="E29" i="3"/>
  <c r="D29" i="3"/>
  <c r="E28" i="3"/>
  <c r="D28" i="3"/>
  <c r="E27" i="3"/>
  <c r="D27" i="3"/>
  <c r="E26" i="3"/>
  <c r="D26" i="3"/>
  <c r="E25" i="3"/>
  <c r="D25" i="3"/>
  <c r="E24" i="3"/>
  <c r="D24" i="3"/>
  <c r="D23" i="3"/>
  <c r="D22" i="3"/>
  <c r="E20" i="3"/>
  <c r="E19" i="3"/>
  <c r="E18" i="3"/>
  <c r="D18" i="3"/>
  <c r="E17" i="3"/>
  <c r="D17" i="3"/>
  <c r="E16" i="3"/>
  <c r="D16" i="3"/>
  <c r="E15" i="3"/>
  <c r="D15" i="3"/>
  <c r="E14" i="3"/>
  <c r="D14" i="3"/>
  <c r="E13" i="3"/>
  <c r="D13" i="3"/>
  <c r="E12" i="3"/>
  <c r="D12" i="3"/>
  <c r="E11" i="3"/>
  <c r="D11" i="3"/>
  <c r="E10" i="3"/>
  <c r="D10" i="3"/>
  <c r="E8" i="3"/>
  <c r="D8" i="3"/>
  <c r="E7" i="3"/>
  <c r="E6" i="3"/>
  <c r="D6" i="3"/>
  <c r="D5" i="3"/>
  <c r="D4" i="3"/>
  <c r="E3" i="3"/>
</calcChain>
</file>

<file path=xl/sharedStrings.xml><?xml version="1.0" encoding="utf-8"?>
<sst xmlns="http://schemas.openxmlformats.org/spreadsheetml/2006/main" count="1989" uniqueCount="445">
  <si>
    <t>A Vietnamese Banking Database</t>
  </si>
  <si>
    <t>Citation</t>
  </si>
  <si>
    <t>Thanh Ngo and Tu Le (2017), "Resource for Research: A Vietnamese Banking Database", Working Paper, SSRN.</t>
  </si>
  <si>
    <t>Notes</t>
  </si>
  <si>
    <t>1. Data are extracted from annual reports and financial reports of individual banks.</t>
  </si>
  <si>
    <t>2. IFRS data is preferred; but if it is not available then VAS data is collected. However, as the Vietnamese banking system had started to adopt the IFRS characteristic since 2001, the VAS data is compatible with the IFRS one.</t>
  </si>
  <si>
    <t>Acknowledgement</t>
  </si>
  <si>
    <t>Disclaimer</t>
  </si>
  <si>
    <t>These data are provided on an "as-is" basis and all errors are the authors' own. The authors are happy to receive comments and feedbacks to help improve the database.</t>
  </si>
  <si>
    <t>No.</t>
  </si>
  <si>
    <t>Bank</t>
  </si>
  <si>
    <t>Bank Code</t>
  </si>
  <si>
    <t>Type of ownership</t>
  </si>
  <si>
    <t>An Binh Commercial Joint Stock Bank</t>
  </si>
  <si>
    <t>ABB</t>
  </si>
  <si>
    <t>JSCB</t>
  </si>
  <si>
    <t>Asia Commercial Joint Stock Bank</t>
  </si>
  <si>
    <t>ACB</t>
  </si>
  <si>
    <t>Vietnam Bank for Agriculture and Rural Development</t>
  </si>
  <si>
    <t>AGB</t>
  </si>
  <si>
    <t>SOCB</t>
  </si>
  <si>
    <t>Joint Stock Commercial Bank for Investment and Development of Vietnam</t>
  </si>
  <si>
    <t>BIDV</t>
  </si>
  <si>
    <t>BacA Joint Stock Commercial Bank</t>
  </si>
  <si>
    <t>BAB</t>
  </si>
  <si>
    <t>Bao Viet Joint Stock Commercial Bank</t>
  </si>
  <si>
    <t>BVB</t>
  </si>
  <si>
    <t>Construction Bank (former name: Trustbank)</t>
  </si>
  <si>
    <t>CB</t>
  </si>
  <si>
    <t>Was acquired by the SBV on Feb.2015</t>
  </si>
  <si>
    <t>Vietnam Joint Stock Commercial Bank of Industry and Trade</t>
  </si>
  <si>
    <t>CTG</t>
  </si>
  <si>
    <t>DongA Joint Stock Commercial Bank</t>
  </si>
  <si>
    <t>DAB</t>
  </si>
  <si>
    <t>Vietnam Export Import Commercial Joint Stock Bank</t>
  </si>
  <si>
    <t>EIB</t>
  </si>
  <si>
    <t>First Joint Stock Commercial Bank</t>
  </si>
  <si>
    <t>FCB</t>
  </si>
  <si>
    <t>Was merged into SCB in 2011</t>
  </si>
  <si>
    <t>Great Asia Commercial Joint Stock Bank</t>
  </si>
  <si>
    <t>GAB</t>
  </si>
  <si>
    <t>Was merged into HDB in 2013</t>
  </si>
  <si>
    <t>Global Petro Commercial Joint Stock Bank</t>
  </si>
  <si>
    <t>GPB</t>
  </si>
  <si>
    <t>Was acquired by the SBV on Jul.2015</t>
  </si>
  <si>
    <t>Hanoi Building Commercial Joint Stock Bank</t>
  </si>
  <si>
    <t>HBB</t>
  </si>
  <si>
    <t>Was merged into SHB in 2012</t>
  </si>
  <si>
    <t>Ho Chi Minh City Development Joint Stock Commercial Bank</t>
  </si>
  <si>
    <t>HDB</t>
  </si>
  <si>
    <t>HSBC Bank (Vietnam) Limited</t>
  </si>
  <si>
    <t>HSBC</t>
  </si>
  <si>
    <t>FOCB</t>
  </si>
  <si>
    <t>Indovina Bank Ltd.</t>
  </si>
  <si>
    <t>IVB</t>
  </si>
  <si>
    <t>Kienlong Commercial Joint Stock Bank</t>
  </si>
  <si>
    <t>KLB</t>
  </si>
  <si>
    <t>Lien Viet Post Joint Stock Commercial Bank</t>
  </si>
  <si>
    <t>LVB</t>
  </si>
  <si>
    <t>Military Commercial Joint Stock Bank</t>
  </si>
  <si>
    <t>MB</t>
  </si>
  <si>
    <t>Vietnam Maritime Commercial Joint Stock Bank</t>
  </si>
  <si>
    <t>MSB</t>
  </si>
  <si>
    <t>Mekong Development Joint Stock Commercial Bank</t>
  </si>
  <si>
    <t>MDB</t>
  </si>
  <si>
    <t>Was merged into MSB in 2015</t>
  </si>
  <si>
    <t>Mekong Housing Bank</t>
  </si>
  <si>
    <t>MHB</t>
  </si>
  <si>
    <t>Was merged into BIDV in 2015</t>
  </si>
  <si>
    <t>Nam A Commercial Joint Stock Bank</t>
  </si>
  <si>
    <t>NAB</t>
  </si>
  <si>
    <t>National Citizen Bank</t>
  </si>
  <si>
    <t>NCB</t>
  </si>
  <si>
    <t>Ocean Commercial One Member Limited Liability Bank</t>
  </si>
  <si>
    <t>OB</t>
  </si>
  <si>
    <t>Was acquired by the SBV on Apr.2015</t>
  </si>
  <si>
    <t>Orient Commercial Joint Stock Bank</t>
  </si>
  <si>
    <t>OCB</t>
  </si>
  <si>
    <t>Petrolimex Group Commercial Joint Stock Bank</t>
  </si>
  <si>
    <t>PGB</t>
  </si>
  <si>
    <t>Was merged into CTG in 2015</t>
  </si>
  <si>
    <t>Southern Commercial Joint Stock Bank</t>
  </si>
  <si>
    <t>PNB</t>
  </si>
  <si>
    <t>Was merged into STB in 2015</t>
  </si>
  <si>
    <t>Vietnam Public Joint Stock Commercial Bank</t>
  </si>
  <si>
    <t>PVB</t>
  </si>
  <si>
    <t>Saigon Commercial Bank</t>
  </si>
  <si>
    <t>SCB</t>
  </si>
  <si>
    <t>South East Asia Joint Stock Commercial Bank</t>
  </si>
  <si>
    <t>SEAB</t>
  </si>
  <si>
    <t>Saigon Bank for Industry &amp; Trade</t>
  </si>
  <si>
    <t>SGB</t>
  </si>
  <si>
    <t>Saigon – Hanoi Commercial Joint Stock Bank</t>
  </si>
  <si>
    <t>SHB</t>
  </si>
  <si>
    <t>Saigon Thuong Tin Commercial Joint Stock Bank</t>
  </si>
  <si>
    <t>STB</t>
  </si>
  <si>
    <t>Viet Nam Technological and Commercial Joint Stock Bank</t>
  </si>
  <si>
    <t>TCB</t>
  </si>
  <si>
    <t>VietNam Tin Nghia Commercial Joint Stock Bank</t>
  </si>
  <si>
    <t>TNB</t>
  </si>
  <si>
    <t>TienPhong Commercial Joint Stock Bank</t>
  </si>
  <si>
    <t>TPB</t>
  </si>
  <si>
    <t>Viet A Joint Stock Commercial Bank</t>
  </si>
  <si>
    <t>VAB</t>
  </si>
  <si>
    <t>Vietnam Bank for Social Policies</t>
  </si>
  <si>
    <t>VBSP</t>
  </si>
  <si>
    <t>PB</t>
  </si>
  <si>
    <t>Joint Stock Commercial Bank for Foreign Trade of Vietnam</t>
  </si>
  <si>
    <t>VCB</t>
  </si>
  <si>
    <t>Viet Capital Commercial Joint Stock Bank</t>
  </si>
  <si>
    <t>VCPB</t>
  </si>
  <si>
    <t>Vietnam International Commercial Joint Stock Bank</t>
  </si>
  <si>
    <t>VIB</t>
  </si>
  <si>
    <t>Vietnam Commercial Joint Stock Bank for Private Enterprise</t>
  </si>
  <si>
    <t>VPB</t>
  </si>
  <si>
    <t>Western Commercial Joint Stock Bank</t>
  </si>
  <si>
    <t>WEB</t>
  </si>
  <si>
    <t>Was merged/changed into PVB in 2013</t>
  </si>
  <si>
    <t>Source: State Bank of Vietnam (www.sbv.gov.vn)</t>
  </si>
  <si>
    <t>Notes:</t>
  </si>
  <si>
    <t>1. The banks' codes are own-defined by the authors.</t>
  </si>
  <si>
    <t>2. Type of ownership: State-Owned Commercial Bank (SOCB), Joint-Stock Commercial Bank (JSCB), Policy Bank (PB), Foreign-Owned Commercial Bank (FOCB).</t>
  </si>
  <si>
    <t>Variable</t>
  </si>
  <si>
    <t>Code</t>
  </si>
  <si>
    <t>Note</t>
  </si>
  <si>
    <t>Number of observations</t>
  </si>
  <si>
    <t>Mean</t>
  </si>
  <si>
    <t>Commonly used in the Production Approach</t>
  </si>
  <si>
    <t>Number of Employees</t>
  </si>
  <si>
    <t>NE</t>
  </si>
  <si>
    <t>Number of Branches</t>
  </si>
  <si>
    <t>NB</t>
  </si>
  <si>
    <t>Labour productivity</t>
  </si>
  <si>
    <t>LPROD</t>
  </si>
  <si>
    <t>=PAT/NE</t>
  </si>
  <si>
    <t>Network productivity</t>
  </si>
  <si>
    <t>NPROD</t>
  </si>
  <si>
    <t>=PAT/NB</t>
  </si>
  <si>
    <t>Employees Ratio</t>
  </si>
  <si>
    <t>ERATIO</t>
  </si>
  <si>
    <t>=NE/Total employees of all available banks</t>
  </si>
  <si>
    <t>Branches Ratio</t>
  </si>
  <si>
    <t>BRATIO</t>
  </si>
  <si>
    <t>=NB/Total branches of all available banks</t>
  </si>
  <si>
    <t>Commonly used in the Intermediation Approach</t>
  </si>
  <si>
    <t>Total Deposits</t>
  </si>
  <si>
    <t>DEPOSITS</t>
  </si>
  <si>
    <t>Total Shareholder's Equity</t>
  </si>
  <si>
    <t>EQUITY</t>
  </si>
  <si>
    <t>Total Loans</t>
  </si>
  <si>
    <t>LOANS</t>
  </si>
  <si>
    <t xml:space="preserve">Loan Loss Provisions  </t>
  </si>
  <si>
    <t>LLP</t>
  </si>
  <si>
    <t xml:space="preserve">Non-performing Loans  </t>
  </si>
  <si>
    <t>NPL</t>
  </si>
  <si>
    <t>Total Fixed Assets</t>
  </si>
  <si>
    <t>FASSETS</t>
  </si>
  <si>
    <t>Other Earning Assets</t>
  </si>
  <si>
    <t>EASSETS</t>
  </si>
  <si>
    <t>Total Assets</t>
  </si>
  <si>
    <t>TASSETS</t>
  </si>
  <si>
    <t>Total Deposits Ratio</t>
  </si>
  <si>
    <t>DEPORATIO</t>
  </si>
  <si>
    <t>=DEPOSITS/Total deposits of all available banks</t>
  </si>
  <si>
    <t>Total Loans Ratio</t>
  </si>
  <si>
    <t>LOANRATIO</t>
  </si>
  <si>
    <t>=LOANS/Total loans of all available banks</t>
  </si>
  <si>
    <t>Total Assets Ratio</t>
  </si>
  <si>
    <t>ASSETRATIO</t>
  </si>
  <si>
    <t>=TASSETS/Total assets of all available banks</t>
  </si>
  <si>
    <t>Commonly used in the Core Profit Model (CPM) Approach</t>
  </si>
  <si>
    <t>Interest Expenses</t>
  </si>
  <si>
    <t>IE</t>
  </si>
  <si>
    <t>Non-Interest Expenses</t>
  </si>
  <si>
    <t>NIE</t>
  </si>
  <si>
    <t>Personnel Expenses</t>
  </si>
  <si>
    <t>PE</t>
  </si>
  <si>
    <t>Occupancy Expenses</t>
  </si>
  <si>
    <t>OE</t>
  </si>
  <si>
    <t>Other Expenses</t>
  </si>
  <si>
    <t>OTE</t>
  </si>
  <si>
    <t>Total operating expenses</t>
  </si>
  <si>
    <t>TOE</t>
  </si>
  <si>
    <t>Core Cost</t>
  </si>
  <si>
    <t>CC</t>
  </si>
  <si>
    <t>Total Cost</t>
  </si>
  <si>
    <t>TC</t>
  </si>
  <si>
    <t>Core Cost Ratio</t>
  </si>
  <si>
    <t>CCRATIO</t>
  </si>
  <si>
    <t>=CC/Total core costs of all available banks</t>
  </si>
  <si>
    <t>Total Cost Ratio</t>
  </si>
  <si>
    <t>TCRATIO</t>
  </si>
  <si>
    <t>=TC/Total costs of all available banks</t>
  </si>
  <si>
    <t>Interest Incomes</t>
  </si>
  <si>
    <t>II</t>
  </si>
  <si>
    <t>Non-Interest Income</t>
  </si>
  <si>
    <t>NI</t>
  </si>
  <si>
    <t>Other Incomes</t>
  </si>
  <si>
    <t>OI</t>
  </si>
  <si>
    <t>Total Income</t>
  </si>
  <si>
    <t>TI</t>
  </si>
  <si>
    <t>Total Income Ratio</t>
  </si>
  <si>
    <t>TIRATIO</t>
  </si>
  <si>
    <t>=TI/Total incomes of all available banks</t>
  </si>
  <si>
    <t>Commonly used in the Ratio (CAMELS) Approach</t>
  </si>
  <si>
    <t>Equity Over Total Assets</t>
  </si>
  <si>
    <t>ETA</t>
  </si>
  <si>
    <t>Equity Over Total Deposits</t>
  </si>
  <si>
    <t>ETD</t>
  </si>
  <si>
    <t>Non-performing Loans Ratio</t>
  </si>
  <si>
    <t>NPLRATIO</t>
  </si>
  <si>
    <t>=NPL/LOANS</t>
  </si>
  <si>
    <t>Loan Loss Provisions Ratio</t>
  </si>
  <si>
    <t>LLPRATIO</t>
  </si>
  <si>
    <t>=LLP/LOANS</t>
  </si>
  <si>
    <t>Returns Over Assets</t>
  </si>
  <si>
    <t>ROA</t>
  </si>
  <si>
    <t>Returns Over Equity</t>
  </si>
  <si>
    <t>ROE</t>
  </si>
  <si>
    <t>Net Interest Margin</t>
  </si>
  <si>
    <t>NIM</t>
  </si>
  <si>
    <t>Cost-Income Ratios</t>
  </si>
  <si>
    <t>CIR</t>
  </si>
  <si>
    <t>Liquid Assets Over Total Assets</t>
  </si>
  <si>
    <t>LTA</t>
  </si>
  <si>
    <t>Liquid Assets Over Total Deposits</t>
  </si>
  <si>
    <t>LTD</t>
  </si>
  <si>
    <t>Cumulative Gaps Over Total Assets</t>
  </si>
  <si>
    <t>GTA</t>
  </si>
  <si>
    <t>Additional Information</t>
  </si>
  <si>
    <t>Off-balance Sheet Activities</t>
  </si>
  <si>
    <t>OBS</t>
  </si>
  <si>
    <t>Profits Before Tax</t>
  </si>
  <si>
    <t>PBT</t>
  </si>
  <si>
    <t>Profits After Tax</t>
  </si>
  <si>
    <t>PAT</t>
  </si>
  <si>
    <t>N</t>
  </si>
  <si>
    <t>Obs.</t>
  </si>
  <si>
    <t>x</t>
  </si>
  <si>
    <t>Source: Annual Reports of individual banks.</t>
  </si>
  <si>
    <t>Year</t>
  </si>
  <si>
    <t>Liquid Assets</t>
  </si>
  <si>
    <t>Total Operating Expenses</t>
  </si>
  <si>
    <t>STATE-OWNED COMMERCIAL BANKS</t>
  </si>
  <si>
    <t>Commercial banks with the State ownership of over 50% charter capital</t>
  </si>
  <si>
    <t>Unit: VND billion</t>
  </si>
  <si>
    <t>Name of banks</t>
  </si>
  <si>
    <t>Address</t>
  </si>
  <si>
    <t>No &amp; Date of License</t>
  </si>
  <si>
    <t>Charter capital</t>
  </si>
  <si>
    <t>JOINT – STOCK COMMERCIAL BANKS</t>
  </si>
  <si>
    <t>No</t>
  </si>
  <si>
    <t xml:space="preserve">Charter capital </t>
  </si>
  <si>
    <t>Orient Commercial Joint Stock Bank - OCB</t>
  </si>
  <si>
    <t xml:space="preserve">WHOLLY FOREIGN – OWNED BANKS </t>
  </si>
  <si>
    <t>Name of Banks</t>
  </si>
  <si>
    <t xml:space="preserve">No &amp; Date of License </t>
  </si>
  <si>
    <t>ANZ Bank (Vietnam) Limited - ANZVL</t>
  </si>
  <si>
    <t>Hong Leong Bank Vietnam Limited - HLBVN</t>
  </si>
  <si>
    <t>Shinhan Bank Vietnam Limited - SHBVN</t>
  </si>
  <si>
    <t xml:space="preserve">POLICY BANKS </t>
  </si>
  <si>
    <t>No. &amp; Date of License</t>
  </si>
  <si>
    <t>CC5 Building, Linh Dam, Hoang Liet, Hoang Mai, Hanoi</t>
  </si>
  <si>
    <t>Decision No. 131/2002/QĐ-TTG dated October 4, /2002</t>
  </si>
  <si>
    <t>Vietnam Development Bank</t>
  </si>
  <si>
    <t>25A Cat Linh, Hanoi</t>
  </si>
  <si>
    <t>108/2006/QĐ-TTg dated May 19, 2006</t>
  </si>
  <si>
    <t>*Note: The Government issued Decisions on establishing Vietnam Bank for Social Policies and Vietnam Development Bank; the SBV does not issue license on operational network and charter capital of these two banks, therefore there is no information about their operational network and charter capital.</t>
  </si>
  <si>
    <t>(As of March 31, 2022)</t>
  </si>
  <si>
    <t>Vietnam Bank for Agriculture and Rural Development - Agribank</t>
  </si>
  <si>
    <t>No. 2 Lang Ha, Thanh Cong, Ba Dinh District, Hanoi.</t>
  </si>
  <si>
    <t>*280/QD-NH5 dated January 15, 1996.</t>
  </si>
  <si>
    <t>*24/GP-NHNN dated May 26, 2021.</t>
  </si>
  <si>
    <t>Global Petro Sole Member Limited Commercial Bank - GPBank</t>
  </si>
  <si>
    <t>Capital Tower, No. 109 Tran HungDao, Cua Nam Ward, Hoan Kiem District, Hanoi.</t>
  </si>
  <si>
    <t>1304/QD-NHNN dated July 07, 2015.</t>
  </si>
  <si>
    <t>OceanCommercial One Member Limited Liability Bank – OceanBank</t>
  </si>
  <si>
    <t>No. 199 Nguyen Luong Bang, Hai Duong City, Hai Duong Province.</t>
  </si>
  <si>
    <t>663/QD-NHNN dated May 06, 2015.</t>
  </si>
  <si>
    <t>Construction Commercial One Member Limited Liability Bank - CB</t>
  </si>
  <si>
    <t>No. 145 – 147 - 149 Hung Vuong Road, Ward 2, Tam AnTown, Long An Province.</t>
  </si>
  <si>
    <t>250/QD-NHNN dated March 05, 2015.</t>
  </si>
  <si>
    <t>No. 108 Tran Hung Dao, Hoan Kiem, Hanoi.</t>
  </si>
  <si>
    <t>*142/GP-NHNN dated July 03, 2009.</t>
  </si>
  <si>
    <t>Vietnam Joint Stock Commercial Bank of Industry and Trade – VietinBank</t>
  </si>
  <si>
    <t>*1340/QD-NHNN dated August 20, 2021.</t>
  </si>
  <si>
    <t>Joint Stock Commercial Bank for Investment and Development of Vietnam - BIDV</t>
  </si>
  <si>
    <t>No. 194 Tran Quang Khai, Hoan Kiem, Hanoi.</t>
  </si>
  <si>
    <t>*84/GP-NHNN dated April 23, 2012.</t>
  </si>
  <si>
    <t>*155/QD-NHNN dated February 16, 2022.</t>
  </si>
  <si>
    <t>Joint Stock Commercial Bank for Foreign Trade of Vietnam - VCB</t>
  </si>
  <si>
    <t>No. 198 Tran Quang Khai, Hoan Kiem, Hanoi.</t>
  </si>
  <si>
    <t>*286/QD-NH5 dated September 21, 1996.</t>
  </si>
  <si>
    <t>*346/QD-NHNN dated March 10, 2022.</t>
  </si>
  <si>
    <t>Asia Commercial Joint Stock Bank - ACB</t>
  </si>
  <si>
    <t>No. 442 Nguyen Thi Minh Khai, District 3, Ho Chi Minh City.</t>
  </si>
  <si>
    <t>*0032/NHGP dated April 24, 1993 (revised by License No. 91/GP-NHNN dated September 19, 2018).</t>
  </si>
  <si>
    <t>*1180/QD-NHNN dated July 08, 2021 revising the charter capital substance in the License for the Establishment and Operations.</t>
  </si>
  <si>
    <t>An Binh Commercial Joint Stock Bank - ABBANK</t>
  </si>
  <si>
    <t>1, 2, 3 Floors, Geleximco Building, No. 36 Hoang Cau,O Cho Dua Ward, Dong Da District, Hanoi.</t>
  </si>
  <si>
    <t>120/GP-NHNN dated December 12, 2018.</t>
  </si>
  <si>
    <t>Bao Viet Joint Stock Commercial Bank – BAOVIET Bank</t>
  </si>
  <si>
    <t>1 and 5 Floors, CornerStone Tower, No. 16 Phan Chu Trinh, Hoan Kiem District, Hanoi.</t>
  </si>
  <si>
    <t>328/GP-NHNN dated December 11, 2018.</t>
  </si>
  <si>
    <t>Viet Capital Commercial Joint Stock Bank - Viet Capital Bank</t>
  </si>
  <si>
    <t>HM TOWN, No. 412 Nguyen Thi Minh Khai Street, Ward 5, District 3, Ho Chi Minh City.</t>
  </si>
  <si>
    <t>*0025/ NHGP dated August 22, 1992.</t>
  </si>
  <si>
    <t>*1682/QD-NHNN dated October 26, 2021.</t>
  </si>
  <si>
    <t>BAC A Commercial Joint Stock Bank - BacABank</t>
  </si>
  <si>
    <t>No. 117 Quang Trung, Vinh City, Nghe An Province.</t>
  </si>
  <si>
    <t>*0052/NHGP dated September 01, 1994.</t>
  </si>
  <si>
    <t>*183/QD-NH5 dated September 01, 1994 (revised by License No. 47/GP-NHNN dated April 16, 2019).</t>
  </si>
  <si>
    <t>*1667/QD-NHNN dated October 22, 2021 revising the charter capital substance.</t>
  </si>
  <si>
    <t>LienViet Commercial Joint Stock Bank – LienVietPostBank - LPB</t>
  </si>
  <si>
    <t>Capital Tower, No. 109 Tran Hung Dao, Cua Nam Ward, Hoan Kiem District, Hanoi.</t>
  </si>
  <si>
    <t>*91/GP-NHNN dated March 28, 2008.</t>
  </si>
  <si>
    <t>*22/QD-NHNN dated January 14, 2021 revising the charter capital substance.</t>
  </si>
  <si>
    <t>Public Bank Vietnam - PVcomBank</t>
  </si>
  <si>
    <t>No. 22 Ngo Quyen, Hoan Kiem District, Hanoi.</t>
  </si>
  <si>
    <t>279/GP-NHNN dated September 16, 2013.</t>
  </si>
  <si>
    <t>DONG A Commercial Joint Stock Bank – DongA Bank</t>
  </si>
  <si>
    <t>No. 130 Phan Dang Luu, Phu Nhuan District, Ho Chi Minh City.</t>
  </si>
  <si>
    <t>0009/NHGP dated March 27, 1992.</t>
  </si>
  <si>
    <t>Southeast Asia Commercial Joint Stock Bank - SeABank</t>
  </si>
  <si>
    <t>No. 198 Tran Quang Khai, Ly Thai To Ward, Hoan Kiem District, Hanoi.</t>
  </si>
  <si>
    <t>*0051/NHGP dated March 25, 1994.</t>
  </si>
  <si>
    <t>*1489/QD-NHNN dated September 17, 2021 revising the charter capital substance.</t>
  </si>
  <si>
    <t>*2078/QD-NHNN ngày December 24, 2021 revising the charter capital substance.</t>
  </si>
  <si>
    <t>*1774/QD-NHNN dated November 08, 2021 approving the change of the head office’s address.</t>
  </si>
  <si>
    <t>Maritime Commercial Joint Stock Bank - MSB</t>
  </si>
  <si>
    <t>No. 54A Nguyen Chi Thanh, Lang Thuong Ward, Dong Da District, Hanoi.</t>
  </si>
  <si>
    <t>0001/NHGP dated June 08, 1991.</t>
  </si>
  <si>
    <t>*1883/QD-NHNN dated November 23, 2021 revising the charter capital substance.</t>
  </si>
  <si>
    <t>Kien Long Commercial Joint Stock Bank - Kienlongbank</t>
  </si>
  <si>
    <t>No. 40 – 42 - 44 Pham Hong Thai, Rach Gia City, Kien Giang Province.</t>
  </si>
  <si>
    <t>*0056/NH-GP dated September 18, 1995.</t>
  </si>
  <si>
    <t>*2434/QD-NHNN dated December 25, 2006.</t>
  </si>
  <si>
    <t>*2103/QD-NHNN dated December 29, 2021 revising the charter capital substance.</t>
  </si>
  <si>
    <t>Viet Nam Technological and Commercial Joint Stock Bank - Techcombank</t>
  </si>
  <si>
    <t>No. 191 Ba Trieu, Hai Ba Trung District, Hanoi.</t>
  </si>
  <si>
    <t>*0040/NHGP dated August 06, 1993.</t>
  </si>
  <si>
    <t>*282/QD-NHNN dated March 09, 2021 revising the charter capital substance.</t>
  </si>
  <si>
    <t>*1695/QĐ-NHNN dated October 27, 2021 revising the charter capital substance.</t>
  </si>
  <si>
    <t>Nam A Commercial Joint Stock Bank - NAM A BANK</t>
  </si>
  <si>
    <t>No. 201 – 203 Cach Mang Thang Tam, Ward 4, District 3, Ho Chi Minh City.</t>
  </si>
  <si>
    <t>0026/NHGP dated August 22, 1992.</t>
  </si>
  <si>
    <t>No. 41, 45 Le Duan, District 1, Ho Chi Minh City.</t>
  </si>
  <si>
    <t>*0061/ NHGP dated April 13, 1996.</t>
  </si>
  <si>
    <t>*2120/QD-NHNN dated December 09, 2020 revising the charter capital substance.</t>
  </si>
  <si>
    <t>*1661/QD-NHNN dated October 21, 2021 revising the charter capital substance.</t>
  </si>
  <si>
    <t>Military Commercial Joint Stock Bank -MB</t>
  </si>
  <si>
    <t>No. 18 Le Van Luong, Trung Hoa Ward, Cau Giay District, Hanoi.</t>
  </si>
  <si>
    <t>*100/NH-GP dated October 17, 2018.</t>
  </si>
  <si>
    <t>*2009/QD-NHNN dated November 25, 2020 approving the change of the head office’s address.</t>
  </si>
  <si>
    <t>*1913/QD-NHNNdated November 09, 2020 revising the charter capital substance.</t>
  </si>
  <si>
    <t>Vietnam International Commercial Joint Stock Bank - VIB</t>
  </si>
  <si>
    <t>Sailing Tower, No. 111A Pasteur, District 1, Ho Chi Minh City.</t>
  </si>
  <si>
    <t>*95/GP-NHNN dated September 28, 2018.</t>
  </si>
  <si>
    <t>*23/QD-NHNN dated January 14, 2021 revising the charter capital substance.</t>
  </si>
  <si>
    <t>*1313/QD-NHNN dated August 06, 2021 revising the charter capital substance.</t>
  </si>
  <si>
    <t>National Citizen Bank - NCB</t>
  </si>
  <si>
    <t>No. 28C - 28D Ba Trieu, Hoan Kiem District, Hanoi.</t>
  </si>
  <si>
    <t>*0057/NHGP dated September 18, 1995.</t>
  </si>
  <si>
    <t>*970/QD-NHNN dated May 18, 2006.</t>
  </si>
  <si>
    <t>Sai Gon Commercial Joint Stock Bank - SCB</t>
  </si>
  <si>
    <t>No. 19, 21, 23, 25 Nguyen Hue, Ben Nghe Ward, District 1, Ho Chi Minh City.</t>
  </si>
  <si>
    <t>*238/GP-NHNNdated December 26, 2011 (revised by License No. 29/GP-NHNN dated March 04, 2020).</t>
  </si>
  <si>
    <t>Saigon Bank for Industry &amp; Trade - Saigonbank</t>
  </si>
  <si>
    <t>No. 2C Pho Duc Chinh, District 1, Ho Chi Minh City.</t>
  </si>
  <si>
    <t>0034/NHGP dated May 04, 1993.</t>
  </si>
  <si>
    <t>Saigon-Hanoi Commercial Joint Stock Bank - SHB</t>
  </si>
  <si>
    <t>No. 77 Tran Hung Dao, Hoan Kiem District, Hanoi.</t>
  </si>
  <si>
    <t>*115/GP-NHNN dated November 30, 2018.</t>
  </si>
  <si>
    <t>*957/QD-NHNN dated June 07, 2021 revising the charter capital substance.</t>
  </si>
  <si>
    <t>Saigon Thuong Tin Commercial Joint Stock Bank - Sacombank</t>
  </si>
  <si>
    <t>No. 266 - 268 Nam Ky Khoi Nghia, District 3, Ho Chi Minh City.</t>
  </si>
  <si>
    <t>*0006/NHGP dated December 05, 1991.</t>
  </si>
  <si>
    <t>*289/QD-NHNNdated March 10, 2021 approving the change of the head office’s address.</t>
  </si>
  <si>
    <t>TienPhong Commercial Joint Stock Bank - TPBank</t>
  </si>
  <si>
    <t>No. 57 Ly Thuong Kiet, Tran Hung Dao Ward, Hoan Kiem District, Hanoi.</t>
  </si>
  <si>
    <t>*123/GP-NHNN dated May 05, 2008.</t>
  </si>
  <si>
    <t>*152/QD-NHNN dated February 05, 2021 revising the charter capital substance.</t>
  </si>
  <si>
    <t>*1776/QD-NHNN dated November 10, 2021 revising the charter capital substance.</t>
  </si>
  <si>
    <t>Viet A Commercial Joint Stock Bank - VietABank</t>
  </si>
  <si>
    <t>4, 5 Floors, Samsora Premier Building, No. 105 Chu Van An Street, Yet Kieu Ward, Ha Dong District, Hanoi.</t>
  </si>
  <si>
    <t>*55/GP-NHNN dated May 31, 2019.</t>
  </si>
  <si>
    <t>*1293/QD-NHNN dated August 02, 2021 approving the change of the head office’s address.</t>
  </si>
  <si>
    <t>*314/QD-NHNN dated March 08, 2022.</t>
  </si>
  <si>
    <t>Vietnam Prosperity Joint Stock Commercial Bank - VPBank</t>
  </si>
  <si>
    <t>No. 89 Lang Ha, Dong Da District, Hanoi.</t>
  </si>
  <si>
    <t>*0042/NHGP dated August 12, 1993 (revised by License No. 94/GP-NHNN dated September 28, 2018).</t>
  </si>
  <si>
    <t>*1786/QD-NHNN dated November 15, 2021 revising the charter capital substance.</t>
  </si>
  <si>
    <t>Vietnam Thuong Tin Commercial Joint Stock Bank - Vietbank</t>
  </si>
  <si>
    <t>No. 47 Tran Hung Dao, Soc Trang City, Soc Trang Province.</t>
  </si>
  <si>
    <t>*2399/QD-NHNN dated December 15, 2006.</t>
  </si>
  <si>
    <t>*1495/QD-NHNN dated September 20, 2021 revising the charter capital substance.</t>
  </si>
  <si>
    <t>Petrolimex Group Commercial Joint Stock Bank – PG Bank</t>
  </si>
  <si>
    <t>16, 23, 24 Floors, MIPEC Tower, No. 229 Tay Son Street, Nga Tu So Ward, Dong Da District, Hanoi.</t>
  </si>
  <si>
    <t>*0045/NHGP dated November 13, 1993.</t>
  </si>
  <si>
    <t>*125/QD-NHNN dated January 12, 2007.</t>
  </si>
  <si>
    <t>Viet Nam Export Import Commercial Joint Stock Bank - Eximbank</t>
  </si>
  <si>
    <r>
      <t>8</t>
    </r>
    <r>
      <rPr>
        <vertAlign val="superscript"/>
        <sz val="7.5"/>
        <color rgb="FF333333"/>
        <rFont val="Arial"/>
        <family val="2"/>
      </rPr>
      <t>th</t>
    </r>
    <r>
      <rPr>
        <sz val="10"/>
        <color rgb="FF333333"/>
        <rFont val="Arial"/>
        <family val="2"/>
      </rPr>
      <t>Floor, Vincom Tower, No. 72 Le Thanh Ton and 47 Ly Tu Trong, Ben Nghe Ward, District 1, Ho Chi Minh City.</t>
    </r>
  </si>
  <si>
    <t>0011/NHGP dated April 06, 1992.</t>
  </si>
  <si>
    <t>Ho Chi Minh city Development Joint Stock Commercial Bank - HDBank</t>
  </si>
  <si>
    <t>25 bis Nguyen Thi Minh Khai, Ben Nghe Ward, District 1, Ho Chi Minh City.</t>
  </si>
  <si>
    <t>*00019/NH-GP dated June 06, 1992 (revised by License No. 0026/NH-GP dated February 12, 2020).</t>
  </si>
  <si>
    <t>*1593/QD-NHNN dated October 05, 2021 revising the charter capital substance.</t>
  </si>
  <si>
    <r>
      <t>16</t>
    </r>
    <r>
      <rPr>
        <vertAlign val="superscript"/>
        <sz val="7.5"/>
        <color rgb="FF333333"/>
        <rFont val="Arial"/>
        <family val="2"/>
      </rPr>
      <t>th</t>
    </r>
    <r>
      <rPr>
        <sz val="10"/>
        <color rgb="FF333333"/>
        <rFont val="Arial"/>
        <family val="2"/>
      </rPr>
      <t> Floor, Gelex Tower, No. Le Dai Hanh, Hai Ba Trung, HN</t>
    </r>
  </si>
  <si>
    <t>268/GP-NHNN dated 09/10/2008</t>
  </si>
  <si>
    <t>revised License No. 110,GP-NHNN dated 09/11/2019</t>
  </si>
  <si>
    <t>Ground Floor, Centec Building, 72-74 Nguyen Thi Minh Khai, ward 6, District 3, HCMC</t>
  </si>
  <si>
    <t>342/GP-NHNN dated 29/12/2008</t>
  </si>
  <si>
    <t>Hongkong-Shanghai Bank Vietnam Limited - HSBC</t>
  </si>
  <si>
    <t>Floors1, 2, 3, 6 Metropolitan Building, 235 Dong Khoi, Ben Tre, District 1, HCMC</t>
  </si>
  <si>
    <t>235/GP-NHNN dated 08/9/2008</t>
  </si>
  <si>
    <t>Ground floor, Floors 2,3 Empress, Building No. 138-142 Hai Ba Trung, Da Kao, District 1, HCMC</t>
  </si>
  <si>
    <t>341/GP-NHGP dated 29/12/2008</t>
  </si>
  <si>
    <t>106/GP-NHNN dated 17/12/2019</t>
  </si>
  <si>
    <t>Standard Chartered Bank (Vietnam) Limited - SCBVL</t>
  </si>
  <si>
    <t>Rooms No. 1810-1815, Keangnam tower, Lot. E6, Pham Hung, me Tri, Nam Tu Liem, HN</t>
  </si>
  <si>
    <t>* 236/GP-NHNN dated 08/9/2008</t>
  </si>
  <si>
    <t>* 1241/QĐ-NHNN dated 16/7/2021</t>
  </si>
  <si>
    <t>Public Bank Vietnam</t>
  </si>
  <si>
    <t>Floors 1, 10, 11 Hanoi Tungshing Square, No.2 Ngo Quyen, Ly Thai To, Hoan Kiem, HN</t>
  </si>
  <si>
    <t>38/GP-NHNN dated 24/3/2016</t>
  </si>
  <si>
    <t>Decision No.1482/QĐ-NHNN dated 04/7/2019 revising charter capital</t>
  </si>
  <si>
    <t>CIMB Bank (Vietnam) Limited</t>
  </si>
  <si>
    <t>Floor 2 Cornerstone building No.16 Phan Chu Trinh, Hoan Kiem, HN</t>
  </si>
  <si>
    <t>61/GP-NHNN dated 31/8/2016</t>
  </si>
  <si>
    <t>*1343/QĐ_NHNN dated 23/8/2021</t>
  </si>
  <si>
    <t>Woori Bank Vietnam Limited -Woori Bank Vietnam</t>
  </si>
  <si>
    <r>
      <t>34</t>
    </r>
    <r>
      <rPr>
        <vertAlign val="superscript"/>
        <sz val="7.5"/>
        <color rgb="FF333333"/>
        <rFont val="Arial"/>
        <family val="2"/>
      </rPr>
      <t>th</t>
    </r>
    <r>
      <rPr>
        <sz val="10"/>
        <color rgb="FF333333"/>
        <rFont val="Arial"/>
        <family val="2"/>
      </rPr>
      <t>Floor, Keangnam Hanoi Landmark Tower, E6 Pham Hung street, Me Tri ward, Nam Tu Liem district, Hanoi</t>
    </r>
  </si>
  <si>
    <t>*71/GP-NHNN dated 31/10/2016</t>
  </si>
  <si>
    <t>* 6775/QĐ-NHNN dated 10/9/2020</t>
  </si>
  <si>
    <t>United Overseas Bank (Vietnam) Limited –UOB Vietnam</t>
  </si>
  <si>
    <r>
      <t>Ground floor, 5</t>
    </r>
    <r>
      <rPr>
        <vertAlign val="superscript"/>
        <sz val="7.5"/>
        <color rgb="FF333333"/>
        <rFont val="Arial"/>
        <family val="2"/>
      </rPr>
      <t>th</t>
    </r>
    <r>
      <rPr>
        <sz val="10"/>
        <color rgb="FF333333"/>
        <rFont val="Arial"/>
        <family val="2"/>
      </rPr>
      <t>, 15th floors, Central Plaza Building, No. 17 Le Duan, Ben Nghe Ward, District 1, Ho Chi Minh City</t>
    </r>
  </si>
  <si>
    <t>* 57/GP-NHNN dated 21/9/2017</t>
  </si>
  <si>
    <t>*1591/QĐ-NHNN dated 05/10/2021</t>
  </si>
  <si>
    <t>19,022.5</t>
  </si>
  <si>
    <t>Listed status</t>
  </si>
  <si>
    <t>Yes</t>
  </si>
  <si>
    <t xml:space="preserve">Le, T. D. Q., Ho, T. H., Ngo, T., Nguyen, D. T., &amp; Tran, S. H. (2022). A Dataset for the Vietnamese Banking System (2002-2021). Data, 7(9), 120. </t>
  </si>
  <si>
    <t>doi:10.3390/data7090120</t>
  </si>
  <si>
    <t>Updated August 2022</t>
  </si>
  <si>
    <t xml:space="preserve">The authors would like to thank Tram Nguyen (Massey University) for assistance with data compilation.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</si>
</sst>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0"/>
      <name val="Arial"/>
      <family val="2"/>
      <charset val="1"/>
    </font>
    <font>
      <b/>
      <sz val="14"/>
      <name val="Calibri"/>
      <family val="2"/>
      <scheme val="minor"/>
    </font>
    <font>
      <sz val="11"/>
      <name val="Calibri"/>
      <family val="2"/>
      <scheme val="minor"/>
    </font>
    <font>
      <i/>
      <sz val="11"/>
      <color theme="1"/>
      <name val="Calibri"/>
      <family val="2"/>
      <scheme val="minor"/>
    </font>
    <font>
      <b/>
      <sz val="10"/>
      <color rgb="FF000000"/>
      <name val="Arial"/>
      <family val="2"/>
    </font>
    <font>
      <b/>
      <sz val="11"/>
      <color rgb="FF000000"/>
      <name val="Calibri"/>
      <family val="2"/>
      <scheme val="minor"/>
    </font>
    <font>
      <b/>
      <i/>
      <sz val="10"/>
      <color rgb="FF000000"/>
      <name val="Arial"/>
      <family val="2"/>
    </font>
    <font>
      <sz val="10"/>
      <color rgb="FF000000"/>
      <name val="Arial"/>
      <family val="2"/>
    </font>
    <font>
      <sz val="11"/>
      <color theme="0" tint="-0.249977111117893"/>
      <name val="Calibri"/>
      <family val="2"/>
      <scheme val="minor"/>
    </font>
    <font>
      <sz val="8"/>
      <color theme="1"/>
      <name val="Calibri"/>
      <family val="2"/>
      <scheme val="minor"/>
    </font>
    <font>
      <b/>
      <sz val="12"/>
      <color theme="1"/>
      <name val="Calibri"/>
      <family val="2"/>
      <scheme val="minor"/>
    </font>
    <font>
      <b/>
      <sz val="10"/>
      <color theme="1"/>
      <name val="Arial"/>
      <family val="2"/>
    </font>
    <font>
      <sz val="10"/>
      <color theme="1"/>
      <name val="Arial"/>
      <family val="2"/>
    </font>
    <font>
      <i/>
      <sz val="10"/>
      <color theme="1"/>
      <name val="Arial"/>
      <family val="2"/>
    </font>
    <font>
      <b/>
      <i/>
      <sz val="10"/>
      <color theme="1"/>
      <name val="Arial"/>
      <family val="2"/>
    </font>
    <font>
      <b/>
      <sz val="10"/>
      <color rgb="FF333333"/>
      <name val="Arial"/>
      <family val="2"/>
    </font>
    <font>
      <i/>
      <sz val="10"/>
      <color rgb="FF333333"/>
      <name val="Arial"/>
      <family val="2"/>
    </font>
    <font>
      <sz val="10"/>
      <color rgb="FF333333"/>
      <name val="Arial"/>
      <family val="2"/>
    </font>
    <font>
      <vertAlign val="superscript"/>
      <sz val="7.5"/>
      <color rgb="FF333333"/>
      <name val="Arial"/>
      <family val="2"/>
    </font>
    <font>
      <sz val="10"/>
      <name val="Arial"/>
      <family val="2"/>
    </font>
    <font>
      <u/>
      <sz val="11"/>
      <color theme="10"/>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1" tint="0.499984740745262"/>
        <bgColor indexed="64"/>
      </patternFill>
    </fill>
    <fill>
      <patternFill patternType="solid">
        <fgColor theme="5" tint="0.39997558519241921"/>
        <bgColor indexed="26"/>
      </patternFill>
    </fill>
    <fill>
      <patternFill patternType="solid">
        <fgColor theme="7" tint="0.79998168889431442"/>
        <bgColor indexed="64"/>
      </patternFill>
    </fill>
    <fill>
      <patternFill patternType="solid">
        <fgColor theme="1" tint="0.34998626667073579"/>
        <bgColor indexed="64"/>
      </patternFill>
    </fill>
    <fill>
      <patternFill patternType="solid">
        <fgColor rgb="FFFFC000"/>
        <bgColor indexed="64"/>
      </patternFill>
    </fill>
    <fill>
      <patternFill patternType="solid">
        <fgColor theme="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EAE6E5"/>
      </left>
      <right style="medium">
        <color rgb="FF000000"/>
      </right>
      <top/>
      <bottom/>
      <diagonal/>
    </border>
    <border>
      <left style="medium">
        <color rgb="FFEAE6E5"/>
      </left>
      <right style="medium">
        <color rgb="FF000000"/>
      </right>
      <top/>
      <bottom style="medium">
        <color rgb="FF000000"/>
      </bottom>
      <diagonal/>
    </border>
    <border>
      <left style="medium">
        <color rgb="FFEAE6E5"/>
      </left>
      <right style="medium">
        <color rgb="FF000000"/>
      </right>
      <top style="medium">
        <color rgb="FFEAE6E5"/>
      </top>
      <bottom/>
      <diagonal/>
    </border>
    <border>
      <left style="medium">
        <color rgb="FF000000"/>
      </left>
      <right style="medium">
        <color rgb="FF000000"/>
      </right>
      <top style="medium">
        <color rgb="FFEAE6E5"/>
      </top>
      <bottom style="medium">
        <color rgb="FF000000"/>
      </bottom>
      <diagonal/>
    </border>
    <border>
      <left style="medium">
        <color rgb="FFEAE6E5"/>
      </left>
      <right style="medium">
        <color rgb="FF000000"/>
      </right>
      <top style="medium">
        <color rgb="FFEAE6E5"/>
      </top>
      <bottom style="medium">
        <color rgb="FF000000"/>
      </bottom>
      <diagonal/>
    </border>
  </borders>
  <cellStyleXfs count="5">
    <xf numFmtId="0" fontId="0" fillId="0" borderId="0"/>
    <xf numFmtId="43" fontId="1" fillId="0" borderId="0" applyFont="0" applyFill="0" applyBorder="0" applyAlignment="0" applyProtection="0"/>
    <xf numFmtId="0" fontId="5" fillId="0" borderId="0"/>
    <xf numFmtId="0" fontId="1" fillId="0" borderId="0"/>
    <xf numFmtId="0" fontId="25" fillId="0" borderId="0" applyNumberFormat="0" applyFill="0" applyBorder="0" applyAlignment="0" applyProtection="0"/>
  </cellStyleXfs>
  <cellXfs count="134">
    <xf numFmtId="0" fontId="0" fillId="0" borderId="0" xfId="0"/>
    <xf numFmtId="0" fontId="3" fillId="2" borderId="0" xfId="0" applyFont="1" applyFill="1"/>
    <xf numFmtId="0" fontId="0" fillId="2" borderId="0" xfId="0" applyFill="1"/>
    <xf numFmtId="0" fontId="0" fillId="3" borderId="0" xfId="0" applyFill="1"/>
    <xf numFmtId="49" fontId="2" fillId="2" borderId="0" xfId="0" applyNumberFormat="1" applyFont="1" applyFill="1"/>
    <xf numFmtId="0" fontId="4" fillId="2" borderId="0" xfId="0" applyFont="1" applyFill="1"/>
    <xf numFmtId="0" fontId="4" fillId="3" borderId="0" xfId="0" applyFont="1" applyFill="1"/>
    <xf numFmtId="0" fontId="6" fillId="4" borderId="0" xfId="2" applyFont="1" applyFill="1"/>
    <xf numFmtId="0" fontId="5" fillId="4" borderId="0" xfId="2" applyFill="1"/>
    <xf numFmtId="0" fontId="7" fillId="4" borderId="0" xfId="2" applyFont="1" applyFill="1" applyAlignment="1">
      <alignment vertical="top"/>
    </xf>
    <xf numFmtId="0" fontId="7" fillId="4" borderId="0" xfId="2" applyFont="1" applyFill="1" applyAlignment="1">
      <alignment vertical="top"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6" borderId="0" xfId="0" applyFont="1" applyFill="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left" vertical="center" wrapText="1"/>
    </xf>
    <xf numFmtId="0" fontId="0" fillId="5" borderId="2" xfId="0" applyFill="1" applyBorder="1" applyAlignment="1">
      <alignment horizontal="center" vertical="center" wrapText="1"/>
    </xf>
    <xf numFmtId="0" fontId="0" fillId="6" borderId="0" xfId="0" applyFill="1" applyAlignment="1">
      <alignment wrapText="1"/>
    </xf>
    <xf numFmtId="0" fontId="0" fillId="5" borderId="0" xfId="0" applyFill="1" applyAlignment="1">
      <alignment horizontal="center" vertical="center" wrapText="1"/>
    </xf>
    <xf numFmtId="0" fontId="0" fillId="5" borderId="0" xfId="0" applyFill="1" applyAlignment="1">
      <alignment horizontal="left" vertical="center" wrapText="1"/>
    </xf>
    <xf numFmtId="0" fontId="8" fillId="5" borderId="0" xfId="0" applyFont="1" applyFill="1" applyAlignment="1">
      <alignment wrapText="1"/>
    </xf>
    <xf numFmtId="0" fontId="8" fillId="5" borderId="0" xfId="0" applyFont="1" applyFill="1"/>
    <xf numFmtId="0" fontId="8" fillId="6" borderId="0" xfId="0" applyFont="1" applyFill="1" applyAlignment="1">
      <alignment wrapText="1"/>
    </xf>
    <xf numFmtId="0" fontId="0" fillId="5" borderId="0" xfId="0" applyFill="1" applyAlignment="1">
      <alignment wrapText="1"/>
    </xf>
    <xf numFmtId="0" fontId="0" fillId="5" borderId="0" xfId="0" applyFill="1"/>
    <xf numFmtId="0" fontId="2" fillId="5" borderId="0" xfId="0" applyFont="1" applyFill="1" applyAlignment="1">
      <alignment wrapText="1"/>
    </xf>
    <xf numFmtId="0" fontId="9" fillId="5" borderId="3" xfId="0" applyFont="1" applyFill="1" applyBorder="1" applyAlignment="1">
      <alignment vertical="center" wrapText="1"/>
    </xf>
    <xf numFmtId="0" fontId="10" fillId="5" borderId="3" xfId="0" applyFont="1" applyFill="1" applyBorder="1" applyAlignment="1">
      <alignment vertical="center" wrapText="1"/>
    </xf>
    <xf numFmtId="0" fontId="9" fillId="5" borderId="3" xfId="0" applyFont="1" applyFill="1" applyBorder="1" applyAlignment="1">
      <alignment horizontal="center" vertical="center" wrapText="1"/>
    </xf>
    <xf numFmtId="0" fontId="12" fillId="5" borderId="0" xfId="0" applyFont="1" applyFill="1" applyAlignment="1">
      <alignment vertical="center" wrapText="1"/>
    </xf>
    <xf numFmtId="0" fontId="12" fillId="5" borderId="0" xfId="0" applyFont="1" applyFill="1" applyAlignment="1">
      <alignment horizontal="center" vertical="center" wrapText="1"/>
    </xf>
    <xf numFmtId="164" fontId="0" fillId="5" borderId="0" xfId="1" applyNumberFormat="1" applyFont="1" applyFill="1" applyAlignment="1">
      <alignment wrapText="1"/>
    </xf>
    <xf numFmtId="0" fontId="12" fillId="5" borderId="0" xfId="0" quotePrefix="1" applyFont="1" applyFill="1" applyAlignment="1">
      <alignment vertical="center" wrapText="1"/>
    </xf>
    <xf numFmtId="2" fontId="0" fillId="5" borderId="0" xfId="0" applyNumberFormat="1" applyFill="1" applyAlignment="1">
      <alignment wrapText="1"/>
    </xf>
    <xf numFmtId="0" fontId="12" fillId="5" borderId="5" xfId="0" applyFont="1" applyFill="1" applyBorder="1" applyAlignment="1">
      <alignment vertical="center" wrapText="1"/>
    </xf>
    <xf numFmtId="0" fontId="12" fillId="5" borderId="5" xfId="0" quotePrefix="1" applyFont="1" applyFill="1" applyBorder="1" applyAlignment="1">
      <alignment vertical="center" wrapText="1"/>
    </xf>
    <xf numFmtId="2" fontId="0" fillId="5" borderId="5" xfId="0" applyNumberFormat="1" applyFill="1" applyBorder="1" applyAlignment="1">
      <alignment wrapText="1"/>
    </xf>
    <xf numFmtId="0" fontId="12" fillId="5" borderId="5" xfId="0" applyFont="1" applyFill="1" applyBorder="1" applyAlignment="1">
      <alignment horizontal="center" vertical="center" wrapText="1"/>
    </xf>
    <xf numFmtId="164" fontId="0" fillId="5" borderId="5" xfId="1" applyNumberFormat="1" applyFont="1" applyFill="1" applyBorder="1" applyAlignment="1">
      <alignment wrapText="1"/>
    </xf>
    <xf numFmtId="0" fontId="13" fillId="6" borderId="0" xfId="0" applyFont="1" applyFill="1" applyAlignment="1">
      <alignment wrapText="1"/>
    </xf>
    <xf numFmtId="2" fontId="0" fillId="6" borderId="0" xfId="0" applyNumberFormat="1" applyFill="1" applyAlignment="1">
      <alignment wrapText="1"/>
    </xf>
    <xf numFmtId="0" fontId="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2" fillId="3" borderId="0" xfId="0" applyFont="1" applyFill="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4" fillId="7" borderId="1" xfId="0" applyFont="1" applyFill="1" applyBorder="1" applyAlignment="1">
      <alignment horizontal="center" vertical="center" wrapText="1"/>
    </xf>
    <xf numFmtId="0" fontId="2" fillId="0" borderId="1" xfId="0" applyFont="1" applyBorder="1" applyAlignment="1">
      <alignment vertical="center" wrapText="1"/>
    </xf>
    <xf numFmtId="0" fontId="0" fillId="3" borderId="0" xfId="0" applyFill="1" applyAlignment="1">
      <alignment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1" xfId="0" applyFont="1" applyBorder="1" applyAlignment="1">
      <alignment wrapText="1"/>
    </xf>
    <xf numFmtId="0" fontId="8" fillId="0" borderId="0" xfId="0" applyFont="1" applyAlignment="1">
      <alignment wrapText="1"/>
    </xf>
    <xf numFmtId="0" fontId="8" fillId="0" borderId="0" xfId="0" applyFont="1"/>
    <xf numFmtId="0" fontId="8" fillId="3" borderId="0" xfId="0" applyFont="1" applyFill="1" applyAlignment="1">
      <alignment wrapText="1"/>
    </xf>
    <xf numFmtId="0" fontId="2" fillId="7" borderId="0" xfId="0" applyFont="1" applyFill="1" applyAlignment="1">
      <alignment horizontal="center" vertical="center" wrapText="1"/>
    </xf>
    <xf numFmtId="0" fontId="9" fillId="7" borderId="0" xfId="0" applyFont="1" applyFill="1" applyAlignment="1">
      <alignment horizontal="center" vertical="center" wrapText="1"/>
    </xf>
    <xf numFmtId="0" fontId="2" fillId="7" borderId="0" xfId="3" applyFont="1" applyFill="1" applyAlignment="1">
      <alignment horizontal="center" vertical="center" wrapText="1"/>
    </xf>
    <xf numFmtId="0" fontId="2" fillId="8" borderId="0" xfId="0" applyFont="1" applyFill="1" applyAlignment="1">
      <alignment horizontal="center" vertical="center" wrapText="1"/>
    </xf>
    <xf numFmtId="0" fontId="9" fillId="8" borderId="0" xfId="0" applyFont="1" applyFill="1" applyAlignment="1">
      <alignment horizontal="center" vertical="center"/>
    </xf>
    <xf numFmtId="2" fontId="0" fillId="5" borderId="0" xfId="0" applyNumberFormat="1" applyFill="1"/>
    <xf numFmtId="1" fontId="0" fillId="5" borderId="0" xfId="0" applyNumberFormat="1" applyFill="1"/>
    <xf numFmtId="2" fontId="0" fillId="3" borderId="0" xfId="0" applyNumberFormat="1" applyFill="1"/>
    <xf numFmtId="0" fontId="15" fillId="6" borderId="0" xfId="0" applyFont="1" applyFill="1"/>
    <xf numFmtId="0" fontId="0" fillId="6" borderId="0" xfId="0" applyFill="1"/>
    <xf numFmtId="0" fontId="8" fillId="6" borderId="0" xfId="0" applyFont="1" applyFill="1"/>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17" fillId="5" borderId="10" xfId="0" applyFont="1" applyFill="1" applyBorder="1" applyAlignment="1">
      <alignment horizontal="center" vertical="center" wrapText="1"/>
    </xf>
    <xf numFmtId="0" fontId="17" fillId="5" borderId="7" xfId="0" applyFont="1" applyFill="1" applyBorder="1" applyAlignment="1">
      <alignment horizontal="left" vertical="center" wrapText="1"/>
    </xf>
    <xf numFmtId="0" fontId="17" fillId="5" borderId="11" xfId="0" applyFont="1" applyFill="1" applyBorder="1" applyAlignment="1">
      <alignment horizontal="left" vertical="center" wrapText="1"/>
    </xf>
    <xf numFmtId="0" fontId="21" fillId="5" borderId="0" xfId="0" applyFont="1" applyFill="1" applyAlignment="1">
      <alignment horizontal="right" vertical="center" indent="15"/>
    </xf>
    <xf numFmtId="0" fontId="20" fillId="5" borderId="7" xfId="0" applyFont="1" applyFill="1" applyBorder="1" applyAlignment="1">
      <alignment horizontal="left" vertical="center" wrapText="1"/>
    </xf>
    <xf numFmtId="0" fontId="17" fillId="5" borderId="7" xfId="0" applyFont="1" applyFill="1" applyBorder="1" applyAlignment="1">
      <alignment horizontal="justify" vertical="center" wrapText="1"/>
    </xf>
    <xf numFmtId="49" fontId="17" fillId="5" borderId="7" xfId="0" applyNumberFormat="1" applyFont="1" applyFill="1" applyBorder="1" applyAlignment="1">
      <alignment horizontal="center" vertical="center" wrapText="1"/>
    </xf>
    <xf numFmtId="0" fontId="17" fillId="5" borderId="11"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22" fillId="5" borderId="14" xfId="0" applyFont="1" applyFill="1" applyBorder="1" applyAlignment="1">
      <alignment horizontal="left" vertical="center" wrapText="1"/>
    </xf>
    <xf numFmtId="0" fontId="0" fillId="5" borderId="16" xfId="0" applyFill="1" applyBorder="1" applyAlignment="1">
      <alignment vertical="top" wrapText="1"/>
    </xf>
    <xf numFmtId="0" fontId="22" fillId="5" borderId="18" xfId="0" applyFont="1" applyFill="1" applyBorder="1" applyAlignment="1">
      <alignment horizontal="left" vertical="center" wrapText="1"/>
    </xf>
    <xf numFmtId="0" fontId="22" fillId="5" borderId="13" xfId="0" applyFont="1" applyFill="1" applyBorder="1" applyAlignment="1">
      <alignment horizontal="center" vertical="center" wrapText="1"/>
    </xf>
    <xf numFmtId="0" fontId="22" fillId="5" borderId="13" xfId="0" applyFont="1" applyFill="1" applyBorder="1" applyAlignment="1">
      <alignment horizontal="left" vertical="center" wrapText="1"/>
    </xf>
    <xf numFmtId="4" fontId="22" fillId="5" borderId="13" xfId="0" applyNumberFormat="1" applyFont="1" applyFill="1" applyBorder="1" applyAlignment="1">
      <alignment horizontal="left" vertical="center" wrapText="1"/>
    </xf>
    <xf numFmtId="0" fontId="16" fillId="5" borderId="19" xfId="0" applyFont="1" applyFill="1" applyBorder="1" applyAlignment="1">
      <alignment horizontal="center" vertical="center" wrapText="1"/>
    </xf>
    <xf numFmtId="0" fontId="16" fillId="5" borderId="20" xfId="0" applyFont="1" applyFill="1" applyBorder="1" applyAlignment="1">
      <alignment horizontal="center" vertical="center" wrapText="1"/>
    </xf>
    <xf numFmtId="0" fontId="0" fillId="5" borderId="21" xfId="0" applyFill="1" applyBorder="1" applyAlignment="1">
      <alignment horizontal="left" vertical="center" wrapText="1"/>
    </xf>
    <xf numFmtId="0" fontId="22" fillId="5" borderId="21" xfId="0" applyFont="1" applyFill="1" applyBorder="1" applyAlignment="1">
      <alignment horizontal="left" vertical="center" wrapText="1"/>
    </xf>
    <xf numFmtId="0" fontId="0" fillId="5" borderId="21" xfId="0" applyFill="1" applyBorder="1" applyAlignment="1">
      <alignment vertical="top" wrapText="1"/>
    </xf>
    <xf numFmtId="0" fontId="0" fillId="5" borderId="22" xfId="0" applyFill="1" applyBorder="1" applyAlignment="1">
      <alignment vertical="top" wrapText="1"/>
    </xf>
    <xf numFmtId="0" fontId="22" fillId="5" borderId="22" xfId="0" applyFont="1" applyFill="1" applyBorder="1" applyAlignment="1">
      <alignment horizontal="left" vertical="center" wrapText="1"/>
    </xf>
    <xf numFmtId="0" fontId="22" fillId="5" borderId="23" xfId="0" applyFont="1" applyFill="1" applyBorder="1" applyAlignment="1">
      <alignment horizontal="left" vertical="center" wrapText="1"/>
    </xf>
    <xf numFmtId="0" fontId="22" fillId="5" borderId="24" xfId="0" applyFont="1" applyFill="1" applyBorder="1" applyAlignment="1">
      <alignment horizontal="center" vertical="center" wrapText="1"/>
    </xf>
    <xf numFmtId="0" fontId="22" fillId="5" borderId="25" xfId="0" applyFont="1" applyFill="1" applyBorder="1" applyAlignment="1">
      <alignment horizontal="left" vertical="center" wrapText="1"/>
    </xf>
    <xf numFmtId="4" fontId="22" fillId="5" borderId="25" xfId="0" applyNumberFormat="1" applyFont="1" applyFill="1" applyBorder="1" applyAlignment="1">
      <alignment horizontal="center" vertical="center" wrapText="1"/>
    </xf>
    <xf numFmtId="0" fontId="16" fillId="5" borderId="13" xfId="0" applyFont="1" applyFill="1" applyBorder="1" applyAlignment="1">
      <alignment horizontal="left" vertical="center" wrapText="1"/>
    </xf>
    <xf numFmtId="4" fontId="22" fillId="5" borderId="13" xfId="0" applyNumberFormat="1" applyFont="1" applyFill="1" applyBorder="1" applyAlignment="1">
      <alignment horizontal="center" vertical="center" wrapText="1"/>
    </xf>
    <xf numFmtId="0" fontId="17" fillId="5" borderId="0" xfId="0" applyFont="1" applyFill="1" applyAlignment="1">
      <alignment horizontal="center" vertical="center" wrapText="1"/>
    </xf>
    <xf numFmtId="0" fontId="17" fillId="5" borderId="0" xfId="0" applyFont="1" applyFill="1" applyAlignment="1">
      <alignment horizontal="left" vertical="center" wrapText="1"/>
    </xf>
    <xf numFmtId="3" fontId="24" fillId="5" borderId="0" xfId="0" applyNumberFormat="1" applyFont="1" applyFill="1" applyAlignment="1">
      <alignment horizontal="center" vertical="center" wrapText="1"/>
    </xf>
    <xf numFmtId="0" fontId="20" fillId="5" borderId="0" xfId="0" applyFont="1" applyFill="1" applyAlignment="1">
      <alignment horizontal="center" vertical="center"/>
    </xf>
    <xf numFmtId="3" fontId="17" fillId="5" borderId="11" xfId="0" applyNumberFormat="1" applyFont="1" applyFill="1" applyBorder="1" applyAlignment="1">
      <alignment horizontal="center" vertical="center" wrapText="1"/>
    </xf>
    <xf numFmtId="0" fontId="2" fillId="5" borderId="0" xfId="0" applyFont="1" applyFill="1" applyBorder="1" applyAlignment="1">
      <alignment horizontal="center" vertical="center" wrapText="1"/>
    </xf>
    <xf numFmtId="0" fontId="0" fillId="5" borderId="0" xfId="0" applyFill="1" applyAlignment="1">
      <alignment horizontal="left" vertical="center" wrapText="1"/>
    </xf>
    <xf numFmtId="0" fontId="11" fillId="5" borderId="4" xfId="0" applyFont="1" applyFill="1" applyBorder="1" applyAlignment="1">
      <alignment vertical="center" wrapText="1"/>
    </xf>
    <xf numFmtId="0" fontId="22" fillId="5" borderId="13" xfId="0" applyFont="1" applyFill="1" applyBorder="1" applyAlignment="1">
      <alignment horizontal="center" vertical="center" wrapText="1"/>
    </xf>
    <xf numFmtId="0" fontId="22" fillId="5" borderId="13" xfId="0" applyFont="1" applyFill="1" applyBorder="1" applyAlignment="1">
      <alignment horizontal="left" vertical="center" wrapText="1"/>
    </xf>
    <xf numFmtId="0" fontId="22" fillId="5" borderId="15" xfId="0" applyFont="1" applyFill="1" applyBorder="1" applyAlignment="1">
      <alignment horizontal="left" vertical="center" wrapText="1"/>
    </xf>
    <xf numFmtId="4" fontId="22" fillId="5" borderId="13" xfId="0" applyNumberFormat="1" applyFont="1" applyFill="1" applyBorder="1" applyAlignment="1">
      <alignment horizontal="left" vertical="center" wrapText="1"/>
    </xf>
    <xf numFmtId="4" fontId="22" fillId="5" borderId="17" xfId="0" applyNumberFormat="1" applyFont="1" applyFill="1" applyBorder="1" applyAlignment="1">
      <alignment horizontal="left" vertical="center" wrapText="1"/>
    </xf>
    <xf numFmtId="0" fontId="15" fillId="5" borderId="0" xfId="0" applyFont="1" applyFill="1" applyAlignment="1">
      <alignment horizontal="center"/>
    </xf>
    <xf numFmtId="0" fontId="16" fillId="5" borderId="0" xfId="0" applyFont="1" applyFill="1" applyAlignment="1">
      <alignment horizontal="center" vertical="center"/>
    </xf>
    <xf numFmtId="0" fontId="17" fillId="5" borderId="0" xfId="0" applyFont="1" applyFill="1" applyAlignment="1">
      <alignment horizontal="center" vertical="center"/>
    </xf>
    <xf numFmtId="0" fontId="18" fillId="5" borderId="0" xfId="0" applyFont="1" applyFill="1" applyAlignment="1">
      <alignment horizontal="center" vertical="center"/>
    </xf>
    <xf numFmtId="0" fontId="22" fillId="5" borderId="6" xfId="0" applyFont="1" applyFill="1" applyBorder="1" applyAlignment="1">
      <alignment horizontal="center" vertical="center" wrapText="1"/>
    </xf>
    <xf numFmtId="0" fontId="22" fillId="5" borderId="9" xfId="0" applyFont="1" applyFill="1" applyBorder="1" applyAlignment="1">
      <alignment horizontal="center" vertical="center" wrapText="1"/>
    </xf>
    <xf numFmtId="0" fontId="22" fillId="5" borderId="6" xfId="0" applyFont="1" applyFill="1" applyBorder="1" applyAlignment="1">
      <alignment horizontal="left" vertical="center" wrapText="1"/>
    </xf>
    <xf numFmtId="0" fontId="22" fillId="5" borderId="9" xfId="0" applyFont="1" applyFill="1" applyBorder="1" applyAlignment="1">
      <alignment horizontal="left" vertical="center" wrapText="1"/>
    </xf>
    <xf numFmtId="4" fontId="22" fillId="5" borderId="6" xfId="0" applyNumberFormat="1" applyFont="1" applyFill="1" applyBorder="1" applyAlignment="1">
      <alignment horizontal="center" vertical="center" wrapText="1"/>
    </xf>
    <xf numFmtId="4" fontId="22" fillId="5" borderId="9" xfId="0" applyNumberFormat="1" applyFont="1" applyFill="1" applyBorder="1" applyAlignment="1">
      <alignment horizontal="center" vertical="center" wrapText="1"/>
    </xf>
    <xf numFmtId="0" fontId="22" fillId="5" borderId="8" xfId="0" applyFont="1" applyFill="1" applyBorder="1" applyAlignment="1">
      <alignment horizontal="center" vertical="center" wrapText="1"/>
    </xf>
    <xf numFmtId="0" fontId="22" fillId="5" borderId="8" xfId="0" applyFont="1" applyFill="1" applyBorder="1" applyAlignment="1">
      <alignment horizontal="left" vertical="center" wrapText="1"/>
    </xf>
    <xf numFmtId="4" fontId="22" fillId="5" borderId="8" xfId="0" applyNumberFormat="1" applyFont="1" applyFill="1" applyBorder="1" applyAlignment="1">
      <alignment horizontal="center" vertical="center" wrapText="1"/>
    </xf>
    <xf numFmtId="3" fontId="22" fillId="5" borderId="6" xfId="0" applyNumberFormat="1" applyFont="1" applyFill="1" applyBorder="1" applyAlignment="1">
      <alignment horizontal="center" vertical="center" wrapText="1"/>
    </xf>
    <xf numFmtId="3" fontId="22" fillId="5" borderId="8" xfId="0" applyNumberFormat="1" applyFont="1" applyFill="1" applyBorder="1" applyAlignment="1">
      <alignment horizontal="center" vertical="center" wrapText="1"/>
    </xf>
    <xf numFmtId="3" fontId="22" fillId="5" borderId="9" xfId="0" applyNumberFormat="1" applyFont="1" applyFill="1" applyBorder="1" applyAlignment="1">
      <alignment horizontal="center" vertical="center" wrapText="1"/>
    </xf>
    <xf numFmtId="0" fontId="20" fillId="5" borderId="0" xfId="0" applyFont="1" applyFill="1" applyAlignment="1">
      <alignment horizontal="center" vertical="center"/>
    </xf>
    <xf numFmtId="0" fontId="21" fillId="5" borderId="0" xfId="0" applyFont="1" applyFill="1" applyAlignment="1">
      <alignment horizontal="center" vertical="center"/>
    </xf>
    <xf numFmtId="4" fontId="22" fillId="5" borderId="13" xfId="0" applyNumberFormat="1" applyFont="1" applyFill="1" applyBorder="1" applyAlignment="1">
      <alignment horizontal="center" vertical="center" wrapText="1"/>
    </xf>
    <xf numFmtId="0" fontId="19" fillId="5" borderId="12" xfId="0" applyFont="1" applyFill="1" applyBorder="1" applyAlignment="1">
      <alignment horizontal="left" vertical="center" wrapText="1"/>
    </xf>
    <xf numFmtId="0" fontId="19" fillId="5" borderId="0" xfId="0" applyFont="1" applyFill="1" applyAlignment="1">
      <alignment horizontal="left" vertical="center" wrapText="1"/>
    </xf>
    <xf numFmtId="0" fontId="25" fillId="2" borderId="0" xfId="4" applyFill="1"/>
  </cellXfs>
  <cellStyles count="5">
    <cellStyle name="Comma" xfId="1" builtinId="3"/>
    <cellStyle name="Hyperlink" xfId="4" builtinId="8"/>
    <cellStyle name="Normal" xfId="0" builtinId="0"/>
    <cellStyle name="Normal 2" xfId="3" xr:uid="{0306DD6C-802B-4D11-A846-067489F747B9}"/>
    <cellStyle name="Normal 2 3" xfId="2" xr:uid="{D43F80F4-2D01-45EC-B2EA-50A72924D38A}"/>
  </cellStyles>
  <dxfs count="1">
    <dxf>
      <font>
        <color auto="1"/>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doi:10.3390/data709012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3F287-A152-4CAA-BD90-48E8743B024C}">
  <sheetPr codeName="Sheet1">
    <tabColor rgb="FF002060"/>
  </sheetPr>
  <dimension ref="A1:AV633"/>
  <sheetViews>
    <sheetView workbookViewId="0">
      <pane xSplit="2" ySplit="2" topLeftCell="C3" activePane="bottomRight" state="frozen"/>
      <selection activeCell="H33" sqref="H33"/>
      <selection pane="topRight" activeCell="H33" sqref="H33"/>
      <selection pane="bottomLeft" activeCell="H33" sqref="H33"/>
      <selection pane="bottomRight" activeCell="C3" sqref="C3"/>
    </sheetView>
  </sheetViews>
  <sheetFormatPr defaultRowHeight="15" x14ac:dyDescent="0.25"/>
  <cols>
    <col min="1" max="1" width="5.7109375" style="3" bestFit="1" customWidth="1"/>
    <col min="2" max="2" width="5" style="3" bestFit="1" customWidth="1"/>
    <col min="3" max="3" width="11.42578125" style="3" customWidth="1"/>
    <col min="4" max="4" width="10.7109375" style="3" customWidth="1"/>
    <col min="5" max="5" width="12" style="64" customWidth="1"/>
    <col min="6" max="6" width="11.5703125" style="64" bestFit="1" customWidth="1"/>
    <col min="7" max="7" width="11.28515625" style="64" customWidth="1"/>
    <col min="8" max="8" width="10.28515625" style="64" customWidth="1"/>
    <col min="9" max="9" width="11.7109375" style="3" customWidth="1"/>
    <col min="10" max="10" width="13.5703125" style="3" customWidth="1"/>
    <col min="11" max="11" width="11.140625" style="3" bestFit="1" customWidth="1"/>
    <col min="12" max="12" width="10.140625" style="3" customWidth="1"/>
    <col min="13" max="13" width="12.140625" style="3" bestFit="1" customWidth="1"/>
    <col min="14" max="14" width="9.7109375" style="3" bestFit="1" customWidth="1"/>
    <col min="15" max="15" width="10.5703125" style="3" bestFit="1" customWidth="1"/>
    <col min="16" max="16" width="11.5703125" style="3" bestFit="1" customWidth="1"/>
    <col min="17" max="17" width="11.7109375" style="64" bestFit="1" customWidth="1"/>
    <col min="18" max="18" width="11.42578125" style="64" bestFit="1" customWidth="1"/>
    <col min="19" max="19" width="12.5703125" style="64" bestFit="1" customWidth="1"/>
    <col min="20" max="20" width="10.5703125" style="3" customWidth="1"/>
    <col min="21" max="21" width="10.7109375" style="3" customWidth="1"/>
    <col min="22" max="22" width="11.42578125" style="3" customWidth="1"/>
    <col min="23" max="23" width="12.140625" style="3" customWidth="1"/>
    <col min="24" max="24" width="11" style="3" customWidth="1"/>
    <col min="25" max="25" width="11.5703125" style="3" customWidth="1"/>
    <col min="26" max="27" width="9.5703125" style="3" bestFit="1" customWidth="1"/>
    <col min="28" max="28" width="9" style="64" bestFit="1" customWidth="1"/>
    <col min="29" max="29" width="8.7109375" style="64" bestFit="1" customWidth="1"/>
    <col min="30" max="30" width="10.140625" style="3" bestFit="1" customWidth="1"/>
    <col min="31" max="31" width="9.5703125" style="3" bestFit="1" customWidth="1"/>
    <col min="32" max="32" width="9.85546875" style="3" bestFit="1" customWidth="1"/>
    <col min="33" max="33" width="10.140625" style="3" bestFit="1" customWidth="1"/>
    <col min="34" max="34" width="7.85546875" style="64" bestFit="1" customWidth="1"/>
    <col min="35" max="35" width="6.5703125" style="64" bestFit="1" customWidth="1"/>
    <col min="36" max="36" width="8.5703125" style="64" bestFit="1" customWidth="1"/>
    <col min="37" max="37" width="11.85546875" style="64" customWidth="1"/>
    <col min="38" max="38" width="11.42578125" style="64" customWidth="1"/>
    <col min="39" max="40" width="7.85546875" style="64" bestFit="1" customWidth="1"/>
    <col min="41" max="41" width="7.85546875" style="64" customWidth="1"/>
    <col min="42" max="42" width="7.7109375" style="64" bestFit="1" customWidth="1"/>
    <col min="43" max="43" width="6.7109375" style="64" bestFit="1" customWidth="1"/>
    <col min="44" max="44" width="8.5703125" style="64" bestFit="1" customWidth="1"/>
    <col min="45" max="45" width="11.7109375" style="64" customWidth="1"/>
    <col min="46" max="46" width="13.28515625" style="3" customWidth="1"/>
    <col min="47" max="48" width="9.5703125" style="3" bestFit="1" customWidth="1"/>
    <col min="49" max="16384" width="9.140625" style="3"/>
  </cols>
  <sheetData>
    <row r="1" spans="1:48" s="43" customFormat="1" ht="63.75" x14ac:dyDescent="0.25">
      <c r="A1" s="57" t="s">
        <v>11</v>
      </c>
      <c r="B1" s="57" t="s">
        <v>240</v>
      </c>
      <c r="C1" s="58" t="s">
        <v>128</v>
      </c>
      <c r="D1" s="58" t="s">
        <v>130</v>
      </c>
      <c r="E1" s="58" t="s">
        <v>132</v>
      </c>
      <c r="F1" s="58" t="s">
        <v>135</v>
      </c>
      <c r="G1" s="58" t="s">
        <v>138</v>
      </c>
      <c r="H1" s="58" t="s">
        <v>141</v>
      </c>
      <c r="I1" s="58" t="s">
        <v>145</v>
      </c>
      <c r="J1" s="58" t="s">
        <v>147</v>
      </c>
      <c r="K1" s="58" t="s">
        <v>149</v>
      </c>
      <c r="L1" s="59" t="s">
        <v>151</v>
      </c>
      <c r="M1" s="59" t="s">
        <v>153</v>
      </c>
      <c r="N1" s="58" t="s">
        <v>155</v>
      </c>
      <c r="O1" s="58" t="s">
        <v>241</v>
      </c>
      <c r="P1" s="58" t="s">
        <v>159</v>
      </c>
      <c r="Q1" s="58" t="s">
        <v>161</v>
      </c>
      <c r="R1" s="58" t="s">
        <v>164</v>
      </c>
      <c r="S1" s="58" t="s">
        <v>167</v>
      </c>
      <c r="T1" s="58" t="s">
        <v>171</v>
      </c>
      <c r="U1" s="58" t="s">
        <v>173</v>
      </c>
      <c r="V1" s="58" t="s">
        <v>175</v>
      </c>
      <c r="W1" s="58" t="s">
        <v>177</v>
      </c>
      <c r="X1" s="58" t="s">
        <v>179</v>
      </c>
      <c r="Y1" s="58" t="s">
        <v>242</v>
      </c>
      <c r="Z1" s="58" t="s">
        <v>183</v>
      </c>
      <c r="AA1" s="58" t="s">
        <v>185</v>
      </c>
      <c r="AB1" s="58" t="s">
        <v>187</v>
      </c>
      <c r="AC1" s="58" t="s">
        <v>190</v>
      </c>
      <c r="AD1" s="58" t="s">
        <v>193</v>
      </c>
      <c r="AE1" s="58" t="s">
        <v>195</v>
      </c>
      <c r="AF1" s="59" t="s">
        <v>197</v>
      </c>
      <c r="AG1" s="58" t="s">
        <v>199</v>
      </c>
      <c r="AH1" s="58" t="s">
        <v>201</v>
      </c>
      <c r="AI1" s="58" t="s">
        <v>205</v>
      </c>
      <c r="AJ1" s="58" t="s">
        <v>207</v>
      </c>
      <c r="AK1" s="58" t="s">
        <v>209</v>
      </c>
      <c r="AL1" s="58" t="s">
        <v>212</v>
      </c>
      <c r="AM1" s="58" t="s">
        <v>215</v>
      </c>
      <c r="AN1" s="58" t="s">
        <v>217</v>
      </c>
      <c r="AO1" s="58" t="s">
        <v>219</v>
      </c>
      <c r="AP1" s="58" t="s">
        <v>221</v>
      </c>
      <c r="AQ1" s="58" t="s">
        <v>223</v>
      </c>
      <c r="AR1" s="58" t="s">
        <v>225</v>
      </c>
      <c r="AS1" s="58" t="s">
        <v>227</v>
      </c>
      <c r="AT1" s="58" t="s">
        <v>230</v>
      </c>
      <c r="AU1" s="58" t="s">
        <v>232</v>
      </c>
      <c r="AV1" s="58" t="s">
        <v>234</v>
      </c>
    </row>
    <row r="2" spans="1:48" s="43" customFormat="1" x14ac:dyDescent="0.25">
      <c r="A2" s="60"/>
      <c r="B2" s="60"/>
      <c r="C2" s="61" t="s">
        <v>129</v>
      </c>
      <c r="D2" s="61" t="s">
        <v>131</v>
      </c>
      <c r="E2" s="61" t="s">
        <v>133</v>
      </c>
      <c r="F2" s="61" t="s">
        <v>136</v>
      </c>
      <c r="G2" s="61" t="s">
        <v>139</v>
      </c>
      <c r="H2" s="61" t="s">
        <v>142</v>
      </c>
      <c r="I2" s="61" t="s">
        <v>146</v>
      </c>
      <c r="J2" s="61" t="s">
        <v>148</v>
      </c>
      <c r="K2" s="61" t="s">
        <v>150</v>
      </c>
      <c r="L2" s="60" t="s">
        <v>152</v>
      </c>
      <c r="M2" s="60" t="s">
        <v>154</v>
      </c>
      <c r="N2" s="61" t="s">
        <v>156</v>
      </c>
      <c r="O2" s="61" t="s">
        <v>158</v>
      </c>
      <c r="P2" s="61" t="s">
        <v>160</v>
      </c>
      <c r="Q2" s="61" t="s">
        <v>162</v>
      </c>
      <c r="R2" s="61" t="s">
        <v>165</v>
      </c>
      <c r="S2" s="61" t="s">
        <v>168</v>
      </c>
      <c r="T2" s="61" t="s">
        <v>172</v>
      </c>
      <c r="U2" s="61" t="s">
        <v>174</v>
      </c>
      <c r="V2" s="61" t="s">
        <v>176</v>
      </c>
      <c r="W2" s="61" t="s">
        <v>178</v>
      </c>
      <c r="X2" s="61" t="s">
        <v>180</v>
      </c>
      <c r="Y2" s="61" t="s">
        <v>182</v>
      </c>
      <c r="Z2" s="61" t="s">
        <v>184</v>
      </c>
      <c r="AA2" s="61" t="s">
        <v>186</v>
      </c>
      <c r="AB2" s="61" t="s">
        <v>188</v>
      </c>
      <c r="AC2" s="61" t="s">
        <v>191</v>
      </c>
      <c r="AD2" s="61" t="s">
        <v>194</v>
      </c>
      <c r="AE2" s="61" t="s">
        <v>196</v>
      </c>
      <c r="AF2" s="60" t="s">
        <v>198</v>
      </c>
      <c r="AG2" s="61" t="s">
        <v>200</v>
      </c>
      <c r="AH2" s="61" t="s">
        <v>202</v>
      </c>
      <c r="AI2" s="61" t="s">
        <v>206</v>
      </c>
      <c r="AJ2" s="61" t="s">
        <v>208</v>
      </c>
      <c r="AK2" s="61" t="s">
        <v>210</v>
      </c>
      <c r="AL2" s="61" t="s">
        <v>213</v>
      </c>
      <c r="AM2" s="61" t="s">
        <v>216</v>
      </c>
      <c r="AN2" s="61" t="s">
        <v>218</v>
      </c>
      <c r="AO2" s="61" t="s">
        <v>220</v>
      </c>
      <c r="AP2" s="61" t="s">
        <v>222</v>
      </c>
      <c r="AQ2" s="61" t="s">
        <v>224</v>
      </c>
      <c r="AR2" s="61" t="s">
        <v>226</v>
      </c>
      <c r="AS2" s="61" t="s">
        <v>228</v>
      </c>
      <c r="AT2" s="61" t="s">
        <v>231</v>
      </c>
      <c r="AU2" s="61" t="s">
        <v>233</v>
      </c>
      <c r="AV2" s="61" t="s">
        <v>235</v>
      </c>
    </row>
    <row r="3" spans="1:48" x14ac:dyDescent="0.25">
      <c r="A3" s="24" t="s">
        <v>14</v>
      </c>
      <c r="B3" s="24">
        <v>2005</v>
      </c>
      <c r="C3" s="24">
        <v>94</v>
      </c>
      <c r="D3" s="24"/>
      <c r="E3" s="62">
        <v>87.553191489361708</v>
      </c>
      <c r="F3" s="62"/>
      <c r="G3" s="62">
        <v>1.3866761078656989E-3</v>
      </c>
      <c r="H3" s="62"/>
      <c r="I3" s="24">
        <v>209317</v>
      </c>
      <c r="J3" s="24">
        <v>188076</v>
      </c>
      <c r="K3" s="24">
        <v>406400</v>
      </c>
      <c r="L3" s="24">
        <v>960</v>
      </c>
      <c r="M3" s="24">
        <v>17635</v>
      </c>
      <c r="N3" s="24">
        <v>1828</v>
      </c>
      <c r="O3" s="24">
        <v>271480</v>
      </c>
      <c r="P3" s="24">
        <v>679708</v>
      </c>
      <c r="Q3" s="62">
        <v>4.2472829204846313E-4</v>
      </c>
      <c r="R3" s="62">
        <v>8.6573300954606342E-4</v>
      </c>
      <c r="S3" s="62">
        <v>9.3573092776800225E-4</v>
      </c>
      <c r="T3" s="24">
        <v>16420</v>
      </c>
      <c r="U3" s="24">
        <v>8931</v>
      </c>
      <c r="V3" s="24">
        <v>3710</v>
      </c>
      <c r="W3" s="24">
        <v>267</v>
      </c>
      <c r="X3" s="24">
        <v>4180</v>
      </c>
      <c r="Y3" s="24">
        <v>8157</v>
      </c>
      <c r="Z3" s="24">
        <v>20397</v>
      </c>
      <c r="AA3" s="24">
        <v>25351</v>
      </c>
      <c r="AB3" s="62">
        <v>6.310271375081361E-4</v>
      </c>
      <c r="AC3" s="62">
        <v>6.2658894897396828E-4</v>
      </c>
      <c r="AD3" s="24">
        <v>35053</v>
      </c>
      <c r="AE3" s="24">
        <v>2662</v>
      </c>
      <c r="AF3" s="24">
        <v>-933</v>
      </c>
      <c r="AG3" s="24">
        <v>36782</v>
      </c>
      <c r="AH3" s="62">
        <v>8.012482411564202E-4</v>
      </c>
      <c r="AI3" s="62">
        <v>27.67011716796036</v>
      </c>
      <c r="AJ3" s="62">
        <v>89.852233693393273</v>
      </c>
      <c r="AK3" s="62">
        <v>4.3393208661417324</v>
      </c>
      <c r="AL3" s="62">
        <v>0.23622047244094488</v>
      </c>
      <c r="AM3" s="62">
        <v>1.2108140554473392</v>
      </c>
      <c r="AN3" s="62">
        <v>4.3758905974180653</v>
      </c>
      <c r="AO3" s="62">
        <v>6.863489023132459</v>
      </c>
      <c r="AP3" s="62">
        <v>68.922298950573648</v>
      </c>
      <c r="AQ3" s="62">
        <v>39.940680409823038</v>
      </c>
      <c r="AR3" s="62">
        <v>129.69801783897151</v>
      </c>
      <c r="AS3" s="62">
        <v>4.384529827514168</v>
      </c>
      <c r="AT3" s="24">
        <v>9445</v>
      </c>
      <c r="AU3" s="24">
        <v>11431</v>
      </c>
      <c r="AV3" s="24">
        <v>8230</v>
      </c>
    </row>
    <row r="4" spans="1:48" x14ac:dyDescent="0.25">
      <c r="A4" s="24" t="s">
        <v>14</v>
      </c>
      <c r="B4" s="24">
        <v>2006</v>
      </c>
      <c r="C4" s="24">
        <v>309</v>
      </c>
      <c r="D4" s="24">
        <v>14</v>
      </c>
      <c r="E4" s="62">
        <v>41.016181229773466</v>
      </c>
      <c r="F4" s="62">
        <v>905.28571428571433</v>
      </c>
      <c r="G4" s="62">
        <v>4.2806084282270796E-3</v>
      </c>
      <c r="H4" s="62">
        <v>3.500875218804701E-3</v>
      </c>
      <c r="I4" s="24">
        <v>1551159</v>
      </c>
      <c r="J4" s="24">
        <v>1190274</v>
      </c>
      <c r="K4" s="24">
        <v>1130930</v>
      </c>
      <c r="L4" s="24">
        <v>14430</v>
      </c>
      <c r="M4" s="24">
        <v>30567</v>
      </c>
      <c r="N4" s="24">
        <v>6664</v>
      </c>
      <c r="O4" s="24">
        <v>1976304</v>
      </c>
      <c r="P4" s="24">
        <v>3113898</v>
      </c>
      <c r="Q4" s="62">
        <v>2.4992132957537016E-3</v>
      </c>
      <c r="R4" s="62">
        <v>1.9236802480270261E-3</v>
      </c>
      <c r="S4" s="62">
        <v>3.1427506826194312E-3</v>
      </c>
      <c r="T4" s="24">
        <v>73096</v>
      </c>
      <c r="U4" s="24">
        <v>38630</v>
      </c>
      <c r="V4" s="24">
        <v>10114</v>
      </c>
      <c r="W4" s="24">
        <v>664</v>
      </c>
      <c r="X4" s="24">
        <v>27702</v>
      </c>
      <c r="Y4" s="24">
        <v>38480</v>
      </c>
      <c r="Z4" s="24">
        <v>83874</v>
      </c>
      <c r="AA4" s="24">
        <v>111726</v>
      </c>
      <c r="AB4" s="62">
        <v>1.5778189291655918E-3</v>
      </c>
      <c r="AC4" s="62">
        <v>1.8529515765935162E-3</v>
      </c>
      <c r="AD4" s="24">
        <v>139756</v>
      </c>
      <c r="AE4" s="24">
        <v>20730</v>
      </c>
      <c r="AF4" s="24">
        <v>-13473</v>
      </c>
      <c r="AG4" s="24">
        <v>147013</v>
      </c>
      <c r="AH4" s="62">
        <v>2.0532261444808756E-3</v>
      </c>
      <c r="AI4" s="62">
        <v>38.224566122589756</v>
      </c>
      <c r="AJ4" s="62">
        <v>76.734493369151707</v>
      </c>
      <c r="AK4" s="62">
        <v>2.7028198031708417</v>
      </c>
      <c r="AL4" s="62">
        <v>1.2759410396753115</v>
      </c>
      <c r="AM4" s="62">
        <v>0.40701397412503559</v>
      </c>
      <c r="AN4" s="62">
        <v>1.0647968450961711</v>
      </c>
      <c r="AO4" s="62">
        <v>3.3729628640128237</v>
      </c>
      <c r="AP4" s="62">
        <v>75.997360777618312</v>
      </c>
      <c r="AQ4" s="62">
        <v>63.467204128073561</v>
      </c>
      <c r="AR4" s="62">
        <v>127.40821540538397</v>
      </c>
      <c r="AS4" s="62">
        <v>64.127534042540887</v>
      </c>
      <c r="AT4" s="24">
        <v>508996</v>
      </c>
      <c r="AU4" s="24">
        <v>35287</v>
      </c>
      <c r="AV4" s="24">
        <v>12674</v>
      </c>
    </row>
    <row r="5" spans="1:48" x14ac:dyDescent="0.25">
      <c r="A5" s="24" t="s">
        <v>14</v>
      </c>
      <c r="B5" s="24">
        <v>2007</v>
      </c>
      <c r="C5" s="24">
        <v>1123</v>
      </c>
      <c r="D5" s="24">
        <v>54</v>
      </c>
      <c r="E5" s="62">
        <v>144.05699020480856</v>
      </c>
      <c r="F5" s="62">
        <v>2995.8518518518517</v>
      </c>
      <c r="G5" s="62">
        <v>1.1123437469046534E-2</v>
      </c>
      <c r="H5" s="62">
        <v>1.3012048192771084E-2</v>
      </c>
      <c r="I5" s="24">
        <v>6776279</v>
      </c>
      <c r="J5" s="24">
        <v>2479200</v>
      </c>
      <c r="K5" s="24">
        <v>6858134</v>
      </c>
      <c r="L5" s="24">
        <v>57849</v>
      </c>
      <c r="M5" s="24">
        <v>103304</v>
      </c>
      <c r="N5" s="24">
        <v>79873</v>
      </c>
      <c r="O5" s="24">
        <v>10236110</v>
      </c>
      <c r="P5" s="24">
        <v>17174117</v>
      </c>
      <c r="Q5" s="62">
        <v>7.2185813137552336E-3</v>
      </c>
      <c r="R5" s="62">
        <v>7.7043629605412743E-3</v>
      </c>
      <c r="S5" s="62">
        <v>1.1362350120671815E-2</v>
      </c>
      <c r="T5" s="24">
        <v>777777</v>
      </c>
      <c r="U5" s="24">
        <v>155956</v>
      </c>
      <c r="V5" s="24">
        <v>49909</v>
      </c>
      <c r="W5" s="24">
        <v>7667</v>
      </c>
      <c r="X5" s="24">
        <v>88693</v>
      </c>
      <c r="Y5" s="24">
        <v>146269</v>
      </c>
      <c r="Z5" s="24">
        <v>835353</v>
      </c>
      <c r="AA5" s="24">
        <v>933733</v>
      </c>
      <c r="AB5" s="62">
        <v>1.0365535862962537E-2</v>
      </c>
      <c r="AC5" s="62">
        <v>1.032560410058298E-2</v>
      </c>
      <c r="AD5" s="24">
        <v>1102140</v>
      </c>
      <c r="AE5" s="24">
        <v>106896</v>
      </c>
      <c r="AF5" s="24">
        <v>-44510</v>
      </c>
      <c r="AG5" s="24">
        <v>1164526</v>
      </c>
      <c r="AH5" s="62">
        <v>1.0289641325514428E-2</v>
      </c>
      <c r="AI5" s="62">
        <v>14.435676663900683</v>
      </c>
      <c r="AJ5" s="62">
        <v>36.586451059644979</v>
      </c>
      <c r="AK5" s="62">
        <v>1.506298943706845</v>
      </c>
      <c r="AL5" s="62">
        <v>0.84350932775591725</v>
      </c>
      <c r="AM5" s="62">
        <v>0.94197564858793026</v>
      </c>
      <c r="AN5" s="62">
        <v>6.5253307518554369</v>
      </c>
      <c r="AO5" s="62">
        <v>3.1688111987854759</v>
      </c>
      <c r="AP5" s="62">
        <v>80.18137851795494</v>
      </c>
      <c r="AQ5" s="62">
        <v>59.601957992949508</v>
      </c>
      <c r="AR5" s="62">
        <v>151.05797739437824</v>
      </c>
      <c r="AS5" s="62">
        <v>-15.637630743985266</v>
      </c>
      <c r="AT5" s="24">
        <v>526026</v>
      </c>
      <c r="AU5" s="24">
        <v>230793</v>
      </c>
      <c r="AV5" s="24">
        <v>161776</v>
      </c>
    </row>
    <row r="6" spans="1:48" x14ac:dyDescent="0.25">
      <c r="A6" s="24" t="s">
        <v>14</v>
      </c>
      <c r="B6" s="24">
        <v>2008</v>
      </c>
      <c r="C6" s="24">
        <v>1345</v>
      </c>
      <c r="D6" s="24">
        <v>70</v>
      </c>
      <c r="E6" s="62">
        <v>36.948698884758365</v>
      </c>
      <c r="F6" s="62">
        <v>709.94285714285718</v>
      </c>
      <c r="G6" s="62">
        <v>1.0815809577419485E-2</v>
      </c>
      <c r="H6" s="62">
        <v>3.5374259667279818E-4</v>
      </c>
      <c r="I6" s="24">
        <v>6673746</v>
      </c>
      <c r="J6" s="24">
        <v>3955514</v>
      </c>
      <c r="K6" s="24">
        <v>6538980</v>
      </c>
      <c r="L6" s="24">
        <v>81229</v>
      </c>
      <c r="M6" s="24">
        <v>81229</v>
      </c>
      <c r="N6" s="24">
        <v>480524</v>
      </c>
      <c r="O6" s="24">
        <v>6474621</v>
      </c>
      <c r="P6" s="24">
        <v>13494125</v>
      </c>
      <c r="Q6" s="62">
        <v>5.6416804911204009E-3</v>
      </c>
      <c r="R6" s="62">
        <v>5.9498399551395076E-3</v>
      </c>
      <c r="S6" s="62">
        <v>7.2098338739669315E-3</v>
      </c>
      <c r="T6" s="24">
        <v>1223980</v>
      </c>
      <c r="U6" s="24">
        <v>271175</v>
      </c>
      <c r="V6" s="24">
        <v>92362</v>
      </c>
      <c r="W6" s="24">
        <v>27676</v>
      </c>
      <c r="X6" s="24">
        <v>126363</v>
      </c>
      <c r="Y6" s="24">
        <v>246401</v>
      </c>
      <c r="Z6" s="24">
        <v>1344018</v>
      </c>
      <c r="AA6" s="24">
        <v>1495155</v>
      </c>
      <c r="AB6" s="62">
        <v>9.1503074942118449E-3</v>
      </c>
      <c r="AC6" s="62">
        <v>9.2933156784856061E-3</v>
      </c>
      <c r="AD6" s="24">
        <v>1494819</v>
      </c>
      <c r="AE6" s="24">
        <v>90768</v>
      </c>
      <c r="AF6" s="24">
        <v>-25018</v>
      </c>
      <c r="AG6" s="24">
        <v>1560569</v>
      </c>
      <c r="AH6" s="62">
        <v>8.43638786375496E-3</v>
      </c>
      <c r="AI6" s="62">
        <v>29.312860226209555</v>
      </c>
      <c r="AJ6" s="62">
        <v>59.26977142971878</v>
      </c>
      <c r="AK6" s="62">
        <v>1.2422273810288456</v>
      </c>
      <c r="AL6" s="62">
        <v>1.2422273810288456</v>
      </c>
      <c r="AM6" s="62">
        <v>0.36827878799107017</v>
      </c>
      <c r="AN6" s="62">
        <v>1.2563727495339416</v>
      </c>
      <c r="AO6" s="62">
        <v>4.1830865466874432</v>
      </c>
      <c r="AP6" s="62">
        <v>95.808323758834121</v>
      </c>
      <c r="AQ6" s="62">
        <v>47.981036191676004</v>
      </c>
      <c r="AR6" s="62">
        <v>97.016293398040617</v>
      </c>
      <c r="AS6" s="62">
        <v>30.031610052522858</v>
      </c>
      <c r="AT6" s="24">
        <v>3236046</v>
      </c>
      <c r="AU6" s="24">
        <v>65414</v>
      </c>
      <c r="AV6" s="24">
        <v>49696</v>
      </c>
    </row>
    <row r="7" spans="1:48" x14ac:dyDescent="0.25">
      <c r="A7" s="24" t="s">
        <v>14</v>
      </c>
      <c r="B7" s="24">
        <v>2009</v>
      </c>
      <c r="C7" s="24">
        <v>1717</v>
      </c>
      <c r="D7" s="24">
        <v>86</v>
      </c>
      <c r="E7" s="62">
        <v>181.50669772859638</v>
      </c>
      <c r="F7" s="62">
        <v>3623.8023255813955</v>
      </c>
      <c r="G7" s="62">
        <v>1.2404187225926702E-2</v>
      </c>
      <c r="H7" s="62">
        <v>4.2743751211487136E-4</v>
      </c>
      <c r="I7" s="24">
        <v>15001842</v>
      </c>
      <c r="J7" s="24">
        <v>4489436</v>
      </c>
      <c r="K7" s="24">
        <v>12882962</v>
      </c>
      <c r="L7" s="24">
        <v>142460</v>
      </c>
      <c r="M7" s="24">
        <v>142460</v>
      </c>
      <c r="N7" s="24">
        <v>507124</v>
      </c>
      <c r="O7" s="24">
        <v>13127998</v>
      </c>
      <c r="P7" s="24">
        <v>26518084</v>
      </c>
      <c r="Q7" s="62">
        <v>9.80230433575437E-3</v>
      </c>
      <c r="R7" s="62">
        <v>8.2580861489613671E-3</v>
      </c>
      <c r="S7" s="62">
        <v>1.0202669300854825E-2</v>
      </c>
      <c r="T7" s="24">
        <v>957497</v>
      </c>
      <c r="U7" s="24">
        <v>377539</v>
      </c>
      <c r="V7" s="24">
        <v>143060</v>
      </c>
      <c r="W7" s="24">
        <v>38036</v>
      </c>
      <c r="X7" s="24">
        <v>170402</v>
      </c>
      <c r="Y7" s="24">
        <v>351498</v>
      </c>
      <c r="Z7" s="24">
        <v>1138593</v>
      </c>
      <c r="AA7" s="24">
        <v>1335036</v>
      </c>
      <c r="AB7" s="62">
        <v>7.6694276641284115E-3</v>
      </c>
      <c r="AC7" s="62">
        <v>7.9818998590464388E-3</v>
      </c>
      <c r="AD7" s="24">
        <v>1646999</v>
      </c>
      <c r="AE7" s="24">
        <v>174548</v>
      </c>
      <c r="AF7" s="24">
        <v>-73896</v>
      </c>
      <c r="AG7" s="24">
        <v>1747651</v>
      </c>
      <c r="AH7" s="62">
        <v>8.503736447644605E-3</v>
      </c>
      <c r="AI7" s="62">
        <v>16.929714831584363</v>
      </c>
      <c r="AJ7" s="62">
        <v>29.925898433005759</v>
      </c>
      <c r="AK7" s="62">
        <v>1.1058016005946458</v>
      </c>
      <c r="AL7" s="62">
        <v>1.1058016005946458</v>
      </c>
      <c r="AM7" s="62">
        <v>1.1752244242080234</v>
      </c>
      <c r="AN7" s="62">
        <v>6.9417851151013181</v>
      </c>
      <c r="AO7" s="62">
        <v>5.2521488805833147</v>
      </c>
      <c r="AP7" s="62">
        <v>76.390309049117931</v>
      </c>
      <c r="AQ7" s="62">
        <v>49.505831567620042</v>
      </c>
      <c r="AR7" s="62">
        <v>87.50924053192935</v>
      </c>
      <c r="AS7" s="62">
        <v>30.022448077319613</v>
      </c>
      <c r="AT7" s="24">
        <v>2047227</v>
      </c>
      <c r="AU7" s="24">
        <v>412615</v>
      </c>
      <c r="AV7" s="24">
        <v>311647</v>
      </c>
    </row>
    <row r="8" spans="1:48" x14ac:dyDescent="0.25">
      <c r="A8" s="24" t="s">
        <v>14</v>
      </c>
      <c r="B8" s="24">
        <v>2010</v>
      </c>
      <c r="C8" s="24"/>
      <c r="D8" s="24">
        <v>115</v>
      </c>
      <c r="E8" s="62"/>
      <c r="F8" s="62">
        <v>4314.3391304347824</v>
      </c>
      <c r="G8" s="62"/>
      <c r="H8" s="62">
        <v>5.5436113494596181E-4</v>
      </c>
      <c r="I8" s="24">
        <v>23457313</v>
      </c>
      <c r="J8" s="24">
        <v>4652209</v>
      </c>
      <c r="K8" s="24">
        <v>19876899</v>
      </c>
      <c r="L8" s="24">
        <v>211373</v>
      </c>
      <c r="M8" s="24">
        <v>211373</v>
      </c>
      <c r="N8" s="24">
        <v>627468</v>
      </c>
      <c r="O8" s="24">
        <v>17511322</v>
      </c>
      <c r="P8" s="24">
        <v>38015689</v>
      </c>
      <c r="Q8" s="62">
        <v>1.1661490333064966E-2</v>
      </c>
      <c r="R8" s="62">
        <v>9.7570818237295281E-3</v>
      </c>
      <c r="S8" s="62">
        <v>1.0524944631675751E-2</v>
      </c>
      <c r="T8" s="24">
        <v>2091747</v>
      </c>
      <c r="U8" s="24">
        <v>695171</v>
      </c>
      <c r="V8" s="24">
        <v>250947</v>
      </c>
      <c r="W8" s="24">
        <v>50097</v>
      </c>
      <c r="X8" s="24">
        <v>287854</v>
      </c>
      <c r="Y8" s="24">
        <v>588898</v>
      </c>
      <c r="Z8" s="24">
        <v>2392791</v>
      </c>
      <c r="AA8" s="24">
        <v>2786918</v>
      </c>
      <c r="AB8" s="62">
        <v>1.0463208525927336E-2</v>
      </c>
      <c r="AC8" s="62">
        <v>1.0938267574153815E-2</v>
      </c>
      <c r="AD8" s="24">
        <v>3300305</v>
      </c>
      <c r="AE8" s="24">
        <v>241622</v>
      </c>
      <c r="AF8" s="24">
        <v>-93596</v>
      </c>
      <c r="AG8" s="24">
        <v>3448331</v>
      </c>
      <c r="AH8" s="62">
        <v>1.1294479539729679E-2</v>
      </c>
      <c r="AI8" s="62">
        <v>12.237602743435744</v>
      </c>
      <c r="AJ8" s="62">
        <v>19.832659435460489</v>
      </c>
      <c r="AK8" s="62">
        <v>1.063410343836833</v>
      </c>
      <c r="AL8" s="62">
        <v>1.063410343836833</v>
      </c>
      <c r="AM8" s="62">
        <v>1.3051164218015356</v>
      </c>
      <c r="AN8" s="62">
        <v>10.66480461217456</v>
      </c>
      <c r="AO8" s="62">
        <v>6.9015805888327559</v>
      </c>
      <c r="AP8" s="62">
        <v>80.819329698918111</v>
      </c>
      <c r="AQ8" s="62">
        <v>46.063408189182105</v>
      </c>
      <c r="AR8" s="62">
        <v>74.651866562892351</v>
      </c>
      <c r="AS8" s="62">
        <v>30.819709725634592</v>
      </c>
      <c r="AT8" s="24">
        <v>3472602</v>
      </c>
      <c r="AU8" s="24">
        <v>661413</v>
      </c>
      <c r="AV8" s="24">
        <v>496149</v>
      </c>
    </row>
    <row r="9" spans="1:48" x14ac:dyDescent="0.25">
      <c r="A9" s="24" t="s">
        <v>14</v>
      </c>
      <c r="B9" s="24">
        <v>2011</v>
      </c>
      <c r="C9" s="24">
        <v>2683</v>
      </c>
      <c r="D9" s="24">
        <v>133</v>
      </c>
      <c r="E9" s="62">
        <v>114.44129705553485</v>
      </c>
      <c r="F9" s="62">
        <v>2308.6165413533836</v>
      </c>
      <c r="G9" s="62">
        <v>1.5505892007790512E-2</v>
      </c>
      <c r="H9" s="62">
        <v>7.2121902282956457E-3</v>
      </c>
      <c r="I9" s="24">
        <v>20249558</v>
      </c>
      <c r="J9" s="24">
        <v>4723090</v>
      </c>
      <c r="K9" s="24">
        <v>19915501</v>
      </c>
      <c r="L9" s="24">
        <v>317855</v>
      </c>
      <c r="M9" s="24">
        <v>317855</v>
      </c>
      <c r="N9" s="24">
        <v>716538</v>
      </c>
      <c r="O9" s="24">
        <v>20909920</v>
      </c>
      <c r="P9" s="24">
        <v>41541959</v>
      </c>
      <c r="Q9" s="62">
        <v>8.9957165296655848E-3</v>
      </c>
      <c r="R9" s="62">
        <v>8.5813124200688259E-3</v>
      </c>
      <c r="S9" s="62">
        <v>9.7936000754802483E-3</v>
      </c>
      <c r="T9" s="24">
        <v>3218684</v>
      </c>
      <c r="U9" s="24">
        <v>1045585</v>
      </c>
      <c r="V9" s="24">
        <v>366291</v>
      </c>
      <c r="W9" s="24">
        <v>65864</v>
      </c>
      <c r="X9" s="24">
        <v>433870</v>
      </c>
      <c r="Y9" s="24">
        <v>866025</v>
      </c>
      <c r="Z9" s="24">
        <v>3650839</v>
      </c>
      <c r="AA9" s="24">
        <v>4264269</v>
      </c>
      <c r="AB9" s="62">
        <v>1.0102528695857311E-2</v>
      </c>
      <c r="AC9" s="62">
        <v>1.0705488323731501E-2</v>
      </c>
      <c r="AD9" s="24">
        <v>5090760</v>
      </c>
      <c r="AE9" s="24">
        <v>145160</v>
      </c>
      <c r="AF9" s="24">
        <v>-570017</v>
      </c>
      <c r="AG9" s="24">
        <v>4665903</v>
      </c>
      <c r="AH9" s="62">
        <v>1.0148795528479106E-2</v>
      </c>
      <c r="AI9" s="62">
        <v>11.369444565673948</v>
      </c>
      <c r="AJ9" s="62">
        <v>23.32441034021582</v>
      </c>
      <c r="AK9" s="62">
        <v>1.5960180966574731</v>
      </c>
      <c r="AL9" s="62">
        <v>1.5960180966574731</v>
      </c>
      <c r="AM9" s="62">
        <v>0.73912258206215076</v>
      </c>
      <c r="AN9" s="62">
        <v>6.5009559419786624</v>
      </c>
      <c r="AO9" s="62">
        <v>8.953051948548822</v>
      </c>
      <c r="AP9" s="62">
        <v>91.392148529448647</v>
      </c>
      <c r="AQ9" s="62">
        <v>50.334458228125449</v>
      </c>
      <c r="AR9" s="62">
        <v>103.26111809452829</v>
      </c>
      <c r="AS9" s="62">
        <v>4.4047657935438238</v>
      </c>
      <c r="AT9" s="24">
        <v>2783090</v>
      </c>
      <c r="AU9" s="24">
        <v>401634</v>
      </c>
      <c r="AV9" s="24">
        <v>307046</v>
      </c>
    </row>
    <row r="10" spans="1:48" x14ac:dyDescent="0.25">
      <c r="A10" s="24" t="s">
        <v>14</v>
      </c>
      <c r="B10" s="24">
        <v>2012</v>
      </c>
      <c r="C10" s="24">
        <v>2766</v>
      </c>
      <c r="D10" s="24">
        <v>140</v>
      </c>
      <c r="E10" s="62">
        <v>144.35647143890094</v>
      </c>
      <c r="F10" s="62">
        <v>2852.0714285714284</v>
      </c>
      <c r="G10" s="62">
        <v>1.5658346872576383E-2</v>
      </c>
      <c r="H10" s="62">
        <v>7.6511094108645756E-3</v>
      </c>
      <c r="I10" s="24">
        <v>28734042</v>
      </c>
      <c r="J10" s="24">
        <v>4900245</v>
      </c>
      <c r="K10" s="24">
        <v>18755777</v>
      </c>
      <c r="L10" s="24">
        <v>413608</v>
      </c>
      <c r="M10" s="24">
        <v>531735</v>
      </c>
      <c r="N10" s="24">
        <v>807338</v>
      </c>
      <c r="O10" s="24">
        <v>26450571</v>
      </c>
      <c r="P10" s="24">
        <v>46013686</v>
      </c>
      <c r="Q10" s="62">
        <v>1.0297144682606498E-2</v>
      </c>
      <c r="R10" s="62">
        <v>7.1803219126809065E-3</v>
      </c>
      <c r="S10" s="62">
        <v>1.0352017636977934E-2</v>
      </c>
      <c r="T10" s="24">
        <v>2994302</v>
      </c>
      <c r="U10" s="24">
        <v>1169838</v>
      </c>
      <c r="V10" s="24">
        <v>437816</v>
      </c>
      <c r="W10" s="24">
        <v>52266</v>
      </c>
      <c r="X10" s="24">
        <v>612372</v>
      </c>
      <c r="Y10" s="24">
        <v>1102454</v>
      </c>
      <c r="Z10" s="24">
        <v>3484384</v>
      </c>
      <c r="AA10" s="24">
        <v>4164140</v>
      </c>
      <c r="AB10" s="62">
        <v>1.0165646830702091E-2</v>
      </c>
      <c r="AC10" s="62">
        <v>1.0909643527645315E-2</v>
      </c>
      <c r="AD10" s="24">
        <v>4711628</v>
      </c>
      <c r="AE10" s="24">
        <v>151264</v>
      </c>
      <c r="AF10" s="24">
        <v>-170490</v>
      </c>
      <c r="AG10" s="24">
        <v>4692402</v>
      </c>
      <c r="AH10" s="62">
        <v>1.0845866888952449E-2</v>
      </c>
      <c r="AI10" s="62">
        <v>10.649538052656768</v>
      </c>
      <c r="AJ10" s="62">
        <v>17.053796329802818</v>
      </c>
      <c r="AK10" s="62">
        <v>2.8350465032720318</v>
      </c>
      <c r="AL10" s="62">
        <v>2.2052298873035223</v>
      </c>
      <c r="AM10" s="62">
        <v>0.8677635606067291</v>
      </c>
      <c r="AN10" s="62">
        <v>8.1483680917994921</v>
      </c>
      <c r="AO10" s="62">
        <v>6.4925857366179356</v>
      </c>
      <c r="AP10" s="62">
        <v>88.742183640702564</v>
      </c>
      <c r="AQ10" s="62">
        <v>57.484138523481903</v>
      </c>
      <c r="AR10" s="62">
        <v>92.053081150225921</v>
      </c>
      <c r="AS10" s="62">
        <v>22.2663557099077</v>
      </c>
      <c r="AT10" s="24">
        <v>4459385</v>
      </c>
      <c r="AU10" s="24">
        <v>528262</v>
      </c>
      <c r="AV10" s="24">
        <v>399290</v>
      </c>
    </row>
    <row r="11" spans="1:48" x14ac:dyDescent="0.25">
      <c r="A11" s="24" t="s">
        <v>14</v>
      </c>
      <c r="B11" s="24">
        <v>2013</v>
      </c>
      <c r="C11" s="24">
        <v>2577</v>
      </c>
      <c r="D11" s="24">
        <v>145</v>
      </c>
      <c r="E11" s="62">
        <v>54.544819557625146</v>
      </c>
      <c r="F11" s="62">
        <v>969.39310344827584</v>
      </c>
      <c r="G11" s="62">
        <v>1.3965965748970301E-2</v>
      </c>
      <c r="H11" s="62">
        <v>7.7831454643048845E-3</v>
      </c>
      <c r="I11" s="24">
        <v>37161637</v>
      </c>
      <c r="J11" s="24">
        <v>5744476</v>
      </c>
      <c r="K11" s="24">
        <v>23646752</v>
      </c>
      <c r="L11" s="24">
        <v>653471</v>
      </c>
      <c r="M11" s="24">
        <v>1594373</v>
      </c>
      <c r="N11" s="24">
        <v>865587</v>
      </c>
      <c r="O11" s="24">
        <v>33115371</v>
      </c>
      <c r="P11" s="24">
        <v>57627710</v>
      </c>
      <c r="Q11" s="62">
        <v>1.1089881502112783E-2</v>
      </c>
      <c r="R11" s="62">
        <v>8.0152670124325805E-3</v>
      </c>
      <c r="S11" s="62">
        <v>1.1589286065715096E-2</v>
      </c>
      <c r="T11" s="24">
        <v>2773923</v>
      </c>
      <c r="U11" s="24">
        <v>1153285</v>
      </c>
      <c r="V11" s="24">
        <v>405055</v>
      </c>
      <c r="W11" s="24">
        <v>59299</v>
      </c>
      <c r="X11" s="24">
        <v>603266</v>
      </c>
      <c r="Y11" s="24">
        <v>1067620</v>
      </c>
      <c r="Z11" s="24">
        <v>3238277</v>
      </c>
      <c r="AA11" s="24">
        <v>3927208</v>
      </c>
      <c r="AB11" s="62">
        <v>1.0808253895874519E-2</v>
      </c>
      <c r="AC11" s="62">
        <v>1.1424710081917524E-2</v>
      </c>
      <c r="AD11" s="24">
        <v>4031822</v>
      </c>
      <c r="AE11" s="24">
        <v>423202</v>
      </c>
      <c r="AF11" s="24">
        <v>-342705</v>
      </c>
      <c r="AG11" s="24">
        <v>4112319</v>
      </c>
      <c r="AH11" s="62">
        <v>1.0509659604756486E-2</v>
      </c>
      <c r="AI11" s="62">
        <v>9.9682531198966604</v>
      </c>
      <c r="AJ11" s="62">
        <v>15.458081138890625</v>
      </c>
      <c r="AK11" s="62">
        <v>6.7424608673529454</v>
      </c>
      <c r="AL11" s="62">
        <v>2.7634704334870177</v>
      </c>
      <c r="AM11" s="62">
        <v>0.24391390877756552</v>
      </c>
      <c r="AN11" s="62">
        <v>2.4469072549001858</v>
      </c>
      <c r="AO11" s="62">
        <v>3.7985351273884262</v>
      </c>
      <c r="AP11" s="62">
        <v>95.498622553357364</v>
      </c>
      <c r="AQ11" s="62">
        <v>57.464318814681342</v>
      </c>
      <c r="AR11" s="62">
        <v>89.111712167039357</v>
      </c>
      <c r="AS11" s="62">
        <v>25.540390204642872</v>
      </c>
      <c r="AT11" s="24">
        <v>2722431</v>
      </c>
      <c r="AU11" s="24">
        <v>185111</v>
      </c>
      <c r="AV11" s="24">
        <v>140562</v>
      </c>
    </row>
    <row r="12" spans="1:48" x14ac:dyDescent="0.25">
      <c r="A12" s="24" t="s">
        <v>14</v>
      </c>
      <c r="B12" s="24">
        <v>2014</v>
      </c>
      <c r="C12" s="24">
        <v>2708</v>
      </c>
      <c r="D12" s="24">
        <v>146</v>
      </c>
      <c r="E12" s="62">
        <v>43.195347119645497</v>
      </c>
      <c r="F12" s="62">
        <v>801.18493150684935</v>
      </c>
      <c r="G12" s="62">
        <v>1.4592404190197009E-2</v>
      </c>
      <c r="H12" s="62">
        <v>8.1577918086830192E-3</v>
      </c>
      <c r="I12" s="24">
        <v>45102698</v>
      </c>
      <c r="J12" s="24">
        <v>5715376</v>
      </c>
      <c r="K12" s="24">
        <v>25969150</v>
      </c>
      <c r="L12" s="24">
        <v>473660</v>
      </c>
      <c r="M12" s="24">
        <v>1030675</v>
      </c>
      <c r="N12" s="24">
        <v>1019482</v>
      </c>
      <c r="O12" s="24">
        <v>40476218</v>
      </c>
      <c r="P12" s="24">
        <v>67464850</v>
      </c>
      <c r="Q12" s="62">
        <v>1.1421570358918743E-2</v>
      </c>
      <c r="R12" s="62">
        <v>7.8612558742183081E-3</v>
      </c>
      <c r="S12" s="62">
        <v>1.2151234433952881E-2</v>
      </c>
      <c r="T12" s="24">
        <v>2633172</v>
      </c>
      <c r="U12" s="24">
        <v>1235130</v>
      </c>
      <c r="V12" s="24">
        <v>452422</v>
      </c>
      <c r="W12" s="24">
        <v>72648</v>
      </c>
      <c r="X12" s="24">
        <v>581390</v>
      </c>
      <c r="Y12" s="24">
        <v>1106460</v>
      </c>
      <c r="Z12" s="24">
        <v>3158242</v>
      </c>
      <c r="AA12" s="24">
        <v>3868302</v>
      </c>
      <c r="AB12" s="62">
        <v>1.1180689620522769E-2</v>
      </c>
      <c r="AC12" s="62">
        <v>1.1703344256348143E-2</v>
      </c>
      <c r="AD12" s="24">
        <v>4119645</v>
      </c>
      <c r="AE12" s="24">
        <v>329330</v>
      </c>
      <c r="AF12" s="24">
        <v>-429566</v>
      </c>
      <c r="AG12" s="24">
        <v>4019409</v>
      </c>
      <c r="AH12" s="62">
        <v>1.0601445865279599E-2</v>
      </c>
      <c r="AI12" s="62">
        <v>8.4716352293082995</v>
      </c>
      <c r="AJ12" s="62">
        <v>12.671915990480215</v>
      </c>
      <c r="AK12" s="62">
        <v>3.9688438012025808</v>
      </c>
      <c r="AL12" s="62">
        <v>1.8239333978971202</v>
      </c>
      <c r="AM12" s="62">
        <v>0.17338362124869469</v>
      </c>
      <c r="AN12" s="62">
        <v>2.0466370016600832</v>
      </c>
      <c r="AO12" s="62">
        <v>3.6724602086094111</v>
      </c>
      <c r="AP12" s="62">
        <v>96.240566710180531</v>
      </c>
      <c r="AQ12" s="62">
        <v>59.996009773978599</v>
      </c>
      <c r="AR12" s="62">
        <v>89.742343129894351</v>
      </c>
      <c r="AS12" s="62">
        <v>19.36130592449253</v>
      </c>
      <c r="AT12" s="24">
        <v>4785899</v>
      </c>
      <c r="AU12" s="24">
        <v>151107</v>
      </c>
      <c r="AV12" s="24">
        <v>116973</v>
      </c>
    </row>
    <row r="13" spans="1:48" x14ac:dyDescent="0.25">
      <c r="A13" s="24" t="s">
        <v>14</v>
      </c>
      <c r="B13" s="24">
        <v>2015</v>
      </c>
      <c r="C13" s="24">
        <v>3110</v>
      </c>
      <c r="D13" s="24">
        <v>146</v>
      </c>
      <c r="E13" s="62">
        <v>29.350160771704179</v>
      </c>
      <c r="F13" s="62">
        <v>625.19863013698625</v>
      </c>
      <c r="G13" s="62">
        <v>1.6591356490101201E-2</v>
      </c>
      <c r="H13" s="62">
        <v>2.4353628023352794E-2</v>
      </c>
      <c r="I13" s="24">
        <v>47529915</v>
      </c>
      <c r="J13" s="24">
        <v>5790261</v>
      </c>
      <c r="K13" s="24">
        <v>30915308</v>
      </c>
      <c r="L13" s="24">
        <v>384822</v>
      </c>
      <c r="M13" s="24">
        <v>656020</v>
      </c>
      <c r="N13" s="24">
        <v>980341</v>
      </c>
      <c r="O13" s="24">
        <v>32479037</v>
      </c>
      <c r="P13" s="24">
        <v>64374686</v>
      </c>
      <c r="Q13" s="62">
        <v>1.0280221350713258E-2</v>
      </c>
      <c r="R13" s="62">
        <v>7.7282854075548524E-3</v>
      </c>
      <c r="S13" s="62">
        <v>1.0033285945002987E-2</v>
      </c>
      <c r="T13" s="24">
        <v>2441841</v>
      </c>
      <c r="U13" s="24">
        <v>1382644</v>
      </c>
      <c r="V13" s="24">
        <v>538052</v>
      </c>
      <c r="W13" s="24">
        <v>75094</v>
      </c>
      <c r="X13" s="24">
        <v>576927</v>
      </c>
      <c r="Y13" s="24">
        <v>1190073</v>
      </c>
      <c r="Z13" s="24">
        <v>3054987</v>
      </c>
      <c r="AA13" s="24">
        <v>3824485</v>
      </c>
      <c r="AB13" s="62">
        <v>1.0988426792183259E-2</v>
      </c>
      <c r="AC13" s="62">
        <v>1.1514595417364534E-2</v>
      </c>
      <c r="AD13" s="24">
        <v>4089097</v>
      </c>
      <c r="AE13" s="24">
        <v>516949</v>
      </c>
      <c r="AF13" s="24">
        <v>-663198</v>
      </c>
      <c r="AG13" s="24">
        <v>3942848</v>
      </c>
      <c r="AH13" s="62">
        <v>9.9700538407202603E-3</v>
      </c>
      <c r="AI13" s="62">
        <v>8.9946240669818565</v>
      </c>
      <c r="AJ13" s="62">
        <v>12.182350841569988</v>
      </c>
      <c r="AK13" s="62">
        <v>2.1219908273273549</v>
      </c>
      <c r="AL13" s="62">
        <v>1.2447619800520828</v>
      </c>
      <c r="AM13" s="62">
        <v>0.14179331298019845</v>
      </c>
      <c r="AN13" s="62">
        <v>1.5764228935448679</v>
      </c>
      <c r="AO13" s="62">
        <v>5.0717513576526301</v>
      </c>
      <c r="AP13" s="62">
        <v>96.998032893989318</v>
      </c>
      <c r="AQ13" s="62">
        <v>50.453119103369296</v>
      </c>
      <c r="AR13" s="62">
        <v>68.333884039136194</v>
      </c>
      <c r="AS13" s="62">
        <v>34.729416777271737</v>
      </c>
      <c r="AT13" s="24">
        <v>13087764</v>
      </c>
      <c r="AU13" s="24">
        <v>118363</v>
      </c>
      <c r="AV13" s="24">
        <v>91279</v>
      </c>
    </row>
    <row r="14" spans="1:48" x14ac:dyDescent="0.25">
      <c r="A14" s="24" t="s">
        <v>14</v>
      </c>
      <c r="B14" s="24">
        <v>2016</v>
      </c>
      <c r="C14" s="24">
        <v>3533</v>
      </c>
      <c r="D14" s="24">
        <v>159</v>
      </c>
      <c r="E14" s="62">
        <v>69.038777243136138</v>
      </c>
      <c r="F14" s="62">
        <v>1534.0503144654087</v>
      </c>
      <c r="G14" s="62">
        <v>2.1251894805226053E-2</v>
      </c>
      <c r="H14" s="62">
        <v>7.2404371584699451E-2</v>
      </c>
      <c r="I14" s="24">
        <v>51524592</v>
      </c>
      <c r="J14" s="24">
        <v>5842462</v>
      </c>
      <c r="K14" s="24">
        <v>39796167</v>
      </c>
      <c r="L14" s="24">
        <v>586536</v>
      </c>
      <c r="M14" s="24">
        <v>997002</v>
      </c>
      <c r="N14" s="24">
        <v>829820</v>
      </c>
      <c r="O14" s="24">
        <v>33545516</v>
      </c>
      <c r="P14" s="24">
        <v>74171503</v>
      </c>
      <c r="Q14" s="62">
        <v>9.4434051683228264E-3</v>
      </c>
      <c r="R14" s="62">
        <v>8.4939567969668957E-3</v>
      </c>
      <c r="S14" s="62">
        <v>1.0272995428044855E-2</v>
      </c>
      <c r="T14" s="24">
        <v>2663061</v>
      </c>
      <c r="U14" s="24">
        <v>1445050</v>
      </c>
      <c r="V14" s="24">
        <v>615529</v>
      </c>
      <c r="W14" s="24">
        <v>75974</v>
      </c>
      <c r="X14" s="24">
        <v>607704</v>
      </c>
      <c r="Y14" s="24">
        <v>1299207</v>
      </c>
      <c r="Z14" s="24">
        <v>3354564</v>
      </c>
      <c r="AA14" s="24">
        <v>4108111</v>
      </c>
      <c r="AB14" s="62">
        <v>1.0295416656647408E-2</v>
      </c>
      <c r="AC14" s="62">
        <v>1.0898477919057344E-2</v>
      </c>
      <c r="AD14" s="24">
        <v>4489011</v>
      </c>
      <c r="AE14" s="24">
        <v>582037</v>
      </c>
      <c r="AF14" s="24">
        <v>-657780</v>
      </c>
      <c r="AG14" s="24">
        <v>4413268</v>
      </c>
      <c r="AH14" s="62">
        <v>9.6215990154394637E-3</v>
      </c>
      <c r="AI14" s="62">
        <v>7.8769632051274465</v>
      </c>
      <c r="AJ14" s="62">
        <v>11.339171788104601</v>
      </c>
      <c r="AK14" s="62">
        <v>2.5052714247580679</v>
      </c>
      <c r="AL14" s="62">
        <v>1.4738504841433597</v>
      </c>
      <c r="AM14" s="62">
        <v>0.32885136492380368</v>
      </c>
      <c r="AN14" s="62">
        <v>4.1748495754016028</v>
      </c>
      <c r="AO14" s="62">
        <v>5.4432014102868473</v>
      </c>
      <c r="AP14" s="62">
        <v>93.085464105057753</v>
      </c>
      <c r="AQ14" s="62">
        <v>45.22696000915608</v>
      </c>
      <c r="AR14" s="62">
        <v>65.105835287351724</v>
      </c>
      <c r="AS14" s="62">
        <v>30.018976425487832</v>
      </c>
      <c r="AT14" s="24">
        <v>13087765</v>
      </c>
      <c r="AU14" s="24">
        <v>305157</v>
      </c>
      <c r="AV14" s="24">
        <v>243914</v>
      </c>
    </row>
    <row r="15" spans="1:48" x14ac:dyDescent="0.25">
      <c r="A15" s="24" t="s">
        <v>14</v>
      </c>
      <c r="B15" s="24">
        <v>2017</v>
      </c>
      <c r="C15" s="24">
        <v>3586</v>
      </c>
      <c r="D15" s="24">
        <v>165</v>
      </c>
      <c r="E15" s="62">
        <v>136.31790295593976</v>
      </c>
      <c r="F15" s="62">
        <v>2962.6424242424241</v>
      </c>
      <c r="G15" s="62">
        <v>1.7242291214893953E-2</v>
      </c>
      <c r="H15" s="62">
        <v>5.1691729323308268E-2</v>
      </c>
      <c r="I15" s="24">
        <v>57897880</v>
      </c>
      <c r="J15" s="24">
        <v>6118589</v>
      </c>
      <c r="K15" s="24">
        <v>47902493</v>
      </c>
      <c r="L15" s="24">
        <v>759890</v>
      </c>
      <c r="M15" s="24">
        <v>1327024</v>
      </c>
      <c r="N15" s="24">
        <v>819621</v>
      </c>
      <c r="O15" s="24">
        <v>35780955</v>
      </c>
      <c r="P15" s="24">
        <v>84503069</v>
      </c>
      <c r="Q15" s="62">
        <v>9.3221964450653245E-3</v>
      </c>
      <c r="R15" s="62">
        <v>8.6084616545157259E-3</v>
      </c>
      <c r="S15" s="62">
        <v>9.8713130547932043E-3</v>
      </c>
      <c r="T15" s="24">
        <v>3208348</v>
      </c>
      <c r="U15" s="24">
        <v>1731505</v>
      </c>
      <c r="V15" s="24">
        <v>732587</v>
      </c>
      <c r="W15" s="24">
        <v>79792</v>
      </c>
      <c r="X15" s="24">
        <v>790689</v>
      </c>
      <c r="Y15" s="24">
        <v>1603068</v>
      </c>
      <c r="Z15" s="24">
        <v>4020727</v>
      </c>
      <c r="AA15" s="24">
        <v>4939853</v>
      </c>
      <c r="AB15" s="62">
        <v>1.0247457814371566E-2</v>
      </c>
      <c r="AC15" s="62">
        <v>1.0900225917214557E-2</v>
      </c>
      <c r="AD15" s="24">
        <v>5390187</v>
      </c>
      <c r="AE15" s="24">
        <v>652890</v>
      </c>
      <c r="AF15" s="24">
        <v>-492783</v>
      </c>
      <c r="AG15" s="24">
        <v>5550294</v>
      </c>
      <c r="AH15" s="62">
        <v>9.8374532741954939E-3</v>
      </c>
      <c r="AI15" s="62">
        <v>7.2406707500765446</v>
      </c>
      <c r="AJ15" s="62">
        <v>10.567898168292173</v>
      </c>
      <c r="AK15" s="62">
        <v>2.7702608296399105</v>
      </c>
      <c r="AL15" s="62">
        <v>1.5863266239608866</v>
      </c>
      <c r="AM15" s="62">
        <v>0.57848313177832633</v>
      </c>
      <c r="AN15" s="62">
        <v>7.9893583308177751</v>
      </c>
      <c r="AO15" s="62">
        <v>6.0977662558196117</v>
      </c>
      <c r="AP15" s="62">
        <v>89.001645678589284</v>
      </c>
      <c r="AQ15" s="62">
        <v>42.342787573786225</v>
      </c>
      <c r="AR15" s="62">
        <v>61.800112542980848</v>
      </c>
      <c r="AS15" s="62">
        <v>28.687462226963614</v>
      </c>
      <c r="AT15" s="24">
        <v>13087766</v>
      </c>
      <c r="AU15" s="24">
        <v>610441</v>
      </c>
      <c r="AV15" s="24">
        <v>488836</v>
      </c>
    </row>
    <row r="16" spans="1:48" x14ac:dyDescent="0.25">
      <c r="A16" s="24" t="s">
        <v>14</v>
      </c>
      <c r="B16" s="24">
        <v>2018</v>
      </c>
      <c r="C16" s="24">
        <v>4175</v>
      </c>
      <c r="D16" s="24">
        <v>166</v>
      </c>
      <c r="E16" s="62">
        <v>171.23520958083833</v>
      </c>
      <c r="F16" s="62">
        <v>4306.6686746987953</v>
      </c>
      <c r="G16" s="62">
        <v>1.5075249870009822E-2</v>
      </c>
      <c r="H16" s="62">
        <v>2.0109024833434283E-2</v>
      </c>
      <c r="I16" s="24">
        <v>62259884</v>
      </c>
      <c r="J16" s="24">
        <v>6868745</v>
      </c>
      <c r="K16" s="24">
        <v>52184147</v>
      </c>
      <c r="L16" s="24">
        <v>647118</v>
      </c>
      <c r="M16" s="24">
        <v>984230</v>
      </c>
      <c r="N16" s="24">
        <v>970104</v>
      </c>
      <c r="O16" s="24">
        <v>36843640</v>
      </c>
      <c r="P16" s="24">
        <v>89997891</v>
      </c>
      <c r="Q16" s="62">
        <v>9.1957539689921791E-3</v>
      </c>
      <c r="R16" s="62">
        <v>8.5353915073282157E-3</v>
      </c>
      <c r="S16" s="62">
        <v>9.7964320325723987E-3</v>
      </c>
      <c r="T16" s="24">
        <v>3439575</v>
      </c>
      <c r="U16" s="24">
        <v>1914170</v>
      </c>
      <c r="V16" s="24">
        <v>795374</v>
      </c>
      <c r="W16" s="24">
        <v>76916</v>
      </c>
      <c r="X16" s="24">
        <v>798142</v>
      </c>
      <c r="Y16" s="24">
        <v>1670432</v>
      </c>
      <c r="Z16" s="24">
        <v>4311865</v>
      </c>
      <c r="AA16" s="24">
        <v>5353745</v>
      </c>
      <c r="AB16" s="62">
        <v>9.3462329894967947E-3</v>
      </c>
      <c r="AC16" s="62">
        <v>9.7357551820811405E-3</v>
      </c>
      <c r="AD16" s="24">
        <v>5478075</v>
      </c>
      <c r="AE16" s="24">
        <v>1118117</v>
      </c>
      <c r="AF16" s="24">
        <v>-314472</v>
      </c>
      <c r="AG16" s="24">
        <v>6281720</v>
      </c>
      <c r="AH16" s="62">
        <v>9.474436318609409E-3</v>
      </c>
      <c r="AI16" s="62">
        <v>7.6321177348478084</v>
      </c>
      <c r="AJ16" s="62">
        <v>11.032376803014923</v>
      </c>
      <c r="AK16" s="62">
        <v>1.8860708789587</v>
      </c>
      <c r="AL16" s="62">
        <v>1.2400662599697183</v>
      </c>
      <c r="AM16" s="62">
        <v>0.7943597256073478</v>
      </c>
      <c r="AN16" s="62">
        <v>10.408116766600012</v>
      </c>
      <c r="AO16" s="62">
        <v>5.5328409462257255</v>
      </c>
      <c r="AP16" s="62">
        <v>85.227374031316259</v>
      </c>
      <c r="AQ16" s="62">
        <v>40.938337099477145</v>
      </c>
      <c r="AR16" s="62">
        <v>59.177174181692983</v>
      </c>
      <c r="AS16" s="62">
        <v>34.56724335906938</v>
      </c>
      <c r="AT16" s="24">
        <v>69983717</v>
      </c>
      <c r="AU16" s="24">
        <v>927975</v>
      </c>
      <c r="AV16" s="24">
        <v>714907</v>
      </c>
    </row>
    <row r="17" spans="1:48" x14ac:dyDescent="0.25">
      <c r="A17" s="24" t="s">
        <v>14</v>
      </c>
      <c r="B17" s="24">
        <v>2019</v>
      </c>
      <c r="C17" s="24">
        <v>4348</v>
      </c>
      <c r="D17" s="24">
        <v>166</v>
      </c>
      <c r="E17" s="62">
        <v>230.14604415823368</v>
      </c>
      <c r="F17" s="62">
        <v>6028.1626506024095</v>
      </c>
      <c r="G17" s="62">
        <v>1.5067035834456661E-2</v>
      </c>
      <c r="H17" s="62">
        <v>1.6149430878490127E-2</v>
      </c>
      <c r="I17" s="24">
        <v>69574328</v>
      </c>
      <c r="J17" s="24">
        <v>7842779</v>
      </c>
      <c r="K17" s="24">
        <v>56802965</v>
      </c>
      <c r="L17" s="24">
        <v>732854</v>
      </c>
      <c r="M17" s="24">
        <v>1312379</v>
      </c>
      <c r="N17" s="24">
        <v>950242</v>
      </c>
      <c r="O17" s="24">
        <v>44803717</v>
      </c>
      <c r="P17" s="24">
        <v>102556924</v>
      </c>
      <c r="Q17" s="62">
        <v>9.0067916723617514E-3</v>
      </c>
      <c r="R17" s="62">
        <v>7.9271019609342668E-3</v>
      </c>
      <c r="S17" s="62">
        <v>9.7926457474423745E-3</v>
      </c>
      <c r="T17" s="24">
        <v>4047648</v>
      </c>
      <c r="U17" s="24">
        <v>2157594</v>
      </c>
      <c r="V17" s="24">
        <v>877938</v>
      </c>
      <c r="W17" s="24">
        <v>87441</v>
      </c>
      <c r="X17" s="24">
        <v>905601</v>
      </c>
      <c r="Y17" s="24">
        <v>1870980</v>
      </c>
      <c r="Z17" s="24">
        <v>5013027</v>
      </c>
      <c r="AA17" s="24">
        <v>6205242</v>
      </c>
      <c r="AB17" s="62">
        <v>9.4621427831241191E-3</v>
      </c>
      <c r="AC17" s="62">
        <v>9.779175800245829E-3</v>
      </c>
      <c r="AD17" s="24">
        <v>6525900</v>
      </c>
      <c r="AE17" s="24">
        <v>1447301</v>
      </c>
      <c r="AF17" s="24">
        <v>-493975</v>
      </c>
      <c r="AG17" s="24">
        <v>7479226</v>
      </c>
      <c r="AH17" s="62">
        <v>9.5812427569101615E-3</v>
      </c>
      <c r="AI17" s="62">
        <v>7.6472447633082288</v>
      </c>
      <c r="AJ17" s="62">
        <v>11.272518507113716</v>
      </c>
      <c r="AK17" s="62">
        <v>2.310405803640708</v>
      </c>
      <c r="AL17" s="62">
        <v>1.29016856778515</v>
      </c>
      <c r="AM17" s="62">
        <v>0.97572641706765695</v>
      </c>
      <c r="AN17" s="62">
        <v>12.75918905785819</v>
      </c>
      <c r="AO17" s="62">
        <v>5.5313535705084469</v>
      </c>
      <c r="AP17" s="62">
        <v>82.966365771003581</v>
      </c>
      <c r="AQ17" s="62">
        <v>43.686681749542331</v>
      </c>
      <c r="AR17" s="62">
        <v>64.396909446254369</v>
      </c>
      <c r="AS17" s="62">
        <v>31.965419516677393</v>
      </c>
      <c r="AT17" s="24">
        <v>106256560</v>
      </c>
      <c r="AU17" s="24">
        <v>1273984</v>
      </c>
      <c r="AV17" s="24">
        <v>1000675</v>
      </c>
    </row>
    <row r="18" spans="1:48" x14ac:dyDescent="0.25">
      <c r="A18" s="24" t="s">
        <v>14</v>
      </c>
      <c r="B18" s="24">
        <v>2020</v>
      </c>
      <c r="C18" s="24">
        <v>4291</v>
      </c>
      <c r="D18" s="24">
        <v>166</v>
      </c>
      <c r="E18" s="62">
        <v>260.46539268235841</v>
      </c>
      <c r="F18" s="62">
        <v>6732.8734939759033</v>
      </c>
      <c r="G18" s="62">
        <v>1.4767373431117137E-2</v>
      </c>
      <c r="H18" s="62">
        <v>1.6525634644101544E-2</v>
      </c>
      <c r="I18" s="24">
        <v>72508223</v>
      </c>
      <c r="J18" s="24">
        <v>8911349</v>
      </c>
      <c r="K18" s="24">
        <v>63293151</v>
      </c>
      <c r="L18" s="24">
        <v>705118</v>
      </c>
      <c r="M18" s="24">
        <v>1323786</v>
      </c>
      <c r="N18" s="24">
        <v>955727</v>
      </c>
      <c r="O18" s="24">
        <v>52118103</v>
      </c>
      <c r="P18" s="24">
        <v>116366981</v>
      </c>
      <c r="Q18" s="62">
        <v>8.3065146802760344E-3</v>
      </c>
      <c r="R18" s="62">
        <v>7.9313321231112358E-3</v>
      </c>
      <c r="S18" s="62">
        <v>9.9449408689937478E-3</v>
      </c>
      <c r="T18" s="24">
        <v>4303080</v>
      </c>
      <c r="U18" s="24">
        <v>2092538</v>
      </c>
      <c r="V18" s="24">
        <v>928879</v>
      </c>
      <c r="W18" s="24">
        <v>92088</v>
      </c>
      <c r="X18" s="24">
        <v>837356</v>
      </c>
      <c r="Y18" s="24">
        <v>1858323</v>
      </c>
      <c r="Z18" s="24">
        <v>5324047</v>
      </c>
      <c r="AA18" s="24">
        <v>6395618</v>
      </c>
      <c r="AB18" s="62">
        <v>9.4818867988152068E-3</v>
      </c>
      <c r="AC18" s="62">
        <v>9.4668923231376496E-3</v>
      </c>
      <c r="AD18" s="24">
        <v>6684626</v>
      </c>
      <c r="AE18" s="24">
        <v>1627569</v>
      </c>
      <c r="AF18" s="24">
        <v>-513380</v>
      </c>
      <c r="AG18" s="24">
        <v>7798815</v>
      </c>
      <c r="AH18" s="62">
        <v>9.1683299172666682E-3</v>
      </c>
      <c r="AI18" s="62">
        <v>7.6579704340701253</v>
      </c>
      <c r="AJ18" s="62">
        <v>12.290121907966219</v>
      </c>
      <c r="AK18" s="62">
        <v>2.0915153995098144</v>
      </c>
      <c r="AL18" s="62">
        <v>1.1140510289968024</v>
      </c>
      <c r="AM18" s="62">
        <v>0.96045887793548579</v>
      </c>
      <c r="AN18" s="62">
        <v>12.541950719245762</v>
      </c>
      <c r="AO18" s="62">
        <v>4.5695178122657305</v>
      </c>
      <c r="AP18" s="62">
        <v>82.007561405162193</v>
      </c>
      <c r="AQ18" s="62">
        <v>44.787707433949841</v>
      </c>
      <c r="AR18" s="62">
        <v>71.878886067860194</v>
      </c>
      <c r="AS18" s="62">
        <v>26.040308633597704</v>
      </c>
      <c r="AT18" s="24">
        <v>161551210</v>
      </c>
      <c r="AU18" s="24">
        <v>1403197</v>
      </c>
      <c r="AV18" s="24">
        <v>1117657</v>
      </c>
    </row>
    <row r="19" spans="1:48" x14ac:dyDescent="0.25">
      <c r="A19" s="24" t="s">
        <v>14</v>
      </c>
      <c r="B19" s="24">
        <v>2021</v>
      </c>
      <c r="C19" s="63">
        <v>4284</v>
      </c>
      <c r="D19" s="63">
        <v>166</v>
      </c>
      <c r="E19" s="62">
        <v>364.140522875817</v>
      </c>
      <c r="F19" s="62">
        <v>9397.4578313253005</v>
      </c>
      <c r="G19" s="62">
        <v>1.7331078620957497E-2</v>
      </c>
      <c r="H19" s="62">
        <v>1.9306815538497325E-2</v>
      </c>
      <c r="I19" s="63">
        <v>67839732</v>
      </c>
      <c r="J19" s="63">
        <v>11729061</v>
      </c>
      <c r="K19" s="63">
        <v>68173079</v>
      </c>
      <c r="L19" s="63">
        <v>810920</v>
      </c>
      <c r="M19" s="63">
        <v>1616762</v>
      </c>
      <c r="N19" s="63">
        <v>913863</v>
      </c>
      <c r="O19" s="63">
        <v>47280039</v>
      </c>
      <c r="P19" s="63">
        <v>116366981</v>
      </c>
      <c r="Q19" s="62">
        <v>8.2629084290865764E-3</v>
      </c>
      <c r="R19" s="62">
        <v>8.7064843779162109E-3</v>
      </c>
      <c r="S19" s="62">
        <v>1.0369519916915758E-2</v>
      </c>
      <c r="T19" s="63">
        <v>3402696</v>
      </c>
      <c r="U19" s="63">
        <v>2153141</v>
      </c>
      <c r="V19" s="63">
        <v>991083</v>
      </c>
      <c r="W19" s="63">
        <v>89243</v>
      </c>
      <c r="X19" s="63">
        <v>749537</v>
      </c>
      <c r="Y19" s="63">
        <v>1829863</v>
      </c>
      <c r="Z19" s="63">
        <v>4483022</v>
      </c>
      <c r="AA19" s="63">
        <v>5555837</v>
      </c>
      <c r="AB19" s="62">
        <v>1.0375611061590422E-2</v>
      </c>
      <c r="AC19" s="62">
        <v>1.0449143584995475E-2</v>
      </c>
      <c r="AD19" s="63">
        <v>6467259</v>
      </c>
      <c r="AE19" s="63">
        <v>1794438</v>
      </c>
      <c r="AF19" s="63">
        <v>-747051</v>
      </c>
      <c r="AG19" s="63">
        <v>7514646</v>
      </c>
      <c r="AH19" s="62">
        <v>1.0130230374123944E-2</v>
      </c>
      <c r="AI19" s="62">
        <v>10.079372085798118</v>
      </c>
      <c r="AJ19" s="62">
        <v>17.289368124272659</v>
      </c>
      <c r="AK19" s="62">
        <v>2.3715549065929675</v>
      </c>
      <c r="AL19" s="62">
        <v>1.1895017973297055</v>
      </c>
      <c r="AM19" s="62">
        <v>1.3405675618584623</v>
      </c>
      <c r="AN19" s="62">
        <v>13.300109872393024</v>
      </c>
      <c r="AO19" s="62">
        <v>6.481726886900411</v>
      </c>
      <c r="AP19" s="62">
        <v>73.933449426626353</v>
      </c>
      <c r="AQ19" s="62">
        <v>40.630115685479545</v>
      </c>
      <c r="AR19" s="62">
        <v>69.69372903772674</v>
      </c>
      <c r="AS19" s="62">
        <v>21.794811364918026</v>
      </c>
      <c r="AT19" s="63">
        <v>354964003</v>
      </c>
      <c r="AU19" s="63">
        <v>1958809</v>
      </c>
      <c r="AV19" s="63">
        <v>1559978</v>
      </c>
    </row>
    <row r="20" spans="1:48" x14ac:dyDescent="0.25">
      <c r="A20" s="24" t="s">
        <v>17</v>
      </c>
      <c r="B20" s="24">
        <v>2002</v>
      </c>
      <c r="C20" s="24"/>
      <c r="D20" s="24">
        <v>13</v>
      </c>
      <c r="E20" s="62"/>
      <c r="F20" s="62">
        <v>9463.2307692307695</v>
      </c>
      <c r="G20" s="62"/>
      <c r="H20" s="62">
        <v>0.18571428571428572</v>
      </c>
      <c r="I20" s="24">
        <v>8297194</v>
      </c>
      <c r="J20" s="24">
        <v>489452</v>
      </c>
      <c r="K20" s="24">
        <v>3908156</v>
      </c>
      <c r="L20" s="24">
        <v>13372</v>
      </c>
      <c r="M20" s="24">
        <v>30634</v>
      </c>
      <c r="N20" s="24">
        <v>155834</v>
      </c>
      <c r="O20" s="24">
        <v>5285670</v>
      </c>
      <c r="P20" s="24">
        <v>9349660</v>
      </c>
      <c r="Q20" s="62">
        <v>4.0645223550850651E-2</v>
      </c>
      <c r="R20" s="62">
        <v>1.8735174970345148E-2</v>
      </c>
      <c r="S20" s="62">
        <v>2.812711385955664E-2</v>
      </c>
      <c r="T20" s="24">
        <v>277942</v>
      </c>
      <c r="U20" s="24">
        <v>135138</v>
      </c>
      <c r="V20" s="24">
        <v>31232</v>
      </c>
      <c r="W20" s="24">
        <v>12024</v>
      </c>
      <c r="X20" s="24">
        <v>79511</v>
      </c>
      <c r="Y20" s="24">
        <v>122767</v>
      </c>
      <c r="Z20" s="24">
        <v>321198</v>
      </c>
      <c r="AA20" s="24">
        <v>413080</v>
      </c>
      <c r="AB20" s="62">
        <v>3.3845821837940729E-2</v>
      </c>
      <c r="AC20" s="62">
        <v>3.9639425932675158E-2</v>
      </c>
      <c r="AD20" s="24">
        <v>509284</v>
      </c>
      <c r="AE20" s="24">
        <v>68606</v>
      </c>
      <c r="AF20" s="24">
        <v>-159</v>
      </c>
      <c r="AG20" s="24">
        <v>577731</v>
      </c>
      <c r="AH20" s="62">
        <v>5.0803124668592693E-2</v>
      </c>
      <c r="AI20" s="62">
        <v>5.2349711112489654</v>
      </c>
      <c r="AJ20" s="62">
        <v>5.8990063387694684</v>
      </c>
      <c r="AK20" s="62">
        <v>0.78384793237526851</v>
      </c>
      <c r="AL20" s="62">
        <v>0.34215624964817165</v>
      </c>
      <c r="AM20" s="62">
        <v>1.3157911624593837</v>
      </c>
      <c r="AN20" s="62">
        <v>25.134640373315463</v>
      </c>
      <c r="AO20" s="62">
        <v>4.3767772108360905</v>
      </c>
      <c r="AP20" s="62">
        <v>71.500404167337393</v>
      </c>
      <c r="AQ20" s="62">
        <v>56.533285702367785</v>
      </c>
      <c r="AR20" s="62">
        <v>63.704307745486005</v>
      </c>
      <c r="AS20" s="62">
        <v>78.886472877088579</v>
      </c>
      <c r="AT20" s="24">
        <v>256492</v>
      </c>
      <c r="AU20" s="24">
        <v>164651</v>
      </c>
      <c r="AV20" s="24">
        <v>123022</v>
      </c>
    </row>
    <row r="21" spans="1:48" x14ac:dyDescent="0.25">
      <c r="A21" s="24" t="s">
        <v>17</v>
      </c>
      <c r="B21" s="24">
        <v>2003</v>
      </c>
      <c r="C21" s="24">
        <v>1252</v>
      </c>
      <c r="D21" s="24">
        <v>24</v>
      </c>
      <c r="E21" s="62">
        <v>105.53354632587859</v>
      </c>
      <c r="F21" s="62">
        <v>5505.333333333333</v>
      </c>
      <c r="G21" s="62">
        <v>2.9227752357829862E-2</v>
      </c>
      <c r="H21" s="62">
        <v>1.0169491525423728E-2</v>
      </c>
      <c r="I21" s="24">
        <v>8969542</v>
      </c>
      <c r="J21" s="24">
        <v>562391</v>
      </c>
      <c r="K21" s="24">
        <v>5352255</v>
      </c>
      <c r="L21" s="24">
        <v>21765</v>
      </c>
      <c r="M21" s="24">
        <v>35330</v>
      </c>
      <c r="N21" s="24">
        <v>232433</v>
      </c>
      <c r="O21" s="24">
        <v>5270113</v>
      </c>
      <c r="P21" s="24">
        <v>10854801</v>
      </c>
      <c r="Q21" s="62">
        <v>3.1720104256469366E-2</v>
      </c>
      <c r="R21" s="62">
        <v>1.9475967866184059E-2</v>
      </c>
      <c r="S21" s="62">
        <v>2.519009091608131E-2</v>
      </c>
      <c r="T21" s="24">
        <v>408995</v>
      </c>
      <c r="U21" s="24">
        <v>156327</v>
      </c>
      <c r="V21" s="24">
        <v>44457</v>
      </c>
      <c r="W21" s="24">
        <v>15508</v>
      </c>
      <c r="X21" s="24">
        <v>83508</v>
      </c>
      <c r="Y21" s="24">
        <v>143473</v>
      </c>
      <c r="Z21" s="24">
        <v>468960</v>
      </c>
      <c r="AA21" s="24">
        <v>565322</v>
      </c>
      <c r="AB21" s="62">
        <v>2.5130168226799126E-2</v>
      </c>
      <c r="AC21" s="62">
        <v>2.4727873842973657E-2</v>
      </c>
      <c r="AD21" s="24">
        <v>668568</v>
      </c>
      <c r="AE21" s="24">
        <v>104896</v>
      </c>
      <c r="AF21" s="24">
        <v>-19740</v>
      </c>
      <c r="AG21" s="24">
        <v>753724</v>
      </c>
      <c r="AH21" s="62">
        <v>3.1543829397720373E-2</v>
      </c>
      <c r="AI21" s="62">
        <v>5.1810346408008767</v>
      </c>
      <c r="AJ21" s="62">
        <v>6.2700079892596525</v>
      </c>
      <c r="AK21" s="62">
        <v>0.66009560456293659</v>
      </c>
      <c r="AL21" s="62">
        <v>0.40665102839831063</v>
      </c>
      <c r="AM21" s="62">
        <v>1.2172309745706071</v>
      </c>
      <c r="AN21" s="62">
        <v>23.493974832456423</v>
      </c>
      <c r="AO21" s="62">
        <v>4.9253782603902421</v>
      </c>
      <c r="AP21" s="62">
        <v>75.003847562237638</v>
      </c>
      <c r="AQ21" s="62">
        <v>48.550986793769873</v>
      </c>
      <c r="AR21" s="62">
        <v>58.755653298685708</v>
      </c>
      <c r="AS21" s="62">
        <v>51.753938188272635</v>
      </c>
      <c r="AT21" s="24">
        <v>386015</v>
      </c>
      <c r="AU21" s="24">
        <v>188402</v>
      </c>
      <c r="AV21" s="24">
        <v>132128</v>
      </c>
    </row>
    <row r="22" spans="1:48" x14ac:dyDescent="0.25">
      <c r="A22" s="24" t="s">
        <v>17</v>
      </c>
      <c r="B22" s="24">
        <v>2004</v>
      </c>
      <c r="C22" s="24">
        <v>1558</v>
      </c>
      <c r="D22" s="24">
        <v>30</v>
      </c>
      <c r="E22" s="62">
        <v>137.41399229781771</v>
      </c>
      <c r="F22" s="62">
        <v>7136.3666666666668</v>
      </c>
      <c r="G22" s="62">
        <v>2.9481332904422199E-2</v>
      </c>
      <c r="H22" s="62">
        <v>1.1282437006393382E-2</v>
      </c>
      <c r="I22" s="24">
        <v>13040340</v>
      </c>
      <c r="J22" s="24">
        <v>709998</v>
      </c>
      <c r="K22" s="24">
        <v>6698437</v>
      </c>
      <c r="L22" s="24">
        <v>26027</v>
      </c>
      <c r="M22" s="24">
        <v>48660</v>
      </c>
      <c r="N22" s="24">
        <v>271846</v>
      </c>
      <c r="O22" s="24">
        <v>8449251</v>
      </c>
      <c r="P22" s="24">
        <v>15419534</v>
      </c>
      <c r="Q22" s="62">
        <v>3.5308365366897097E-2</v>
      </c>
      <c r="R22" s="62">
        <v>1.7674602559135538E-2</v>
      </c>
      <c r="S22" s="62">
        <v>2.6931086604098542E-2</v>
      </c>
      <c r="T22" s="24">
        <v>505443</v>
      </c>
      <c r="U22" s="24">
        <v>197887</v>
      </c>
      <c r="V22" s="24">
        <v>71035</v>
      </c>
      <c r="W22" s="24">
        <v>17874</v>
      </c>
      <c r="X22" s="24">
        <v>93064</v>
      </c>
      <c r="Y22" s="24">
        <v>181973</v>
      </c>
      <c r="Z22" s="24">
        <v>594352</v>
      </c>
      <c r="AA22" s="24">
        <v>703330</v>
      </c>
      <c r="AB22" s="62">
        <v>2.528085215942668E-2</v>
      </c>
      <c r="AC22" s="62">
        <v>2.3719804068543498E-2</v>
      </c>
      <c r="AD22" s="24">
        <v>855738</v>
      </c>
      <c r="AE22" s="24">
        <v>141257</v>
      </c>
      <c r="AF22" s="24">
        <v>-11517</v>
      </c>
      <c r="AG22" s="24">
        <v>985478</v>
      </c>
      <c r="AH22" s="62">
        <v>3.012576680271202E-2</v>
      </c>
      <c r="AI22" s="62">
        <v>4.6045360385080381</v>
      </c>
      <c r="AJ22" s="62">
        <v>5.4446279774913844</v>
      </c>
      <c r="AK22" s="62">
        <v>0.72643812280387199</v>
      </c>
      <c r="AL22" s="62">
        <v>0.38855332967974471</v>
      </c>
      <c r="AM22" s="62">
        <v>1.388440143521847</v>
      </c>
      <c r="AN22" s="62">
        <v>30.153746911963133</v>
      </c>
      <c r="AO22" s="62">
        <v>4.145870444611008</v>
      </c>
      <c r="AP22" s="62">
        <v>71.369426816225229</v>
      </c>
      <c r="AQ22" s="62">
        <v>54.795761013270571</v>
      </c>
      <c r="AR22" s="62">
        <v>64.793180239165537</v>
      </c>
      <c r="AS22" s="62">
        <v>50.933439363342629</v>
      </c>
      <c r="AT22" s="24">
        <v>750725</v>
      </c>
      <c r="AU22" s="24">
        <v>282148</v>
      </c>
      <c r="AV22" s="24">
        <v>214091</v>
      </c>
    </row>
    <row r="23" spans="1:48" x14ac:dyDescent="0.25">
      <c r="A23" s="24" t="s">
        <v>17</v>
      </c>
      <c r="B23" s="24">
        <v>2005</v>
      </c>
      <c r="C23" s="24">
        <v>2128</v>
      </c>
      <c r="D23" s="24">
        <v>61</v>
      </c>
      <c r="E23" s="62">
        <v>140.60197368421052</v>
      </c>
      <c r="F23" s="62">
        <v>4904.9344262295081</v>
      </c>
      <c r="G23" s="62">
        <v>3.1391986782321357E-2</v>
      </c>
      <c r="H23" s="62">
        <v>1.7062937062937062E-2</v>
      </c>
      <c r="I23" s="24">
        <v>19984920</v>
      </c>
      <c r="J23" s="24">
        <v>1283206</v>
      </c>
      <c r="K23" s="24">
        <v>9381517</v>
      </c>
      <c r="L23" s="24">
        <v>20825</v>
      </c>
      <c r="M23" s="24">
        <v>27939</v>
      </c>
      <c r="N23" s="24">
        <v>494478</v>
      </c>
      <c r="O23" s="24">
        <v>14396869</v>
      </c>
      <c r="P23" s="24">
        <v>24272864</v>
      </c>
      <c r="Q23" s="62">
        <v>4.0551703580335906E-2</v>
      </c>
      <c r="R23" s="62">
        <v>1.9984962958950678E-2</v>
      </c>
      <c r="S23" s="62">
        <v>3.3415627814159229E-2</v>
      </c>
      <c r="T23" s="24">
        <v>840715</v>
      </c>
      <c r="U23" s="24">
        <v>304541</v>
      </c>
      <c r="V23" s="24">
        <v>108538</v>
      </c>
      <c r="W23" s="24">
        <v>25520</v>
      </c>
      <c r="X23" s="24">
        <v>154884</v>
      </c>
      <c r="Y23" s="24">
        <v>288942</v>
      </c>
      <c r="Z23" s="24">
        <v>974773</v>
      </c>
      <c r="AA23" s="24">
        <v>1145256</v>
      </c>
      <c r="AB23" s="62">
        <v>3.0156798348297219E-2</v>
      </c>
      <c r="AC23" s="62">
        <v>2.8306763178814684E-2</v>
      </c>
      <c r="AD23" s="24">
        <v>1354980</v>
      </c>
      <c r="AE23" s="24">
        <v>186617</v>
      </c>
      <c r="AF23" s="24">
        <v>-4791</v>
      </c>
      <c r="AG23" s="24">
        <v>1536806</v>
      </c>
      <c r="AH23" s="62">
        <v>3.3477328706939091E-2</v>
      </c>
      <c r="AI23" s="62">
        <v>5.2865867002756657</v>
      </c>
      <c r="AJ23" s="62">
        <v>6.420871336988089</v>
      </c>
      <c r="AK23" s="62">
        <v>0.29780897908088849</v>
      </c>
      <c r="AL23" s="62">
        <v>0.22197902535378874</v>
      </c>
      <c r="AM23" s="62">
        <v>1.2326563523777005</v>
      </c>
      <c r="AN23" s="62">
        <v>23.316677135237835</v>
      </c>
      <c r="AO23" s="62">
        <v>3.5720613975163626</v>
      </c>
      <c r="AP23" s="62">
        <v>74.521832944431509</v>
      </c>
      <c r="AQ23" s="62">
        <v>59.312609340208063</v>
      </c>
      <c r="AR23" s="62">
        <v>72.038662151262045</v>
      </c>
      <c r="AS23" s="62">
        <v>47.47309588188687</v>
      </c>
      <c r="AT23" s="24">
        <v>816930</v>
      </c>
      <c r="AU23" s="24">
        <v>391550</v>
      </c>
      <c r="AV23" s="24">
        <v>299201</v>
      </c>
    </row>
    <row r="24" spans="1:48" x14ac:dyDescent="0.25">
      <c r="A24" s="24" t="s">
        <v>17</v>
      </c>
      <c r="B24" s="24">
        <v>2006</v>
      </c>
      <c r="C24" s="24">
        <v>2892</v>
      </c>
      <c r="D24" s="24">
        <v>84</v>
      </c>
      <c r="E24" s="62">
        <v>90.199170124481327</v>
      </c>
      <c r="F24" s="62">
        <v>3105.4285714285716</v>
      </c>
      <c r="G24" s="62">
        <v>4.0063170143795193E-2</v>
      </c>
      <c r="H24" s="62">
        <v>2.1005251312828207E-2</v>
      </c>
      <c r="I24" s="24">
        <v>29394703</v>
      </c>
      <c r="J24" s="24">
        <v>1696515</v>
      </c>
      <c r="K24" s="24">
        <v>17014419</v>
      </c>
      <c r="L24" s="24">
        <v>56207</v>
      </c>
      <c r="M24" s="24">
        <v>33532</v>
      </c>
      <c r="N24" s="24">
        <v>591573</v>
      </c>
      <c r="O24" s="24">
        <v>27044202</v>
      </c>
      <c r="P24" s="24">
        <v>44650194</v>
      </c>
      <c r="Q24" s="62">
        <v>4.736047855979382E-2</v>
      </c>
      <c r="R24" s="62">
        <v>2.8941050075562365E-2</v>
      </c>
      <c r="S24" s="62">
        <v>4.5063912714093407E-2</v>
      </c>
      <c r="T24" s="24">
        <v>1670044</v>
      </c>
      <c r="U24" s="24">
        <v>835156</v>
      </c>
      <c r="V24" s="24">
        <v>197211</v>
      </c>
      <c r="W24" s="24">
        <v>47509</v>
      </c>
      <c r="X24" s="24">
        <v>462424</v>
      </c>
      <c r="Y24" s="24">
        <v>707144</v>
      </c>
      <c r="Z24" s="24">
        <v>1914764</v>
      </c>
      <c r="AA24" s="24">
        <v>2505200</v>
      </c>
      <c r="AB24" s="62">
        <v>3.6020112121573133E-2</v>
      </c>
      <c r="AC24" s="62">
        <v>4.1548200863559752E-2</v>
      </c>
      <c r="AD24" s="24">
        <v>2490616</v>
      </c>
      <c r="AE24" s="24">
        <v>497680</v>
      </c>
      <c r="AF24" s="24">
        <v>-40597</v>
      </c>
      <c r="AG24" s="24">
        <v>2947699</v>
      </c>
      <c r="AH24" s="62">
        <v>4.1168418118534639E-2</v>
      </c>
      <c r="AI24" s="62">
        <v>3.7995691575270647</v>
      </c>
      <c r="AJ24" s="62">
        <v>5.7714990350472331</v>
      </c>
      <c r="AK24" s="62">
        <v>0.19707990028927816</v>
      </c>
      <c r="AL24" s="62">
        <v>0.33034921733148809</v>
      </c>
      <c r="AM24" s="62">
        <v>0.58422142577924741</v>
      </c>
      <c r="AN24" s="62">
        <v>15.375991370544911</v>
      </c>
      <c r="AO24" s="62">
        <v>3.0341882522545869</v>
      </c>
      <c r="AP24" s="62">
        <v>84.988324791642569</v>
      </c>
      <c r="AQ24" s="62">
        <v>60.569058221785106</v>
      </c>
      <c r="AR24" s="62">
        <v>92.003657937962501</v>
      </c>
      <c r="AS24" s="62">
        <v>37.194308719016988</v>
      </c>
      <c r="AT24" s="24">
        <v>1366019</v>
      </c>
      <c r="AU24" s="24">
        <v>442499</v>
      </c>
      <c r="AV24" s="24">
        <v>260856</v>
      </c>
    </row>
    <row r="25" spans="1:48" x14ac:dyDescent="0.25">
      <c r="A25" s="24" t="s">
        <v>17</v>
      </c>
      <c r="B25" s="24">
        <v>2007</v>
      </c>
      <c r="C25" s="24">
        <v>4600</v>
      </c>
      <c r="D25" s="24">
        <v>113</v>
      </c>
      <c r="E25" s="62">
        <v>281.58499999999998</v>
      </c>
      <c r="F25" s="62">
        <v>11462.752212389381</v>
      </c>
      <c r="G25" s="62">
        <v>4.556350165415321E-2</v>
      </c>
      <c r="H25" s="62">
        <v>2.7228915662650604E-2</v>
      </c>
      <c r="I25" s="24">
        <v>55283104</v>
      </c>
      <c r="J25" s="24">
        <v>6257849</v>
      </c>
      <c r="K25" s="24">
        <v>31810857</v>
      </c>
      <c r="L25" s="24">
        <v>134537</v>
      </c>
      <c r="M25" s="24">
        <v>26574</v>
      </c>
      <c r="N25" s="24">
        <v>554747</v>
      </c>
      <c r="O25" s="24">
        <v>53026077</v>
      </c>
      <c r="P25" s="24">
        <v>85391681</v>
      </c>
      <c r="Q25" s="62">
        <v>5.8891551174440601E-2</v>
      </c>
      <c r="R25" s="62">
        <v>3.5736016300334045E-2</v>
      </c>
      <c r="S25" s="62">
        <v>5.6494908990937884E-2</v>
      </c>
      <c r="T25" s="24">
        <v>3227028</v>
      </c>
      <c r="U25" s="24">
        <v>1426635</v>
      </c>
      <c r="V25" s="24">
        <v>392062</v>
      </c>
      <c r="W25" s="24">
        <v>72655</v>
      </c>
      <c r="X25" s="24">
        <v>804650</v>
      </c>
      <c r="Y25" s="24">
        <v>1269367</v>
      </c>
      <c r="Z25" s="24">
        <v>3691745</v>
      </c>
      <c r="AA25" s="24">
        <v>4653663</v>
      </c>
      <c r="AB25" s="62">
        <v>4.5809274874708809E-2</v>
      </c>
      <c r="AC25" s="62">
        <v>5.1462122207880934E-2</v>
      </c>
      <c r="AD25" s="24">
        <v>4538134</v>
      </c>
      <c r="AE25" s="24">
        <v>1866984</v>
      </c>
      <c r="AF25" s="24">
        <v>-89357</v>
      </c>
      <c r="AG25" s="24">
        <v>6315761</v>
      </c>
      <c r="AH25" s="62">
        <v>5.5805465389070177E-2</v>
      </c>
      <c r="AI25" s="62">
        <v>7.3284059134519204</v>
      </c>
      <c r="AJ25" s="62">
        <v>11.319641169207864</v>
      </c>
      <c r="AK25" s="62">
        <v>8.3537516766681266E-2</v>
      </c>
      <c r="AL25" s="62">
        <v>0.42292793306385928</v>
      </c>
      <c r="AM25" s="62">
        <v>1.5168819548124366</v>
      </c>
      <c r="AN25" s="62">
        <v>20.698661792574413</v>
      </c>
      <c r="AO25" s="62">
        <v>2.4725683553772986</v>
      </c>
      <c r="AP25" s="62">
        <v>73.683329689011344</v>
      </c>
      <c r="AQ25" s="62">
        <v>62.097474108748365</v>
      </c>
      <c r="AR25" s="62">
        <v>95.917329461095377</v>
      </c>
      <c r="AS25" s="62">
        <v>35.285717118041042</v>
      </c>
      <c r="AT25" s="24">
        <v>3899019</v>
      </c>
      <c r="AU25" s="24">
        <v>1662098</v>
      </c>
      <c r="AV25" s="24">
        <v>1295291</v>
      </c>
    </row>
    <row r="26" spans="1:48" x14ac:dyDescent="0.25">
      <c r="A26" s="24" t="s">
        <v>17</v>
      </c>
      <c r="B26" s="24">
        <v>2008</v>
      </c>
      <c r="C26" s="24">
        <v>6598</v>
      </c>
      <c r="D26" s="24">
        <v>186</v>
      </c>
      <c r="E26" s="62">
        <v>210.74765080327373</v>
      </c>
      <c r="F26" s="62">
        <v>7475.8763440860212</v>
      </c>
      <c r="G26" s="62">
        <v>5.3057778135177515E-2</v>
      </c>
      <c r="H26" s="62">
        <v>9.3994461401629241E-4</v>
      </c>
      <c r="I26" s="24">
        <v>64216949</v>
      </c>
      <c r="J26" s="24">
        <v>7766468</v>
      </c>
      <c r="K26" s="24">
        <v>34832700</v>
      </c>
      <c r="L26" s="24">
        <v>228623</v>
      </c>
      <c r="M26" s="24">
        <v>308714</v>
      </c>
      <c r="N26" s="24">
        <v>789034</v>
      </c>
      <c r="O26" s="24">
        <v>69684396</v>
      </c>
      <c r="P26" s="24">
        <v>105306130</v>
      </c>
      <c r="Q26" s="62">
        <v>5.4286079867674579E-2</v>
      </c>
      <c r="R26" s="62">
        <v>3.169439120556844E-2</v>
      </c>
      <c r="S26" s="62">
        <v>5.6264463476539996E-2</v>
      </c>
      <c r="T26" s="24">
        <v>7769589</v>
      </c>
      <c r="U26" s="24">
        <v>2485995</v>
      </c>
      <c r="V26" s="24">
        <v>691319</v>
      </c>
      <c r="W26" s="24">
        <v>128850</v>
      </c>
      <c r="X26" s="24">
        <v>1590903</v>
      </c>
      <c r="Y26" s="24">
        <v>2411072</v>
      </c>
      <c r="Z26" s="24">
        <v>8589758</v>
      </c>
      <c r="AA26" s="24">
        <v>10255584</v>
      </c>
      <c r="AB26" s="62">
        <v>5.8480561272889309E-2</v>
      </c>
      <c r="AC26" s="62">
        <v>6.3744815473463376E-2</v>
      </c>
      <c r="AD26" s="24">
        <v>10497846</v>
      </c>
      <c r="AE26" s="24">
        <v>1586142</v>
      </c>
      <c r="AF26" s="24">
        <v>-87993</v>
      </c>
      <c r="AG26" s="24">
        <v>11995995</v>
      </c>
      <c r="AH26" s="62">
        <v>6.4849978842117961E-2</v>
      </c>
      <c r="AI26" s="62">
        <v>7.3751338122481567</v>
      </c>
      <c r="AJ26" s="62">
        <v>12.094109298154292</v>
      </c>
      <c r="AK26" s="62">
        <v>0.88627640119772511</v>
      </c>
      <c r="AL26" s="62">
        <v>0.65634590485377242</v>
      </c>
      <c r="AM26" s="62">
        <v>1.3204482967895601</v>
      </c>
      <c r="AN26" s="62">
        <v>17.904058833436256</v>
      </c>
      <c r="AO26" s="62">
        <v>3.9151620113059455</v>
      </c>
      <c r="AP26" s="62">
        <v>85.491732865843971</v>
      </c>
      <c r="AQ26" s="62">
        <v>66.173161999211246</v>
      </c>
      <c r="AR26" s="62">
        <v>108.5140248565842</v>
      </c>
      <c r="AS26" s="62">
        <v>14.984615805366696</v>
      </c>
      <c r="AT26" s="24">
        <v>1726887</v>
      </c>
      <c r="AU26" s="24">
        <v>1740411</v>
      </c>
      <c r="AV26" s="24">
        <v>1390513</v>
      </c>
    </row>
    <row r="27" spans="1:48" x14ac:dyDescent="0.25">
      <c r="A27" s="24" t="s">
        <v>17</v>
      </c>
      <c r="B27" s="24">
        <v>2009</v>
      </c>
      <c r="C27" s="24">
        <v>6669</v>
      </c>
      <c r="D27" s="24">
        <v>237</v>
      </c>
      <c r="E27" s="62">
        <v>177.14589893537263</v>
      </c>
      <c r="F27" s="62">
        <v>4984.7510548523205</v>
      </c>
      <c r="G27" s="62">
        <v>4.8179105771523109E-2</v>
      </c>
      <c r="H27" s="62">
        <v>1.1779382601305175E-3</v>
      </c>
      <c r="I27" s="24">
        <v>86919196</v>
      </c>
      <c r="J27" s="24">
        <v>10106287</v>
      </c>
      <c r="K27" s="24">
        <v>62537978</v>
      </c>
      <c r="L27" s="24">
        <v>501994</v>
      </c>
      <c r="M27" s="24">
        <v>254680</v>
      </c>
      <c r="N27" s="24">
        <v>872634</v>
      </c>
      <c r="O27" s="24">
        <v>104470435</v>
      </c>
      <c r="P27" s="24">
        <v>167881047</v>
      </c>
      <c r="Q27" s="62">
        <v>5.6793586534979096E-2</v>
      </c>
      <c r="R27" s="62">
        <v>4.0087365770841418E-2</v>
      </c>
      <c r="S27" s="62">
        <v>6.4591197630351649E-2</v>
      </c>
      <c r="T27" s="24">
        <v>6813361</v>
      </c>
      <c r="U27" s="24">
        <v>2980024</v>
      </c>
      <c r="V27" s="24">
        <v>851469</v>
      </c>
      <c r="W27" s="24">
        <v>168349</v>
      </c>
      <c r="X27" s="24">
        <v>1809462</v>
      </c>
      <c r="Y27" s="24">
        <v>2829280</v>
      </c>
      <c r="Z27" s="24">
        <v>7833179</v>
      </c>
      <c r="AA27" s="24">
        <v>9793385</v>
      </c>
      <c r="AB27" s="62">
        <v>5.2763366471311281E-2</v>
      </c>
      <c r="AC27" s="62">
        <v>5.8552592103199845E-2</v>
      </c>
      <c r="AD27" s="24">
        <v>9613889</v>
      </c>
      <c r="AE27" s="24">
        <v>2285286</v>
      </c>
      <c r="AF27" s="24">
        <v>-287444</v>
      </c>
      <c r="AG27" s="24">
        <v>11611731</v>
      </c>
      <c r="AH27" s="62">
        <v>5.6500468414428705E-2</v>
      </c>
      <c r="AI27" s="62">
        <v>6.0199094421897428</v>
      </c>
      <c r="AJ27" s="62">
        <v>11.627220988100259</v>
      </c>
      <c r="AK27" s="62">
        <v>0.40724054109968189</v>
      </c>
      <c r="AL27" s="62">
        <v>0.80270263934660635</v>
      </c>
      <c r="AM27" s="62">
        <v>0.70370421266195704</v>
      </c>
      <c r="AN27" s="62">
        <v>11.689614593371433</v>
      </c>
      <c r="AO27" s="62">
        <v>2.680689517565424</v>
      </c>
      <c r="AP27" s="62">
        <v>84.340439853455095</v>
      </c>
      <c r="AQ27" s="62">
        <v>62.228844093401442</v>
      </c>
      <c r="AR27" s="62">
        <v>120.19259243953429</v>
      </c>
      <c r="AS27" s="62">
        <v>10.680711325323102</v>
      </c>
      <c r="AT27" s="24">
        <v>3010531</v>
      </c>
      <c r="AU27" s="24">
        <v>1818346</v>
      </c>
      <c r="AV27" s="24">
        <v>1181386</v>
      </c>
    </row>
    <row r="28" spans="1:48" x14ac:dyDescent="0.25">
      <c r="A28" s="24" t="s">
        <v>17</v>
      </c>
      <c r="B28" s="24">
        <v>2010</v>
      </c>
      <c r="C28" s="24">
        <v>7255</v>
      </c>
      <c r="D28" s="24">
        <v>280</v>
      </c>
      <c r="E28" s="62">
        <v>160.64755341144038</v>
      </c>
      <c r="F28" s="62">
        <v>4162.4928571428572</v>
      </c>
      <c r="G28" s="62">
        <v>4.7137325224803781E-2</v>
      </c>
      <c r="H28" s="62">
        <v>1.3497488503032115E-3</v>
      </c>
      <c r="I28" s="24">
        <v>106936611</v>
      </c>
      <c r="J28" s="24">
        <v>11376757</v>
      </c>
      <c r="K28" s="24">
        <v>87195105</v>
      </c>
      <c r="L28" s="24">
        <v>716697</v>
      </c>
      <c r="M28" s="24">
        <v>292806</v>
      </c>
      <c r="N28" s="24">
        <v>1054702</v>
      </c>
      <c r="O28" s="24">
        <v>116853143</v>
      </c>
      <c r="P28" s="24">
        <v>205102950</v>
      </c>
      <c r="Q28" s="62">
        <v>5.3162110060399018E-2</v>
      </c>
      <c r="R28" s="62">
        <v>4.2801936766579514E-2</v>
      </c>
      <c r="S28" s="62">
        <v>5.6784376380587497E-2</v>
      </c>
      <c r="T28" s="24">
        <v>10796566</v>
      </c>
      <c r="U28" s="24">
        <v>3596847</v>
      </c>
      <c r="V28" s="24">
        <v>970747</v>
      </c>
      <c r="W28" s="24">
        <v>198549</v>
      </c>
      <c r="X28" s="24">
        <v>2160020</v>
      </c>
      <c r="Y28" s="24">
        <v>3329316</v>
      </c>
      <c r="Z28" s="24">
        <v>11965862</v>
      </c>
      <c r="AA28" s="24">
        <v>14393413</v>
      </c>
      <c r="AB28" s="62">
        <v>5.2324381568833185E-2</v>
      </c>
      <c r="AC28" s="62">
        <v>5.6492154666661874E-2</v>
      </c>
      <c r="AD28" s="24">
        <v>14960336</v>
      </c>
      <c r="AE28" s="24">
        <v>1593439</v>
      </c>
      <c r="AF28" s="24">
        <v>-227410</v>
      </c>
      <c r="AG28" s="24">
        <v>16326365</v>
      </c>
      <c r="AH28" s="62">
        <v>5.3474505623346116E-2</v>
      </c>
      <c r="AI28" s="62">
        <v>5.5468519589796248</v>
      </c>
      <c r="AJ28" s="62">
        <v>10.638785813027122</v>
      </c>
      <c r="AK28" s="62">
        <v>0.33580554779995964</v>
      </c>
      <c r="AL28" s="62">
        <v>0.82194636958118239</v>
      </c>
      <c r="AM28" s="62">
        <v>0.56825023725889856</v>
      </c>
      <c r="AN28" s="62">
        <v>10.244553874184005</v>
      </c>
      <c r="AO28" s="62">
        <v>3.5632503269509832</v>
      </c>
      <c r="AP28" s="62">
        <v>88.160548903567943</v>
      </c>
      <c r="AQ28" s="62">
        <v>56.972921647397072</v>
      </c>
      <c r="AR28" s="62">
        <v>109.27328059797968</v>
      </c>
      <c r="AS28" s="62">
        <v>3.0408192568658814</v>
      </c>
      <c r="AT28" s="24">
        <v>32963157</v>
      </c>
      <c r="AU28" s="24">
        <v>1932952</v>
      </c>
      <c r="AV28" s="24">
        <v>1165498</v>
      </c>
    </row>
    <row r="29" spans="1:48" x14ac:dyDescent="0.25">
      <c r="A29" s="24" t="s">
        <v>17</v>
      </c>
      <c r="B29" s="24">
        <v>2011</v>
      </c>
      <c r="C29" s="24">
        <v>8613</v>
      </c>
      <c r="D29" s="24">
        <v>325</v>
      </c>
      <c r="E29" s="62">
        <v>162.81284105422037</v>
      </c>
      <c r="F29" s="62">
        <v>4314.790769230769</v>
      </c>
      <c r="G29" s="62">
        <v>4.9777207552403904E-2</v>
      </c>
      <c r="H29" s="62">
        <v>1.7623773114256277E-2</v>
      </c>
      <c r="I29" s="24">
        <v>142218091</v>
      </c>
      <c r="J29" s="24">
        <v>11959092</v>
      </c>
      <c r="K29" s="24">
        <v>102809156</v>
      </c>
      <c r="L29" s="24">
        <v>986436</v>
      </c>
      <c r="M29" s="24">
        <v>917967</v>
      </c>
      <c r="N29" s="24">
        <v>1236987</v>
      </c>
      <c r="O29" s="24">
        <v>176973176</v>
      </c>
      <c r="P29" s="24">
        <v>281019319</v>
      </c>
      <c r="Q29" s="62">
        <v>6.3179336162605834E-2</v>
      </c>
      <c r="R29" s="62">
        <v>4.4299035574329432E-2</v>
      </c>
      <c r="S29" s="62">
        <v>6.6250867557059792E-2</v>
      </c>
      <c r="T29" s="24">
        <v>18853380</v>
      </c>
      <c r="U29" s="24">
        <v>5470331</v>
      </c>
      <c r="V29" s="24">
        <v>1574327</v>
      </c>
      <c r="W29" s="24">
        <v>231207</v>
      </c>
      <c r="X29" s="24">
        <v>3147466</v>
      </c>
      <c r="Y29" s="24">
        <v>4953000</v>
      </c>
      <c r="Z29" s="24">
        <v>20658914</v>
      </c>
      <c r="AA29" s="24">
        <v>24323711</v>
      </c>
      <c r="AB29" s="62">
        <v>5.716693382267702E-2</v>
      </c>
      <c r="AC29" s="62">
        <v>6.1064910328199148E-2</v>
      </c>
      <c r="AD29" s="24">
        <v>25460938</v>
      </c>
      <c r="AE29" s="24">
        <v>1556308</v>
      </c>
      <c r="AF29" s="24">
        <v>-296376</v>
      </c>
      <c r="AG29" s="24">
        <v>26720870</v>
      </c>
      <c r="AH29" s="62">
        <v>5.8120506571412114E-2</v>
      </c>
      <c r="AI29" s="62">
        <v>4.2556120492200042</v>
      </c>
      <c r="AJ29" s="62">
        <v>8.408980823684379</v>
      </c>
      <c r="AK29" s="62">
        <v>0.8928844820008055</v>
      </c>
      <c r="AL29" s="62">
        <v>0.9594826359628903</v>
      </c>
      <c r="AM29" s="62">
        <v>0.49900732981279483</v>
      </c>
      <c r="AN29" s="62">
        <v>11.725865140932104</v>
      </c>
      <c r="AO29" s="62">
        <v>3.7336494430093743</v>
      </c>
      <c r="AP29" s="62">
        <v>91.028888655197235</v>
      </c>
      <c r="AQ29" s="62">
        <v>62.975448317843231</v>
      </c>
      <c r="AR29" s="62">
        <v>124.43787900373378</v>
      </c>
      <c r="AS29" s="62">
        <v>20.369076832045131</v>
      </c>
      <c r="AT29" s="24">
        <v>31332076</v>
      </c>
      <c r="AU29" s="24">
        <v>2397159</v>
      </c>
      <c r="AV29" s="24">
        <v>1402307</v>
      </c>
    </row>
    <row r="30" spans="1:48" x14ac:dyDescent="0.25">
      <c r="A30" s="24" t="s">
        <v>17</v>
      </c>
      <c r="B30" s="24">
        <v>2012</v>
      </c>
      <c r="C30" s="24">
        <v>10275</v>
      </c>
      <c r="D30" s="24">
        <v>347</v>
      </c>
      <c r="E30" s="62">
        <v>76.305596107055962</v>
      </c>
      <c r="F30" s="62">
        <v>2259.4812680115274</v>
      </c>
      <c r="G30" s="62">
        <v>5.8166852536414432E-2</v>
      </c>
      <c r="H30" s="62">
        <v>1.8963821182642913E-2</v>
      </c>
      <c r="I30" s="24">
        <v>125233595</v>
      </c>
      <c r="J30" s="24">
        <v>12624452</v>
      </c>
      <c r="K30" s="24">
        <v>102814848</v>
      </c>
      <c r="L30" s="24">
        <v>1502082</v>
      </c>
      <c r="M30" s="24">
        <v>2570970</v>
      </c>
      <c r="N30" s="24">
        <v>1473454</v>
      </c>
      <c r="O30" s="24">
        <v>72019305</v>
      </c>
      <c r="P30" s="24">
        <v>176307607</v>
      </c>
      <c r="Q30" s="62">
        <v>4.487876946925691E-2</v>
      </c>
      <c r="R30" s="62">
        <v>3.9360870309097649E-2</v>
      </c>
      <c r="S30" s="62">
        <v>3.9665143479211254E-2</v>
      </c>
      <c r="T30" s="24">
        <v>15398127</v>
      </c>
      <c r="U30" s="24">
        <v>4580822</v>
      </c>
      <c r="V30" s="24">
        <v>1884580</v>
      </c>
      <c r="W30" s="24">
        <v>748912</v>
      </c>
      <c r="X30" s="24">
        <v>1637169</v>
      </c>
      <c r="Y30" s="24">
        <v>4270661</v>
      </c>
      <c r="Z30" s="24">
        <v>18031619</v>
      </c>
      <c r="AA30" s="24">
        <v>19978949</v>
      </c>
      <c r="AB30" s="62">
        <v>5.2607023376234539E-2</v>
      </c>
      <c r="AC30" s="62">
        <v>5.2342911536837337E-2</v>
      </c>
      <c r="AD30" s="24">
        <v>22269055</v>
      </c>
      <c r="AE30" s="24">
        <v>-726039</v>
      </c>
      <c r="AF30" s="24">
        <v>-521391</v>
      </c>
      <c r="AG30" s="24">
        <v>21021625</v>
      </c>
      <c r="AH30" s="62">
        <v>4.8588707135380778E-2</v>
      </c>
      <c r="AI30" s="62">
        <v>7.1604692587087291</v>
      </c>
      <c r="AJ30" s="62">
        <v>10.080723147810298</v>
      </c>
      <c r="AK30" s="62">
        <v>2.5005824061520765</v>
      </c>
      <c r="AL30" s="62">
        <v>1.460958246030768</v>
      </c>
      <c r="AM30" s="62">
        <v>0.44470004065111041</v>
      </c>
      <c r="AN30" s="62">
        <v>6.2104873938290552</v>
      </c>
      <c r="AO30" s="62">
        <v>9.5403975364660898</v>
      </c>
      <c r="AP30" s="62">
        <v>95.039983826178997</v>
      </c>
      <c r="AQ30" s="62">
        <v>40.848665707316869</v>
      </c>
      <c r="AR30" s="62">
        <v>57.507975395899159</v>
      </c>
      <c r="AS30" s="62">
        <v>41.179438729492823</v>
      </c>
      <c r="AT30" s="24">
        <v>7271188</v>
      </c>
      <c r="AU30" s="24">
        <v>1042676</v>
      </c>
      <c r="AV30" s="24">
        <v>784040</v>
      </c>
    </row>
    <row r="31" spans="1:48" x14ac:dyDescent="0.25">
      <c r="A31" s="24" t="s">
        <v>17</v>
      </c>
      <c r="B31" s="24">
        <v>2013</v>
      </c>
      <c r="C31" s="24">
        <v>9131</v>
      </c>
      <c r="D31" s="24">
        <v>350</v>
      </c>
      <c r="E31" s="62">
        <v>90.515058591610995</v>
      </c>
      <c r="F31" s="62">
        <v>2361.4085714285716</v>
      </c>
      <c r="G31" s="62">
        <v>4.948515066117494E-2</v>
      </c>
      <c r="H31" s="62">
        <v>1.878690284487386E-2</v>
      </c>
      <c r="I31" s="24">
        <v>138110836</v>
      </c>
      <c r="J31" s="24">
        <v>12504202</v>
      </c>
      <c r="K31" s="24">
        <v>107190021</v>
      </c>
      <c r="L31" s="24">
        <v>1547983</v>
      </c>
      <c r="M31" s="24">
        <v>3242869</v>
      </c>
      <c r="N31" s="24">
        <v>2552768</v>
      </c>
      <c r="O31" s="24">
        <v>56856200</v>
      </c>
      <c r="P31" s="24">
        <v>166598989</v>
      </c>
      <c r="Q31" s="62">
        <v>4.1215428841246481E-2</v>
      </c>
      <c r="R31" s="62">
        <v>3.633296612504143E-2</v>
      </c>
      <c r="S31" s="62">
        <v>3.3504078884618572E-2</v>
      </c>
      <c r="T31" s="24">
        <v>10818660</v>
      </c>
      <c r="U31" s="24">
        <v>4030558</v>
      </c>
      <c r="V31" s="24">
        <v>1554218</v>
      </c>
      <c r="W31" s="24">
        <v>705808</v>
      </c>
      <c r="X31" s="24">
        <v>1499371</v>
      </c>
      <c r="Y31" s="24">
        <v>3759397</v>
      </c>
      <c r="Z31" s="24">
        <v>13078686</v>
      </c>
      <c r="AA31" s="24">
        <v>14849218</v>
      </c>
      <c r="AB31" s="62">
        <v>4.36521517190838E-2</v>
      </c>
      <c r="AC31" s="62">
        <v>4.3198122073796745E-2</v>
      </c>
      <c r="AD31" s="24">
        <v>15205073</v>
      </c>
      <c r="AE31" s="24">
        <v>1534335</v>
      </c>
      <c r="AF31" s="24">
        <v>-854630</v>
      </c>
      <c r="AG31" s="24">
        <v>15884778</v>
      </c>
      <c r="AH31" s="62">
        <v>4.059597751952719E-2</v>
      </c>
      <c r="AI31" s="62">
        <v>7.5055689563638346</v>
      </c>
      <c r="AJ31" s="62">
        <v>9.053744341971834</v>
      </c>
      <c r="AK31" s="62">
        <v>3.0253459881307423</v>
      </c>
      <c r="AL31" s="62">
        <v>1.4441484249732539</v>
      </c>
      <c r="AM31" s="62">
        <v>0.4960972482251978</v>
      </c>
      <c r="AN31" s="62">
        <v>6.6097220758269897</v>
      </c>
      <c r="AO31" s="62">
        <v>7.7149246696050735</v>
      </c>
      <c r="AP31" s="62">
        <v>93.480802816381825</v>
      </c>
      <c r="AQ31" s="62">
        <v>34.127578049108088</v>
      </c>
      <c r="AR31" s="62">
        <v>41.167081198465844</v>
      </c>
      <c r="AS31" s="62">
        <v>54.398777293900622</v>
      </c>
      <c r="AT31" s="24">
        <v>7244078</v>
      </c>
      <c r="AU31" s="24">
        <v>1035560</v>
      </c>
      <c r="AV31" s="24">
        <v>826493</v>
      </c>
    </row>
    <row r="32" spans="1:48" x14ac:dyDescent="0.25">
      <c r="A32" s="24" t="s">
        <v>17</v>
      </c>
      <c r="B32" s="24">
        <v>2014</v>
      </c>
      <c r="C32" s="24">
        <v>9296</v>
      </c>
      <c r="D32" s="24">
        <v>345</v>
      </c>
      <c r="E32" s="62">
        <v>102.38833907056798</v>
      </c>
      <c r="F32" s="62">
        <v>2758.8463768115944</v>
      </c>
      <c r="G32" s="62">
        <v>5.0092684398844678E-2</v>
      </c>
      <c r="H32" s="62">
        <v>1.9276973794490698E-2</v>
      </c>
      <c r="I32" s="24">
        <v>154613588</v>
      </c>
      <c r="J32" s="24">
        <v>12397303</v>
      </c>
      <c r="K32" s="24">
        <v>116324055</v>
      </c>
      <c r="L32" s="24">
        <v>1578804</v>
      </c>
      <c r="M32" s="24">
        <v>2533248</v>
      </c>
      <c r="N32" s="24">
        <v>2804555</v>
      </c>
      <c r="O32" s="24">
        <v>60481161</v>
      </c>
      <c r="P32" s="24">
        <v>179609771</v>
      </c>
      <c r="Q32" s="62">
        <v>3.9153532983478609E-2</v>
      </c>
      <c r="R32" s="62">
        <v>3.5213057057379371E-2</v>
      </c>
      <c r="S32" s="62">
        <v>3.2349889372756208E-2</v>
      </c>
      <c r="T32" s="24">
        <v>8937199</v>
      </c>
      <c r="U32" s="24">
        <v>4131822</v>
      </c>
      <c r="V32" s="24">
        <v>1741228</v>
      </c>
      <c r="W32" s="24">
        <v>718006</v>
      </c>
      <c r="X32" s="24">
        <v>1364807</v>
      </c>
      <c r="Y32" s="24">
        <v>3824041</v>
      </c>
      <c r="Z32" s="24">
        <v>11396433</v>
      </c>
      <c r="AA32" s="24">
        <v>13069021</v>
      </c>
      <c r="AB32" s="62">
        <v>4.0345223752354366E-2</v>
      </c>
      <c r="AC32" s="62">
        <v>3.9539635699705783E-2</v>
      </c>
      <c r="AD32" s="24">
        <v>13702832</v>
      </c>
      <c r="AE32" s="24">
        <v>1460904</v>
      </c>
      <c r="AF32" s="24">
        <v>-879314</v>
      </c>
      <c r="AG32" s="24">
        <v>14284422</v>
      </c>
      <c r="AH32" s="62">
        <v>3.767606793680587E-2</v>
      </c>
      <c r="AI32" s="62">
        <v>6.9023544381669524</v>
      </c>
      <c r="AJ32" s="62">
        <v>8.0182493404137283</v>
      </c>
      <c r="AK32" s="62">
        <v>2.1777507670275078</v>
      </c>
      <c r="AL32" s="62">
        <v>1.35724635802973</v>
      </c>
      <c r="AM32" s="62">
        <v>0.52992773984439856</v>
      </c>
      <c r="AN32" s="62">
        <v>7.6774924352498282</v>
      </c>
      <c r="AO32" s="62">
        <v>7.8795329342305447</v>
      </c>
      <c r="AP32" s="62">
        <v>91.491423314152996</v>
      </c>
      <c r="AQ32" s="62">
        <v>33.67364740975033</v>
      </c>
      <c r="AR32" s="62">
        <v>39.117623348861159</v>
      </c>
      <c r="AS32" s="62">
        <v>56.867142266998378</v>
      </c>
      <c r="AT32" s="24">
        <v>9548240</v>
      </c>
      <c r="AU32" s="24">
        <v>1215401</v>
      </c>
      <c r="AV32" s="24">
        <v>951802</v>
      </c>
    </row>
    <row r="33" spans="1:48" x14ac:dyDescent="0.25">
      <c r="A33" s="24" t="s">
        <v>17</v>
      </c>
      <c r="B33" s="24">
        <v>2015</v>
      </c>
      <c r="C33" s="24">
        <v>9935</v>
      </c>
      <c r="D33" s="24">
        <v>345</v>
      </c>
      <c r="E33" s="62">
        <v>103.49592350276799</v>
      </c>
      <c r="F33" s="62">
        <v>2980.3826086956524</v>
      </c>
      <c r="G33" s="62">
        <v>5.3001648465966382E-2</v>
      </c>
      <c r="H33" s="62">
        <v>5.7547956630525435E-2</v>
      </c>
      <c r="I33" s="24">
        <v>174918997</v>
      </c>
      <c r="J33" s="24">
        <v>12787542</v>
      </c>
      <c r="K33" s="24">
        <v>134031804</v>
      </c>
      <c r="L33" s="24">
        <v>1540817</v>
      </c>
      <c r="M33" s="24">
        <v>1770693</v>
      </c>
      <c r="N33" s="24">
        <v>2479567</v>
      </c>
      <c r="O33" s="24">
        <v>64945614</v>
      </c>
      <c r="P33" s="24">
        <v>201456985</v>
      </c>
      <c r="Q33" s="62">
        <v>3.7833141666774463E-2</v>
      </c>
      <c r="R33" s="62">
        <v>3.3505602952474296E-2</v>
      </c>
      <c r="S33" s="62">
        <v>3.1398608082114414E-2</v>
      </c>
      <c r="T33" s="24">
        <v>8198265</v>
      </c>
      <c r="U33" s="24">
        <v>4330474</v>
      </c>
      <c r="V33" s="24">
        <v>1998639</v>
      </c>
      <c r="W33" s="24">
        <v>811934</v>
      </c>
      <c r="X33" s="24">
        <v>1211110</v>
      </c>
      <c r="Y33" s="24">
        <v>4021683</v>
      </c>
      <c r="Z33" s="24">
        <v>11008838</v>
      </c>
      <c r="AA33" s="24">
        <v>12528739</v>
      </c>
      <c r="AB33" s="62">
        <v>3.9597487789638765E-2</v>
      </c>
      <c r="AC33" s="62">
        <v>3.7720990061343246E-2</v>
      </c>
      <c r="AD33" s="24">
        <v>14081792</v>
      </c>
      <c r="AE33" s="24">
        <v>645553</v>
      </c>
      <c r="AF33" s="24">
        <v>-884455</v>
      </c>
      <c r="AG33" s="24">
        <v>13842890</v>
      </c>
      <c r="AH33" s="62">
        <v>3.5003722844798503E-2</v>
      </c>
      <c r="AI33" s="62">
        <v>6.3475297220396705</v>
      </c>
      <c r="AJ33" s="62">
        <v>7.3105507230869842</v>
      </c>
      <c r="AK33" s="62">
        <v>1.3210991325611048</v>
      </c>
      <c r="AL33" s="62">
        <v>1.1495905852315469</v>
      </c>
      <c r="AM33" s="62">
        <v>0.51039779037693833</v>
      </c>
      <c r="AN33" s="62">
        <v>8.040888546055216</v>
      </c>
      <c r="AO33" s="62">
        <v>9.0591598687480275</v>
      </c>
      <c r="AP33" s="62">
        <v>90.506671655990914</v>
      </c>
      <c r="AQ33" s="62">
        <v>32.237955909049269</v>
      </c>
      <c r="AR33" s="62">
        <v>37.128965471943566</v>
      </c>
      <c r="AS33" s="62">
        <v>63.522358383354145</v>
      </c>
      <c r="AT33" s="24">
        <v>18785438</v>
      </c>
      <c r="AU33" s="24">
        <v>1314151</v>
      </c>
      <c r="AV33" s="24">
        <v>1028232</v>
      </c>
    </row>
    <row r="34" spans="1:48" x14ac:dyDescent="0.25">
      <c r="A34" s="24" t="s">
        <v>17</v>
      </c>
      <c r="B34" s="24">
        <v>2016</v>
      </c>
      <c r="C34" s="24">
        <v>9822</v>
      </c>
      <c r="D34" s="24"/>
      <c r="E34" s="62">
        <v>134.9752596212584</v>
      </c>
      <c r="F34" s="62"/>
      <c r="G34" s="62">
        <v>5.9081831524746754E-2</v>
      </c>
      <c r="H34" s="62"/>
      <c r="I34" s="24">
        <v>207051269</v>
      </c>
      <c r="J34" s="24">
        <v>14062716</v>
      </c>
      <c r="K34" s="24">
        <v>161604426</v>
      </c>
      <c r="L34" s="24">
        <v>1796795</v>
      </c>
      <c r="M34" s="24">
        <v>1420547</v>
      </c>
      <c r="N34" s="24">
        <v>2850558</v>
      </c>
      <c r="O34" s="24">
        <v>69225893</v>
      </c>
      <c r="P34" s="24">
        <v>233680877</v>
      </c>
      <c r="Q34" s="62">
        <v>3.7948267960712816E-2</v>
      </c>
      <c r="R34" s="62">
        <v>3.4492291999946467E-2</v>
      </c>
      <c r="S34" s="62">
        <v>3.2365564724264953E-2</v>
      </c>
      <c r="T34" s="24">
        <v>9556360</v>
      </c>
      <c r="U34" s="24">
        <v>5018719</v>
      </c>
      <c r="V34" s="24">
        <v>2309184</v>
      </c>
      <c r="W34" s="24">
        <v>952575</v>
      </c>
      <c r="X34" s="24">
        <v>1416130</v>
      </c>
      <c r="Y34" s="24">
        <v>4677889</v>
      </c>
      <c r="Z34" s="24">
        <v>12818119</v>
      </c>
      <c r="AA34" s="24">
        <v>14575079</v>
      </c>
      <c r="AB34" s="62">
        <v>3.9339799705561916E-2</v>
      </c>
      <c r="AC34" s="62">
        <v>3.8666476307484487E-2</v>
      </c>
      <c r="AD34" s="24">
        <v>16448249</v>
      </c>
      <c r="AE34" s="24">
        <v>1011443</v>
      </c>
      <c r="AF34" s="24">
        <v>-1217587</v>
      </c>
      <c r="AG34" s="24">
        <v>16242105</v>
      </c>
      <c r="AH34" s="62">
        <v>3.5410272269135797E-2</v>
      </c>
      <c r="AI34" s="62">
        <v>6.0179147650151963</v>
      </c>
      <c r="AJ34" s="62">
        <v>6.7919004157371283</v>
      </c>
      <c r="AK34" s="62">
        <v>0.87902728604722746</v>
      </c>
      <c r="AL34" s="62">
        <v>1.111847642093664</v>
      </c>
      <c r="AM34" s="62">
        <v>0.56732370103181362</v>
      </c>
      <c r="AN34" s="62">
        <v>9.4272471974830463</v>
      </c>
      <c r="AO34" s="62">
        <v>9.9556519985953802</v>
      </c>
      <c r="AP34" s="62">
        <v>89.736391927031619</v>
      </c>
      <c r="AQ34" s="62">
        <v>29.624115541127484</v>
      </c>
      <c r="AR34" s="62">
        <v>33.434179531640545</v>
      </c>
      <c r="AS34" s="62">
        <v>66.310280922131255</v>
      </c>
      <c r="AT34" s="24"/>
      <c r="AU34" s="24">
        <v>1667026</v>
      </c>
      <c r="AV34" s="24">
        <v>1325727</v>
      </c>
    </row>
    <row r="35" spans="1:48" x14ac:dyDescent="0.25">
      <c r="A35" s="24" t="s">
        <v>17</v>
      </c>
      <c r="B35" s="24">
        <v>2017</v>
      </c>
      <c r="C35" s="24">
        <v>10334</v>
      </c>
      <c r="D35" s="24"/>
      <c r="E35" s="62">
        <v>204.96719566479581</v>
      </c>
      <c r="F35" s="62"/>
      <c r="G35" s="62">
        <v>4.9688186674488044E-2</v>
      </c>
      <c r="H35" s="62"/>
      <c r="I35" s="24">
        <v>241392932</v>
      </c>
      <c r="J35" s="24">
        <v>16030847</v>
      </c>
      <c r="K35" s="24">
        <v>196668756</v>
      </c>
      <c r="L35" s="24">
        <v>1844638</v>
      </c>
      <c r="M35" s="24">
        <v>1389619</v>
      </c>
      <c r="N35" s="24">
        <v>3007618</v>
      </c>
      <c r="O35" s="24">
        <v>84639749</v>
      </c>
      <c r="P35" s="24">
        <v>284316123</v>
      </c>
      <c r="Q35" s="62">
        <v>3.8866921078186206E-2</v>
      </c>
      <c r="R35" s="62">
        <v>3.5342950619862513E-2</v>
      </c>
      <c r="S35" s="62">
        <v>3.3212680792198093E-2</v>
      </c>
      <c r="T35" s="24">
        <v>11861885</v>
      </c>
      <c r="U35" s="24">
        <v>6664493</v>
      </c>
      <c r="V35" s="24">
        <v>2668747</v>
      </c>
      <c r="W35" s="24">
        <v>1038298</v>
      </c>
      <c r="X35" s="24">
        <v>2510314</v>
      </c>
      <c r="Y35" s="24">
        <v>6217359</v>
      </c>
      <c r="Z35" s="24">
        <v>15568930</v>
      </c>
      <c r="AA35" s="24">
        <v>18526378</v>
      </c>
      <c r="AB35" s="62">
        <v>3.9679877144084622E-2</v>
      </c>
      <c r="AC35" s="62">
        <v>4.088010425162724E-2</v>
      </c>
      <c r="AD35" s="24">
        <v>20319639</v>
      </c>
      <c r="AE35" s="24">
        <v>3428289</v>
      </c>
      <c r="AF35" s="24">
        <v>-2565343</v>
      </c>
      <c r="AG35" s="24">
        <v>21182585</v>
      </c>
      <c r="AH35" s="62">
        <v>3.7544441819509805E-2</v>
      </c>
      <c r="AI35" s="62">
        <v>5.6383882949895181</v>
      </c>
      <c r="AJ35" s="62">
        <v>6.6409761326400396</v>
      </c>
      <c r="AK35" s="62">
        <v>0.70657842570580964</v>
      </c>
      <c r="AL35" s="62">
        <v>0.93794156098694192</v>
      </c>
      <c r="AM35" s="62">
        <v>0.74499151776911365</v>
      </c>
      <c r="AN35" s="62">
        <v>13.212845210237488</v>
      </c>
      <c r="AO35" s="62">
        <v>9.9926501436104207</v>
      </c>
      <c r="AP35" s="62">
        <v>87.460420907080035</v>
      </c>
      <c r="AQ35" s="62">
        <v>29.76959171604911</v>
      </c>
      <c r="AR35" s="62">
        <v>35.063060172780865</v>
      </c>
      <c r="AS35" s="62">
        <v>57.423543651796351</v>
      </c>
      <c r="AT35" s="24"/>
      <c r="AU35" s="24">
        <v>2656207</v>
      </c>
      <c r="AV35" s="24">
        <v>2118131</v>
      </c>
    </row>
    <row r="36" spans="1:48" x14ac:dyDescent="0.25">
      <c r="A36" s="24" t="s">
        <v>17</v>
      </c>
      <c r="B36" s="24">
        <v>2018</v>
      </c>
      <c r="C36" s="24">
        <v>10679</v>
      </c>
      <c r="D36" s="24">
        <v>359</v>
      </c>
      <c r="E36" s="62">
        <v>481.04260698567282</v>
      </c>
      <c r="F36" s="62">
        <v>14309.3426183844</v>
      </c>
      <c r="G36" s="62">
        <v>3.8560142122595183E-2</v>
      </c>
      <c r="H36" s="62">
        <v>4.3488794669897031E-2</v>
      </c>
      <c r="I36" s="24">
        <v>269998503</v>
      </c>
      <c r="J36" s="24">
        <v>21017899</v>
      </c>
      <c r="K36" s="24">
        <v>227983048</v>
      </c>
      <c r="L36" s="24">
        <v>2544172</v>
      </c>
      <c r="M36" s="24">
        <v>1674978</v>
      </c>
      <c r="N36" s="24">
        <v>3233388</v>
      </c>
      <c r="O36" s="24">
        <v>98116805</v>
      </c>
      <c r="P36" s="24">
        <v>329333241</v>
      </c>
      <c r="Q36" s="62">
        <v>3.9878644900530121E-2</v>
      </c>
      <c r="R36" s="62">
        <v>3.7289573243651966E-2</v>
      </c>
      <c r="S36" s="62">
        <v>3.5848514622673612E-2</v>
      </c>
      <c r="T36" s="24">
        <v>13652442</v>
      </c>
      <c r="U36" s="24">
        <v>7446821</v>
      </c>
      <c r="V36" s="24">
        <v>3220676</v>
      </c>
      <c r="W36" s="24">
        <v>306996</v>
      </c>
      <c r="X36" s="24">
        <v>3184545</v>
      </c>
      <c r="Y36" s="24">
        <v>6712217</v>
      </c>
      <c r="Z36" s="24">
        <v>17180114</v>
      </c>
      <c r="AA36" s="24">
        <v>21099263</v>
      </c>
      <c r="AB36" s="62">
        <v>3.7238955354612385E-2</v>
      </c>
      <c r="AC36" s="62">
        <v>3.8368891138883691E-2</v>
      </c>
      <c r="AD36" s="24">
        <v>24015362</v>
      </c>
      <c r="AE36" s="24">
        <v>4404884</v>
      </c>
      <c r="AF36" s="24">
        <v>-932411</v>
      </c>
      <c r="AG36" s="24">
        <v>27487835</v>
      </c>
      <c r="AH36" s="62">
        <v>4.1458667728574795E-2</v>
      </c>
      <c r="AI36" s="62">
        <v>6.3819549269246103</v>
      </c>
      <c r="AJ36" s="62">
        <v>7.7844501974886873</v>
      </c>
      <c r="AK36" s="62">
        <v>0.73469409883492742</v>
      </c>
      <c r="AL36" s="62">
        <v>1.1159478839847776</v>
      </c>
      <c r="AM36" s="62">
        <v>1.559834647848378</v>
      </c>
      <c r="AN36" s="62">
        <v>24.441329744709499</v>
      </c>
      <c r="AO36" s="62">
        <v>10.561819659741264</v>
      </c>
      <c r="AP36" s="62">
        <v>76.758547917651569</v>
      </c>
      <c r="AQ36" s="62">
        <v>29.792560478278595</v>
      </c>
      <c r="AR36" s="62">
        <v>36.339758891181702</v>
      </c>
      <c r="AS36" s="62">
        <v>66.801423789468004</v>
      </c>
      <c r="AT36" s="24">
        <v>46009686</v>
      </c>
      <c r="AU36" s="24">
        <v>6388572</v>
      </c>
      <c r="AV36" s="24">
        <v>5137054</v>
      </c>
    </row>
    <row r="37" spans="1:48" x14ac:dyDescent="0.25">
      <c r="A37" s="24" t="s">
        <v>17</v>
      </c>
      <c r="B37" s="24">
        <v>2019</v>
      </c>
      <c r="C37" s="24">
        <v>11168</v>
      </c>
      <c r="D37" s="24">
        <v>370</v>
      </c>
      <c r="E37" s="62">
        <v>528.09607808022918</v>
      </c>
      <c r="F37" s="62">
        <v>15939.937837837839</v>
      </c>
      <c r="G37" s="62">
        <v>3.8700242916102114E-2</v>
      </c>
      <c r="H37" s="62">
        <v>3.599571942795992E-2</v>
      </c>
      <c r="I37" s="24">
        <v>310000000</v>
      </c>
      <c r="J37" s="24">
        <v>28000000</v>
      </c>
      <c r="K37" s="24">
        <v>270000000</v>
      </c>
      <c r="L37" s="24">
        <v>2535689</v>
      </c>
      <c r="M37" s="24">
        <v>1449352</v>
      </c>
      <c r="N37" s="24">
        <v>3770219</v>
      </c>
      <c r="O37" s="24">
        <v>106229781</v>
      </c>
      <c r="P37" s="24">
        <v>380000000</v>
      </c>
      <c r="Q37" s="62">
        <v>4.0131259599548601E-2</v>
      </c>
      <c r="R37" s="62">
        <v>3.7679679739468737E-2</v>
      </c>
      <c r="S37" s="62">
        <v>3.628429206816014E-2</v>
      </c>
      <c r="T37" s="24">
        <v>16000000</v>
      </c>
      <c r="U37" s="24">
        <v>9165917</v>
      </c>
      <c r="V37" s="24">
        <v>3763241</v>
      </c>
      <c r="W37" s="24">
        <v>345522</v>
      </c>
      <c r="X37" s="24">
        <v>4198833</v>
      </c>
      <c r="Y37" s="24">
        <v>8307596</v>
      </c>
      <c r="Z37" s="24">
        <v>20108763</v>
      </c>
      <c r="AA37" s="24">
        <v>25165917</v>
      </c>
      <c r="AB37" s="62">
        <v>3.7955508058903999E-2</v>
      </c>
      <c r="AC37" s="62">
        <v>3.9660326948956236E-2</v>
      </c>
      <c r="AD37" s="24">
        <v>28000000</v>
      </c>
      <c r="AE37" s="24">
        <v>4843514</v>
      </c>
      <c r="AF37" s="24">
        <v>-273821</v>
      </c>
      <c r="AG37" s="24">
        <v>32569693</v>
      </c>
      <c r="AH37" s="62">
        <v>4.1723319385059042E-2</v>
      </c>
      <c r="AI37" s="62">
        <v>7.3684210526315788</v>
      </c>
      <c r="AJ37" s="62">
        <v>9.0322580645161299</v>
      </c>
      <c r="AK37" s="62">
        <v>0.53679703703703707</v>
      </c>
      <c r="AL37" s="62">
        <v>0.93914407407407408</v>
      </c>
      <c r="AM37" s="62">
        <v>1.5520465789473685</v>
      </c>
      <c r="AN37" s="62">
        <v>21.063489285714287</v>
      </c>
      <c r="AO37" s="62">
        <v>11.296267286854333</v>
      </c>
      <c r="AP37" s="62">
        <v>77.267897489853524</v>
      </c>
      <c r="AQ37" s="62">
        <v>27.95520552631579</v>
      </c>
      <c r="AR37" s="62">
        <v>34.267671290322582</v>
      </c>
      <c r="AS37" s="62">
        <v>72.00417526315789</v>
      </c>
      <c r="AT37" s="24">
        <v>56633134</v>
      </c>
      <c r="AU37" s="24">
        <v>7403776</v>
      </c>
      <c r="AV37" s="24">
        <v>5897777</v>
      </c>
    </row>
    <row r="38" spans="1:48" x14ac:dyDescent="0.25">
      <c r="A38" s="24" t="s">
        <v>17</v>
      </c>
      <c r="B38" s="24">
        <v>2020</v>
      </c>
      <c r="C38" s="24">
        <v>11272</v>
      </c>
      <c r="D38" s="24">
        <v>372</v>
      </c>
      <c r="E38" s="62">
        <v>681.58472320794885</v>
      </c>
      <c r="F38" s="62">
        <v>20652.75</v>
      </c>
      <c r="G38" s="62">
        <v>3.8792317249021761E-2</v>
      </c>
      <c r="H38" s="62">
        <v>3.7033349925335989E-2</v>
      </c>
      <c r="I38" s="24">
        <v>353000000</v>
      </c>
      <c r="J38" s="24">
        <v>35448163</v>
      </c>
      <c r="K38" s="24">
        <v>309000000</v>
      </c>
      <c r="L38" s="24">
        <v>2950364</v>
      </c>
      <c r="M38" s="24">
        <v>1840384</v>
      </c>
      <c r="N38" s="24">
        <v>3782753</v>
      </c>
      <c r="O38" s="24">
        <v>132217247</v>
      </c>
      <c r="P38" s="24">
        <v>445000000</v>
      </c>
      <c r="Q38" s="62">
        <v>4.0439546865428493E-2</v>
      </c>
      <c r="R38" s="62">
        <v>3.8721118909712235E-2</v>
      </c>
      <c r="S38" s="62">
        <v>3.8030536228332829E-2</v>
      </c>
      <c r="T38" s="24">
        <v>17273625</v>
      </c>
      <c r="U38" s="24">
        <v>8948907</v>
      </c>
      <c r="V38" s="24">
        <v>4337109</v>
      </c>
      <c r="W38" s="24">
        <v>373102</v>
      </c>
      <c r="X38" s="24">
        <v>2914057</v>
      </c>
      <c r="Y38" s="24">
        <v>7624268</v>
      </c>
      <c r="Z38" s="24">
        <v>21983836</v>
      </c>
      <c r="AA38" s="24">
        <v>26222532</v>
      </c>
      <c r="AB38" s="62">
        <v>3.9152217167827123E-2</v>
      </c>
      <c r="AC38" s="62">
        <v>3.8814995968181866E-2</v>
      </c>
      <c r="AD38" s="24">
        <v>31855748</v>
      </c>
      <c r="AE38" s="24">
        <v>4903825</v>
      </c>
      <c r="AF38" s="24">
        <v>-941153</v>
      </c>
      <c r="AG38" s="24">
        <v>35818420</v>
      </c>
      <c r="AH38" s="62">
        <v>4.2108332057527044E-2</v>
      </c>
      <c r="AI38" s="62">
        <v>7.965879325842697</v>
      </c>
      <c r="AJ38" s="62">
        <v>10.041972521246459</v>
      </c>
      <c r="AK38" s="62">
        <v>0.59559352750809058</v>
      </c>
      <c r="AL38" s="62">
        <v>0.95481035598705499</v>
      </c>
      <c r="AM38" s="62">
        <v>1.7264770786516854</v>
      </c>
      <c r="AN38" s="62">
        <v>21.673402370667276</v>
      </c>
      <c r="AO38" s="62">
        <v>11.028911379466251</v>
      </c>
      <c r="AP38" s="62">
        <v>73.209627895367802</v>
      </c>
      <c r="AQ38" s="62">
        <v>29.711740898876403</v>
      </c>
      <c r="AR38" s="62">
        <v>37.455310764872522</v>
      </c>
      <c r="AS38" s="62">
        <v>68.977875056179769</v>
      </c>
      <c r="AT38" s="24">
        <v>74503292</v>
      </c>
      <c r="AU38" s="24">
        <v>9595888</v>
      </c>
      <c r="AV38" s="24">
        <v>7682823</v>
      </c>
    </row>
    <row r="39" spans="1:48" x14ac:dyDescent="0.25">
      <c r="A39" s="24" t="s">
        <v>17</v>
      </c>
      <c r="B39" s="24">
        <v>2021</v>
      </c>
      <c r="C39" s="24">
        <v>12112</v>
      </c>
      <c r="D39" s="24">
        <v>372</v>
      </c>
      <c r="E39" s="62">
        <v>792.82917767503307</v>
      </c>
      <c r="F39" s="62">
        <v>25813.836021505376</v>
      </c>
      <c r="G39" s="62">
        <v>4.8999538808832219E-2</v>
      </c>
      <c r="H39" s="62">
        <v>4.3265875785066292E-2</v>
      </c>
      <c r="I39" s="24">
        <v>379920669</v>
      </c>
      <c r="J39" s="24">
        <v>44900909</v>
      </c>
      <c r="K39" s="24">
        <v>356050950</v>
      </c>
      <c r="L39" s="24">
        <v>5861588</v>
      </c>
      <c r="M39" s="24">
        <v>2799364</v>
      </c>
      <c r="N39" s="24">
        <v>3762548</v>
      </c>
      <c r="O39" s="24">
        <v>167956446</v>
      </c>
      <c r="P39" s="24">
        <v>527769944</v>
      </c>
      <c r="Q39" s="62">
        <v>4.6274500292311165E-2</v>
      </c>
      <c r="R39" s="62">
        <v>4.5471791495837036E-2</v>
      </c>
      <c r="S39" s="62">
        <v>4.7029843851130883E-2</v>
      </c>
      <c r="T39" s="24">
        <v>14769018</v>
      </c>
      <c r="U39" s="24">
        <v>9925969</v>
      </c>
      <c r="V39" s="24">
        <v>5128784</v>
      </c>
      <c r="W39" s="24">
        <v>374435</v>
      </c>
      <c r="X39" s="24">
        <v>2726557</v>
      </c>
      <c r="Y39" s="24">
        <v>8229776</v>
      </c>
      <c r="Z39" s="24">
        <v>20272237</v>
      </c>
      <c r="AA39" s="24">
        <v>24694987</v>
      </c>
      <c r="AB39" s="62">
        <v>4.6918539873411873E-2</v>
      </c>
      <c r="AC39" s="62">
        <v>4.6445110789354808E-2</v>
      </c>
      <c r="AD39" s="24">
        <v>33713810</v>
      </c>
      <c r="AE39" s="24">
        <v>6315399</v>
      </c>
      <c r="AF39" s="24">
        <v>-3336109</v>
      </c>
      <c r="AG39" s="24">
        <v>36693100</v>
      </c>
      <c r="AH39" s="62">
        <v>4.946467952592408E-2</v>
      </c>
      <c r="AI39" s="62">
        <v>8.5076669314840707</v>
      </c>
      <c r="AJ39" s="62">
        <v>11.81849598185457</v>
      </c>
      <c r="AK39" s="62">
        <v>0.78622567921810071</v>
      </c>
      <c r="AL39" s="62">
        <v>1.6462778711866939</v>
      </c>
      <c r="AM39" s="62">
        <v>1.8194948592980127</v>
      </c>
      <c r="AN39" s="62">
        <v>21.386531395166188</v>
      </c>
      <c r="AO39" s="62">
        <v>11.279586137468044</v>
      </c>
      <c r="AP39" s="62">
        <v>67.301446320970427</v>
      </c>
      <c r="AQ39" s="62">
        <v>31.823798969499482</v>
      </c>
      <c r="AR39" s="62">
        <v>44.208293916222807</v>
      </c>
      <c r="AS39" s="62">
        <v>63.200891371714796</v>
      </c>
      <c r="AT39" s="24">
        <v>94814083</v>
      </c>
      <c r="AU39" s="24">
        <v>11998113</v>
      </c>
      <c r="AV39" s="24">
        <v>9602747</v>
      </c>
    </row>
    <row r="40" spans="1:48" x14ac:dyDescent="0.25">
      <c r="A40" s="24" t="s">
        <v>19</v>
      </c>
      <c r="B40" s="24">
        <v>2002</v>
      </c>
      <c r="C40" s="24"/>
      <c r="D40" s="24"/>
      <c r="E40" s="62"/>
      <c r="F40" s="62"/>
      <c r="G40" s="62"/>
      <c r="H40" s="62"/>
      <c r="I40" s="24">
        <v>42838237</v>
      </c>
      <c r="J40" s="24">
        <v>-370195</v>
      </c>
      <c r="K40" s="24">
        <v>70278272</v>
      </c>
      <c r="L40" s="24"/>
      <c r="M40" s="24"/>
      <c r="N40" s="24">
        <v>1286840</v>
      </c>
      <c r="O40" s="24">
        <v>20009604</v>
      </c>
      <c r="P40" s="24">
        <v>91574716</v>
      </c>
      <c r="Q40" s="62">
        <v>0.20985042887864522</v>
      </c>
      <c r="R40" s="62">
        <v>0.3369045970870938</v>
      </c>
      <c r="S40" s="62">
        <v>0.2754894256677316</v>
      </c>
      <c r="T40" s="24"/>
      <c r="U40" s="24"/>
      <c r="V40" s="24"/>
      <c r="W40" s="24"/>
      <c r="X40" s="24"/>
      <c r="Y40" s="24"/>
      <c r="Z40" s="24"/>
      <c r="AA40" s="24"/>
      <c r="AB40" s="62"/>
      <c r="AC40" s="62"/>
      <c r="AD40" s="24"/>
      <c r="AE40" s="24"/>
      <c r="AF40" s="24"/>
      <c r="AG40" s="24"/>
      <c r="AH40" s="62"/>
      <c r="AI40" s="62">
        <v>-0.40425459796129753</v>
      </c>
      <c r="AJ40" s="62">
        <v>-0.86416955020814701</v>
      </c>
      <c r="AK40" s="62"/>
      <c r="AL40" s="62"/>
      <c r="AM40" s="62">
        <v>-0.24542363855106031</v>
      </c>
      <c r="AN40" s="62">
        <v>60.710166263725874</v>
      </c>
      <c r="AO40" s="62"/>
      <c r="AP40" s="62"/>
      <c r="AQ40" s="62">
        <v>21.85057718333519</v>
      </c>
      <c r="AR40" s="62">
        <v>46.709681353133185</v>
      </c>
      <c r="AS40" s="62">
        <v>31.937058914820987</v>
      </c>
      <c r="AT40" s="24"/>
      <c r="AU40" s="24"/>
      <c r="AV40" s="24">
        <v>-224746</v>
      </c>
    </row>
    <row r="41" spans="1:48" x14ac:dyDescent="0.25">
      <c r="A41" s="24" t="s">
        <v>19</v>
      </c>
      <c r="B41" s="24">
        <v>2003</v>
      </c>
      <c r="C41" s="24">
        <v>27361</v>
      </c>
      <c r="D41" s="24">
        <v>1728</v>
      </c>
      <c r="E41" s="62">
        <v>-40.679434231205001</v>
      </c>
      <c r="F41" s="62">
        <v>-644.11458333333337</v>
      </c>
      <c r="G41" s="62">
        <v>0.63873844429918758</v>
      </c>
      <c r="H41" s="62">
        <v>0.73220338983050848</v>
      </c>
      <c r="I41" s="24">
        <v>71912683</v>
      </c>
      <c r="J41" s="24">
        <v>126135</v>
      </c>
      <c r="K41" s="24">
        <v>99205174</v>
      </c>
      <c r="L41" s="24">
        <v>7693332</v>
      </c>
      <c r="M41" s="24">
        <v>711623</v>
      </c>
      <c r="N41" s="24">
        <v>1690980</v>
      </c>
      <c r="O41" s="24">
        <v>21860437</v>
      </c>
      <c r="P41" s="24">
        <v>122756591</v>
      </c>
      <c r="Q41" s="62">
        <v>0.25431374334636397</v>
      </c>
      <c r="R41" s="62">
        <v>0.36099116745805243</v>
      </c>
      <c r="S41" s="62">
        <v>0.28487391780265792</v>
      </c>
      <c r="T41" s="24">
        <v>5132503</v>
      </c>
      <c r="U41" s="24">
        <v>2545666</v>
      </c>
      <c r="V41" s="24"/>
      <c r="W41" s="24"/>
      <c r="X41" s="24">
        <v>2506812</v>
      </c>
      <c r="Y41" s="24">
        <v>2506812</v>
      </c>
      <c r="Z41" s="24">
        <v>5132503</v>
      </c>
      <c r="AA41" s="24">
        <v>7678169</v>
      </c>
      <c r="AB41" s="62">
        <v>0.27503553355201121</v>
      </c>
      <c r="AC41" s="62">
        <v>0.33585247766234322</v>
      </c>
      <c r="AD41" s="24">
        <v>9032860</v>
      </c>
      <c r="AE41" s="24">
        <v>831516</v>
      </c>
      <c r="AF41" s="24">
        <v>-2872692</v>
      </c>
      <c r="AG41" s="24">
        <v>6991684</v>
      </c>
      <c r="AH41" s="62">
        <v>0.29260642794812314</v>
      </c>
      <c r="AI41" s="62">
        <v>0.10275212025071631</v>
      </c>
      <c r="AJ41" s="62">
        <v>0.17540021417362497</v>
      </c>
      <c r="AK41" s="62">
        <v>0.71732448148319361</v>
      </c>
      <c r="AL41" s="62">
        <v>7.7549705220012015</v>
      </c>
      <c r="AM41" s="62">
        <v>-0.90669673288662767</v>
      </c>
      <c r="AN41" s="62">
        <v>-882.41170174812703</v>
      </c>
      <c r="AO41" s="62">
        <v>17.842081564975118</v>
      </c>
      <c r="AP41" s="62">
        <v>109.81859305998383</v>
      </c>
      <c r="AQ41" s="62">
        <v>17.807953790440465</v>
      </c>
      <c r="AR41" s="62">
        <v>30.398583515511444</v>
      </c>
      <c r="AS41" s="62">
        <v>30.677210643622384</v>
      </c>
      <c r="AT41" s="24"/>
      <c r="AU41" s="24">
        <v>-686485</v>
      </c>
      <c r="AV41" s="24">
        <v>-1113030</v>
      </c>
    </row>
    <row r="42" spans="1:48" x14ac:dyDescent="0.25">
      <c r="A42" s="24" t="s">
        <v>19</v>
      </c>
      <c r="B42" s="24">
        <v>2004</v>
      </c>
      <c r="C42" s="24">
        <v>28403</v>
      </c>
      <c r="D42" s="24">
        <v>1881</v>
      </c>
      <c r="E42" s="62">
        <v>-10.49537020737246</v>
      </c>
      <c r="F42" s="62">
        <v>-158.4795321637427</v>
      </c>
      <c r="G42" s="62">
        <v>0.53745718773061857</v>
      </c>
      <c r="H42" s="62">
        <v>0.70740880030086495</v>
      </c>
      <c r="I42" s="24">
        <v>92212207</v>
      </c>
      <c r="J42" s="24">
        <v>483619</v>
      </c>
      <c r="K42" s="24">
        <v>129204040</v>
      </c>
      <c r="L42" s="24"/>
      <c r="M42" s="24">
        <v>2248150</v>
      </c>
      <c r="N42" s="24">
        <v>2201175</v>
      </c>
      <c r="O42" s="24">
        <v>30351954</v>
      </c>
      <c r="P42" s="24">
        <v>161757169</v>
      </c>
      <c r="Q42" s="62">
        <v>0.24967618145262668</v>
      </c>
      <c r="R42" s="62">
        <v>0.3409198378718275</v>
      </c>
      <c r="S42" s="62">
        <v>0.28251802727454695</v>
      </c>
      <c r="T42" s="24">
        <v>7018834</v>
      </c>
      <c r="U42" s="24">
        <v>3471457</v>
      </c>
      <c r="V42" s="24"/>
      <c r="W42" s="24"/>
      <c r="X42" s="24">
        <v>3406956</v>
      </c>
      <c r="Y42" s="24">
        <v>3406956</v>
      </c>
      <c r="Z42" s="24">
        <v>7018834</v>
      </c>
      <c r="AA42" s="24">
        <v>10490291</v>
      </c>
      <c r="AB42" s="62">
        <v>0.29854716512362606</v>
      </c>
      <c r="AC42" s="62">
        <v>0.35378506126854425</v>
      </c>
      <c r="AD42" s="24">
        <v>12392386</v>
      </c>
      <c r="AE42" s="24">
        <v>759042</v>
      </c>
      <c r="AF42" s="24">
        <v>-2546384</v>
      </c>
      <c r="AG42" s="24">
        <v>10605044</v>
      </c>
      <c r="AH42" s="62">
        <v>0.32419301341734702</v>
      </c>
      <c r="AI42" s="62">
        <v>0.29897840262028819</v>
      </c>
      <c r="AJ42" s="62">
        <v>0.52446310063915946</v>
      </c>
      <c r="AK42" s="62">
        <v>1.7399997709049966</v>
      </c>
      <c r="AL42" s="62"/>
      <c r="AM42" s="62">
        <v>-0.18428858630679917</v>
      </c>
      <c r="AN42" s="62">
        <v>-61.639431039723419</v>
      </c>
      <c r="AO42" s="62">
        <v>17.704138586925904</v>
      </c>
      <c r="AP42" s="62">
        <v>98.917939425805301</v>
      </c>
      <c r="AQ42" s="62">
        <v>18.763900349912777</v>
      </c>
      <c r="AR42" s="62">
        <v>32.915331914786513</v>
      </c>
      <c r="AS42" s="62">
        <v>23.631905303683943</v>
      </c>
      <c r="AT42" s="24"/>
      <c r="AU42" s="24">
        <v>114753</v>
      </c>
      <c r="AV42" s="24">
        <v>-298100</v>
      </c>
    </row>
    <row r="43" spans="1:48" x14ac:dyDescent="0.25">
      <c r="A43" s="24" t="s">
        <v>19</v>
      </c>
      <c r="B43" s="24">
        <v>2005</v>
      </c>
      <c r="C43" s="24">
        <v>29429</v>
      </c>
      <c r="D43" s="24">
        <v>2000</v>
      </c>
      <c r="E43" s="62">
        <v>9.8571816915287638</v>
      </c>
      <c r="F43" s="62">
        <v>145.04349999999999</v>
      </c>
      <c r="G43" s="62">
        <v>0.4341328848763793</v>
      </c>
      <c r="H43" s="62">
        <v>0.55944055944055948</v>
      </c>
      <c r="I43" s="24">
        <v>120162398</v>
      </c>
      <c r="J43" s="24">
        <v>781031</v>
      </c>
      <c r="K43" s="24">
        <v>151655218</v>
      </c>
      <c r="L43" s="24"/>
      <c r="M43" s="24">
        <v>3488070</v>
      </c>
      <c r="N43" s="24">
        <v>2531559</v>
      </c>
      <c r="O43" s="24">
        <v>38132721</v>
      </c>
      <c r="P43" s="24">
        <v>192319498</v>
      </c>
      <c r="Q43" s="62">
        <v>0.2438233400583214</v>
      </c>
      <c r="R43" s="62">
        <v>0.32306330780635906</v>
      </c>
      <c r="S43" s="62">
        <v>0.26475972372168116</v>
      </c>
      <c r="T43" s="24">
        <v>9285449</v>
      </c>
      <c r="U43" s="24">
        <v>4730839</v>
      </c>
      <c r="V43" s="24"/>
      <c r="W43" s="24"/>
      <c r="X43" s="24">
        <v>4657124</v>
      </c>
      <c r="Y43" s="24">
        <v>4657124</v>
      </c>
      <c r="Z43" s="24">
        <v>9285449</v>
      </c>
      <c r="AA43" s="24">
        <v>14016288</v>
      </c>
      <c r="AB43" s="62">
        <v>0.28726627949932759</v>
      </c>
      <c r="AC43" s="62">
        <v>0.34643411172878563</v>
      </c>
      <c r="AD43" s="24">
        <v>16222274</v>
      </c>
      <c r="AE43" s="24">
        <v>1291820</v>
      </c>
      <c r="AF43" s="24">
        <v>-3106993</v>
      </c>
      <c r="AG43" s="24">
        <v>14407101</v>
      </c>
      <c r="AH43" s="62">
        <v>0.31384003959580509</v>
      </c>
      <c r="AI43" s="62">
        <v>0.40611118899655196</v>
      </c>
      <c r="AJ43" s="62">
        <v>0.64997953852418955</v>
      </c>
      <c r="AK43" s="62">
        <v>2.299999990768534</v>
      </c>
      <c r="AL43" s="62"/>
      <c r="AM43" s="62">
        <v>0.15083598023950748</v>
      </c>
      <c r="AN43" s="62">
        <v>37.141547518600412</v>
      </c>
      <c r="AO43" s="62">
        <v>18.191266760113972</v>
      </c>
      <c r="AP43" s="62">
        <v>97.287358504670721</v>
      </c>
      <c r="AQ43" s="62">
        <v>19.827797699430352</v>
      </c>
      <c r="AR43" s="62">
        <v>31.734320914600922</v>
      </c>
      <c r="AS43" s="62">
        <v>34.105274130863215</v>
      </c>
      <c r="AT43" s="24"/>
      <c r="AU43" s="24">
        <v>390813</v>
      </c>
      <c r="AV43" s="24">
        <v>290087</v>
      </c>
    </row>
    <row r="44" spans="1:48" x14ac:dyDescent="0.25">
      <c r="A44" s="24" t="s">
        <v>19</v>
      </c>
      <c r="B44" s="24">
        <v>2006</v>
      </c>
      <c r="C44" s="24">
        <v>29429</v>
      </c>
      <c r="D44" s="24">
        <v>2000</v>
      </c>
      <c r="E44" s="62">
        <v>37.613272622243365</v>
      </c>
      <c r="F44" s="62">
        <v>553.46050000000002</v>
      </c>
      <c r="G44" s="62">
        <v>0.40768293020807361</v>
      </c>
      <c r="H44" s="62">
        <v>0.50012503125781449</v>
      </c>
      <c r="I44" s="24">
        <v>160396533</v>
      </c>
      <c r="J44" s="24">
        <v>2562745</v>
      </c>
      <c r="K44" s="24">
        <v>181252956</v>
      </c>
      <c r="L44" s="24"/>
      <c r="M44" s="24">
        <v>3443806</v>
      </c>
      <c r="N44" s="24">
        <v>2023064</v>
      </c>
      <c r="O44" s="24">
        <v>55219206</v>
      </c>
      <c r="P44" s="24">
        <v>238495226</v>
      </c>
      <c r="Q44" s="62">
        <v>0.25842943751504349</v>
      </c>
      <c r="R44" s="62">
        <v>0.30830620051967111</v>
      </c>
      <c r="S44" s="62">
        <v>0.24070506943804051</v>
      </c>
      <c r="T44" s="24">
        <v>13167755</v>
      </c>
      <c r="U44" s="24">
        <v>5189096</v>
      </c>
      <c r="V44" s="24">
        <v>2314829</v>
      </c>
      <c r="W44" s="24">
        <v>475523</v>
      </c>
      <c r="X44" s="24">
        <v>2398744</v>
      </c>
      <c r="Y44" s="24">
        <v>5189096</v>
      </c>
      <c r="Z44" s="24">
        <v>15958107</v>
      </c>
      <c r="AA44" s="24">
        <v>18356851</v>
      </c>
      <c r="AB44" s="62">
        <v>0.30020033977454197</v>
      </c>
      <c r="AC44" s="62">
        <v>0.30444440865816608</v>
      </c>
      <c r="AD44" s="24">
        <v>22300210</v>
      </c>
      <c r="AE44" s="24">
        <v>1046588</v>
      </c>
      <c r="AF44" s="24">
        <v>-3536065</v>
      </c>
      <c r="AG44" s="24">
        <v>19810733</v>
      </c>
      <c r="AH44" s="62">
        <v>0.27668243581812529</v>
      </c>
      <c r="AI44" s="62">
        <v>1.074547714426787</v>
      </c>
      <c r="AJ44" s="62">
        <v>1.5977558567303944</v>
      </c>
      <c r="AK44" s="62">
        <v>1.899999909518717</v>
      </c>
      <c r="AL44" s="62"/>
      <c r="AM44" s="62">
        <v>0.4641271100328021</v>
      </c>
      <c r="AN44" s="62">
        <v>43.19278742130021</v>
      </c>
      <c r="AO44" s="62">
        <v>16.538548200059232</v>
      </c>
      <c r="AP44" s="62">
        <v>92.661139797300791</v>
      </c>
      <c r="AQ44" s="62">
        <v>23.153170369959522</v>
      </c>
      <c r="AR44" s="62">
        <v>34.426683025623753</v>
      </c>
      <c r="AS44" s="62">
        <v>42.289923237289457</v>
      </c>
      <c r="AT44" s="24"/>
      <c r="AU44" s="24">
        <v>1453882</v>
      </c>
      <c r="AV44" s="24">
        <v>1106921</v>
      </c>
    </row>
    <row r="45" spans="1:48" x14ac:dyDescent="0.25">
      <c r="A45" s="24" t="s">
        <v>19</v>
      </c>
      <c r="B45" s="24">
        <v>2007</v>
      </c>
      <c r="C45" s="24">
        <v>31000</v>
      </c>
      <c r="D45" s="24">
        <v>2200</v>
      </c>
      <c r="E45" s="62">
        <v>145.65390322580646</v>
      </c>
      <c r="F45" s="62">
        <v>2052.3959090909093</v>
      </c>
      <c r="G45" s="62">
        <v>0.30705838071277164</v>
      </c>
      <c r="H45" s="62">
        <v>0.53012048192771088</v>
      </c>
      <c r="I45" s="24">
        <v>233638843</v>
      </c>
      <c r="J45" s="24">
        <v>10451173</v>
      </c>
      <c r="K45" s="24">
        <v>246188332</v>
      </c>
      <c r="L45" s="24"/>
      <c r="M45" s="24">
        <v>6154708</v>
      </c>
      <c r="N45" s="24">
        <v>2546211</v>
      </c>
      <c r="O45" s="24">
        <v>72709597</v>
      </c>
      <c r="P45" s="24">
        <v>321444140</v>
      </c>
      <c r="Q45" s="62">
        <v>0.24888895310349421</v>
      </c>
      <c r="R45" s="62">
        <v>0.27656564692061109</v>
      </c>
      <c r="S45" s="62">
        <v>0.2126665879193817</v>
      </c>
      <c r="T45" s="24">
        <v>17137863</v>
      </c>
      <c r="U45" s="24">
        <v>7729845</v>
      </c>
      <c r="V45" s="24">
        <v>4372070</v>
      </c>
      <c r="W45" s="24">
        <v>662618</v>
      </c>
      <c r="X45" s="24">
        <v>2695157</v>
      </c>
      <c r="Y45" s="24">
        <v>7729845</v>
      </c>
      <c r="Z45" s="24">
        <v>22172551</v>
      </c>
      <c r="AA45" s="24">
        <v>24867708</v>
      </c>
      <c r="AB45" s="62">
        <v>0.27512964287416919</v>
      </c>
      <c r="AC45" s="62">
        <v>0.27499735759248112</v>
      </c>
      <c r="AD45" s="24">
        <v>29055125</v>
      </c>
      <c r="AE45" s="24">
        <v>945001</v>
      </c>
      <c r="AF45" s="24">
        <v>23089</v>
      </c>
      <c r="AG45" s="24">
        <v>30023215</v>
      </c>
      <c r="AH45" s="62">
        <v>0.26528228119321051</v>
      </c>
      <c r="AI45" s="62">
        <v>3.2513185650234595</v>
      </c>
      <c r="AJ45" s="62">
        <v>4.4732172381113875</v>
      </c>
      <c r="AK45" s="62">
        <v>2.4999998781420723</v>
      </c>
      <c r="AL45" s="62"/>
      <c r="AM45" s="62">
        <v>1.4046829411791424</v>
      </c>
      <c r="AN45" s="62">
        <v>43.203485388673599</v>
      </c>
      <c r="AO45" s="62">
        <v>16.390218749252593</v>
      </c>
      <c r="AP45" s="62">
        <v>82.828264727811458</v>
      </c>
      <c r="AQ45" s="62">
        <v>22.61966791492917</v>
      </c>
      <c r="AR45" s="62">
        <v>31.120508930101149</v>
      </c>
      <c r="AS45" s="62">
        <v>50.750348412013359</v>
      </c>
      <c r="AT45" s="24"/>
      <c r="AU45" s="24">
        <v>5155507</v>
      </c>
      <c r="AV45" s="24">
        <v>4515271</v>
      </c>
    </row>
    <row r="46" spans="1:48" x14ac:dyDescent="0.25">
      <c r="A46" s="24" t="s">
        <v>19</v>
      </c>
      <c r="B46" s="24">
        <v>2008</v>
      </c>
      <c r="C46" s="24">
        <v>33967</v>
      </c>
      <c r="D46" s="24">
        <v>2200</v>
      </c>
      <c r="E46" s="62">
        <v>97.718785880413336</v>
      </c>
      <c r="F46" s="62">
        <v>1508.7336363636364</v>
      </c>
      <c r="G46" s="62">
        <v>0.27314543042097222</v>
      </c>
      <c r="H46" s="62">
        <v>1.1117624466859372E-2</v>
      </c>
      <c r="I46" s="24">
        <v>299954030</v>
      </c>
      <c r="J46" s="24">
        <v>17613122</v>
      </c>
      <c r="K46" s="24">
        <v>294523096</v>
      </c>
      <c r="L46" s="24">
        <v>5582269</v>
      </c>
      <c r="M46" s="24">
        <v>7823385</v>
      </c>
      <c r="N46" s="24">
        <v>3938566</v>
      </c>
      <c r="O46" s="24">
        <v>102023521</v>
      </c>
      <c r="P46" s="24">
        <v>400485183</v>
      </c>
      <c r="Q46" s="62">
        <v>0.25356745661041691</v>
      </c>
      <c r="R46" s="62">
        <v>0.26798755834888449</v>
      </c>
      <c r="S46" s="62">
        <v>0.21397694466408496</v>
      </c>
      <c r="T46" s="24">
        <v>30579995</v>
      </c>
      <c r="U46" s="24">
        <v>9801905</v>
      </c>
      <c r="V46" s="24">
        <v>5754280</v>
      </c>
      <c r="W46" s="24">
        <v>635349</v>
      </c>
      <c r="X46" s="24">
        <v>3412276</v>
      </c>
      <c r="Y46" s="24">
        <v>9801905</v>
      </c>
      <c r="Z46" s="24">
        <v>36969624</v>
      </c>
      <c r="AA46" s="24">
        <v>40381900</v>
      </c>
      <c r="AB46" s="62">
        <v>0.25169560790509804</v>
      </c>
      <c r="AC46" s="62">
        <v>0.25099855493045065</v>
      </c>
      <c r="AD46" s="24">
        <v>45018970</v>
      </c>
      <c r="AE46" s="24">
        <v>1814464</v>
      </c>
      <c r="AF46" s="24">
        <v>-2485896</v>
      </c>
      <c r="AG46" s="24">
        <v>44347538</v>
      </c>
      <c r="AH46" s="62">
        <v>0.23974142211629981</v>
      </c>
      <c r="AI46" s="62">
        <v>4.3979459784408554</v>
      </c>
      <c r="AJ46" s="62">
        <v>5.8719404436739859</v>
      </c>
      <c r="AK46" s="62">
        <v>2.6562891353009546</v>
      </c>
      <c r="AL46" s="62">
        <v>1.8953586580524062</v>
      </c>
      <c r="AM46" s="62">
        <v>0.82879820300368012</v>
      </c>
      <c r="AN46" s="62">
        <v>18.845120132592054</v>
      </c>
      <c r="AO46" s="62">
        <v>14.152594282645861</v>
      </c>
      <c r="AP46" s="62">
        <v>91.057817008917155</v>
      </c>
      <c r="AQ46" s="62">
        <v>25.474980181726224</v>
      </c>
      <c r="AR46" s="62">
        <v>34.013052266709003</v>
      </c>
      <c r="AS46" s="62">
        <v>51.978316261453301</v>
      </c>
      <c r="AT46" s="24"/>
      <c r="AU46" s="24">
        <v>3965638</v>
      </c>
      <c r="AV46" s="24">
        <v>3319214</v>
      </c>
    </row>
    <row r="47" spans="1:48" x14ac:dyDescent="0.25">
      <c r="A47" s="24" t="s">
        <v>19</v>
      </c>
      <c r="B47" s="24">
        <v>2009</v>
      </c>
      <c r="C47" s="24">
        <v>35135</v>
      </c>
      <c r="D47" s="24">
        <v>2313</v>
      </c>
      <c r="E47" s="62">
        <v>52.075707983492244</v>
      </c>
      <c r="F47" s="62">
        <v>791.04193687851273</v>
      </c>
      <c r="G47" s="62">
        <v>0.25382709270992121</v>
      </c>
      <c r="H47" s="62">
        <v>1.1496080994438343E-2</v>
      </c>
      <c r="I47" s="24">
        <v>339255009</v>
      </c>
      <c r="J47" s="24">
        <v>11636366</v>
      </c>
      <c r="K47" s="24">
        <v>372308615</v>
      </c>
      <c r="L47" s="24">
        <v>6356843</v>
      </c>
      <c r="M47" s="24">
        <v>9405233</v>
      </c>
      <c r="N47" s="24">
        <v>4431868</v>
      </c>
      <c r="O47" s="24">
        <v>98598492</v>
      </c>
      <c r="P47" s="24">
        <v>475338975</v>
      </c>
      <c r="Q47" s="62">
        <v>0.22167150178272027</v>
      </c>
      <c r="R47" s="62">
        <v>0.2386529290911896</v>
      </c>
      <c r="S47" s="62">
        <v>0.18288373955419626</v>
      </c>
      <c r="T47" s="24">
        <v>31756976</v>
      </c>
      <c r="U47" s="24">
        <v>10613512</v>
      </c>
      <c r="V47" s="24">
        <v>4907936</v>
      </c>
      <c r="W47" s="24">
        <v>834672</v>
      </c>
      <c r="X47" s="24">
        <v>3700265</v>
      </c>
      <c r="Y47" s="24">
        <v>9442873</v>
      </c>
      <c r="Z47" s="24">
        <v>37499584</v>
      </c>
      <c r="AA47" s="24">
        <v>42370488</v>
      </c>
      <c r="AB47" s="62">
        <v>0.25259275871440201</v>
      </c>
      <c r="AC47" s="62">
        <v>0.2533242490801213</v>
      </c>
      <c r="AD47" s="24">
        <v>43246817</v>
      </c>
      <c r="AE47" s="24">
        <v>6809154</v>
      </c>
      <c r="AF47" s="24">
        <v>-4891641</v>
      </c>
      <c r="AG47" s="24">
        <v>45164330</v>
      </c>
      <c r="AH47" s="62">
        <v>0.21976101587470764</v>
      </c>
      <c r="AI47" s="62">
        <v>2.4480142828599316</v>
      </c>
      <c r="AJ47" s="62">
        <v>3.4299761805432913</v>
      </c>
      <c r="AK47" s="62">
        <v>2.5261926856030446</v>
      </c>
      <c r="AL47" s="62">
        <v>1.7074122767747397</v>
      </c>
      <c r="AM47" s="62">
        <v>0.38492109762301735</v>
      </c>
      <c r="AN47" s="62">
        <v>15.723809306101234</v>
      </c>
      <c r="AO47" s="62">
        <v>11.653160983435731</v>
      </c>
      <c r="AP47" s="62">
        <v>93.814051929919032</v>
      </c>
      <c r="AQ47" s="62">
        <v>20.742774564193901</v>
      </c>
      <c r="AR47" s="62">
        <v>29.063238385376351</v>
      </c>
      <c r="AS47" s="62">
        <v>46.988504571921546</v>
      </c>
      <c r="AT47" s="24"/>
      <c r="AU47" s="24">
        <v>2793842</v>
      </c>
      <c r="AV47" s="24">
        <v>1829680</v>
      </c>
    </row>
    <row r="48" spans="1:48" x14ac:dyDescent="0.25">
      <c r="A48" s="24" t="s">
        <v>19</v>
      </c>
      <c r="B48" s="24">
        <v>2010</v>
      </c>
      <c r="C48" s="24">
        <v>37500</v>
      </c>
      <c r="D48" s="24">
        <v>2313</v>
      </c>
      <c r="E48" s="62">
        <v>68.484133333333332</v>
      </c>
      <c r="F48" s="62">
        <v>1110.3134457414612</v>
      </c>
      <c r="G48" s="62">
        <v>0.24364571963199749</v>
      </c>
      <c r="H48" s="62">
        <v>1.1149889609826172E-2</v>
      </c>
      <c r="I48" s="24">
        <v>389890718</v>
      </c>
      <c r="J48" s="24">
        <v>24749029</v>
      </c>
      <c r="K48" s="24">
        <v>422393790</v>
      </c>
      <c r="L48" s="24"/>
      <c r="M48" s="24">
        <v>15839767</v>
      </c>
      <c r="N48" s="24">
        <v>5275762</v>
      </c>
      <c r="O48" s="24">
        <v>103043703</v>
      </c>
      <c r="P48" s="24">
        <v>530713255</v>
      </c>
      <c r="Q48" s="62">
        <v>0.19382897090168677</v>
      </c>
      <c r="R48" s="62">
        <v>0.20734274349662021</v>
      </c>
      <c r="S48" s="62">
        <v>0.14693216856260091</v>
      </c>
      <c r="T48" s="24">
        <v>38265172</v>
      </c>
      <c r="U48" s="24">
        <v>13073873</v>
      </c>
      <c r="V48" s="24">
        <v>7701132</v>
      </c>
      <c r="W48" s="24">
        <v>908683</v>
      </c>
      <c r="X48" s="24">
        <v>4464058</v>
      </c>
      <c r="Y48" s="24">
        <v>13073873</v>
      </c>
      <c r="Z48" s="24">
        <v>46874987</v>
      </c>
      <c r="AA48" s="24">
        <v>51339045</v>
      </c>
      <c r="AB48" s="62">
        <v>0.20497517904034787</v>
      </c>
      <c r="AC48" s="62">
        <v>0.20149864876236886</v>
      </c>
      <c r="AD48" s="24">
        <v>55826970</v>
      </c>
      <c r="AE48" s="24">
        <v>2117496</v>
      </c>
      <c r="AF48" s="24">
        <v>-3125146</v>
      </c>
      <c r="AG48" s="24">
        <v>54819320</v>
      </c>
      <c r="AH48" s="62">
        <v>0.1795522785144158</v>
      </c>
      <c r="AI48" s="62">
        <v>4.6633523408040753</v>
      </c>
      <c r="AJ48" s="62">
        <v>6.347683557832223</v>
      </c>
      <c r="AK48" s="62">
        <v>3.7499999704067619</v>
      </c>
      <c r="AL48" s="62"/>
      <c r="AM48" s="62">
        <v>0.48390632338738176</v>
      </c>
      <c r="AN48" s="62">
        <v>10.376790944000268</v>
      </c>
      <c r="AO48" s="62">
        <v>17.043057934360142</v>
      </c>
      <c r="AP48" s="62">
        <v>93.651371450795082</v>
      </c>
      <c r="AQ48" s="62">
        <v>19.416078650607663</v>
      </c>
      <c r="AR48" s="62">
        <v>26.428867947556526</v>
      </c>
      <c r="AS48" s="62">
        <v>60.971020970636957</v>
      </c>
      <c r="AT48" s="24"/>
      <c r="AU48" s="24">
        <v>3480275</v>
      </c>
      <c r="AV48" s="24">
        <v>2568155</v>
      </c>
    </row>
    <row r="49" spans="1:48" x14ac:dyDescent="0.25">
      <c r="A49" s="24" t="s">
        <v>19</v>
      </c>
      <c r="B49" s="24">
        <v>2011</v>
      </c>
      <c r="C49" s="24">
        <v>39950</v>
      </c>
      <c r="D49" s="24">
        <v>2400</v>
      </c>
      <c r="E49" s="62">
        <v>57.068135168961199</v>
      </c>
      <c r="F49" s="62">
        <v>949.94666666666672</v>
      </c>
      <c r="G49" s="62">
        <v>0.23088348330645952</v>
      </c>
      <c r="H49" s="62">
        <v>0.13014478607450788</v>
      </c>
      <c r="I49" s="24">
        <v>406677306</v>
      </c>
      <c r="J49" s="24">
        <v>26491809</v>
      </c>
      <c r="K49" s="24">
        <v>440895421</v>
      </c>
      <c r="L49" s="24"/>
      <c r="M49" s="24">
        <v>17542435</v>
      </c>
      <c r="N49" s="24">
        <v>580703</v>
      </c>
      <c r="O49" s="24">
        <v>114793759</v>
      </c>
      <c r="P49" s="24">
        <v>556269883</v>
      </c>
      <c r="Q49" s="62">
        <v>0.18066338849589059</v>
      </c>
      <c r="R49" s="62">
        <v>0.18997570546574619</v>
      </c>
      <c r="S49" s="62">
        <v>0.1311417395635143</v>
      </c>
      <c r="T49" s="24">
        <v>50495563</v>
      </c>
      <c r="U49" s="24">
        <v>17493724</v>
      </c>
      <c r="V49" s="24">
        <v>10292535</v>
      </c>
      <c r="W49" s="24">
        <v>982325</v>
      </c>
      <c r="X49" s="24">
        <v>5190080</v>
      </c>
      <c r="Y49" s="24">
        <v>16464940</v>
      </c>
      <c r="Z49" s="24">
        <v>61770423</v>
      </c>
      <c r="AA49" s="24">
        <v>67989287</v>
      </c>
      <c r="AB49" s="62">
        <v>0.17092987965581183</v>
      </c>
      <c r="AC49" s="62">
        <v>0.17068775870315167</v>
      </c>
      <c r="AD49" s="24">
        <v>77222886</v>
      </c>
      <c r="AE49" s="24">
        <v>5836665</v>
      </c>
      <c r="AF49" s="24">
        <v>-11556338</v>
      </c>
      <c r="AG49" s="24">
        <v>71503213</v>
      </c>
      <c r="AH49" s="62">
        <v>0.15552648401955402</v>
      </c>
      <c r="AI49" s="62">
        <v>4.7624021737664339</v>
      </c>
      <c r="AJ49" s="62">
        <v>6.5142088356412984</v>
      </c>
      <c r="AK49" s="62">
        <v>3.9788199569439393</v>
      </c>
      <c r="AL49" s="62"/>
      <c r="AM49" s="62">
        <v>0.40984997924110156</v>
      </c>
      <c r="AN49" s="62">
        <v>8.6059506166604169</v>
      </c>
      <c r="AO49" s="62">
        <v>23.282905998400139</v>
      </c>
      <c r="AP49" s="62">
        <v>95.085639018766898</v>
      </c>
      <c r="AQ49" s="62">
        <v>20.63634262939236</v>
      </c>
      <c r="AR49" s="62">
        <v>28.22723503533782</v>
      </c>
      <c r="AS49" s="62">
        <v>58.764622351485457</v>
      </c>
      <c r="AT49" s="24"/>
      <c r="AU49" s="24">
        <v>3513926</v>
      </c>
      <c r="AV49" s="24">
        <v>2279872</v>
      </c>
    </row>
    <row r="50" spans="1:48" x14ac:dyDescent="0.25">
      <c r="A50" s="24" t="s">
        <v>19</v>
      </c>
      <c r="B50" s="24">
        <v>2012</v>
      </c>
      <c r="C50" s="24">
        <v>37945</v>
      </c>
      <c r="D50" s="24">
        <v>2275</v>
      </c>
      <c r="E50" s="62">
        <v>65.341889577019373</v>
      </c>
      <c r="F50" s="62">
        <v>1089.8452747252747</v>
      </c>
      <c r="G50" s="62">
        <v>0.21480693133763948</v>
      </c>
      <c r="H50" s="62">
        <v>0.12433052792654935</v>
      </c>
      <c r="I50" s="24">
        <v>502012284</v>
      </c>
      <c r="J50" s="24">
        <v>34519615</v>
      </c>
      <c r="K50" s="24">
        <v>480616369</v>
      </c>
      <c r="L50" s="24"/>
      <c r="M50" s="24"/>
      <c r="N50" s="24">
        <v>620423</v>
      </c>
      <c r="O50" s="24">
        <v>133709749</v>
      </c>
      <c r="P50" s="24">
        <v>614946541</v>
      </c>
      <c r="Q50" s="62">
        <v>0.17990135605682428</v>
      </c>
      <c r="R50" s="62">
        <v>0.1839955895148376</v>
      </c>
      <c r="S50" s="62">
        <v>0.13834878253897273</v>
      </c>
      <c r="T50" s="24">
        <v>47117661</v>
      </c>
      <c r="U50" s="24">
        <v>17438009</v>
      </c>
      <c r="V50" s="24">
        <v>10113650</v>
      </c>
      <c r="W50" s="24">
        <v>993595</v>
      </c>
      <c r="X50" s="24">
        <v>5433300</v>
      </c>
      <c r="Y50" s="24">
        <v>16540545</v>
      </c>
      <c r="Z50" s="24">
        <v>58224906</v>
      </c>
      <c r="AA50" s="24">
        <v>64555670</v>
      </c>
      <c r="AB50" s="62">
        <v>0.16987043653823092</v>
      </c>
      <c r="AC50" s="62">
        <v>0.16912960356479534</v>
      </c>
      <c r="AD50" s="24">
        <v>72510098</v>
      </c>
      <c r="AE50" s="24">
        <v>5940199</v>
      </c>
      <c r="AF50" s="24">
        <v>-9790031</v>
      </c>
      <c r="AG50" s="24">
        <v>68660266</v>
      </c>
      <c r="AH50" s="62">
        <v>0.15869912799373703</v>
      </c>
      <c r="AI50" s="62">
        <v>5.6134334773012409</v>
      </c>
      <c r="AJ50" s="62">
        <v>6.8762490680407335</v>
      </c>
      <c r="AK50" s="62"/>
      <c r="AL50" s="62"/>
      <c r="AM50" s="62">
        <v>0.40318919364406997</v>
      </c>
      <c r="AN50" s="62">
        <v>7.1825772100876559</v>
      </c>
      <c r="AO50" s="62">
        <v>18.990714730905673</v>
      </c>
      <c r="AP50" s="62">
        <v>94.021875767274196</v>
      </c>
      <c r="AQ50" s="62">
        <v>21.743312643496925</v>
      </c>
      <c r="AR50" s="62">
        <v>26.634756411657847</v>
      </c>
      <c r="AS50" s="62">
        <v>66.904497963506714</v>
      </c>
      <c r="AT50" s="24"/>
      <c r="AU50" s="24">
        <v>4104596</v>
      </c>
      <c r="AV50" s="24">
        <v>2479398</v>
      </c>
    </row>
    <row r="51" spans="1:48" x14ac:dyDescent="0.25">
      <c r="A51" s="24" t="s">
        <v>19</v>
      </c>
      <c r="B51" s="24">
        <v>2013</v>
      </c>
      <c r="C51" s="24">
        <v>38445</v>
      </c>
      <c r="D51" s="24">
        <v>2277</v>
      </c>
      <c r="E51" s="62">
        <v>43.66458577188191</v>
      </c>
      <c r="F51" s="62">
        <v>737.23539745278879</v>
      </c>
      <c r="G51" s="62">
        <v>0.20835139822241491</v>
      </c>
      <c r="H51" s="62">
        <v>0.12222222222222222</v>
      </c>
      <c r="I51" s="24">
        <v>568691890</v>
      </c>
      <c r="J51" s="24">
        <v>37767003</v>
      </c>
      <c r="K51" s="24">
        <v>536788478</v>
      </c>
      <c r="L51" s="24">
        <v>18008901</v>
      </c>
      <c r="M51" s="24">
        <v>12624213</v>
      </c>
      <c r="N51" s="24">
        <v>6969609</v>
      </c>
      <c r="O51" s="24">
        <v>153382859</v>
      </c>
      <c r="P51" s="24">
        <v>697140946</v>
      </c>
      <c r="Q51" s="62">
        <v>0.16971065271727825</v>
      </c>
      <c r="R51" s="62">
        <v>0.18194900425932881</v>
      </c>
      <c r="S51" s="62">
        <v>0.14019932166864238</v>
      </c>
      <c r="T51" s="24">
        <v>38315846</v>
      </c>
      <c r="U51" s="24">
        <v>16256530</v>
      </c>
      <c r="V51" s="24">
        <v>8124236</v>
      </c>
      <c r="W51" s="24">
        <v>1037111</v>
      </c>
      <c r="X51" s="24">
        <v>5991058</v>
      </c>
      <c r="Y51" s="24">
        <v>15152405</v>
      </c>
      <c r="Z51" s="24">
        <v>47477193</v>
      </c>
      <c r="AA51" s="24">
        <v>54572376</v>
      </c>
      <c r="AB51" s="62">
        <v>0.15846252689545595</v>
      </c>
      <c r="AC51" s="62">
        <v>0.15875746186130041</v>
      </c>
      <c r="AD51" s="24">
        <v>58976961</v>
      </c>
      <c r="AE51" s="24">
        <v>6053616</v>
      </c>
      <c r="AF51" s="24">
        <v>-8001421</v>
      </c>
      <c r="AG51" s="24">
        <v>57029156</v>
      </c>
      <c r="AH51" s="62">
        <v>0.14574672273881378</v>
      </c>
      <c r="AI51" s="62">
        <v>5.4174128225714631</v>
      </c>
      <c r="AJ51" s="62">
        <v>6.6410306994179225</v>
      </c>
      <c r="AK51" s="62">
        <v>2.3518040191615288</v>
      </c>
      <c r="AL51" s="62">
        <v>3.3549343434305237</v>
      </c>
      <c r="AM51" s="62">
        <v>0.2407956396237842</v>
      </c>
      <c r="AN51" s="62">
        <v>4.4448456765287938</v>
      </c>
      <c r="AO51" s="62">
        <v>13.470289401764248</v>
      </c>
      <c r="AP51" s="62">
        <v>95.692063196586673</v>
      </c>
      <c r="AQ51" s="62">
        <v>22.001699925971643</v>
      </c>
      <c r="AR51" s="62">
        <v>26.97117045224612</v>
      </c>
      <c r="AS51" s="62">
        <v>66.287198543061905</v>
      </c>
      <c r="AT51" s="24"/>
      <c r="AU51" s="24">
        <v>2456780</v>
      </c>
      <c r="AV51" s="24">
        <v>1678685</v>
      </c>
    </row>
    <row r="52" spans="1:48" x14ac:dyDescent="0.25">
      <c r="A52" s="24" t="s">
        <v>19</v>
      </c>
      <c r="B52" s="24">
        <v>2014</v>
      </c>
      <c r="C52" s="24">
        <v>38240</v>
      </c>
      <c r="D52" s="24">
        <v>2259</v>
      </c>
      <c r="E52" s="62">
        <v>46.730988493723849</v>
      </c>
      <c r="F52" s="62">
        <v>791.05489154493137</v>
      </c>
      <c r="G52" s="62">
        <v>0.20606112859421477</v>
      </c>
      <c r="H52" s="62">
        <v>0.12622227188914342</v>
      </c>
      <c r="I52" s="24">
        <v>656271081</v>
      </c>
      <c r="J52" s="24">
        <v>41181159</v>
      </c>
      <c r="K52" s="24">
        <v>558658784</v>
      </c>
      <c r="L52" s="24">
        <v>15307034</v>
      </c>
      <c r="M52" s="24">
        <v>15307034</v>
      </c>
      <c r="N52" s="24">
        <v>7345032</v>
      </c>
      <c r="O52" s="24">
        <v>197585981</v>
      </c>
      <c r="P52" s="24">
        <v>763589797</v>
      </c>
      <c r="Q52" s="62">
        <v>0.16619064176970436</v>
      </c>
      <c r="R52" s="62">
        <v>0.16911449344332244</v>
      </c>
      <c r="S52" s="62">
        <v>0.13753174630524623</v>
      </c>
      <c r="T52" s="24">
        <v>36197321</v>
      </c>
      <c r="U52" s="24">
        <v>16775044</v>
      </c>
      <c r="V52" s="24">
        <v>8142298</v>
      </c>
      <c r="W52" s="24">
        <v>1035200</v>
      </c>
      <c r="X52" s="24">
        <v>5720285</v>
      </c>
      <c r="Y52" s="24">
        <v>14897783</v>
      </c>
      <c r="Z52" s="24">
        <v>45374819</v>
      </c>
      <c r="AA52" s="24">
        <v>52972365</v>
      </c>
      <c r="AB52" s="62">
        <v>0.16063422873433997</v>
      </c>
      <c r="AC52" s="62">
        <v>0.16026510434498842</v>
      </c>
      <c r="AD52" s="24">
        <v>57616105</v>
      </c>
      <c r="AE52" s="24">
        <v>6195401</v>
      </c>
      <c r="AF52" s="24">
        <v>-8310735</v>
      </c>
      <c r="AG52" s="24">
        <v>55500771</v>
      </c>
      <c r="AH52" s="62">
        <v>0.14638679946175667</v>
      </c>
      <c r="AI52" s="62">
        <v>5.393099693289904</v>
      </c>
      <c r="AJ52" s="62">
        <v>6.2750226533294402</v>
      </c>
      <c r="AK52" s="62">
        <v>2.7399612139634772</v>
      </c>
      <c r="AL52" s="62">
        <v>2.7399612139634772</v>
      </c>
      <c r="AM52" s="62">
        <v>0.23402525898339105</v>
      </c>
      <c r="AN52" s="62">
        <v>4.3393460587158312</v>
      </c>
      <c r="AO52" s="62">
        <v>10.840234662194986</v>
      </c>
      <c r="AP52" s="62">
        <v>95.444376799738507</v>
      </c>
      <c r="AQ52" s="62">
        <v>25.875932572210626</v>
      </c>
      <c r="AR52" s="62">
        <v>30.107372809864831</v>
      </c>
      <c r="AS52" s="62">
        <v>68.744417757064397</v>
      </c>
      <c r="AT52" s="24"/>
      <c r="AU52" s="24">
        <v>2528406</v>
      </c>
      <c r="AV52" s="24">
        <v>1786993</v>
      </c>
    </row>
    <row r="53" spans="1:48" x14ac:dyDescent="0.25">
      <c r="A53" s="24" t="s">
        <v>19</v>
      </c>
      <c r="B53" s="24">
        <v>2015</v>
      </c>
      <c r="C53" s="24">
        <v>37609</v>
      </c>
      <c r="D53" s="24">
        <v>2248</v>
      </c>
      <c r="E53" s="62">
        <v>63.089978462602033</v>
      </c>
      <c r="F53" s="62">
        <v>1055.4942170818506</v>
      </c>
      <c r="G53" s="62">
        <v>0.20063804702129134</v>
      </c>
      <c r="H53" s="62">
        <v>0.3749791492910759</v>
      </c>
      <c r="I53" s="24">
        <v>763361419</v>
      </c>
      <c r="J53" s="24">
        <v>42508067</v>
      </c>
      <c r="K53" s="24">
        <v>630478892</v>
      </c>
      <c r="L53" s="24">
        <v>12364807</v>
      </c>
      <c r="M53" s="24">
        <v>12364807</v>
      </c>
      <c r="N53" s="24">
        <v>7456864</v>
      </c>
      <c r="O53" s="24">
        <v>236871571</v>
      </c>
      <c r="P53" s="24">
        <v>874807327</v>
      </c>
      <c r="Q53" s="62">
        <v>0.16510705642782172</v>
      </c>
      <c r="R53" s="62">
        <v>0.15760867790205912</v>
      </c>
      <c r="S53" s="62">
        <v>0.13634539605482088</v>
      </c>
      <c r="T53" s="24">
        <v>32917854</v>
      </c>
      <c r="U53" s="24">
        <v>18005192</v>
      </c>
      <c r="V53" s="24">
        <v>9196214</v>
      </c>
      <c r="W53" s="24">
        <v>2444176</v>
      </c>
      <c r="X53" s="24">
        <v>4365710</v>
      </c>
      <c r="Y53" s="24">
        <v>16006100</v>
      </c>
      <c r="Z53" s="24">
        <v>44558244</v>
      </c>
      <c r="AA53" s="24">
        <v>50923046</v>
      </c>
      <c r="AB53" s="62">
        <v>0.16027073181726761</v>
      </c>
      <c r="AC53" s="62">
        <v>0.15331692296082827</v>
      </c>
      <c r="AD53" s="24">
        <v>57570547</v>
      </c>
      <c r="AE53" s="24">
        <v>8183531</v>
      </c>
      <c r="AF53" s="24">
        <v>-11647754</v>
      </c>
      <c r="AG53" s="24">
        <v>54106324</v>
      </c>
      <c r="AH53" s="62">
        <v>0.13681556159493208</v>
      </c>
      <c r="AI53" s="62">
        <v>4.8591347703698418</v>
      </c>
      <c r="AJ53" s="62">
        <v>5.5685375160412711</v>
      </c>
      <c r="AK53" s="62">
        <v>1.9611769968660584</v>
      </c>
      <c r="AL53" s="62">
        <v>1.9611769968660584</v>
      </c>
      <c r="AM53" s="62">
        <v>0.27123126736225883</v>
      </c>
      <c r="AN53" s="62">
        <v>5.581884022155136</v>
      </c>
      <c r="AO53" s="62">
        <v>10.407620000966684</v>
      </c>
      <c r="AP53" s="62">
        <v>94.116624888432639</v>
      </c>
      <c r="AQ53" s="62">
        <v>27.076998978999178</v>
      </c>
      <c r="AR53" s="62">
        <v>31.030068471406466</v>
      </c>
      <c r="AS53" s="62">
        <v>70.780324865751837</v>
      </c>
      <c r="AT53" s="24"/>
      <c r="AU53" s="24">
        <v>3183278</v>
      </c>
      <c r="AV53" s="24">
        <v>2372751</v>
      </c>
    </row>
    <row r="54" spans="1:48" x14ac:dyDescent="0.25">
      <c r="A54" s="24" t="s">
        <v>19</v>
      </c>
      <c r="B54" s="24">
        <v>2016</v>
      </c>
      <c r="C54" s="24">
        <v>37609</v>
      </c>
      <c r="D54" s="24"/>
      <c r="E54" s="62">
        <v>79.495333563774622</v>
      </c>
      <c r="F54" s="62"/>
      <c r="G54" s="62">
        <v>0.22622771348138881</v>
      </c>
      <c r="H54" s="62"/>
      <c r="I54" s="24">
        <v>866084070</v>
      </c>
      <c r="J54" s="24">
        <v>44325490</v>
      </c>
      <c r="K54" s="24">
        <v>749091083</v>
      </c>
      <c r="L54" s="24">
        <v>15769461</v>
      </c>
      <c r="M54" s="24">
        <v>15474301</v>
      </c>
      <c r="N54" s="24">
        <v>8034051</v>
      </c>
      <c r="O54" s="24">
        <v>245338101</v>
      </c>
      <c r="P54" s="24">
        <v>1002463235</v>
      </c>
      <c r="Q54" s="62">
        <v>0.15873551765029151</v>
      </c>
      <c r="R54" s="62">
        <v>0.15988342033028313</v>
      </c>
      <c r="S54" s="62">
        <v>0.13884443234132729</v>
      </c>
      <c r="T54" s="24">
        <v>39829781</v>
      </c>
      <c r="U54" s="24">
        <v>20549209</v>
      </c>
      <c r="V54" s="24">
        <v>10494123</v>
      </c>
      <c r="W54" s="24">
        <v>2748262</v>
      </c>
      <c r="X54" s="24">
        <v>5168036</v>
      </c>
      <c r="Y54" s="24">
        <v>18410421</v>
      </c>
      <c r="Z54" s="24">
        <v>53072166</v>
      </c>
      <c r="AA54" s="24">
        <v>60378990</v>
      </c>
      <c r="AB54" s="62">
        <v>0.16288258678050449</v>
      </c>
      <c r="AC54" s="62">
        <v>0.16018045502908373</v>
      </c>
      <c r="AD54" s="24">
        <v>68167713</v>
      </c>
      <c r="AE54" s="24">
        <v>9225463</v>
      </c>
      <c r="AF54" s="24">
        <v>-13133029</v>
      </c>
      <c r="AG54" s="24">
        <v>64260147</v>
      </c>
      <c r="AH54" s="62">
        <v>0.14009694564372596</v>
      </c>
      <c r="AI54" s="62">
        <v>4.4216574186882776</v>
      </c>
      <c r="AJ54" s="62">
        <v>5.1179200190115495</v>
      </c>
      <c r="AK54" s="62">
        <v>2.0657435859505484</v>
      </c>
      <c r="AL54" s="62">
        <v>2.1051460039873415</v>
      </c>
      <c r="AM54" s="62">
        <v>0.298239366354418</v>
      </c>
      <c r="AN54" s="62">
        <v>6.7449677375252932</v>
      </c>
      <c r="AO54" s="62">
        <v>11.550563033012144</v>
      </c>
      <c r="AP54" s="62">
        <v>93.960242574608486</v>
      </c>
      <c r="AQ54" s="62">
        <v>24.47352605405025</v>
      </c>
      <c r="AR54" s="62">
        <v>28.327284786568121</v>
      </c>
      <c r="AS54" s="62">
        <v>70.288475167869876</v>
      </c>
      <c r="AT54" s="24"/>
      <c r="AU54" s="24">
        <v>3881157</v>
      </c>
      <c r="AV54" s="24">
        <v>2989740</v>
      </c>
    </row>
    <row r="55" spans="1:48" x14ac:dyDescent="0.25">
      <c r="A55" s="24" t="s">
        <v>19</v>
      </c>
      <c r="B55" s="24">
        <v>2017</v>
      </c>
      <c r="C55" s="24">
        <v>37828</v>
      </c>
      <c r="D55" s="24"/>
      <c r="E55" s="62">
        <v>103.92653589933383</v>
      </c>
      <c r="F55" s="62"/>
      <c r="G55" s="62">
        <v>0.18188549695399012</v>
      </c>
      <c r="H55" s="62"/>
      <c r="I55" s="24">
        <v>1007694065</v>
      </c>
      <c r="J55" s="24">
        <v>48528603</v>
      </c>
      <c r="K55" s="24">
        <v>880396143</v>
      </c>
      <c r="L55" s="24">
        <v>15934984</v>
      </c>
      <c r="M55" s="24">
        <v>18000262</v>
      </c>
      <c r="N55" s="24">
        <v>8294711</v>
      </c>
      <c r="O55" s="24">
        <v>264213286</v>
      </c>
      <c r="P55" s="24">
        <v>1152904140</v>
      </c>
      <c r="Q55" s="62">
        <v>0.16224984456177716</v>
      </c>
      <c r="R55" s="62">
        <v>0.158214238198397</v>
      </c>
      <c r="S55" s="62">
        <v>0.13467768476085917</v>
      </c>
      <c r="T55" s="24">
        <v>46245007</v>
      </c>
      <c r="U55" s="24">
        <v>21927823</v>
      </c>
      <c r="V55" s="24">
        <v>11507027</v>
      </c>
      <c r="W55" s="24">
        <v>2938559</v>
      </c>
      <c r="X55" s="24">
        <v>5057146</v>
      </c>
      <c r="Y55" s="24">
        <v>19502732</v>
      </c>
      <c r="Z55" s="24">
        <v>60690593</v>
      </c>
      <c r="AA55" s="24">
        <v>68172830</v>
      </c>
      <c r="AB55" s="62">
        <v>0.15467956205350283</v>
      </c>
      <c r="AC55" s="62">
        <v>0.15042942541323842</v>
      </c>
      <c r="AD55" s="24">
        <v>80266508</v>
      </c>
      <c r="AE55" s="24">
        <v>11394838</v>
      </c>
      <c r="AF55" s="24">
        <v>-18503027</v>
      </c>
      <c r="AG55" s="24">
        <v>73158319</v>
      </c>
      <c r="AH55" s="62">
        <v>0.12966728335133029</v>
      </c>
      <c r="AI55" s="62">
        <v>4.2092487411832868</v>
      </c>
      <c r="AJ55" s="62">
        <v>4.8158071666324638</v>
      </c>
      <c r="AK55" s="62">
        <v>2.0445639321707025</v>
      </c>
      <c r="AL55" s="62">
        <v>1.8099788517587816</v>
      </c>
      <c r="AM55" s="62">
        <v>0.3409939181934068</v>
      </c>
      <c r="AN55" s="62">
        <v>8.1010636139680336</v>
      </c>
      <c r="AO55" s="62">
        <v>12.876529229495295</v>
      </c>
      <c r="AP55" s="62">
        <v>93.185342325867268</v>
      </c>
      <c r="AQ55" s="62">
        <v>22.91719465939293</v>
      </c>
      <c r="AR55" s="62">
        <v>26.219593344533592</v>
      </c>
      <c r="AS55" s="62">
        <v>73.830720132551519</v>
      </c>
      <c r="AT55" s="24"/>
      <c r="AU55" s="24">
        <v>4985489</v>
      </c>
      <c r="AV55" s="24">
        <v>3931333</v>
      </c>
    </row>
    <row r="56" spans="1:48" x14ac:dyDescent="0.25">
      <c r="A56" s="24" t="s">
        <v>19</v>
      </c>
      <c r="B56" s="24">
        <v>2018</v>
      </c>
      <c r="C56" s="24">
        <v>37860</v>
      </c>
      <c r="D56" s="24">
        <v>2240</v>
      </c>
      <c r="E56" s="62">
        <v>103.83866877971474</v>
      </c>
      <c r="F56" s="62">
        <v>1755.0589285714286</v>
      </c>
      <c r="G56" s="62">
        <v>0.13670633774337049</v>
      </c>
      <c r="H56" s="62">
        <v>0.27135069654754695</v>
      </c>
      <c r="I56" s="24">
        <v>1008000000</v>
      </c>
      <c r="J56" s="24">
        <v>48528603</v>
      </c>
      <c r="K56" s="24">
        <v>864461159</v>
      </c>
      <c r="L56" s="24">
        <v>15934984</v>
      </c>
      <c r="M56" s="24">
        <v>16083333</v>
      </c>
      <c r="N56" s="24">
        <v>8294711</v>
      </c>
      <c r="O56" s="24">
        <v>280244130</v>
      </c>
      <c r="P56" s="24">
        <v>1153000000</v>
      </c>
      <c r="Q56" s="62">
        <v>0.14888109975829888</v>
      </c>
      <c r="R56" s="62">
        <v>0.14139379215959411</v>
      </c>
      <c r="S56" s="62">
        <v>0.12550612028848515</v>
      </c>
      <c r="T56" s="24">
        <v>46245007</v>
      </c>
      <c r="U56" s="24">
        <v>21927823</v>
      </c>
      <c r="V56" s="24">
        <v>14530020</v>
      </c>
      <c r="W56" s="24">
        <v>1209486</v>
      </c>
      <c r="X56" s="24">
        <v>3763226</v>
      </c>
      <c r="Y56" s="24">
        <v>19502732</v>
      </c>
      <c r="Z56" s="24">
        <v>61984513</v>
      </c>
      <c r="AA56" s="24">
        <v>68172830</v>
      </c>
      <c r="AB56" s="62">
        <v>0.13435525004574422</v>
      </c>
      <c r="AC56" s="62">
        <v>0.12397190806615495</v>
      </c>
      <c r="AD56" s="24">
        <v>80266508</v>
      </c>
      <c r="AE56" s="24">
        <v>11394838</v>
      </c>
      <c r="AF56" s="24">
        <v>-18503027</v>
      </c>
      <c r="AG56" s="24">
        <v>73158319</v>
      </c>
      <c r="AH56" s="62">
        <v>0.11034140880873596</v>
      </c>
      <c r="AI56" s="62">
        <v>4.2088987857762357</v>
      </c>
      <c r="AJ56" s="62">
        <v>4.8143455357142857</v>
      </c>
      <c r="AK56" s="62">
        <v>1.8605038332323731</v>
      </c>
      <c r="AL56" s="62">
        <v>1.8433429696752865</v>
      </c>
      <c r="AM56" s="62">
        <v>0.34096548135299221</v>
      </c>
      <c r="AN56" s="62">
        <v>8.1010615533276322</v>
      </c>
      <c r="AO56" s="62">
        <v>12.139951334573894</v>
      </c>
      <c r="AP56" s="62">
        <v>93.185342325867268</v>
      </c>
      <c r="AQ56" s="62">
        <v>24.305648742411101</v>
      </c>
      <c r="AR56" s="62">
        <v>27.801997023809523</v>
      </c>
      <c r="AS56" s="62">
        <v>78.263368863833477</v>
      </c>
      <c r="AT56" s="24"/>
      <c r="AU56" s="24">
        <v>4985489</v>
      </c>
      <c r="AV56" s="24">
        <v>3931332</v>
      </c>
    </row>
    <row r="57" spans="1:48" x14ac:dyDescent="0.25">
      <c r="A57" s="24" t="s">
        <v>19</v>
      </c>
      <c r="B57" s="24">
        <v>2019</v>
      </c>
      <c r="C57" s="24">
        <v>39231</v>
      </c>
      <c r="D57" s="24">
        <v>2237</v>
      </c>
      <c r="E57" s="62">
        <v>145.00678035227244</v>
      </c>
      <c r="F57" s="62">
        <v>2543.0312919088065</v>
      </c>
      <c r="G57" s="62">
        <v>0.1359463851935532</v>
      </c>
      <c r="H57" s="62">
        <v>0.217628173946882</v>
      </c>
      <c r="I57" s="24">
        <v>1100000000</v>
      </c>
      <c r="J57" s="24">
        <v>58000000</v>
      </c>
      <c r="K57" s="24">
        <v>990000000</v>
      </c>
      <c r="L57" s="24">
        <v>14000000</v>
      </c>
      <c r="M57" s="24">
        <v>17845879</v>
      </c>
      <c r="N57" s="24">
        <v>9155963</v>
      </c>
      <c r="O57" s="24">
        <v>300844037</v>
      </c>
      <c r="P57" s="24">
        <v>1300000000</v>
      </c>
      <c r="Q57" s="62">
        <v>0.14240124374033372</v>
      </c>
      <c r="R57" s="62">
        <v>0.13815882571138538</v>
      </c>
      <c r="S57" s="62">
        <v>0.12413047286475838</v>
      </c>
      <c r="T57" s="24">
        <v>53000000</v>
      </c>
      <c r="U57" s="24">
        <v>26992716</v>
      </c>
      <c r="V57" s="24">
        <v>13940871</v>
      </c>
      <c r="W57" s="24">
        <v>1392521</v>
      </c>
      <c r="X57" s="24">
        <v>8666608</v>
      </c>
      <c r="Y57" s="24">
        <v>24000000</v>
      </c>
      <c r="Z57" s="24">
        <v>68333392</v>
      </c>
      <c r="AA57" s="24">
        <v>79992716</v>
      </c>
      <c r="AB57" s="62">
        <v>0.12898001785332325</v>
      </c>
      <c r="AC57" s="62">
        <v>0.12606483880937075</v>
      </c>
      <c r="AD57" s="24">
        <v>94000000</v>
      </c>
      <c r="AE57" s="24">
        <v>15257435</v>
      </c>
      <c r="AF57" s="24">
        <v>-22000000</v>
      </c>
      <c r="AG57" s="24">
        <v>87257435</v>
      </c>
      <c r="AH57" s="62">
        <v>0.11178090715273334</v>
      </c>
      <c r="AI57" s="62">
        <v>4.4615384615384617</v>
      </c>
      <c r="AJ57" s="62">
        <v>5.2727272727272725</v>
      </c>
      <c r="AK57" s="62">
        <v>1.8026140404040405</v>
      </c>
      <c r="AL57" s="62">
        <v>1.4141414141414141</v>
      </c>
      <c r="AM57" s="62">
        <v>0.43759700000000001</v>
      </c>
      <c r="AN57" s="62">
        <v>9.8082086206896548</v>
      </c>
      <c r="AO57" s="62">
        <v>13.628323967744123</v>
      </c>
      <c r="AP57" s="62">
        <v>91.674383965102805</v>
      </c>
      <c r="AQ57" s="62">
        <v>23.141849000000001</v>
      </c>
      <c r="AR57" s="62">
        <v>27.349457909090908</v>
      </c>
      <c r="AS57" s="62">
        <v>78.915916615384617</v>
      </c>
      <c r="AT57" s="24"/>
      <c r="AU57" s="24">
        <v>7264719</v>
      </c>
      <c r="AV57" s="24">
        <v>5688761</v>
      </c>
    </row>
    <row r="58" spans="1:48" x14ac:dyDescent="0.25">
      <c r="A58" s="24" t="s">
        <v>19</v>
      </c>
      <c r="B58" s="24">
        <v>2020</v>
      </c>
      <c r="C58" s="24">
        <v>39003</v>
      </c>
      <c r="D58" s="24">
        <v>2233</v>
      </c>
      <c r="E58" s="62">
        <v>288.38238084249929</v>
      </c>
      <c r="F58" s="62">
        <v>5037.070309001343</v>
      </c>
      <c r="G58" s="62">
        <v>0.1342278876564581</v>
      </c>
      <c r="H58" s="62">
        <v>0.22229965156794426</v>
      </c>
      <c r="I58" s="24">
        <v>1269373071</v>
      </c>
      <c r="J58" s="24">
        <v>69241797</v>
      </c>
      <c r="K58" s="24">
        <v>1103625415</v>
      </c>
      <c r="L58" s="24">
        <v>19777989</v>
      </c>
      <c r="M58" s="24">
        <v>21526948</v>
      </c>
      <c r="N58" s="24">
        <v>9670294</v>
      </c>
      <c r="O58" s="24">
        <v>339085158</v>
      </c>
      <c r="P58" s="24">
        <v>1452380867</v>
      </c>
      <c r="Q58" s="62">
        <v>0.14541890026747137</v>
      </c>
      <c r="R58" s="62">
        <v>0.13829647548865862</v>
      </c>
      <c r="S58" s="62">
        <v>0.12412319815681111</v>
      </c>
      <c r="T58" s="24">
        <v>63807119</v>
      </c>
      <c r="U58" s="24">
        <v>27958581</v>
      </c>
      <c r="V58" s="24">
        <v>14036177</v>
      </c>
      <c r="W58" s="24">
        <v>1567096</v>
      </c>
      <c r="X58" s="24">
        <v>8990828</v>
      </c>
      <c r="Y58" s="24">
        <v>24594101</v>
      </c>
      <c r="Z58" s="24">
        <v>79410392</v>
      </c>
      <c r="AA58" s="24">
        <v>91765700</v>
      </c>
      <c r="AB58" s="62">
        <v>0.14142631490547336</v>
      </c>
      <c r="AC58" s="62">
        <v>0.13583300329340381</v>
      </c>
      <c r="AD58" s="24">
        <v>106467763</v>
      </c>
      <c r="AE58" s="24">
        <v>19985153</v>
      </c>
      <c r="AF58" s="24">
        <v>-20570686</v>
      </c>
      <c r="AG58" s="24">
        <v>105882230</v>
      </c>
      <c r="AH58" s="62">
        <v>0.12447573343077253</v>
      </c>
      <c r="AI58" s="62">
        <v>4.7674682704285445</v>
      </c>
      <c r="AJ58" s="62">
        <v>5.4548027354520743</v>
      </c>
      <c r="AK58" s="62">
        <v>1.9505665334827398</v>
      </c>
      <c r="AL58" s="62">
        <v>1.7920925643054351</v>
      </c>
      <c r="AM58" s="62">
        <v>0.77443721929724374</v>
      </c>
      <c r="AN58" s="62">
        <v>16.24420290536365</v>
      </c>
      <c r="AO58" s="62">
        <v>12.581100350018859</v>
      </c>
      <c r="AP58" s="62">
        <v>86.667706186392181</v>
      </c>
      <c r="AQ58" s="62">
        <v>23.346848316750787</v>
      </c>
      <c r="AR58" s="62">
        <v>26.712805379814142</v>
      </c>
      <c r="AS58" s="62">
        <v>78.572049792776568</v>
      </c>
      <c r="AT58" s="24"/>
      <c r="AU58" s="24">
        <v>14116530</v>
      </c>
      <c r="AV58" s="24">
        <v>11247778</v>
      </c>
    </row>
    <row r="59" spans="1:48" x14ac:dyDescent="0.25">
      <c r="A59" s="24" t="s">
        <v>19</v>
      </c>
      <c r="B59" s="24">
        <v>2021</v>
      </c>
      <c r="C59" s="24">
        <v>37564</v>
      </c>
      <c r="D59" s="24">
        <v>2233</v>
      </c>
      <c r="E59" s="62">
        <v>975.24257267596636</v>
      </c>
      <c r="F59" s="62">
        <v>16405.737572772057</v>
      </c>
      <c r="G59" s="62">
        <v>0.15196653532157969</v>
      </c>
      <c r="H59" s="62">
        <v>0.25971156082809954</v>
      </c>
      <c r="I59" s="24">
        <v>1404875777</v>
      </c>
      <c r="J59" s="24">
        <v>73084295</v>
      </c>
      <c r="K59" s="24">
        <v>1189500756</v>
      </c>
      <c r="L59" s="24">
        <v>24457489</v>
      </c>
      <c r="M59" s="24">
        <v>24428821</v>
      </c>
      <c r="N59" s="24">
        <v>10410433</v>
      </c>
      <c r="O59" s="24">
        <v>368215724</v>
      </c>
      <c r="P59" s="24">
        <v>1568126913</v>
      </c>
      <c r="Q59" s="62">
        <v>0.17111447167263061</v>
      </c>
      <c r="R59" s="62">
        <v>0.15191289437922445</v>
      </c>
      <c r="S59" s="62">
        <v>0.13973657404246934</v>
      </c>
      <c r="T59" s="24">
        <v>68625103</v>
      </c>
      <c r="U59" s="24">
        <v>3463192</v>
      </c>
      <c r="V59" s="24"/>
      <c r="W59" s="24"/>
      <c r="X59" s="24"/>
      <c r="Y59" s="24"/>
      <c r="Z59" s="24">
        <v>68625103</v>
      </c>
      <c r="AA59" s="24">
        <v>72088295</v>
      </c>
      <c r="AB59" s="62">
        <v>0.15882754485469447</v>
      </c>
      <c r="AC59" s="62">
        <v>0.13558010165750209</v>
      </c>
      <c r="AD59" s="24">
        <v>112285726</v>
      </c>
      <c r="AE59" s="24">
        <v>17855004</v>
      </c>
      <c r="AF59" s="24">
        <v>-18732286</v>
      </c>
      <c r="AG59" s="24">
        <v>111408444</v>
      </c>
      <c r="AH59" s="62">
        <v>0.15018581092744576</v>
      </c>
      <c r="AI59" s="62">
        <v>4.6606109744128856</v>
      </c>
      <c r="AJ59" s="62">
        <v>5.2021891327691385</v>
      </c>
      <c r="AK59" s="62">
        <v>2.0537036968474194</v>
      </c>
      <c r="AL59" s="62">
        <v>2.056113783588045</v>
      </c>
      <c r="AM59" s="62">
        <v>2.33616371840179</v>
      </c>
      <c r="AN59" s="62">
        <v>50.125696635645184</v>
      </c>
      <c r="AO59" s="62">
        <v>11.857348873020969</v>
      </c>
      <c r="AP59" s="62">
        <v>64.706311668799543</v>
      </c>
      <c r="AQ59" s="62">
        <v>23.481245105063763</v>
      </c>
      <c r="AR59" s="62">
        <v>26.209842181655041</v>
      </c>
      <c r="AS59" s="62">
        <v>80.883926899352943</v>
      </c>
      <c r="AT59" s="24"/>
      <c r="AU59" s="24">
        <v>39320149</v>
      </c>
      <c r="AV59" s="24">
        <v>36634012</v>
      </c>
    </row>
    <row r="60" spans="1:48" x14ac:dyDescent="0.25">
      <c r="A60" s="24" t="s">
        <v>22</v>
      </c>
      <c r="B60" s="24">
        <v>2002</v>
      </c>
      <c r="C60" s="24"/>
      <c r="D60" s="24"/>
      <c r="E60" s="62"/>
      <c r="F60" s="62"/>
      <c r="G60" s="62"/>
      <c r="H60" s="62"/>
      <c r="I60" s="24">
        <v>46114650</v>
      </c>
      <c r="J60" s="24">
        <v>1658303</v>
      </c>
      <c r="K60" s="24">
        <v>56050417</v>
      </c>
      <c r="L60" s="24">
        <v>3530098</v>
      </c>
      <c r="M60" s="24">
        <v>3530098</v>
      </c>
      <c r="N60" s="24">
        <v>486077</v>
      </c>
      <c r="O60" s="24">
        <v>14265217</v>
      </c>
      <c r="P60" s="24">
        <v>70801711</v>
      </c>
      <c r="Q60" s="62">
        <v>0.22590049819483973</v>
      </c>
      <c r="R60" s="62">
        <v>0.26869817112106276</v>
      </c>
      <c r="S60" s="62">
        <v>0.21299681344010626</v>
      </c>
      <c r="T60" s="24">
        <v>2646210</v>
      </c>
      <c r="U60" s="24">
        <v>650166</v>
      </c>
      <c r="V60" s="24">
        <v>311111</v>
      </c>
      <c r="W60" s="24">
        <v>64649</v>
      </c>
      <c r="X60" s="24">
        <v>245927</v>
      </c>
      <c r="Y60" s="24">
        <v>621687</v>
      </c>
      <c r="Z60" s="24">
        <v>3021970</v>
      </c>
      <c r="AA60" s="24">
        <v>3296376</v>
      </c>
      <c r="AB60" s="62">
        <v>0.31843616155642857</v>
      </c>
      <c r="AC60" s="62">
        <v>0.31632238863718409</v>
      </c>
      <c r="AD60" s="24">
        <v>4072185</v>
      </c>
      <c r="AE60" s="24">
        <v>191203</v>
      </c>
      <c r="AF60" s="24">
        <v>-693279</v>
      </c>
      <c r="AG60" s="24">
        <v>3570109</v>
      </c>
      <c r="AH60" s="62">
        <v>0.31393969270727168</v>
      </c>
      <c r="AI60" s="62">
        <v>2.3421792730404496</v>
      </c>
      <c r="AJ60" s="62">
        <v>3.5960437735079851</v>
      </c>
      <c r="AK60" s="62">
        <v>6.2980762480321957</v>
      </c>
      <c r="AL60" s="62">
        <v>6.2980762480321957</v>
      </c>
      <c r="AM60" s="62">
        <v>3.8219415347179958E-2</v>
      </c>
      <c r="AN60" s="62">
        <v>1.6317886417620906</v>
      </c>
      <c r="AO60" s="62">
        <v>9.9961676012359302</v>
      </c>
      <c r="AP60" s="62">
        <v>92.33264306495964</v>
      </c>
      <c r="AQ60" s="62">
        <v>20.148124668908071</v>
      </c>
      <c r="AR60" s="62">
        <v>30.934241070896125</v>
      </c>
      <c r="AS60" s="62">
        <v>60.461667374111904</v>
      </c>
      <c r="AT60" s="24">
        <v>17370200</v>
      </c>
      <c r="AU60" s="24">
        <v>273733</v>
      </c>
      <c r="AV60" s="24">
        <v>27060</v>
      </c>
    </row>
    <row r="61" spans="1:48" x14ac:dyDescent="0.25">
      <c r="A61" s="24" t="s">
        <v>22</v>
      </c>
      <c r="B61" s="24">
        <v>2003</v>
      </c>
      <c r="C61" s="24">
        <v>7250</v>
      </c>
      <c r="D61" s="24">
        <v>202</v>
      </c>
      <c r="E61" s="62">
        <v>3.6406896551724137</v>
      </c>
      <c r="F61" s="62">
        <v>130.66831683168317</v>
      </c>
      <c r="G61" s="62">
        <v>0.16925016341395088</v>
      </c>
      <c r="H61" s="62">
        <v>8.5593220338983048E-2</v>
      </c>
      <c r="I61" s="24">
        <v>59909784</v>
      </c>
      <c r="J61" s="24">
        <v>3083843</v>
      </c>
      <c r="K61" s="24">
        <v>63758459</v>
      </c>
      <c r="L61" s="24">
        <v>4585205</v>
      </c>
      <c r="M61" s="24">
        <v>17687439</v>
      </c>
      <c r="N61" s="24">
        <v>590568</v>
      </c>
      <c r="O61" s="24">
        <v>21502551</v>
      </c>
      <c r="P61" s="24">
        <v>85851578</v>
      </c>
      <c r="Q61" s="62">
        <v>0.21186640237177778</v>
      </c>
      <c r="R61" s="62">
        <v>0.23200645310834664</v>
      </c>
      <c r="S61" s="62">
        <v>0.19923064965530424</v>
      </c>
      <c r="T61" s="24">
        <v>3590777</v>
      </c>
      <c r="U61" s="24">
        <v>714397</v>
      </c>
      <c r="V61" s="24">
        <v>271719</v>
      </c>
      <c r="W61" s="24">
        <v>71610</v>
      </c>
      <c r="X61" s="24">
        <v>318611</v>
      </c>
      <c r="Y61" s="24">
        <v>661940</v>
      </c>
      <c r="Z61" s="24">
        <v>3934106</v>
      </c>
      <c r="AA61" s="24">
        <v>4305174</v>
      </c>
      <c r="AB61" s="62">
        <v>0.21081701126334826</v>
      </c>
      <c r="AC61" s="62">
        <v>0.18831356208329106</v>
      </c>
      <c r="AD61" s="24">
        <v>4914601</v>
      </c>
      <c r="AE61" s="24">
        <v>652200</v>
      </c>
      <c r="AF61" s="24">
        <v>-1110186</v>
      </c>
      <c r="AG61" s="24">
        <v>4456615</v>
      </c>
      <c r="AH61" s="62">
        <v>0.1865121758778035</v>
      </c>
      <c r="AI61" s="62">
        <v>3.5920632699377988</v>
      </c>
      <c r="AJ61" s="62">
        <v>5.1474780813764909</v>
      </c>
      <c r="AK61" s="62">
        <v>27.74132135157156</v>
      </c>
      <c r="AL61" s="62">
        <v>7.1915241866181239</v>
      </c>
      <c r="AM61" s="62">
        <v>3.0744921194110143E-2</v>
      </c>
      <c r="AN61" s="62">
        <v>0.85591257401884602</v>
      </c>
      <c r="AO61" s="62">
        <v>6.1565904436175964</v>
      </c>
      <c r="AP61" s="62">
        <v>96.601882819135156</v>
      </c>
      <c r="AQ61" s="62">
        <v>25.046191929052252</v>
      </c>
      <c r="AR61" s="62">
        <v>35.891551536890866</v>
      </c>
      <c r="AS61" s="62">
        <v>46.820381100042212</v>
      </c>
      <c r="AT61" s="24">
        <v>15550247</v>
      </c>
      <c r="AU61" s="24">
        <v>151441</v>
      </c>
      <c r="AV61" s="24">
        <v>26395</v>
      </c>
    </row>
    <row r="62" spans="1:48" x14ac:dyDescent="0.25">
      <c r="A62" s="24" t="s">
        <v>22</v>
      </c>
      <c r="B62" s="24">
        <v>2004</v>
      </c>
      <c r="C62" s="24">
        <v>8483</v>
      </c>
      <c r="D62" s="24">
        <v>221</v>
      </c>
      <c r="E62" s="62">
        <v>4.5193917246257218</v>
      </c>
      <c r="F62" s="62">
        <v>173.47511312217193</v>
      </c>
      <c r="G62" s="62">
        <v>0.16051999167407799</v>
      </c>
      <c r="H62" s="62">
        <v>8.3113952613764572E-2</v>
      </c>
      <c r="I62" s="24">
        <v>67262449</v>
      </c>
      <c r="J62" s="24">
        <v>3061921</v>
      </c>
      <c r="K62" s="24">
        <v>72430175</v>
      </c>
      <c r="L62" s="24">
        <v>5185789</v>
      </c>
      <c r="M62" s="24">
        <v>23999678</v>
      </c>
      <c r="N62" s="24">
        <v>830662</v>
      </c>
      <c r="O62" s="24">
        <v>26398697</v>
      </c>
      <c r="P62" s="24">
        <v>99659534</v>
      </c>
      <c r="Q62" s="62">
        <v>0.1821215646803904</v>
      </c>
      <c r="R62" s="62">
        <v>0.19111541340369925</v>
      </c>
      <c r="S62" s="62">
        <v>0.17406100217283499</v>
      </c>
      <c r="T62" s="24">
        <v>3853864</v>
      </c>
      <c r="U62" s="24">
        <v>1009211</v>
      </c>
      <c r="V62" s="24">
        <v>419049</v>
      </c>
      <c r="W62" s="24">
        <v>148429</v>
      </c>
      <c r="X62" s="24">
        <v>399014</v>
      </c>
      <c r="Y62" s="24">
        <v>966492</v>
      </c>
      <c r="Z62" s="24">
        <v>4421342</v>
      </c>
      <c r="AA62" s="24">
        <v>4863075</v>
      </c>
      <c r="AB62" s="62">
        <v>0.18806245027906673</v>
      </c>
      <c r="AC62" s="62">
        <v>0.16400720312034489</v>
      </c>
      <c r="AD62" s="24">
        <v>5760703</v>
      </c>
      <c r="AE62" s="24">
        <v>1231010</v>
      </c>
      <c r="AF62" s="24">
        <v>-1906352</v>
      </c>
      <c r="AG62" s="24">
        <v>5085361</v>
      </c>
      <c r="AH62" s="62">
        <v>0.15545796009003388</v>
      </c>
      <c r="AI62" s="62">
        <v>3.0723814141053478</v>
      </c>
      <c r="AJ62" s="62">
        <v>4.5521996976351549</v>
      </c>
      <c r="AK62" s="62">
        <v>33.134916490261141</v>
      </c>
      <c r="AL62" s="62">
        <v>7.1597079532114893</v>
      </c>
      <c r="AM62" s="62">
        <v>3.8468973776257069E-2</v>
      </c>
      <c r="AN62" s="62">
        <v>1.252089782852007</v>
      </c>
      <c r="AO62" s="62">
        <v>7.2232315102521918</v>
      </c>
      <c r="AP62" s="62">
        <v>95.628904221352229</v>
      </c>
      <c r="AQ62" s="62">
        <v>26.488882639166263</v>
      </c>
      <c r="AR62" s="62">
        <v>39.247302755806587</v>
      </c>
      <c r="AS62" s="62">
        <v>47.884249589206391</v>
      </c>
      <c r="AT62" s="24">
        <v>16273222</v>
      </c>
      <c r="AU62" s="24">
        <v>222286</v>
      </c>
      <c r="AV62" s="24">
        <v>38338</v>
      </c>
    </row>
    <row r="63" spans="1:48" x14ac:dyDescent="0.25">
      <c r="A63" s="24" t="s">
        <v>22</v>
      </c>
      <c r="B63" s="24">
        <v>2005</v>
      </c>
      <c r="C63" s="24">
        <v>9000</v>
      </c>
      <c r="D63" s="24">
        <v>236</v>
      </c>
      <c r="E63" s="62">
        <v>62.221444444444444</v>
      </c>
      <c r="F63" s="62">
        <v>2372.851694915254</v>
      </c>
      <c r="G63" s="62">
        <v>0.13276686139139671</v>
      </c>
      <c r="H63" s="62">
        <v>6.6013986013986017E-2</v>
      </c>
      <c r="I63" s="24">
        <v>85746724</v>
      </c>
      <c r="J63" s="24">
        <v>3149720</v>
      </c>
      <c r="K63" s="24">
        <v>85434376</v>
      </c>
      <c r="L63" s="24">
        <v>6051254</v>
      </c>
      <c r="M63" s="24">
        <v>23844147</v>
      </c>
      <c r="N63" s="24">
        <v>1041115</v>
      </c>
      <c r="O63" s="24">
        <v>31500292</v>
      </c>
      <c r="P63" s="24">
        <v>117975783</v>
      </c>
      <c r="Q63" s="62">
        <v>0.17398997517292414</v>
      </c>
      <c r="R63" s="62">
        <v>0.18199645534736705</v>
      </c>
      <c r="S63" s="62">
        <v>0.16241325522245803</v>
      </c>
      <c r="T63" s="24">
        <v>4679014</v>
      </c>
      <c r="U63" s="24">
        <v>1380106</v>
      </c>
      <c r="V63" s="24">
        <v>530649</v>
      </c>
      <c r="W63" s="24">
        <v>161196</v>
      </c>
      <c r="X63" s="24">
        <v>633932</v>
      </c>
      <c r="Y63" s="24">
        <v>1325777</v>
      </c>
      <c r="Z63" s="24">
        <v>5370859</v>
      </c>
      <c r="AA63" s="24">
        <v>6059120</v>
      </c>
      <c r="AB63" s="62">
        <v>0.16615962056821151</v>
      </c>
      <c r="AC63" s="62">
        <v>0.149760468325003</v>
      </c>
      <c r="AD63" s="24">
        <v>7608382</v>
      </c>
      <c r="AE63" s="24">
        <v>1223304</v>
      </c>
      <c r="AF63" s="24">
        <v>-2031687</v>
      </c>
      <c r="AG63" s="24">
        <v>6799999</v>
      </c>
      <c r="AH63" s="62">
        <v>0.14812917292739428</v>
      </c>
      <c r="AI63" s="62">
        <v>2.6698021576173816</v>
      </c>
      <c r="AJ63" s="62">
        <v>3.6732831915537671</v>
      </c>
      <c r="AK63" s="62">
        <v>27.909312523099601</v>
      </c>
      <c r="AL63" s="62">
        <v>7.0829264323297689</v>
      </c>
      <c r="AM63" s="62">
        <v>0.4746677544831383</v>
      </c>
      <c r="AN63" s="62">
        <v>17.779135923193174</v>
      </c>
      <c r="AO63" s="62">
        <v>9.2994947475407521</v>
      </c>
      <c r="AP63" s="62">
        <v>89.104718985988086</v>
      </c>
      <c r="AQ63" s="62">
        <v>26.700642453036316</v>
      </c>
      <c r="AR63" s="62">
        <v>36.736437884204186</v>
      </c>
      <c r="AS63" s="62">
        <v>52.732955372714073</v>
      </c>
      <c r="AT63" s="24">
        <v>23026692</v>
      </c>
      <c r="AU63" s="24">
        <v>740879</v>
      </c>
      <c r="AV63" s="24">
        <v>559993</v>
      </c>
    </row>
    <row r="64" spans="1:48" x14ac:dyDescent="0.25">
      <c r="A64" s="24" t="s">
        <v>22</v>
      </c>
      <c r="B64" s="24">
        <v>2006</v>
      </c>
      <c r="C64" s="24">
        <v>10516</v>
      </c>
      <c r="D64" s="24">
        <v>279</v>
      </c>
      <c r="E64" s="62">
        <v>51.2548497527577</v>
      </c>
      <c r="F64" s="62">
        <v>1931.8853046594982</v>
      </c>
      <c r="G64" s="62">
        <v>0.14567921757681546</v>
      </c>
      <c r="H64" s="62">
        <v>6.9767441860465115E-2</v>
      </c>
      <c r="I64" s="24">
        <v>106495878</v>
      </c>
      <c r="J64" s="24">
        <v>4427824</v>
      </c>
      <c r="K64" s="24">
        <v>98638838</v>
      </c>
      <c r="L64" s="24">
        <v>5185717</v>
      </c>
      <c r="M64" s="24">
        <v>8689403</v>
      </c>
      <c r="N64" s="24">
        <v>1556201</v>
      </c>
      <c r="O64" s="24">
        <v>57969767</v>
      </c>
      <c r="P64" s="24">
        <v>158164806</v>
      </c>
      <c r="Q64" s="62">
        <v>0.17158519161514979</v>
      </c>
      <c r="R64" s="62">
        <v>0.16778190016087435</v>
      </c>
      <c r="S64" s="62">
        <v>0.15963032572771166</v>
      </c>
      <c r="T64" s="24">
        <v>7570229</v>
      </c>
      <c r="U64" s="24">
        <v>1859103</v>
      </c>
      <c r="V64" s="24">
        <v>866474</v>
      </c>
      <c r="W64" s="24">
        <v>220398</v>
      </c>
      <c r="X64" s="24">
        <v>663736</v>
      </c>
      <c r="Y64" s="24">
        <v>1750608</v>
      </c>
      <c r="Z64" s="24">
        <v>8657101</v>
      </c>
      <c r="AA64" s="24">
        <v>9429332</v>
      </c>
      <c r="AB64" s="62">
        <v>0.16285544780859831</v>
      </c>
      <c r="AC64" s="62">
        <v>0.15638343443445299</v>
      </c>
      <c r="AD64" s="24">
        <v>10921070</v>
      </c>
      <c r="AE64" s="24">
        <v>936774</v>
      </c>
      <c r="AF64" s="24">
        <v>-1778737</v>
      </c>
      <c r="AG64" s="24">
        <v>10079107</v>
      </c>
      <c r="AH64" s="62">
        <v>0.14076772806092117</v>
      </c>
      <c r="AI64" s="62">
        <v>2.7995001618754554</v>
      </c>
      <c r="AJ64" s="62">
        <v>4.1577421428461294</v>
      </c>
      <c r="AK64" s="62">
        <v>8.8093120075076303</v>
      </c>
      <c r="AL64" s="62">
        <v>5.2572770575419794</v>
      </c>
      <c r="AM64" s="62">
        <v>0.34078124813683269</v>
      </c>
      <c r="AN64" s="62">
        <v>12.172931896118726</v>
      </c>
      <c r="AO64" s="62">
        <v>5.7803251132611937</v>
      </c>
      <c r="AP64" s="62">
        <v>93.553248318526627</v>
      </c>
      <c r="AQ64" s="62">
        <v>36.651495655740256</v>
      </c>
      <c r="AR64" s="62">
        <v>54.433812921848485</v>
      </c>
      <c r="AS64" s="62">
        <v>45.198170697974362</v>
      </c>
      <c r="AT64" s="24">
        <v>56874358</v>
      </c>
      <c r="AU64" s="24">
        <v>649775</v>
      </c>
      <c r="AV64" s="24">
        <v>538996</v>
      </c>
    </row>
    <row r="65" spans="1:48" x14ac:dyDescent="0.25">
      <c r="A65" s="24" t="s">
        <v>22</v>
      </c>
      <c r="B65" s="24">
        <v>2007</v>
      </c>
      <c r="C65" s="24">
        <v>11585</v>
      </c>
      <c r="D65" s="24">
        <v>331</v>
      </c>
      <c r="E65" s="62">
        <v>138.68381527837721</v>
      </c>
      <c r="F65" s="62">
        <v>4853.9335347432025</v>
      </c>
      <c r="G65" s="62">
        <v>0.11475068840507933</v>
      </c>
      <c r="H65" s="62">
        <v>7.9759036144578313E-2</v>
      </c>
      <c r="I65" s="24">
        <v>138233599</v>
      </c>
      <c r="J65" s="24">
        <v>8405176</v>
      </c>
      <c r="K65" s="24">
        <v>133004621</v>
      </c>
      <c r="L65" s="24">
        <v>6387810</v>
      </c>
      <c r="M65" s="24">
        <v>4756408</v>
      </c>
      <c r="N65" s="24">
        <v>1753224</v>
      </c>
      <c r="O65" s="24">
        <v>66624231</v>
      </c>
      <c r="P65" s="24">
        <v>201382076</v>
      </c>
      <c r="Q65" s="62">
        <v>0.14725640350324037</v>
      </c>
      <c r="R65" s="62">
        <v>0.14941613500308248</v>
      </c>
      <c r="S65" s="62">
        <v>0.13323384576567987</v>
      </c>
      <c r="T65" s="24">
        <v>10579935</v>
      </c>
      <c r="U65" s="24">
        <v>2832817</v>
      </c>
      <c r="V65" s="24">
        <v>1544972</v>
      </c>
      <c r="W65" s="24">
        <v>273626</v>
      </c>
      <c r="X65" s="24">
        <v>820227</v>
      </c>
      <c r="Y65" s="24">
        <v>2638825</v>
      </c>
      <c r="Z65" s="24">
        <v>12398533</v>
      </c>
      <c r="AA65" s="24">
        <v>13412752</v>
      </c>
      <c r="AB65" s="62">
        <v>0.1538480599933495</v>
      </c>
      <c r="AC65" s="62">
        <v>0.14832373606941446</v>
      </c>
      <c r="AD65" s="24">
        <v>15431166</v>
      </c>
      <c r="AE65" s="24">
        <v>1331845</v>
      </c>
      <c r="AF65" s="24">
        <v>-1246777</v>
      </c>
      <c r="AG65" s="24">
        <v>15516234</v>
      </c>
      <c r="AH65" s="62">
        <v>0.1370999725061974</v>
      </c>
      <c r="AI65" s="62">
        <v>4.1737458302892856</v>
      </c>
      <c r="AJ65" s="62">
        <v>6.080414646514412</v>
      </c>
      <c r="AK65" s="62">
        <v>3.5761223664552229</v>
      </c>
      <c r="AL65" s="62">
        <v>4.8026977949886414</v>
      </c>
      <c r="AM65" s="62">
        <v>0.79781281031187701</v>
      </c>
      <c r="AN65" s="62">
        <v>19.11503102374061</v>
      </c>
      <c r="AO65" s="62">
        <v>7.2814814177742626</v>
      </c>
      <c r="AP65" s="62">
        <v>86.443347013199201</v>
      </c>
      <c r="AQ65" s="62">
        <v>33.083495971111155</v>
      </c>
      <c r="AR65" s="62">
        <v>48.196843229119715</v>
      </c>
      <c r="AS65" s="62">
        <v>47.915586588748845</v>
      </c>
      <c r="AT65" s="24">
        <v>112754579</v>
      </c>
      <c r="AU65" s="24">
        <v>2103482</v>
      </c>
      <c r="AV65" s="24">
        <v>1606652</v>
      </c>
    </row>
    <row r="66" spans="1:48" x14ac:dyDescent="0.25">
      <c r="A66" s="24" t="s">
        <v>22</v>
      </c>
      <c r="B66" s="24">
        <v>2008</v>
      </c>
      <c r="C66" s="24">
        <v>13100</v>
      </c>
      <c r="D66" s="24">
        <v>376</v>
      </c>
      <c r="E66" s="62">
        <v>135.87885496183205</v>
      </c>
      <c r="F66" s="62">
        <v>4734.0771276595742</v>
      </c>
      <c r="G66" s="62">
        <v>0.1053435728358329</v>
      </c>
      <c r="H66" s="62">
        <v>1.9001030906996017E-3</v>
      </c>
      <c r="I66" s="24">
        <v>166290689</v>
      </c>
      <c r="J66" s="24">
        <v>9968673</v>
      </c>
      <c r="K66" s="24">
        <v>162522200</v>
      </c>
      <c r="L66" s="24">
        <v>8346408</v>
      </c>
      <c r="M66" s="24">
        <v>4183234</v>
      </c>
      <c r="N66" s="24">
        <v>2008805</v>
      </c>
      <c r="O66" s="24">
        <v>77784629</v>
      </c>
      <c r="P66" s="24">
        <v>242315634</v>
      </c>
      <c r="Q66" s="62">
        <v>0.14057456426814413</v>
      </c>
      <c r="R66" s="62">
        <v>0.14787949789679339</v>
      </c>
      <c r="S66" s="62">
        <v>0.12946785850916404</v>
      </c>
      <c r="T66" s="24">
        <v>15895605</v>
      </c>
      <c r="U66" s="24">
        <v>3549286</v>
      </c>
      <c r="V66" s="24">
        <v>1976002</v>
      </c>
      <c r="W66" s="24">
        <v>310972</v>
      </c>
      <c r="X66" s="24">
        <v>1004746</v>
      </c>
      <c r="Y66" s="24">
        <v>3291720</v>
      </c>
      <c r="Z66" s="24">
        <v>18182579</v>
      </c>
      <c r="AA66" s="24">
        <v>19444891</v>
      </c>
      <c r="AB66" s="62">
        <v>0.12379014930439838</v>
      </c>
      <c r="AC66" s="62">
        <v>0.12086205804531548</v>
      </c>
      <c r="AD66" s="24">
        <v>22124352</v>
      </c>
      <c r="AE66" s="24">
        <v>1750140</v>
      </c>
      <c r="AF66" s="24">
        <v>-2287911</v>
      </c>
      <c r="AG66" s="24">
        <v>21586581</v>
      </c>
      <c r="AH66" s="62">
        <v>0.11669639084741745</v>
      </c>
      <c r="AI66" s="62">
        <v>4.1139206890794346</v>
      </c>
      <c r="AJ66" s="62">
        <v>5.9947271010465295</v>
      </c>
      <c r="AK66" s="62">
        <v>2.573946205503002</v>
      </c>
      <c r="AL66" s="62">
        <v>5.1355494818554019</v>
      </c>
      <c r="AM66" s="62">
        <v>0.73458446350184736</v>
      </c>
      <c r="AN66" s="62">
        <v>17.856067703294109</v>
      </c>
      <c r="AO66" s="62">
        <v>8.0076836260284789</v>
      </c>
      <c r="AP66" s="62">
        <v>90.078604851782686</v>
      </c>
      <c r="AQ66" s="62">
        <v>32.100540817766635</v>
      </c>
      <c r="AR66" s="62">
        <v>46.776298461304712</v>
      </c>
      <c r="AS66" s="62">
        <v>48.457547316158724</v>
      </c>
      <c r="AT66" s="24">
        <v>66102644</v>
      </c>
      <c r="AU66" s="24">
        <v>2141690</v>
      </c>
      <c r="AV66" s="24">
        <v>1780013</v>
      </c>
    </row>
    <row r="67" spans="1:48" x14ac:dyDescent="0.25">
      <c r="A67" s="24" t="s">
        <v>22</v>
      </c>
      <c r="B67" s="24">
        <v>2009</v>
      </c>
      <c r="C67" s="24">
        <v>14550</v>
      </c>
      <c r="D67" s="24">
        <v>420</v>
      </c>
      <c r="E67" s="62">
        <v>173.16336769759451</v>
      </c>
      <c r="F67" s="62">
        <v>5998.8738095238095</v>
      </c>
      <c r="G67" s="62">
        <v>0.10511410840840624</v>
      </c>
      <c r="H67" s="62">
        <v>2.08748552428193E-3</v>
      </c>
      <c r="I67" s="24">
        <v>188828078</v>
      </c>
      <c r="J67" s="24">
        <v>13977248</v>
      </c>
      <c r="K67" s="24">
        <v>208073912</v>
      </c>
      <c r="L67" s="24">
        <v>9094824</v>
      </c>
      <c r="M67" s="24">
        <v>5568605</v>
      </c>
      <c r="N67" s="24">
        <v>2304264</v>
      </c>
      <c r="O67" s="24">
        <v>81819558</v>
      </c>
      <c r="P67" s="24">
        <v>292197734</v>
      </c>
      <c r="Q67" s="62">
        <v>0.12338153459365618</v>
      </c>
      <c r="R67" s="62">
        <v>0.13337711394688631</v>
      </c>
      <c r="S67" s="62">
        <v>0.11242127638109692</v>
      </c>
      <c r="T67" s="24">
        <v>14235364</v>
      </c>
      <c r="U67" s="24">
        <v>5812306</v>
      </c>
      <c r="V67" s="24">
        <v>3480790</v>
      </c>
      <c r="W67" s="24">
        <v>344320</v>
      </c>
      <c r="X67" s="24">
        <v>1423084</v>
      </c>
      <c r="Y67" s="24">
        <v>5248194</v>
      </c>
      <c r="Z67" s="24">
        <v>18060474</v>
      </c>
      <c r="AA67" s="24">
        <v>20047670</v>
      </c>
      <c r="AB67" s="62">
        <v>0.12165321490899023</v>
      </c>
      <c r="AC67" s="62">
        <v>0.11986080850794249</v>
      </c>
      <c r="AD67" s="24">
        <v>21183619</v>
      </c>
      <c r="AE67" s="24">
        <v>3133171</v>
      </c>
      <c r="AF67" s="24">
        <v>-1073283</v>
      </c>
      <c r="AG67" s="24">
        <v>23243507</v>
      </c>
      <c r="AH67" s="62">
        <v>0.1130984719758021</v>
      </c>
      <c r="AI67" s="62">
        <v>4.7834895256237679</v>
      </c>
      <c r="AJ67" s="62">
        <v>7.4021025623106746</v>
      </c>
      <c r="AK67" s="62">
        <v>2.6762629425643709</v>
      </c>
      <c r="AL67" s="62">
        <v>4.3709583352284929</v>
      </c>
      <c r="AM67" s="62">
        <v>0.862267809373224</v>
      </c>
      <c r="AN67" s="62">
        <v>18.025916117393066</v>
      </c>
      <c r="AO67" s="62">
        <v>8.4921688283869727</v>
      </c>
      <c r="AP67" s="62">
        <v>86.250624744364089</v>
      </c>
      <c r="AQ67" s="62">
        <v>28.001434809210394</v>
      </c>
      <c r="AR67" s="62">
        <v>43.330186308415428</v>
      </c>
      <c r="AS67" s="62">
        <v>49.326357883391388</v>
      </c>
      <c r="AT67" s="24">
        <v>80966099</v>
      </c>
      <c r="AU67" s="24">
        <v>3195837</v>
      </c>
      <c r="AV67" s="24">
        <v>2519527</v>
      </c>
    </row>
    <row r="68" spans="1:48" x14ac:dyDescent="0.25">
      <c r="A68" s="24" t="s">
        <v>22</v>
      </c>
      <c r="B68" s="24">
        <v>2010</v>
      </c>
      <c r="C68" s="24">
        <v>16475</v>
      </c>
      <c r="D68" s="24">
        <v>462</v>
      </c>
      <c r="E68" s="62">
        <v>177.3990895295903</v>
      </c>
      <c r="F68" s="62">
        <v>6326.0822510822509</v>
      </c>
      <c r="G68" s="62">
        <v>0.10704168615832424</v>
      </c>
      <c r="H68" s="62">
        <v>2.2270856030002987E-3</v>
      </c>
      <c r="I68" s="24">
        <v>247493806</v>
      </c>
      <c r="J68" s="24">
        <v>20582567</v>
      </c>
      <c r="K68" s="24">
        <v>257137234</v>
      </c>
      <c r="L68" s="24">
        <v>9404642</v>
      </c>
      <c r="M68" s="24">
        <v>6424486</v>
      </c>
      <c r="N68" s="24">
        <v>3496768</v>
      </c>
      <c r="O68" s="24">
        <v>101319779</v>
      </c>
      <c r="P68" s="24">
        <v>361953781</v>
      </c>
      <c r="Q68" s="62">
        <v>0.12303824509492865</v>
      </c>
      <c r="R68" s="62">
        <v>0.12622235651876515</v>
      </c>
      <c r="S68" s="62">
        <v>0.10020977139861099</v>
      </c>
      <c r="T68" s="24">
        <v>20590477</v>
      </c>
      <c r="U68" s="24">
        <v>6596900</v>
      </c>
      <c r="V68" s="24">
        <v>3614450</v>
      </c>
      <c r="W68" s="24">
        <v>396596</v>
      </c>
      <c r="X68" s="24">
        <v>1951154</v>
      </c>
      <c r="Y68" s="24">
        <v>5962200</v>
      </c>
      <c r="Z68" s="24">
        <v>24601523</v>
      </c>
      <c r="AA68" s="24">
        <v>27187377</v>
      </c>
      <c r="AB68" s="62">
        <v>0.10757766357546374</v>
      </c>
      <c r="AC68" s="62">
        <v>0.10670669329538766</v>
      </c>
      <c r="AD68" s="24">
        <v>29614234</v>
      </c>
      <c r="AE68" s="24">
        <v>2967068</v>
      </c>
      <c r="AF68" s="24">
        <v>-1515206</v>
      </c>
      <c r="AG68" s="24">
        <v>31066096</v>
      </c>
      <c r="AH68" s="62">
        <v>0.10175223482063585</v>
      </c>
      <c r="AI68" s="62">
        <v>5.6865180253497618</v>
      </c>
      <c r="AJ68" s="62">
        <v>8.3163968151994876</v>
      </c>
      <c r="AK68" s="62">
        <v>2.4984658581183927</v>
      </c>
      <c r="AL68" s="62">
        <v>3.6574407578795065</v>
      </c>
      <c r="AM68" s="62">
        <v>0.80746497299333364</v>
      </c>
      <c r="AN68" s="62">
        <v>14.199637975185505</v>
      </c>
      <c r="AO68" s="62">
        <v>8.9062146493627861</v>
      </c>
      <c r="AP68" s="62">
        <v>87.514623659181382</v>
      </c>
      <c r="AQ68" s="62">
        <v>27.99246321452296</v>
      </c>
      <c r="AR68" s="62">
        <v>40.938308977316389</v>
      </c>
      <c r="AS68" s="62">
        <v>53.284137125784021</v>
      </c>
      <c r="AT68" s="24">
        <v>79617193</v>
      </c>
      <c r="AU68" s="24">
        <v>3878719</v>
      </c>
      <c r="AV68" s="24">
        <v>2922650</v>
      </c>
    </row>
    <row r="69" spans="1:48" x14ac:dyDescent="0.25">
      <c r="A69" s="24" t="s">
        <v>22</v>
      </c>
      <c r="B69" s="24">
        <v>2011</v>
      </c>
      <c r="C69" s="24">
        <v>17863</v>
      </c>
      <c r="D69" s="24">
        <v>648</v>
      </c>
      <c r="E69" s="62">
        <v>179.11929687062644</v>
      </c>
      <c r="F69" s="62">
        <v>4937.666666666667</v>
      </c>
      <c r="G69" s="62">
        <v>0.10323583635302344</v>
      </c>
      <c r="H69" s="62">
        <v>3.5139092240117131E-2</v>
      </c>
      <c r="I69" s="24">
        <v>240507629</v>
      </c>
      <c r="J69" s="24">
        <v>24390455</v>
      </c>
      <c r="K69" s="24">
        <v>293937120</v>
      </c>
      <c r="L69" s="24">
        <v>5857480</v>
      </c>
      <c r="M69" s="24">
        <v>8122689</v>
      </c>
      <c r="N69" s="24">
        <v>3208188</v>
      </c>
      <c r="O69" s="24">
        <v>108610146</v>
      </c>
      <c r="P69" s="24">
        <v>405755454</v>
      </c>
      <c r="Q69" s="62">
        <v>0.10684373721668285</v>
      </c>
      <c r="R69" s="62">
        <v>0.12665341728411758</v>
      </c>
      <c r="S69" s="62">
        <v>9.565766132793406E-2</v>
      </c>
      <c r="T69" s="24">
        <v>31918155</v>
      </c>
      <c r="U69" s="24">
        <v>7901538</v>
      </c>
      <c r="V69" s="24">
        <v>3774786</v>
      </c>
      <c r="W69" s="24">
        <v>524281</v>
      </c>
      <c r="X69" s="24">
        <v>2353412</v>
      </c>
      <c r="Y69" s="24">
        <v>6652479</v>
      </c>
      <c r="Z69" s="24">
        <v>36217222</v>
      </c>
      <c r="AA69" s="24">
        <v>39819693</v>
      </c>
      <c r="AB69" s="62">
        <v>0.10021957268979396</v>
      </c>
      <c r="AC69" s="62">
        <v>9.9967722126834149E-2</v>
      </c>
      <c r="AD69" s="24">
        <v>44557111</v>
      </c>
      <c r="AE69" s="24">
        <v>4024581</v>
      </c>
      <c r="AF69" s="24">
        <v>-4542126</v>
      </c>
      <c r="AG69" s="24">
        <v>44039566</v>
      </c>
      <c r="AH69" s="62">
        <v>9.5790364801188646E-2</v>
      </c>
      <c r="AI69" s="62">
        <v>6.0111219108837908</v>
      </c>
      <c r="AJ69" s="62">
        <v>10.141239636103185</v>
      </c>
      <c r="AK69" s="62">
        <v>2.7634104192080264</v>
      </c>
      <c r="AL69" s="62">
        <v>1.9927663440398409</v>
      </c>
      <c r="AM69" s="62">
        <v>0.78855575900650743</v>
      </c>
      <c r="AN69" s="62">
        <v>13.118279261292994</v>
      </c>
      <c r="AO69" s="62">
        <v>11.636993840336059</v>
      </c>
      <c r="AP69" s="62">
        <v>90.417995944828334</v>
      </c>
      <c r="AQ69" s="62">
        <v>26.767390291197415</v>
      </c>
      <c r="AR69" s="62">
        <v>45.158711368777411</v>
      </c>
      <c r="AS69" s="62">
        <v>43.118388742594696</v>
      </c>
      <c r="AT69" s="24">
        <v>79465728</v>
      </c>
      <c r="AU69" s="24">
        <v>4219873</v>
      </c>
      <c r="AV69" s="24">
        <v>3199608</v>
      </c>
    </row>
    <row r="70" spans="1:48" x14ac:dyDescent="0.25">
      <c r="A70" s="24" t="s">
        <v>22</v>
      </c>
      <c r="B70" s="24">
        <v>2012</v>
      </c>
      <c r="C70" s="24">
        <v>18546</v>
      </c>
      <c r="D70" s="24">
        <v>674</v>
      </c>
      <c r="E70" s="62">
        <v>138.67912218268091</v>
      </c>
      <c r="F70" s="62">
        <v>3815.9391691394658</v>
      </c>
      <c r="G70" s="62">
        <v>0.10498904595039825</v>
      </c>
      <c r="H70" s="62">
        <v>3.6834626735162315E-2</v>
      </c>
      <c r="I70" s="24">
        <v>303059537</v>
      </c>
      <c r="J70" s="24">
        <v>26494446</v>
      </c>
      <c r="K70" s="24">
        <v>339923668</v>
      </c>
      <c r="L70" s="24">
        <v>5914526</v>
      </c>
      <c r="M70" s="24">
        <v>9160992</v>
      </c>
      <c r="N70" s="24">
        <v>3932788</v>
      </c>
      <c r="O70" s="24">
        <v>140928104</v>
      </c>
      <c r="P70" s="24">
        <v>484784560</v>
      </c>
      <c r="Q70" s="62">
        <v>0.10860455692007193</v>
      </c>
      <c r="R70" s="62">
        <v>0.13013384420060387</v>
      </c>
      <c r="S70" s="62">
        <v>0.10906534015237526</v>
      </c>
      <c r="T70" s="24">
        <v>21314411</v>
      </c>
      <c r="U70" s="24">
        <v>5421031</v>
      </c>
      <c r="V70" s="24">
        <v>2283857</v>
      </c>
      <c r="W70" s="24">
        <v>324189</v>
      </c>
      <c r="X70" s="24">
        <v>1965958</v>
      </c>
      <c r="Y70" s="24">
        <v>4574004</v>
      </c>
      <c r="Z70" s="24">
        <v>23922457</v>
      </c>
      <c r="AA70" s="24">
        <v>26735442</v>
      </c>
      <c r="AB70" s="62">
        <v>6.9793469716499981E-2</v>
      </c>
      <c r="AC70" s="62">
        <v>7.0044268870411833E-2</v>
      </c>
      <c r="AD70" s="24">
        <v>30522623</v>
      </c>
      <c r="AE70" s="24">
        <v>3123900</v>
      </c>
      <c r="AF70" s="24">
        <v>-3521163</v>
      </c>
      <c r="AG70" s="24">
        <v>30125360</v>
      </c>
      <c r="AH70" s="62">
        <v>6.9630787077017808E-2</v>
      </c>
      <c r="AI70" s="62">
        <v>5.4652000468001702</v>
      </c>
      <c r="AJ70" s="62">
        <v>8.7423237896651305</v>
      </c>
      <c r="AK70" s="62">
        <v>2.6950144583636346</v>
      </c>
      <c r="AL70" s="62">
        <v>1.7399571011924948</v>
      </c>
      <c r="AM70" s="62">
        <v>0.53053319189868586</v>
      </c>
      <c r="AN70" s="62">
        <v>9.7074798242620357</v>
      </c>
      <c r="AO70" s="62">
        <v>6.5339784887760928</v>
      </c>
      <c r="AP70" s="62">
        <v>88.747294638138769</v>
      </c>
      <c r="AQ70" s="62">
        <v>29.07025421766733</v>
      </c>
      <c r="AR70" s="62">
        <v>46.501788194839087</v>
      </c>
      <c r="AS70" s="62">
        <v>41.144052937659566</v>
      </c>
      <c r="AT70" s="24">
        <v>79442674</v>
      </c>
      <c r="AU70" s="24">
        <v>3389918</v>
      </c>
      <c r="AV70" s="24">
        <v>2571943</v>
      </c>
    </row>
    <row r="71" spans="1:48" x14ac:dyDescent="0.25">
      <c r="A71" s="24" t="s">
        <v>22</v>
      </c>
      <c r="B71" s="24">
        <v>2013</v>
      </c>
      <c r="C71" s="24">
        <v>18231</v>
      </c>
      <c r="D71" s="24">
        <v>732</v>
      </c>
      <c r="E71" s="62">
        <v>222.20437715978278</v>
      </c>
      <c r="F71" s="62">
        <v>5534.1639344262294</v>
      </c>
      <c r="G71" s="62">
        <v>9.8802297853891177E-2</v>
      </c>
      <c r="H71" s="62">
        <v>3.9291465378421903E-2</v>
      </c>
      <c r="I71" s="24">
        <v>338902132</v>
      </c>
      <c r="J71" s="24">
        <v>32039983</v>
      </c>
      <c r="K71" s="24">
        <v>391035051</v>
      </c>
      <c r="L71" s="24">
        <v>6145215</v>
      </c>
      <c r="M71" s="24">
        <v>8839367</v>
      </c>
      <c r="N71" s="24">
        <v>5201097</v>
      </c>
      <c r="O71" s="24">
        <v>152149935</v>
      </c>
      <c r="P71" s="24">
        <v>548386083</v>
      </c>
      <c r="Q71" s="62">
        <v>0.10113613898907051</v>
      </c>
      <c r="R71" s="62">
        <v>0.13254464481993941</v>
      </c>
      <c r="S71" s="62">
        <v>0.11028380600832449</v>
      </c>
      <c r="T71" s="24">
        <v>28980070</v>
      </c>
      <c r="U71" s="24">
        <v>9160563</v>
      </c>
      <c r="V71" s="24">
        <v>4026930</v>
      </c>
      <c r="W71" s="24">
        <v>454074</v>
      </c>
      <c r="X71" s="24">
        <v>2910038</v>
      </c>
      <c r="Y71" s="24">
        <v>7391042</v>
      </c>
      <c r="Z71" s="24">
        <v>33461074</v>
      </c>
      <c r="AA71" s="24">
        <v>38140633</v>
      </c>
      <c r="AB71" s="62">
        <v>0.11168154652015426</v>
      </c>
      <c r="AC71" s="62">
        <v>0.11095558838895628</v>
      </c>
      <c r="AD71" s="24">
        <v>43824717</v>
      </c>
      <c r="AE71" s="24">
        <v>6088734</v>
      </c>
      <c r="AF71" s="24">
        <v>-6482862</v>
      </c>
      <c r="AG71" s="24">
        <v>43430589</v>
      </c>
      <c r="AH71" s="62">
        <v>0.11099350678390499</v>
      </c>
      <c r="AI71" s="62">
        <v>5.8425959361919109</v>
      </c>
      <c r="AJ71" s="62">
        <v>9.4540517673698208</v>
      </c>
      <c r="AK71" s="62">
        <v>2.2605050307881478</v>
      </c>
      <c r="AL71" s="62">
        <v>1.5715253618019014</v>
      </c>
      <c r="AM71" s="62">
        <v>0.73871458915196431</v>
      </c>
      <c r="AN71" s="62">
        <v>12.643602214145993</v>
      </c>
      <c r="AO71" s="62">
        <v>9.7565910889150231</v>
      </c>
      <c r="AP71" s="62">
        <v>87.819746124097009</v>
      </c>
      <c r="AQ71" s="62">
        <v>27.745039437844376</v>
      </c>
      <c r="AR71" s="62">
        <v>44.894947724908384</v>
      </c>
      <c r="AS71" s="62">
        <v>38.923084413869049</v>
      </c>
      <c r="AT71" s="24">
        <v>84676027</v>
      </c>
      <c r="AU71" s="24">
        <v>5289956</v>
      </c>
      <c r="AV71" s="24">
        <v>4051008</v>
      </c>
    </row>
    <row r="72" spans="1:48" x14ac:dyDescent="0.25">
      <c r="A72" s="24" t="s">
        <v>22</v>
      </c>
      <c r="B72" s="24">
        <v>2014</v>
      </c>
      <c r="C72" s="24">
        <v>19130</v>
      </c>
      <c r="D72" s="24">
        <v>734</v>
      </c>
      <c r="E72" s="62">
        <v>260.620334553058</v>
      </c>
      <c r="F72" s="62">
        <v>6792.4618528610354</v>
      </c>
      <c r="G72" s="62">
        <v>0.10308445057550546</v>
      </c>
      <c r="H72" s="62">
        <v>4.1012460188858471E-2</v>
      </c>
      <c r="I72" s="24">
        <v>440471589</v>
      </c>
      <c r="J72" s="24">
        <v>33271267</v>
      </c>
      <c r="K72" s="24">
        <v>445693100</v>
      </c>
      <c r="L72" s="24">
        <v>6622973</v>
      </c>
      <c r="M72" s="24">
        <v>9056833</v>
      </c>
      <c r="N72" s="24">
        <v>6672040</v>
      </c>
      <c r="O72" s="24">
        <v>197975233</v>
      </c>
      <c r="P72" s="24">
        <v>650340373</v>
      </c>
      <c r="Q72" s="62">
        <v>0.11154271181001719</v>
      </c>
      <c r="R72" s="62">
        <v>0.13491806626222144</v>
      </c>
      <c r="S72" s="62">
        <v>0.11713415703417944</v>
      </c>
      <c r="T72" s="24">
        <v>27139993</v>
      </c>
      <c r="U72" s="24">
        <v>10649390</v>
      </c>
      <c r="V72" s="24">
        <v>4919584</v>
      </c>
      <c r="W72" s="24">
        <v>427552</v>
      </c>
      <c r="X72" s="24">
        <v>3276759</v>
      </c>
      <c r="Y72" s="24">
        <v>8623895</v>
      </c>
      <c r="Z72" s="24">
        <v>32487129</v>
      </c>
      <c r="AA72" s="24">
        <v>37789383</v>
      </c>
      <c r="AB72" s="62">
        <v>0.11500971300200689</v>
      </c>
      <c r="AC72" s="62">
        <v>0.11432979081881151</v>
      </c>
      <c r="AD72" s="24">
        <v>43984255</v>
      </c>
      <c r="AE72" s="24">
        <v>7087857</v>
      </c>
      <c r="AF72" s="24">
        <v>-6985696</v>
      </c>
      <c r="AG72" s="24">
        <v>44086416</v>
      </c>
      <c r="AH72" s="62">
        <v>0.11628071505492384</v>
      </c>
      <c r="AI72" s="62">
        <v>5.1159774759977878</v>
      </c>
      <c r="AJ72" s="62">
        <v>7.5535557413670098</v>
      </c>
      <c r="AK72" s="62">
        <v>2.0320783516729337</v>
      </c>
      <c r="AL72" s="62">
        <v>1.4859940618331313</v>
      </c>
      <c r="AM72" s="62">
        <v>0.76662424893002912</v>
      </c>
      <c r="AN72" s="62">
        <v>14.984902739051085</v>
      </c>
      <c r="AO72" s="62">
        <v>8.5082672942226054</v>
      </c>
      <c r="AP72" s="62">
        <v>85.716613933870249</v>
      </c>
      <c r="AQ72" s="62">
        <v>30.441787288515762</v>
      </c>
      <c r="AR72" s="62">
        <v>44.946198107683173</v>
      </c>
      <c r="AS72" s="62">
        <v>35.82304831011929</v>
      </c>
      <c r="AT72" s="24">
        <v>118645600</v>
      </c>
      <c r="AU72" s="24">
        <v>6297033</v>
      </c>
      <c r="AV72" s="24">
        <v>4985667</v>
      </c>
    </row>
    <row r="73" spans="1:48" x14ac:dyDescent="0.25">
      <c r="A73" s="24" t="s">
        <v>22</v>
      </c>
      <c r="B73" s="24">
        <v>2015</v>
      </c>
      <c r="C73" s="24">
        <v>23854</v>
      </c>
      <c r="D73" s="24">
        <v>989</v>
      </c>
      <c r="E73" s="62">
        <v>267.32439003940641</v>
      </c>
      <c r="F73" s="62">
        <v>6447.6804853387257</v>
      </c>
      <c r="G73" s="62">
        <v>0.12725730473147076</v>
      </c>
      <c r="H73" s="62">
        <v>0.16497080900750624</v>
      </c>
      <c r="I73" s="24">
        <v>564583061</v>
      </c>
      <c r="J73" s="24">
        <v>42335460</v>
      </c>
      <c r="K73" s="24">
        <v>598434475</v>
      </c>
      <c r="L73" s="24">
        <v>7517047</v>
      </c>
      <c r="M73" s="24">
        <v>10053680</v>
      </c>
      <c r="N73" s="24">
        <v>8535310</v>
      </c>
      <c r="O73" s="24">
        <v>243699864</v>
      </c>
      <c r="P73" s="24">
        <v>850669649</v>
      </c>
      <c r="Q73" s="62">
        <v>0.12211338560027397</v>
      </c>
      <c r="R73" s="62">
        <v>0.14959813502489605</v>
      </c>
      <c r="S73" s="62">
        <v>0.13258335478564237</v>
      </c>
      <c r="T73" s="24">
        <v>29690259</v>
      </c>
      <c r="U73" s="24">
        <v>13881159</v>
      </c>
      <c r="V73" s="24">
        <v>6255652</v>
      </c>
      <c r="W73" s="24">
        <v>611532</v>
      </c>
      <c r="X73" s="24">
        <v>4219992</v>
      </c>
      <c r="Y73" s="24">
        <v>11087176</v>
      </c>
      <c r="Z73" s="24">
        <v>36557443</v>
      </c>
      <c r="AA73" s="24">
        <v>43571418</v>
      </c>
      <c r="AB73" s="62">
        <v>0.13149279722464033</v>
      </c>
      <c r="AC73" s="62">
        <v>0.13118295666759697</v>
      </c>
      <c r="AD73" s="24">
        <v>49005228</v>
      </c>
      <c r="AE73" s="24">
        <v>8191178</v>
      </c>
      <c r="AF73" s="24">
        <v>-5676332</v>
      </c>
      <c r="AG73" s="24">
        <v>51520074</v>
      </c>
      <c r="AH73" s="62">
        <v>0.13027585939348715</v>
      </c>
      <c r="AI73" s="62">
        <v>4.9767215804357443</v>
      </c>
      <c r="AJ73" s="62">
        <v>7.4985352775222562</v>
      </c>
      <c r="AK73" s="62">
        <v>1.6799967949707444</v>
      </c>
      <c r="AL73" s="62">
        <v>1.2561186418947539</v>
      </c>
      <c r="AM73" s="62">
        <v>0.74961602397548333</v>
      </c>
      <c r="AN73" s="62">
        <v>15.062446469224616</v>
      </c>
      <c r="AO73" s="62">
        <v>7.9257200570288378</v>
      </c>
      <c r="AP73" s="62">
        <v>84.571730234704248</v>
      </c>
      <c r="AQ73" s="62">
        <v>28.648002698401196</v>
      </c>
      <c r="AR73" s="62">
        <v>43.164572378128788</v>
      </c>
      <c r="AS73" s="62">
        <v>40.225447610862155</v>
      </c>
      <c r="AT73" s="24">
        <v>153380670</v>
      </c>
      <c r="AU73" s="24">
        <v>7948656</v>
      </c>
      <c r="AV73" s="24">
        <v>6376756</v>
      </c>
    </row>
    <row r="74" spans="1:48" x14ac:dyDescent="0.25">
      <c r="A74" s="24" t="s">
        <v>22</v>
      </c>
      <c r="B74" s="24">
        <v>2016</v>
      </c>
      <c r="C74" s="24">
        <v>25088</v>
      </c>
      <c r="D74" s="24">
        <v>1006</v>
      </c>
      <c r="E74" s="62">
        <v>246.98796237244898</v>
      </c>
      <c r="F74" s="62">
        <v>6159.4771371769384</v>
      </c>
      <c r="G74" s="62">
        <v>0.15091070955944275</v>
      </c>
      <c r="H74" s="62">
        <v>0.45810564663023678</v>
      </c>
      <c r="I74" s="24">
        <v>726021696</v>
      </c>
      <c r="J74" s="24">
        <v>44114962</v>
      </c>
      <c r="K74" s="24">
        <v>723697408</v>
      </c>
      <c r="L74" s="24">
        <v>10064636</v>
      </c>
      <c r="M74" s="24">
        <v>14428959</v>
      </c>
      <c r="N74" s="24">
        <v>9779500</v>
      </c>
      <c r="O74" s="24">
        <v>272903727</v>
      </c>
      <c r="P74" s="24">
        <v>1006380635</v>
      </c>
      <c r="Q74" s="62">
        <v>0.13306494569274618</v>
      </c>
      <c r="R74" s="62">
        <v>0.15446348181293251</v>
      </c>
      <c r="S74" s="62">
        <v>0.13938700503652834</v>
      </c>
      <c r="T74" s="24">
        <v>39165623</v>
      </c>
      <c r="U74" s="24">
        <v>17415763</v>
      </c>
      <c r="V74" s="24">
        <v>7428662</v>
      </c>
      <c r="W74" s="24">
        <v>854142</v>
      </c>
      <c r="X74" s="24">
        <v>5249290</v>
      </c>
      <c r="Y74" s="24">
        <v>13532094</v>
      </c>
      <c r="Z74" s="24">
        <v>47448427</v>
      </c>
      <c r="AA74" s="24">
        <v>56581386</v>
      </c>
      <c r="AB74" s="62">
        <v>0.1456228963488306</v>
      </c>
      <c r="AC74" s="62">
        <v>0.15010572643987966</v>
      </c>
      <c r="AD74" s="24">
        <v>62559236</v>
      </c>
      <c r="AE74" s="24">
        <v>10889269</v>
      </c>
      <c r="AF74" s="24">
        <v>-9199516</v>
      </c>
      <c r="AG74" s="24">
        <v>64248989</v>
      </c>
      <c r="AH74" s="62">
        <v>0.14007261949770122</v>
      </c>
      <c r="AI74" s="62">
        <v>4.3835265172804121</v>
      </c>
      <c r="AJ74" s="62">
        <v>6.0762594620863783</v>
      </c>
      <c r="AK74" s="62">
        <v>1.9937834294412728</v>
      </c>
      <c r="AL74" s="62">
        <v>1.3907243398611151</v>
      </c>
      <c r="AM74" s="62">
        <v>0.61571474892300571</v>
      </c>
      <c r="AN74" s="62">
        <v>14.04610526469455</v>
      </c>
      <c r="AO74" s="62">
        <v>8.5721119521390783</v>
      </c>
      <c r="AP74" s="62">
        <v>88.065799759121504</v>
      </c>
      <c r="AQ74" s="62">
        <v>27.117346807850691</v>
      </c>
      <c r="AR74" s="62">
        <v>37.58892172280207</v>
      </c>
      <c r="AS74" s="62">
        <v>45.392306460666347</v>
      </c>
      <c r="AT74" s="24"/>
      <c r="AU74" s="24">
        <v>7667603</v>
      </c>
      <c r="AV74" s="24">
        <v>6196434</v>
      </c>
    </row>
    <row r="75" spans="1:48" x14ac:dyDescent="0.25">
      <c r="A75" s="24" t="s">
        <v>22</v>
      </c>
      <c r="B75" s="24">
        <v>2017</v>
      </c>
      <c r="C75" s="24">
        <v>24888</v>
      </c>
      <c r="D75" s="24">
        <v>1046</v>
      </c>
      <c r="E75" s="62">
        <v>279.07369013179044</v>
      </c>
      <c r="F75" s="62">
        <v>6640.1395793499041</v>
      </c>
      <c r="G75" s="62">
        <v>0.11966707857118816</v>
      </c>
      <c r="H75" s="62">
        <v>0.32769423558897243</v>
      </c>
      <c r="I75" s="24">
        <v>859985173</v>
      </c>
      <c r="J75" s="24">
        <v>48834010</v>
      </c>
      <c r="K75" s="24">
        <v>866885307</v>
      </c>
      <c r="L75" s="24">
        <v>11349782</v>
      </c>
      <c r="M75" s="24">
        <v>14064106</v>
      </c>
      <c r="N75" s="24">
        <v>10348520</v>
      </c>
      <c r="O75" s="24">
        <v>325050016</v>
      </c>
      <c r="P75" s="24">
        <v>1202283843</v>
      </c>
      <c r="Q75" s="62">
        <v>0.13846708588551929</v>
      </c>
      <c r="R75" s="62">
        <v>0.15578623275771042</v>
      </c>
      <c r="S75" s="62">
        <v>0.14044602563455821</v>
      </c>
      <c r="T75" s="24">
        <v>47673184</v>
      </c>
      <c r="U75" s="24">
        <v>19465340</v>
      </c>
      <c r="V75" s="24">
        <v>8500439</v>
      </c>
      <c r="W75" s="24">
        <v>931231</v>
      </c>
      <c r="X75" s="24">
        <v>6072567</v>
      </c>
      <c r="Y75" s="24">
        <v>15504237</v>
      </c>
      <c r="Z75" s="24">
        <v>57104854</v>
      </c>
      <c r="AA75" s="24">
        <v>67138524</v>
      </c>
      <c r="AB75" s="62">
        <v>0.14554073986143487</v>
      </c>
      <c r="AC75" s="62">
        <v>0.14814713703997498</v>
      </c>
      <c r="AD75" s="24">
        <v>78628515</v>
      </c>
      <c r="AE75" s="24">
        <v>12022492</v>
      </c>
      <c r="AF75" s="24">
        <v>-14847306</v>
      </c>
      <c r="AG75" s="24">
        <v>75803701</v>
      </c>
      <c r="AH75" s="62">
        <v>0.13435601187947632</v>
      </c>
      <c r="AI75" s="62">
        <v>4.0617704616363213</v>
      </c>
      <c r="AJ75" s="62">
        <v>5.6784711566184178</v>
      </c>
      <c r="AK75" s="62">
        <v>1.6223721738543666</v>
      </c>
      <c r="AL75" s="62">
        <v>1.3092599341979618</v>
      </c>
      <c r="AM75" s="62">
        <v>0.57769935447764309</v>
      </c>
      <c r="AN75" s="62">
        <v>14.222845922339779</v>
      </c>
      <c r="AO75" s="62">
        <v>9.5232516462943355</v>
      </c>
      <c r="AP75" s="62">
        <v>88.568926205859</v>
      </c>
      <c r="AQ75" s="62">
        <v>27.036046262496434</v>
      </c>
      <c r="AR75" s="62">
        <v>37.797165137869186</v>
      </c>
      <c r="AS75" s="62">
        <v>49.888142595624984</v>
      </c>
      <c r="AT75" s="24">
        <v>209627364</v>
      </c>
      <c r="AU75" s="24">
        <v>8665177</v>
      </c>
      <c r="AV75" s="24">
        <v>6945586</v>
      </c>
    </row>
    <row r="76" spans="1:48" x14ac:dyDescent="0.25">
      <c r="A76" s="24" t="s">
        <v>22</v>
      </c>
      <c r="B76" s="24">
        <v>2018</v>
      </c>
      <c r="C76" s="24">
        <v>25416</v>
      </c>
      <c r="D76" s="24">
        <v>1062</v>
      </c>
      <c r="E76" s="62">
        <v>296.73563896757946</v>
      </c>
      <c r="F76" s="62">
        <v>7101.5376647834273</v>
      </c>
      <c r="G76" s="62">
        <v>9.1773066035010689E-2</v>
      </c>
      <c r="H76" s="62">
        <v>0.12864930345245307</v>
      </c>
      <c r="I76" s="24">
        <v>989671155</v>
      </c>
      <c r="J76" s="24">
        <v>54551462</v>
      </c>
      <c r="K76" s="24">
        <v>988738780</v>
      </c>
      <c r="L76" s="24">
        <v>12404892</v>
      </c>
      <c r="M76" s="24">
        <v>18802415</v>
      </c>
      <c r="N76" s="24">
        <v>10666712</v>
      </c>
      <c r="O76" s="24">
        <v>313632182</v>
      </c>
      <c r="P76" s="24">
        <v>1313037674</v>
      </c>
      <c r="Q76" s="62">
        <v>0.14617393844788282</v>
      </c>
      <c r="R76" s="62">
        <v>0.16172100285126939</v>
      </c>
      <c r="S76" s="62">
        <v>0.14292650846171445</v>
      </c>
      <c r="T76" s="24">
        <v>55118154</v>
      </c>
      <c r="U76" s="24">
        <v>20890102</v>
      </c>
      <c r="V76" s="24">
        <v>8879654</v>
      </c>
      <c r="W76" s="24">
        <v>978546</v>
      </c>
      <c r="X76" s="24">
        <v>6258722</v>
      </c>
      <c r="Y76" s="24">
        <v>16116922</v>
      </c>
      <c r="Z76" s="24">
        <v>64976354</v>
      </c>
      <c r="AA76" s="24">
        <v>76008256</v>
      </c>
      <c r="AB76" s="62">
        <v>0.14084024970448333</v>
      </c>
      <c r="AC76" s="62">
        <v>0.13822058619395394</v>
      </c>
      <c r="AD76" s="24">
        <v>90074018</v>
      </c>
      <c r="AE76" s="24">
        <v>14300378</v>
      </c>
      <c r="AF76" s="24">
        <v>-18893635</v>
      </c>
      <c r="AG76" s="24">
        <v>85480761</v>
      </c>
      <c r="AH76" s="62">
        <v>0.12892679497984164</v>
      </c>
      <c r="AI76" s="62">
        <v>4.1545999083039256</v>
      </c>
      <c r="AJ76" s="62">
        <v>5.5120796159811283</v>
      </c>
      <c r="AK76" s="62">
        <v>1.9016564718944269</v>
      </c>
      <c r="AL76" s="62">
        <v>1.254617726230987</v>
      </c>
      <c r="AM76" s="62">
        <v>0.57438054896207036</v>
      </c>
      <c r="AN76" s="62">
        <v>13.825171175064016</v>
      </c>
      <c r="AO76" s="62">
        <v>11.14549654218839</v>
      </c>
      <c r="AP76" s="62">
        <v>88.918553263698712</v>
      </c>
      <c r="AQ76" s="62">
        <v>23.886000242823194</v>
      </c>
      <c r="AR76" s="62">
        <v>31.690544926511475</v>
      </c>
      <c r="AS76" s="62">
        <v>56.726393213908651</v>
      </c>
      <c r="AT76" s="24">
        <v>227271317</v>
      </c>
      <c r="AU76" s="24">
        <v>9472505</v>
      </c>
      <c r="AV76" s="24">
        <v>7541833</v>
      </c>
    </row>
    <row r="77" spans="1:48" x14ac:dyDescent="0.25">
      <c r="A77" s="24" t="s">
        <v>22</v>
      </c>
      <c r="B77" s="24">
        <v>2019</v>
      </c>
      <c r="C77" s="24">
        <v>26135</v>
      </c>
      <c r="D77" s="24">
        <v>1061</v>
      </c>
      <c r="E77" s="62">
        <v>327.06167973981252</v>
      </c>
      <c r="F77" s="62">
        <v>8056.321394910462</v>
      </c>
      <c r="G77" s="62">
        <v>9.0565083149384745E-2</v>
      </c>
      <c r="H77" s="62">
        <v>0.10322015760287966</v>
      </c>
      <c r="I77" s="24">
        <v>1114162624</v>
      </c>
      <c r="J77" s="24">
        <v>77652981</v>
      </c>
      <c r="K77" s="24">
        <v>1116997985</v>
      </c>
      <c r="L77" s="24">
        <v>14632136</v>
      </c>
      <c r="M77" s="24">
        <v>19496406</v>
      </c>
      <c r="N77" s="24">
        <v>10604686</v>
      </c>
      <c r="O77" s="24">
        <v>362354622</v>
      </c>
      <c r="P77" s="24">
        <v>1489957293</v>
      </c>
      <c r="Q77" s="62">
        <v>0.14423467580599436</v>
      </c>
      <c r="R77" s="62">
        <v>0.15588194942382189</v>
      </c>
      <c r="S77" s="62">
        <v>0.14226854102183489</v>
      </c>
      <c r="T77" s="24">
        <v>64769417</v>
      </c>
      <c r="U77" s="24">
        <v>22019316</v>
      </c>
      <c r="V77" s="24">
        <v>9722449</v>
      </c>
      <c r="W77" s="24">
        <v>1023773</v>
      </c>
      <c r="X77" s="24">
        <v>6510893</v>
      </c>
      <c r="Y77" s="24">
        <v>17257115</v>
      </c>
      <c r="Z77" s="24">
        <v>75515639</v>
      </c>
      <c r="AA77" s="24">
        <v>86788733</v>
      </c>
      <c r="AB77" s="62">
        <v>0.14253658689188314</v>
      </c>
      <c r="AC77" s="62">
        <v>0.13677504881962646</v>
      </c>
      <c r="AD77" s="24">
        <v>100747225</v>
      </c>
      <c r="AE77" s="24">
        <v>16905633</v>
      </c>
      <c r="AF77" s="24">
        <v>-20131916</v>
      </c>
      <c r="AG77" s="24">
        <v>97520942</v>
      </c>
      <c r="AH77" s="62">
        <v>0.12492894574713426</v>
      </c>
      <c r="AI77" s="62">
        <v>5.211758844687906</v>
      </c>
      <c r="AJ77" s="62">
        <v>6.9696271735642066</v>
      </c>
      <c r="AK77" s="62">
        <v>1.7454289319957905</v>
      </c>
      <c r="AL77" s="62">
        <v>1.309951870683097</v>
      </c>
      <c r="AM77" s="62">
        <v>0.57369140982485867</v>
      </c>
      <c r="AN77" s="62">
        <v>11.00763536688952</v>
      </c>
      <c r="AO77" s="62">
        <v>9.9288944629496125</v>
      </c>
      <c r="AP77" s="62">
        <v>88.994969921434929</v>
      </c>
      <c r="AQ77" s="62">
        <v>24.319799211855663</v>
      </c>
      <c r="AR77" s="62">
        <v>32.522597168005518</v>
      </c>
      <c r="AS77" s="62">
        <v>53.455444779651145</v>
      </c>
      <c r="AT77" s="24">
        <v>231768657</v>
      </c>
      <c r="AU77" s="24">
        <v>10732209</v>
      </c>
      <c r="AV77" s="24">
        <v>8547757</v>
      </c>
    </row>
    <row r="78" spans="1:48" x14ac:dyDescent="0.25">
      <c r="A78" s="24" t="s">
        <v>22</v>
      </c>
      <c r="B78" s="24">
        <v>2020</v>
      </c>
      <c r="C78" s="24">
        <v>26752</v>
      </c>
      <c r="D78" s="24">
        <v>1096</v>
      </c>
      <c r="E78" s="62">
        <v>270.01962470095691</v>
      </c>
      <c r="F78" s="62">
        <v>6590.8439781021898</v>
      </c>
      <c r="G78" s="62">
        <v>9.2066365422802526E-2</v>
      </c>
      <c r="H78" s="62">
        <v>0.10910900945744151</v>
      </c>
      <c r="I78" s="24">
        <v>1226673942</v>
      </c>
      <c r="J78" s="24">
        <v>79646612</v>
      </c>
      <c r="K78" s="24">
        <v>1214295916</v>
      </c>
      <c r="L78" s="24">
        <v>19055948</v>
      </c>
      <c r="M78" s="24">
        <v>21369418</v>
      </c>
      <c r="N78" s="24">
        <v>10422121</v>
      </c>
      <c r="O78" s="24">
        <v>291967675</v>
      </c>
      <c r="P78" s="24">
        <v>1516685712</v>
      </c>
      <c r="Q78" s="62">
        <v>0.14052730415328304</v>
      </c>
      <c r="R78" s="62">
        <v>0.15216471377027166</v>
      </c>
      <c r="S78" s="62">
        <v>0.12961881104991185</v>
      </c>
      <c r="T78" s="24">
        <v>64890703</v>
      </c>
      <c r="U78" s="24">
        <v>23944890</v>
      </c>
      <c r="V78" s="24">
        <v>10117321</v>
      </c>
      <c r="W78" s="24">
        <v>980093</v>
      </c>
      <c r="X78" s="24">
        <v>6595546</v>
      </c>
      <c r="Y78" s="24">
        <v>17692960</v>
      </c>
      <c r="Z78" s="24">
        <v>75988117</v>
      </c>
      <c r="AA78" s="24">
        <v>88835593</v>
      </c>
      <c r="AB78" s="62">
        <v>0.13533139798524044</v>
      </c>
      <c r="AC78" s="62">
        <v>0.13149581375765104</v>
      </c>
      <c r="AD78" s="24">
        <v>100687502</v>
      </c>
      <c r="AE78" s="24">
        <v>20492275</v>
      </c>
      <c r="AF78" s="24">
        <v>-23317941</v>
      </c>
      <c r="AG78" s="24">
        <v>97861836</v>
      </c>
      <c r="AH78" s="62">
        <v>0.11504691401930218</v>
      </c>
      <c r="AI78" s="62">
        <v>5.2513590238133663</v>
      </c>
      <c r="AJ78" s="62">
        <v>6.4928918168867407</v>
      </c>
      <c r="AK78" s="62">
        <v>1.7598196385599967</v>
      </c>
      <c r="AL78" s="62">
        <v>1.5693001803688846</v>
      </c>
      <c r="AM78" s="62">
        <v>0.47627303025585566</v>
      </c>
      <c r="AN78" s="62">
        <v>9.0695194919276663</v>
      </c>
      <c r="AO78" s="62">
        <v>12.260535006144087</v>
      </c>
      <c r="AP78" s="62">
        <v>90.776544392647608</v>
      </c>
      <c r="AQ78" s="62">
        <v>19.250374200136196</v>
      </c>
      <c r="AR78" s="62">
        <v>23.801571469266605</v>
      </c>
      <c r="AS78" s="62">
        <v>66.395942154164629</v>
      </c>
      <c r="AT78" s="24">
        <v>255289755</v>
      </c>
      <c r="AU78" s="24">
        <v>9026243</v>
      </c>
      <c r="AV78" s="24">
        <v>7223565</v>
      </c>
    </row>
    <row r="79" spans="1:48" x14ac:dyDescent="0.25">
      <c r="A79" s="24" t="s">
        <v>22</v>
      </c>
      <c r="B79" s="24">
        <v>2021</v>
      </c>
      <c r="C79" s="24">
        <v>27223</v>
      </c>
      <c r="D79" s="24">
        <v>1085</v>
      </c>
      <c r="E79" s="62">
        <v>398.23939316019545</v>
      </c>
      <c r="F79" s="62">
        <v>9991.9548387096766</v>
      </c>
      <c r="G79" s="62">
        <v>0.11013164175964658</v>
      </c>
      <c r="H79" s="62">
        <v>0.12619213770644336</v>
      </c>
      <c r="I79" s="24">
        <v>1380397799</v>
      </c>
      <c r="J79" s="24">
        <v>86329026</v>
      </c>
      <c r="K79" s="24">
        <v>1345632643</v>
      </c>
      <c r="L79" s="24">
        <v>29103718</v>
      </c>
      <c r="M79" s="24">
        <v>13546316</v>
      </c>
      <c r="N79" s="24">
        <v>10741232</v>
      </c>
      <c r="O79" s="24">
        <v>405321917</v>
      </c>
      <c r="P79" s="24">
        <v>1761695792</v>
      </c>
      <c r="Q79" s="62">
        <v>0.16813304346263716</v>
      </c>
      <c r="R79" s="62">
        <v>0.17185272774160021</v>
      </c>
      <c r="S79" s="62">
        <v>0.15698559372860829</v>
      </c>
      <c r="T79" s="24">
        <v>54184600</v>
      </c>
      <c r="U79" s="24">
        <v>25999724</v>
      </c>
      <c r="V79" s="24">
        <v>11428468</v>
      </c>
      <c r="W79" s="24">
        <v>1222703</v>
      </c>
      <c r="X79" s="24">
        <v>6814150</v>
      </c>
      <c r="Y79" s="24">
        <v>19465321</v>
      </c>
      <c r="Z79" s="24">
        <v>66835771</v>
      </c>
      <c r="AA79" s="24">
        <v>80184324</v>
      </c>
      <c r="AB79" s="62">
        <v>0.15468627298673179</v>
      </c>
      <c r="AC79" s="62">
        <v>0.15080671278545407</v>
      </c>
      <c r="AD79" s="24">
        <v>101007908</v>
      </c>
      <c r="AE79" s="24">
        <v>22204984</v>
      </c>
      <c r="AF79" s="24">
        <v>-29480917</v>
      </c>
      <c r="AG79" s="24">
        <v>93731975</v>
      </c>
      <c r="AH79" s="62">
        <v>0.12635678382875604</v>
      </c>
      <c r="AI79" s="62">
        <v>4.9003367319163127</v>
      </c>
      <c r="AJ79" s="62">
        <v>6.2539237647683326</v>
      </c>
      <c r="AK79" s="62">
        <v>1.0066875287596602</v>
      </c>
      <c r="AL79" s="62">
        <v>2.1628278825872687</v>
      </c>
      <c r="AM79" s="62">
        <v>0.61538836893583271</v>
      </c>
      <c r="AN79" s="62">
        <v>12.558083303291294</v>
      </c>
      <c r="AO79" s="62">
        <v>11.552128329640759</v>
      </c>
      <c r="AP79" s="62">
        <v>85.546393319888978</v>
      </c>
      <c r="AQ79" s="62">
        <v>23.007486243686277</v>
      </c>
      <c r="AR79" s="62">
        <v>29.362689312720356</v>
      </c>
      <c r="AS79" s="62">
        <v>61.792536369979594</v>
      </c>
      <c r="AT79" s="24">
        <v>309372399</v>
      </c>
      <c r="AU79" s="24">
        <v>13547651</v>
      </c>
      <c r="AV79" s="24">
        <v>10841271</v>
      </c>
    </row>
    <row r="80" spans="1:48" x14ac:dyDescent="0.25">
      <c r="A80" s="24" t="s">
        <v>24</v>
      </c>
      <c r="B80" s="24">
        <v>2011</v>
      </c>
      <c r="C80" s="24"/>
      <c r="D80" s="24"/>
      <c r="E80" s="62"/>
      <c r="F80" s="62"/>
      <c r="G80" s="62"/>
      <c r="H80" s="62"/>
      <c r="I80" s="24">
        <v>9343055</v>
      </c>
      <c r="J80" s="24">
        <v>3244340</v>
      </c>
      <c r="K80" s="24">
        <v>16864244</v>
      </c>
      <c r="L80" s="24">
        <v>146466</v>
      </c>
      <c r="M80" s="24">
        <v>107333</v>
      </c>
      <c r="N80" s="24">
        <v>184220</v>
      </c>
      <c r="O80" s="24">
        <v>8689745</v>
      </c>
      <c r="P80" s="24">
        <v>25738209</v>
      </c>
      <c r="Q80" s="62">
        <v>4.1505831535223973E-3</v>
      </c>
      <c r="R80" s="62">
        <v>7.2665682119807664E-3</v>
      </c>
      <c r="S80" s="62">
        <v>6.0678343456341665E-3</v>
      </c>
      <c r="T80" s="24">
        <v>3373645</v>
      </c>
      <c r="U80" s="24">
        <v>402115</v>
      </c>
      <c r="V80" s="24">
        <v>117793</v>
      </c>
      <c r="W80" s="24">
        <v>66720</v>
      </c>
      <c r="X80" s="24">
        <v>196497</v>
      </c>
      <c r="Y80" s="24">
        <v>381010</v>
      </c>
      <c r="Z80" s="24">
        <v>3558158</v>
      </c>
      <c r="AA80" s="24">
        <v>3775760</v>
      </c>
      <c r="AB80" s="62">
        <v>9.8460636854690812E-3</v>
      </c>
      <c r="AC80" s="62">
        <v>9.4790817824139256E-3</v>
      </c>
      <c r="AD80" s="24">
        <v>3985799</v>
      </c>
      <c r="AE80" s="24">
        <v>24403</v>
      </c>
      <c r="AF80" s="24">
        <v>-35093</v>
      </c>
      <c r="AG80" s="24">
        <v>3975109</v>
      </c>
      <c r="AH80" s="62">
        <v>8.6462509924482046E-3</v>
      </c>
      <c r="AI80" s="62">
        <v>12.605150575939453</v>
      </c>
      <c r="AJ80" s="62">
        <v>34.724616305908505</v>
      </c>
      <c r="AK80" s="62">
        <v>0.63645307788478389</v>
      </c>
      <c r="AL80" s="62">
        <v>0.86850024228776579</v>
      </c>
      <c r="AM80" s="62">
        <v>0.59136204854036267</v>
      </c>
      <c r="AN80" s="62">
        <v>4.6914318474635825</v>
      </c>
      <c r="AO80" s="62">
        <v>7.0445565433738278</v>
      </c>
      <c r="AP80" s="62">
        <v>94.985068333975249</v>
      </c>
      <c r="AQ80" s="62">
        <v>33.762042261759547</v>
      </c>
      <c r="AR80" s="62">
        <v>93.00753340315346</v>
      </c>
      <c r="AS80" s="62">
        <v>-11.719820909061699</v>
      </c>
      <c r="AT80" s="24"/>
      <c r="AU80" s="24">
        <v>199349</v>
      </c>
      <c r="AV80" s="24">
        <v>152206</v>
      </c>
    </row>
    <row r="81" spans="1:48" x14ac:dyDescent="0.25">
      <c r="A81" s="24" t="s">
        <v>24</v>
      </c>
      <c r="B81" s="24">
        <v>2012</v>
      </c>
      <c r="C81" s="24"/>
      <c r="D81" s="24"/>
      <c r="E81" s="62"/>
      <c r="F81" s="62"/>
      <c r="G81" s="62"/>
      <c r="H81" s="62"/>
      <c r="I81" s="24">
        <v>29028750</v>
      </c>
      <c r="J81" s="24">
        <v>3146988</v>
      </c>
      <c r="K81" s="24">
        <v>22323080</v>
      </c>
      <c r="L81" s="24">
        <v>266935</v>
      </c>
      <c r="M81" s="24">
        <v>1263767</v>
      </c>
      <c r="N81" s="24">
        <v>188292</v>
      </c>
      <c r="O81" s="24">
        <v>11226911</v>
      </c>
      <c r="P81" s="24">
        <v>33738283</v>
      </c>
      <c r="Q81" s="62">
        <v>1.040275637883502E-2</v>
      </c>
      <c r="R81" s="62">
        <v>8.5460016123314365E-3</v>
      </c>
      <c r="S81" s="62">
        <v>7.5903352028210223E-3</v>
      </c>
      <c r="T81" s="24">
        <v>4115566</v>
      </c>
      <c r="U81" s="24">
        <v>632036</v>
      </c>
      <c r="V81" s="24">
        <v>201786</v>
      </c>
      <c r="W81" s="24">
        <v>100089</v>
      </c>
      <c r="X81" s="24">
        <v>293820</v>
      </c>
      <c r="Y81" s="24">
        <v>595695</v>
      </c>
      <c r="Z81" s="24">
        <v>4417441</v>
      </c>
      <c r="AA81" s="24">
        <v>4747602</v>
      </c>
      <c r="AB81" s="62">
        <v>1.2887828982529903E-2</v>
      </c>
      <c r="AC81" s="62">
        <v>1.243825746279807E-2</v>
      </c>
      <c r="AD81" s="24">
        <v>4801657</v>
      </c>
      <c r="AE81" s="24">
        <v>112058</v>
      </c>
      <c r="AF81" s="24">
        <v>-120468</v>
      </c>
      <c r="AG81" s="24">
        <v>4793247</v>
      </c>
      <c r="AH81" s="62">
        <v>1.1078956774775618E-2</v>
      </c>
      <c r="AI81" s="62">
        <v>9.3276471716121421</v>
      </c>
      <c r="AJ81" s="62">
        <v>10.840935279679629</v>
      </c>
      <c r="AK81" s="62">
        <v>5.6612573175386194</v>
      </c>
      <c r="AL81" s="62">
        <v>1.1957803313879627</v>
      </c>
      <c r="AM81" s="62">
        <v>0.10250077041561362</v>
      </c>
      <c r="AN81" s="62">
        <v>1.098892019925084</v>
      </c>
      <c r="AO81" s="62">
        <v>6.1111288759659717</v>
      </c>
      <c r="AP81" s="62">
        <v>99.047722764964959</v>
      </c>
      <c r="AQ81" s="62">
        <v>33.276474087314995</v>
      </c>
      <c r="AR81" s="62">
        <v>38.675144468845538</v>
      </c>
      <c r="AS81" s="62">
        <v>64.642548644221165</v>
      </c>
      <c r="AT81" s="24"/>
      <c r="AU81" s="24">
        <v>45645</v>
      </c>
      <c r="AV81" s="24">
        <v>34582</v>
      </c>
    </row>
    <row r="82" spans="1:48" x14ac:dyDescent="0.25">
      <c r="A82" s="24" t="s">
        <v>24</v>
      </c>
      <c r="B82" s="24">
        <v>2013</v>
      </c>
      <c r="C82" s="24"/>
      <c r="D82" s="24"/>
      <c r="E82" s="62"/>
      <c r="F82" s="62"/>
      <c r="G82" s="62"/>
      <c r="H82" s="62"/>
      <c r="I82" s="24">
        <v>42407603</v>
      </c>
      <c r="J82" s="24">
        <v>3311896</v>
      </c>
      <c r="K82" s="24">
        <v>29513081</v>
      </c>
      <c r="L82" s="24">
        <v>268368</v>
      </c>
      <c r="M82" s="24">
        <v>684067</v>
      </c>
      <c r="N82" s="24">
        <v>259695</v>
      </c>
      <c r="O82" s="24">
        <v>20534959</v>
      </c>
      <c r="P82" s="24">
        <v>50307735</v>
      </c>
      <c r="Q82" s="62">
        <v>1.2655397609600529E-2</v>
      </c>
      <c r="R82" s="62">
        <v>1.0003708948042875E-2</v>
      </c>
      <c r="S82" s="62">
        <v>1.0117194180250918E-2</v>
      </c>
      <c r="T82" s="24">
        <v>3764375</v>
      </c>
      <c r="U82" s="24">
        <v>710201</v>
      </c>
      <c r="V82" s="24">
        <v>230917</v>
      </c>
      <c r="W82" s="24">
        <v>150385</v>
      </c>
      <c r="X82" s="24">
        <v>300184</v>
      </c>
      <c r="Y82" s="24">
        <v>681486</v>
      </c>
      <c r="Z82" s="24">
        <v>4145677</v>
      </c>
      <c r="AA82" s="24">
        <v>4474576</v>
      </c>
      <c r="AB82" s="62">
        <v>1.3836842736519262E-2</v>
      </c>
      <c r="AC82" s="62">
        <v>1.3017067988124435E-2</v>
      </c>
      <c r="AD82" s="24">
        <v>4994014</v>
      </c>
      <c r="AE82" s="24">
        <v>101746</v>
      </c>
      <c r="AF82" s="24">
        <v>-367942</v>
      </c>
      <c r="AG82" s="24">
        <v>4727818</v>
      </c>
      <c r="AH82" s="62">
        <v>1.2082661353178243E-2</v>
      </c>
      <c r="AI82" s="62">
        <v>6.5832739239800802</v>
      </c>
      <c r="AJ82" s="62">
        <v>7.8096750717082504</v>
      </c>
      <c r="AK82" s="62">
        <v>2.3178433996775869</v>
      </c>
      <c r="AL82" s="62">
        <v>0.90931882035630229</v>
      </c>
      <c r="AM82" s="62">
        <v>0.38223744320828595</v>
      </c>
      <c r="AN82" s="62">
        <v>5.8061907741064331</v>
      </c>
      <c r="AO82" s="62">
        <v>5.9880275387937223</v>
      </c>
      <c r="AP82" s="62">
        <v>94.64357553526807</v>
      </c>
      <c r="AQ82" s="62">
        <v>40.818691201263583</v>
      </c>
      <c r="AR82" s="62">
        <v>48.422824086520521</v>
      </c>
      <c r="AS82" s="62">
        <v>46.297345726258598</v>
      </c>
      <c r="AT82" s="24"/>
      <c r="AU82" s="24">
        <v>253242</v>
      </c>
      <c r="AV82" s="24">
        <v>192295</v>
      </c>
    </row>
    <row r="83" spans="1:48" x14ac:dyDescent="0.25">
      <c r="A83" s="24" t="s">
        <v>24</v>
      </c>
      <c r="B83" s="24">
        <v>2014</v>
      </c>
      <c r="C83" s="24"/>
      <c r="D83" s="24"/>
      <c r="E83" s="62"/>
      <c r="F83" s="62"/>
      <c r="G83" s="62"/>
      <c r="H83" s="62"/>
      <c r="I83" s="24">
        <v>46312474</v>
      </c>
      <c r="J83" s="24">
        <v>4122044</v>
      </c>
      <c r="K83" s="24">
        <v>36438223</v>
      </c>
      <c r="L83" s="24">
        <v>353037</v>
      </c>
      <c r="M83" s="24">
        <v>784925</v>
      </c>
      <c r="N83" s="24">
        <v>240258</v>
      </c>
      <c r="O83" s="24">
        <v>20503476</v>
      </c>
      <c r="P83" s="24">
        <v>57181957</v>
      </c>
      <c r="Q83" s="62">
        <v>1.1727927679328516E-2</v>
      </c>
      <c r="R83" s="62">
        <v>1.1030403174721801E-2</v>
      </c>
      <c r="S83" s="62">
        <v>1.0299161191334644E-2</v>
      </c>
      <c r="T83" s="24">
        <v>3476388</v>
      </c>
      <c r="U83" s="24">
        <v>586895</v>
      </c>
      <c r="V83" s="24">
        <v>198537</v>
      </c>
      <c r="W83" s="24">
        <v>116953</v>
      </c>
      <c r="X83" s="24">
        <v>248049</v>
      </c>
      <c r="Y83" s="24">
        <v>563539</v>
      </c>
      <c r="Z83" s="24">
        <v>3791878</v>
      </c>
      <c r="AA83" s="24">
        <v>4063283</v>
      </c>
      <c r="AB83" s="62">
        <v>1.3423863971440009E-2</v>
      </c>
      <c r="AC83" s="62">
        <v>1.2293249017260558E-2</v>
      </c>
      <c r="AD83" s="24">
        <v>4569430</v>
      </c>
      <c r="AE83" s="24">
        <v>103056</v>
      </c>
      <c r="AF83" s="24">
        <v>-260073</v>
      </c>
      <c r="AG83" s="24">
        <v>4412413</v>
      </c>
      <c r="AH83" s="62">
        <v>1.1638018811908903E-2</v>
      </c>
      <c r="AI83" s="62">
        <v>7.2086445030204196</v>
      </c>
      <c r="AJ83" s="62">
        <v>8.9005048618218936</v>
      </c>
      <c r="AK83" s="62">
        <v>2.1541253534784066</v>
      </c>
      <c r="AL83" s="62">
        <v>0.96886448057579533</v>
      </c>
      <c r="AM83" s="62">
        <v>0.47930328792349658</v>
      </c>
      <c r="AN83" s="62">
        <v>6.649007143058153</v>
      </c>
      <c r="AO83" s="62">
        <v>5.3310082641596965</v>
      </c>
      <c r="AP83" s="62">
        <v>92.087549374911191</v>
      </c>
      <c r="AQ83" s="62">
        <v>35.856548246503699</v>
      </c>
      <c r="AR83" s="62">
        <v>44.272037809942951</v>
      </c>
      <c r="AS83" s="62">
        <v>45.798756065658964</v>
      </c>
      <c r="AT83" s="24"/>
      <c r="AU83" s="24">
        <v>349130</v>
      </c>
      <c r="AV83" s="24">
        <v>274075</v>
      </c>
    </row>
    <row r="84" spans="1:48" x14ac:dyDescent="0.25">
      <c r="A84" s="24" t="s">
        <v>24</v>
      </c>
      <c r="B84" s="24">
        <v>2015</v>
      </c>
      <c r="C84" s="24"/>
      <c r="D84" s="24"/>
      <c r="E84" s="62"/>
      <c r="F84" s="62"/>
      <c r="G84" s="62"/>
      <c r="H84" s="62"/>
      <c r="I84" s="24">
        <v>52895602</v>
      </c>
      <c r="J84" s="24">
        <v>5011667</v>
      </c>
      <c r="K84" s="24">
        <v>41754607</v>
      </c>
      <c r="L84" s="24">
        <v>482442</v>
      </c>
      <c r="M84" s="24">
        <v>292820</v>
      </c>
      <c r="N84" s="24">
        <v>213381</v>
      </c>
      <c r="O84" s="24">
        <v>21492138</v>
      </c>
      <c r="P84" s="24">
        <v>63460126</v>
      </c>
      <c r="Q84" s="62">
        <v>1.1440763086557823E-2</v>
      </c>
      <c r="R84" s="62">
        <v>1.0437920268376033E-2</v>
      </c>
      <c r="S84" s="62">
        <v>9.8907447915772152E-3</v>
      </c>
      <c r="T84" s="24">
        <v>3654073</v>
      </c>
      <c r="U84" s="24">
        <v>618936</v>
      </c>
      <c r="V84" s="24">
        <v>239967</v>
      </c>
      <c r="W84" s="24">
        <v>123467</v>
      </c>
      <c r="X84" s="24">
        <v>216107</v>
      </c>
      <c r="Y84" s="24">
        <v>579541</v>
      </c>
      <c r="Z84" s="24">
        <v>4017507</v>
      </c>
      <c r="AA84" s="24">
        <v>4273009</v>
      </c>
      <c r="AB84" s="62">
        <v>1.4450497352880318E-2</v>
      </c>
      <c r="AC84" s="62">
        <v>1.2864992240721929E-2</v>
      </c>
      <c r="AD84" s="24">
        <v>4737688</v>
      </c>
      <c r="AE84" s="24">
        <v>161083</v>
      </c>
      <c r="AF84" s="24">
        <v>-173057</v>
      </c>
      <c r="AG84" s="24">
        <v>4725714</v>
      </c>
      <c r="AH84" s="62">
        <v>1.1949642242319638E-2</v>
      </c>
      <c r="AI84" s="62">
        <v>7.8973480134596645</v>
      </c>
      <c r="AJ84" s="62">
        <v>9.4746383640742007</v>
      </c>
      <c r="AK84" s="62">
        <v>0.70128788423275068</v>
      </c>
      <c r="AL84" s="62">
        <v>1.1554222028721286</v>
      </c>
      <c r="AM84" s="62">
        <v>0.56792827672608148</v>
      </c>
      <c r="AN84" s="62">
        <v>7.1913796347602501</v>
      </c>
      <c r="AO84" s="62">
        <v>5.0419134662172747</v>
      </c>
      <c r="AP84" s="62">
        <v>90.420389384545913</v>
      </c>
      <c r="AQ84" s="62">
        <v>33.867153052926497</v>
      </c>
      <c r="AR84" s="62">
        <v>40.631238113142189</v>
      </c>
      <c r="AS84" s="62">
        <v>55.849030302902328</v>
      </c>
      <c r="AT84" s="24"/>
      <c r="AU84" s="24">
        <v>452705</v>
      </c>
      <c r="AV84" s="24">
        <v>360408</v>
      </c>
    </row>
    <row r="85" spans="1:48" x14ac:dyDescent="0.25">
      <c r="A85" s="24" t="s">
        <v>24</v>
      </c>
      <c r="B85" s="24">
        <v>2016</v>
      </c>
      <c r="C85" s="24"/>
      <c r="D85" s="24"/>
      <c r="E85" s="62"/>
      <c r="F85" s="62"/>
      <c r="G85" s="62"/>
      <c r="H85" s="62"/>
      <c r="I85" s="24">
        <v>59156703</v>
      </c>
      <c r="J85" s="24">
        <v>5807109</v>
      </c>
      <c r="K85" s="24">
        <v>48102315</v>
      </c>
      <c r="L85" s="24">
        <v>443979</v>
      </c>
      <c r="M85" s="24">
        <v>390188</v>
      </c>
      <c r="N85" s="24">
        <v>658579</v>
      </c>
      <c r="O85" s="24">
        <v>27177254</v>
      </c>
      <c r="P85" s="24">
        <v>75938148</v>
      </c>
      <c r="Q85" s="62">
        <v>1.0842215205724259E-2</v>
      </c>
      <c r="R85" s="62">
        <v>1.026679241355311E-2</v>
      </c>
      <c r="S85" s="62">
        <v>1.0517681530846064E-2</v>
      </c>
      <c r="T85" s="24">
        <v>4303825</v>
      </c>
      <c r="U85" s="24">
        <v>742218</v>
      </c>
      <c r="V85" s="24">
        <v>335924</v>
      </c>
      <c r="W85" s="24">
        <v>128097</v>
      </c>
      <c r="X85" s="24">
        <v>240945</v>
      </c>
      <c r="Y85" s="24">
        <v>704966</v>
      </c>
      <c r="Z85" s="24">
        <v>4767846</v>
      </c>
      <c r="AA85" s="24">
        <v>5046043</v>
      </c>
      <c r="AB85" s="62">
        <v>1.4632888543706341E-2</v>
      </c>
      <c r="AC85" s="62">
        <v>1.3386733760142771E-2</v>
      </c>
      <c r="AD85" s="24">
        <v>5637737</v>
      </c>
      <c r="AE85" s="24">
        <v>98938</v>
      </c>
      <c r="AF85" s="24">
        <v>-64007</v>
      </c>
      <c r="AG85" s="24">
        <v>5672668</v>
      </c>
      <c r="AH85" s="62">
        <v>1.2367283573921854E-2</v>
      </c>
      <c r="AI85" s="62">
        <v>7.6471564726598285</v>
      </c>
      <c r="AJ85" s="62">
        <v>9.816485208785215</v>
      </c>
      <c r="AK85" s="62">
        <v>0.81116262283842266</v>
      </c>
      <c r="AL85" s="62">
        <v>0.92298884159733263</v>
      </c>
      <c r="AM85" s="62">
        <v>0.65933396216088913</v>
      </c>
      <c r="AN85" s="62">
        <v>8.6219494071835054</v>
      </c>
      <c r="AO85" s="62">
        <v>4.9081927114490673</v>
      </c>
      <c r="AP85" s="62">
        <v>88.953610540930654</v>
      </c>
      <c r="AQ85" s="62">
        <v>35.788671064245598</v>
      </c>
      <c r="AR85" s="62">
        <v>45.941123527455545</v>
      </c>
      <c r="AS85" s="62">
        <v>47.761351778028612</v>
      </c>
      <c r="AT85" s="24"/>
      <c r="AU85" s="24">
        <v>626625</v>
      </c>
      <c r="AV85" s="24">
        <v>500686</v>
      </c>
    </row>
    <row r="86" spans="1:48" x14ac:dyDescent="0.25">
      <c r="A86" s="24" t="s">
        <v>24</v>
      </c>
      <c r="B86" s="24">
        <v>2017</v>
      </c>
      <c r="C86" s="24">
        <v>1616</v>
      </c>
      <c r="D86" s="24"/>
      <c r="E86" s="62">
        <v>372.81683168316829</v>
      </c>
      <c r="F86" s="62"/>
      <c r="G86" s="62">
        <v>7.7700899618707835E-3</v>
      </c>
      <c r="H86" s="62"/>
      <c r="I86" s="24">
        <v>63415099</v>
      </c>
      <c r="J86" s="24">
        <v>6374612</v>
      </c>
      <c r="K86" s="24">
        <v>55487573</v>
      </c>
      <c r="L86" s="24">
        <v>612934</v>
      </c>
      <c r="M86" s="24">
        <v>351612</v>
      </c>
      <c r="N86" s="24">
        <v>655601</v>
      </c>
      <c r="O86" s="24">
        <v>35639027</v>
      </c>
      <c r="P86" s="24">
        <v>91782201</v>
      </c>
      <c r="Q86" s="62">
        <v>1.0210529478130557E-2</v>
      </c>
      <c r="R86" s="62">
        <v>9.9715612812185401E-3</v>
      </c>
      <c r="S86" s="62">
        <v>1.0721632357860918E-2</v>
      </c>
      <c r="T86" s="24">
        <v>5154240</v>
      </c>
      <c r="U86" s="24">
        <v>803996</v>
      </c>
      <c r="V86" s="24">
        <v>367117</v>
      </c>
      <c r="W86" s="24">
        <v>33848</v>
      </c>
      <c r="X86" s="24">
        <v>347938</v>
      </c>
      <c r="Y86" s="24">
        <v>748903</v>
      </c>
      <c r="Z86" s="24">
        <v>5555205</v>
      </c>
      <c r="AA86" s="24">
        <v>5958236</v>
      </c>
      <c r="AB86" s="62">
        <v>1.4158317360936468E-2</v>
      </c>
      <c r="AC86" s="62">
        <v>1.3147378771813815E-2</v>
      </c>
      <c r="AD86" s="24">
        <v>6812157</v>
      </c>
      <c r="AE86" s="24">
        <v>185167</v>
      </c>
      <c r="AF86" s="24">
        <v>-296423</v>
      </c>
      <c r="AG86" s="24">
        <v>6700901</v>
      </c>
      <c r="AH86" s="62">
        <v>1.1876812378319033E-2</v>
      </c>
      <c r="AI86" s="62">
        <v>6.9453684162575273</v>
      </c>
      <c r="AJ86" s="62">
        <v>10.052199082745263</v>
      </c>
      <c r="AK86" s="62">
        <v>0.63367702169997597</v>
      </c>
      <c r="AL86" s="62">
        <v>1.1046329238440471</v>
      </c>
      <c r="AM86" s="62">
        <v>0.65641485324589244</v>
      </c>
      <c r="AN86" s="62">
        <v>9.4511163973587724</v>
      </c>
      <c r="AO86" s="62">
        <v>4.651970436791105</v>
      </c>
      <c r="AP86" s="62">
        <v>88.916938184879911</v>
      </c>
      <c r="AQ86" s="62">
        <v>38.829998204118027</v>
      </c>
      <c r="AR86" s="62">
        <v>56.199592150758924</v>
      </c>
      <c r="AS86" s="62">
        <v>30.270198031097554</v>
      </c>
      <c r="AT86" s="24">
        <v>14660662</v>
      </c>
      <c r="AU86" s="24">
        <v>742665</v>
      </c>
      <c r="AV86" s="24">
        <v>602472</v>
      </c>
    </row>
    <row r="87" spans="1:48" x14ac:dyDescent="0.25">
      <c r="A87" s="24" t="s">
        <v>24</v>
      </c>
      <c r="B87" s="24">
        <v>2018</v>
      </c>
      <c r="C87" s="24">
        <v>2042</v>
      </c>
      <c r="D87" s="24">
        <v>36</v>
      </c>
      <c r="E87" s="62">
        <v>331.6405484818805</v>
      </c>
      <c r="F87" s="62">
        <v>18811.388888888891</v>
      </c>
      <c r="G87" s="62">
        <v>7.3733317927089951E-3</v>
      </c>
      <c r="H87" s="62">
        <v>4.3609933373712903E-3</v>
      </c>
      <c r="I87" s="24">
        <v>72534422</v>
      </c>
      <c r="J87" s="24">
        <v>7082456</v>
      </c>
      <c r="K87" s="24">
        <v>63979415</v>
      </c>
      <c r="L87" s="24">
        <v>593679</v>
      </c>
      <c r="M87" s="24">
        <v>488075</v>
      </c>
      <c r="N87" s="24">
        <v>654756</v>
      </c>
      <c r="O87" s="24">
        <v>32394890</v>
      </c>
      <c r="P87" s="24">
        <v>97029061</v>
      </c>
      <c r="Q87" s="62">
        <v>1.0713298132631497E-2</v>
      </c>
      <c r="R87" s="62">
        <v>1.0464659994055809E-2</v>
      </c>
      <c r="S87" s="62">
        <v>1.0561787512007601E-2</v>
      </c>
      <c r="T87" s="24">
        <v>5889353</v>
      </c>
      <c r="U87" s="24">
        <v>905520</v>
      </c>
      <c r="V87" s="24">
        <v>496096</v>
      </c>
      <c r="W87" s="24">
        <v>29542</v>
      </c>
      <c r="X87" s="24">
        <v>354219</v>
      </c>
      <c r="Y87" s="24">
        <v>879857</v>
      </c>
      <c r="Z87" s="24">
        <v>6414991</v>
      </c>
      <c r="AA87" s="24">
        <v>6794873</v>
      </c>
      <c r="AB87" s="62">
        <v>1.390488814272363E-2</v>
      </c>
      <c r="AC87" s="62">
        <v>1.2356438347611482E-2</v>
      </c>
      <c r="AD87" s="24">
        <v>7588025</v>
      </c>
      <c r="AE87" s="24">
        <v>323726</v>
      </c>
      <c r="AF87" s="24">
        <v>-274412</v>
      </c>
      <c r="AG87" s="24">
        <v>7637339</v>
      </c>
      <c r="AH87" s="62">
        <v>1.151905560883517E-2</v>
      </c>
      <c r="AI87" s="62">
        <v>7.2993141714521999</v>
      </c>
      <c r="AJ87" s="62">
        <v>9.7642688873980408</v>
      </c>
      <c r="AK87" s="62">
        <v>0.76286255508900791</v>
      </c>
      <c r="AL87" s="62">
        <v>0.92792189487821986</v>
      </c>
      <c r="AM87" s="62">
        <v>0.69794553613169563</v>
      </c>
      <c r="AN87" s="62">
        <v>9.5617960775188724</v>
      </c>
      <c r="AO87" s="62">
        <v>5.2436418212872464</v>
      </c>
      <c r="AP87" s="62">
        <v>88.969116075638382</v>
      </c>
      <c r="AQ87" s="62">
        <v>33.386791200628025</v>
      </c>
      <c r="AR87" s="62">
        <v>44.66140227876911</v>
      </c>
      <c r="AS87" s="62">
        <v>45.334441606108093</v>
      </c>
      <c r="AT87" s="24">
        <v>10104851</v>
      </c>
      <c r="AU87" s="24">
        <v>842466</v>
      </c>
      <c r="AV87" s="24">
        <v>677210</v>
      </c>
    </row>
    <row r="88" spans="1:48" x14ac:dyDescent="0.25">
      <c r="A88" s="24" t="s">
        <v>24</v>
      </c>
      <c r="B88" s="24">
        <v>2019</v>
      </c>
      <c r="C88" s="24">
        <v>2195</v>
      </c>
      <c r="D88" s="24">
        <v>41</v>
      </c>
      <c r="E88" s="62">
        <v>341.43781321184508</v>
      </c>
      <c r="F88" s="62">
        <v>18279.414634146342</v>
      </c>
      <c r="G88" s="62">
        <v>7.6062887894738666E-3</v>
      </c>
      <c r="H88" s="62">
        <v>3.988714855530694E-3</v>
      </c>
      <c r="I88" s="24">
        <v>76163271</v>
      </c>
      <c r="J88" s="24">
        <v>7814985</v>
      </c>
      <c r="K88" s="24">
        <v>72933312</v>
      </c>
      <c r="L88" s="24">
        <v>654745</v>
      </c>
      <c r="M88" s="24">
        <v>500026</v>
      </c>
      <c r="N88" s="24">
        <v>671020</v>
      </c>
      <c r="O88" s="24">
        <v>34285437</v>
      </c>
      <c r="P88" s="24">
        <v>107889769</v>
      </c>
      <c r="Q88" s="62">
        <v>9.859767743392811E-3</v>
      </c>
      <c r="R88" s="62">
        <v>1.0178162364810193E-2</v>
      </c>
      <c r="S88" s="62">
        <v>1.03018523409535E-2</v>
      </c>
      <c r="T88" s="24">
        <v>6969579</v>
      </c>
      <c r="U88" s="24">
        <v>1145746</v>
      </c>
      <c r="V88" s="24">
        <v>631317</v>
      </c>
      <c r="W88" s="24">
        <v>31777</v>
      </c>
      <c r="X88" s="24">
        <v>440498</v>
      </c>
      <c r="Y88" s="24">
        <v>1103592</v>
      </c>
      <c r="Z88" s="24">
        <v>7632673</v>
      </c>
      <c r="AA88" s="24">
        <v>8115325</v>
      </c>
      <c r="AB88" s="62">
        <v>1.4406752994327842E-2</v>
      </c>
      <c r="AC88" s="62">
        <v>1.2789378698063666E-2</v>
      </c>
      <c r="AD88" s="24">
        <v>8936134</v>
      </c>
      <c r="AE88" s="24">
        <v>267985</v>
      </c>
      <c r="AF88" s="24">
        <v>-154901</v>
      </c>
      <c r="AG88" s="24">
        <v>9049218</v>
      </c>
      <c r="AH88" s="62">
        <v>1.1592476871029309E-2</v>
      </c>
      <c r="AI88" s="62">
        <v>7.243490344297614</v>
      </c>
      <c r="AJ88" s="62">
        <v>10.260831628410497</v>
      </c>
      <c r="AK88" s="62">
        <v>0.68559343637102343</v>
      </c>
      <c r="AL88" s="62">
        <v>0.89773106697800864</v>
      </c>
      <c r="AM88" s="62">
        <v>0.69464974014357195</v>
      </c>
      <c r="AN88" s="62">
        <v>9.5899864171204428</v>
      </c>
      <c r="AO88" s="62">
        <v>5.7358318052063915</v>
      </c>
      <c r="AP88" s="62">
        <v>89.679848579181098</v>
      </c>
      <c r="AQ88" s="62">
        <v>31.77820966508882</v>
      </c>
      <c r="AR88" s="62">
        <v>45.015709737571541</v>
      </c>
      <c r="AS88" s="62">
        <v>43.455377126630054</v>
      </c>
      <c r="AT88" s="24">
        <v>20796236</v>
      </c>
      <c r="AU88" s="24">
        <v>933893</v>
      </c>
      <c r="AV88" s="24">
        <v>749456</v>
      </c>
    </row>
    <row r="89" spans="1:48" x14ac:dyDescent="0.25">
      <c r="A89" s="24" t="s">
        <v>24</v>
      </c>
      <c r="B89" s="24">
        <v>2020</v>
      </c>
      <c r="C89" s="24">
        <v>2512</v>
      </c>
      <c r="D89" s="24">
        <v>45</v>
      </c>
      <c r="E89" s="62">
        <v>233.99442675159236</v>
      </c>
      <c r="F89" s="62">
        <v>13062.088888888889</v>
      </c>
      <c r="G89" s="62">
        <v>8.6449876623086105E-3</v>
      </c>
      <c r="H89" s="62">
        <v>4.4798407167745144E-3</v>
      </c>
      <c r="I89" s="24">
        <v>86442223</v>
      </c>
      <c r="J89" s="24">
        <v>8363582</v>
      </c>
      <c r="K89" s="24">
        <v>79440423</v>
      </c>
      <c r="L89" s="24">
        <v>821783</v>
      </c>
      <c r="M89" s="24">
        <v>628000</v>
      </c>
      <c r="N89" s="24">
        <v>726014</v>
      </c>
      <c r="O89" s="24">
        <v>37022956</v>
      </c>
      <c r="P89" s="24">
        <v>117189393</v>
      </c>
      <c r="Q89" s="62">
        <v>9.9027884650434023E-3</v>
      </c>
      <c r="R89" s="62">
        <v>9.9547639651159838E-3</v>
      </c>
      <c r="S89" s="62">
        <v>1.0015225743961423E-2</v>
      </c>
      <c r="T89" s="24">
        <v>7793519</v>
      </c>
      <c r="U89" s="24">
        <v>1288207</v>
      </c>
      <c r="V89" s="24">
        <v>723402</v>
      </c>
      <c r="W89" s="24">
        <v>32459</v>
      </c>
      <c r="X89" s="24">
        <v>484528</v>
      </c>
      <c r="Y89" s="24">
        <v>1240389</v>
      </c>
      <c r="Z89" s="24">
        <v>8549380</v>
      </c>
      <c r="AA89" s="24">
        <v>9081726</v>
      </c>
      <c r="AB89" s="62">
        <v>1.5226058928490818E-2</v>
      </c>
      <c r="AC89" s="62">
        <v>1.3442910778948897E-2</v>
      </c>
      <c r="AD89" s="24">
        <v>9824590</v>
      </c>
      <c r="AE89" s="24">
        <v>246275</v>
      </c>
      <c r="AF89" s="24">
        <v>-254326</v>
      </c>
      <c r="AG89" s="24">
        <v>9816539</v>
      </c>
      <c r="AH89" s="62">
        <v>1.1540377377552234E-2</v>
      </c>
      <c r="AI89" s="62">
        <v>7.1368080215246099</v>
      </c>
      <c r="AJ89" s="62">
        <v>9.6753434950417692</v>
      </c>
      <c r="AK89" s="62">
        <v>0.79052952676246446</v>
      </c>
      <c r="AL89" s="62">
        <v>1.0344645319927361</v>
      </c>
      <c r="AM89" s="62">
        <v>0.50157611107346545</v>
      </c>
      <c r="AN89" s="62">
        <v>7.028017421243673</v>
      </c>
      <c r="AO89" s="62">
        <v>5.4859774027768067</v>
      </c>
      <c r="AP89" s="62">
        <v>92.514541021025849</v>
      </c>
      <c r="AQ89" s="62">
        <v>31.592412122144879</v>
      </c>
      <c r="AR89" s="62">
        <v>42.829712974873402</v>
      </c>
      <c r="AS89" s="62">
        <v>47.960182710392573</v>
      </c>
      <c r="AT89" s="24">
        <v>20277381</v>
      </c>
      <c r="AU89" s="24">
        <v>734813</v>
      </c>
      <c r="AV89" s="24">
        <v>587794</v>
      </c>
    </row>
    <row r="90" spans="1:48" x14ac:dyDescent="0.25">
      <c r="A90" s="24" t="s">
        <v>26</v>
      </c>
      <c r="B90" s="24">
        <v>2009</v>
      </c>
      <c r="C90" s="24">
        <v>245</v>
      </c>
      <c r="D90" s="24"/>
      <c r="E90" s="62">
        <v>257.59183673469386</v>
      </c>
      <c r="F90" s="62"/>
      <c r="G90" s="62">
        <v>1.7699626501759126E-3</v>
      </c>
      <c r="H90" s="62"/>
      <c r="I90" s="24">
        <v>3514340</v>
      </c>
      <c r="J90" s="24">
        <v>1563108</v>
      </c>
      <c r="K90" s="24">
        <v>2255569</v>
      </c>
      <c r="L90" s="24">
        <v>5419</v>
      </c>
      <c r="M90" s="24">
        <v>-5419</v>
      </c>
      <c r="N90" s="24">
        <v>47588</v>
      </c>
      <c r="O90" s="24">
        <v>4966598</v>
      </c>
      <c r="P90" s="24">
        <v>7269755</v>
      </c>
      <c r="Q90" s="62">
        <v>2.2962933631293417E-3</v>
      </c>
      <c r="R90" s="62">
        <v>1.4458385514858028E-3</v>
      </c>
      <c r="S90" s="62">
        <v>2.7969934088464257E-3</v>
      </c>
      <c r="T90" s="24">
        <v>188107</v>
      </c>
      <c r="U90" s="24">
        <v>81354</v>
      </c>
      <c r="V90" s="24">
        <v>32968</v>
      </c>
      <c r="W90" s="24">
        <v>8537</v>
      </c>
      <c r="X90" s="24">
        <v>38525</v>
      </c>
      <c r="Y90" s="24">
        <v>80030</v>
      </c>
      <c r="Z90" s="24">
        <v>229612</v>
      </c>
      <c r="AA90" s="24">
        <v>269461</v>
      </c>
      <c r="AB90" s="62">
        <v>1.5466392510895927E-3</v>
      </c>
      <c r="AC90" s="62">
        <v>1.6110507266609384E-3</v>
      </c>
      <c r="AD90" s="24">
        <v>351807</v>
      </c>
      <c r="AE90" s="24">
        <v>2948</v>
      </c>
      <c r="AF90" s="24">
        <v>-8797</v>
      </c>
      <c r="AG90" s="24">
        <v>345958</v>
      </c>
      <c r="AH90" s="62">
        <v>1.683365645631898E-3</v>
      </c>
      <c r="AI90" s="62">
        <v>21.501522403437257</v>
      </c>
      <c r="AJ90" s="62">
        <v>44.477995868356508</v>
      </c>
      <c r="AK90" s="62">
        <v>-0.24024979949626901</v>
      </c>
      <c r="AL90" s="62">
        <v>0.24024979949626901</v>
      </c>
      <c r="AM90" s="62">
        <v>0.86811728868441917</v>
      </c>
      <c r="AN90" s="62">
        <v>4.0374689400860335</v>
      </c>
      <c r="AO90" s="62">
        <v>3.296018723480338</v>
      </c>
      <c r="AP90" s="62">
        <v>77.888356390082038</v>
      </c>
      <c r="AQ90" s="62">
        <v>68.318643475605441</v>
      </c>
      <c r="AR90" s="62">
        <v>141.32377629939049</v>
      </c>
      <c r="AS90" s="62">
        <v>27.482604296843565</v>
      </c>
      <c r="AT90" s="24">
        <v>5706647</v>
      </c>
      <c r="AU90" s="24">
        <v>76497</v>
      </c>
      <c r="AV90" s="24">
        <v>63110</v>
      </c>
    </row>
    <row r="91" spans="1:48" x14ac:dyDescent="0.25">
      <c r="A91" s="24" t="s">
        <v>26</v>
      </c>
      <c r="B91" s="24">
        <v>2010</v>
      </c>
      <c r="C91" s="24">
        <v>555</v>
      </c>
      <c r="D91" s="24">
        <v>8</v>
      </c>
      <c r="E91" s="62">
        <v>238.76936936936937</v>
      </c>
      <c r="F91" s="62">
        <v>16564.625</v>
      </c>
      <c r="G91" s="62">
        <v>3.6059566505535633E-3</v>
      </c>
      <c r="H91" s="62">
        <v>3.8564252865806038E-5</v>
      </c>
      <c r="I91" s="24">
        <v>7291212</v>
      </c>
      <c r="J91" s="24">
        <v>1647871</v>
      </c>
      <c r="K91" s="24">
        <v>5615168</v>
      </c>
      <c r="L91" s="24">
        <v>33423</v>
      </c>
      <c r="M91" s="24">
        <v>-33423</v>
      </c>
      <c r="N91" s="24">
        <v>80699</v>
      </c>
      <c r="O91" s="24">
        <v>8022004</v>
      </c>
      <c r="P91" s="24">
        <v>13717871</v>
      </c>
      <c r="Q91" s="62">
        <v>3.6247288107690455E-3</v>
      </c>
      <c r="R91" s="62">
        <v>2.7563481421316112E-3</v>
      </c>
      <c r="S91" s="62">
        <v>3.7979012491256036E-3</v>
      </c>
      <c r="T91" s="24">
        <v>632650</v>
      </c>
      <c r="U91" s="24">
        <v>155867</v>
      </c>
      <c r="V91" s="24">
        <v>62210</v>
      </c>
      <c r="W91" s="24">
        <v>14432</v>
      </c>
      <c r="X91" s="24">
        <v>73196</v>
      </c>
      <c r="Y91" s="24">
        <v>149838</v>
      </c>
      <c r="Z91" s="24">
        <v>709292</v>
      </c>
      <c r="AA91" s="24">
        <v>788517</v>
      </c>
      <c r="AB91" s="62">
        <v>3.1015956269360976E-3</v>
      </c>
      <c r="AC91" s="62">
        <v>3.0948201320487516E-3</v>
      </c>
      <c r="AD91" s="24">
        <v>920721</v>
      </c>
      <c r="AE91" s="24">
        <v>74646</v>
      </c>
      <c r="AF91" s="24">
        <v>-30160</v>
      </c>
      <c r="AG91" s="24">
        <v>965207</v>
      </c>
      <c r="AH91" s="62">
        <v>3.1613875562130967E-3</v>
      </c>
      <c r="AI91" s="62">
        <v>12.012585626443053</v>
      </c>
      <c r="AJ91" s="62">
        <v>22.600782969964389</v>
      </c>
      <c r="AK91" s="62">
        <v>-0.59522707067713732</v>
      </c>
      <c r="AL91" s="62">
        <v>0.59522707067713732</v>
      </c>
      <c r="AM91" s="62">
        <v>0.96601724859491678</v>
      </c>
      <c r="AN91" s="62">
        <v>8.0417095755675057</v>
      </c>
      <c r="AO91" s="62">
        <v>3.5910104258237716</v>
      </c>
      <c r="AP91" s="62">
        <v>81.694082202056137</v>
      </c>
      <c r="AQ91" s="62">
        <v>58.478491305247005</v>
      </c>
      <c r="AR91" s="62">
        <v>110.02291525743594</v>
      </c>
      <c r="AS91" s="62">
        <v>15.833251384270927</v>
      </c>
      <c r="AT91" s="24">
        <v>12070000</v>
      </c>
      <c r="AU91" s="24">
        <v>176690</v>
      </c>
      <c r="AV91" s="24">
        <v>132517</v>
      </c>
    </row>
    <row r="92" spans="1:48" x14ac:dyDescent="0.25">
      <c r="A92" s="24" t="s">
        <v>26</v>
      </c>
      <c r="B92" s="24">
        <v>2011</v>
      </c>
      <c r="C92" s="24">
        <v>646</v>
      </c>
      <c r="D92" s="24">
        <v>10</v>
      </c>
      <c r="E92" s="62">
        <v>178.92569659442725</v>
      </c>
      <c r="F92" s="62">
        <v>11558.6</v>
      </c>
      <c r="G92" s="62">
        <v>3.7334350492108349E-3</v>
      </c>
      <c r="H92" s="62">
        <v>5.4226994197711616E-4</v>
      </c>
      <c r="I92" s="24">
        <v>7029848</v>
      </c>
      <c r="J92" s="24">
        <v>1671211</v>
      </c>
      <c r="K92" s="24">
        <v>6712707</v>
      </c>
      <c r="L92" s="24">
        <v>79495</v>
      </c>
      <c r="M92" s="24">
        <v>-79495</v>
      </c>
      <c r="N92" s="24">
        <v>84248</v>
      </c>
      <c r="O92" s="24">
        <v>6427966</v>
      </c>
      <c r="P92" s="24">
        <v>13224921</v>
      </c>
      <c r="Q92" s="62">
        <v>3.122958034671006E-3</v>
      </c>
      <c r="R92" s="62">
        <v>2.8924120940458866E-3</v>
      </c>
      <c r="S92" s="62">
        <v>3.1178016256724994E-3</v>
      </c>
      <c r="T92" s="24">
        <v>1317059</v>
      </c>
      <c r="U92" s="24">
        <v>250659</v>
      </c>
      <c r="V92" s="24">
        <v>92399</v>
      </c>
      <c r="W92" s="24">
        <v>24635</v>
      </c>
      <c r="X92" s="24">
        <v>122948</v>
      </c>
      <c r="Y92" s="24">
        <v>239982</v>
      </c>
      <c r="Z92" s="24">
        <v>1434093</v>
      </c>
      <c r="AA92" s="24">
        <v>1567718</v>
      </c>
      <c r="AB92" s="62">
        <v>3.9683934802460744E-3</v>
      </c>
      <c r="AC92" s="62">
        <v>3.9357711119780902E-3</v>
      </c>
      <c r="AD92" s="24">
        <v>1684294</v>
      </c>
      <c r="AE92" s="24">
        <v>80181</v>
      </c>
      <c r="AF92" s="24">
        <v>-42642</v>
      </c>
      <c r="AG92" s="24">
        <v>1721833</v>
      </c>
      <c r="AH92" s="62">
        <v>3.745155236014929E-3</v>
      </c>
      <c r="AI92" s="62">
        <v>12.636831630222972</v>
      </c>
      <c r="AJ92" s="62">
        <v>23.773074467612954</v>
      </c>
      <c r="AK92" s="62">
        <v>-1.1842465342223338</v>
      </c>
      <c r="AL92" s="62">
        <v>1.1842465342223338</v>
      </c>
      <c r="AM92" s="62">
        <v>0.87400144015983161</v>
      </c>
      <c r="AN92" s="62">
        <v>6.9163020109369793</v>
      </c>
      <c r="AO92" s="62">
        <v>5.7130824898576007</v>
      </c>
      <c r="AP92" s="62">
        <v>91.049364253095391</v>
      </c>
      <c r="AQ92" s="62">
        <v>48.604948188348345</v>
      </c>
      <c r="AR92" s="62">
        <v>91.438193258232616</v>
      </c>
      <c r="AS92" s="62">
        <v>14.175956136146295</v>
      </c>
      <c r="AT92" s="24">
        <v>11553710</v>
      </c>
      <c r="AU92" s="24">
        <v>154115</v>
      </c>
      <c r="AV92" s="24">
        <v>115586</v>
      </c>
    </row>
    <row r="93" spans="1:48" x14ac:dyDescent="0.25">
      <c r="A93" s="24" t="s">
        <v>26</v>
      </c>
      <c r="B93" s="24">
        <v>2012</v>
      </c>
      <c r="C93" s="24">
        <v>687</v>
      </c>
      <c r="D93" s="24">
        <v>10</v>
      </c>
      <c r="E93" s="62">
        <v>132.62008733624455</v>
      </c>
      <c r="F93" s="62">
        <v>9111</v>
      </c>
      <c r="G93" s="62">
        <v>3.8891121841865416E-3</v>
      </c>
      <c r="H93" s="62">
        <v>5.465078150617554E-4</v>
      </c>
      <c r="I93" s="24">
        <v>6265078</v>
      </c>
      <c r="J93" s="24">
        <v>3153400</v>
      </c>
      <c r="K93" s="24">
        <v>6748197</v>
      </c>
      <c r="L93" s="24">
        <v>137231</v>
      </c>
      <c r="M93" s="24">
        <v>-137231</v>
      </c>
      <c r="N93" s="24">
        <v>67329</v>
      </c>
      <c r="O93" s="24">
        <v>6467724</v>
      </c>
      <c r="P93" s="24">
        <v>13283250</v>
      </c>
      <c r="Q93" s="62">
        <v>2.2451562719165981E-3</v>
      </c>
      <c r="R93" s="62">
        <v>2.5834294569714467E-3</v>
      </c>
      <c r="S93" s="62">
        <v>2.9884247542434905E-3</v>
      </c>
      <c r="T93" s="24">
        <v>1118310</v>
      </c>
      <c r="U93" s="24">
        <v>256928</v>
      </c>
      <c r="V93" s="24">
        <v>91574</v>
      </c>
      <c r="W93" s="24">
        <v>27410</v>
      </c>
      <c r="X93" s="24">
        <v>130440</v>
      </c>
      <c r="Y93" s="24">
        <v>249424</v>
      </c>
      <c r="Z93" s="24">
        <v>1237294</v>
      </c>
      <c r="AA93" s="24">
        <v>1375238</v>
      </c>
      <c r="AB93" s="62">
        <v>3.6097898020845906E-3</v>
      </c>
      <c r="AC93" s="62">
        <v>3.6029903763254568E-3</v>
      </c>
      <c r="AD93" s="24">
        <v>1514892</v>
      </c>
      <c r="AE93" s="24">
        <v>39718</v>
      </c>
      <c r="AF93" s="24">
        <v>-57888</v>
      </c>
      <c r="AG93" s="24">
        <v>1496722</v>
      </c>
      <c r="AH93" s="62">
        <v>3.4594750368290455E-3</v>
      </c>
      <c r="AI93" s="62">
        <v>23.739672143488981</v>
      </c>
      <c r="AJ93" s="62">
        <v>50.332972709996589</v>
      </c>
      <c r="AK93" s="62">
        <v>-2.0335950476845888</v>
      </c>
      <c r="AL93" s="62">
        <v>2.0335950476845888</v>
      </c>
      <c r="AM93" s="62">
        <v>0.68590141719835129</v>
      </c>
      <c r="AN93" s="62">
        <v>2.8892623834591236</v>
      </c>
      <c r="AO93" s="62">
        <v>6.1317087742148555</v>
      </c>
      <c r="AP93" s="62">
        <v>91.883329035051261</v>
      </c>
      <c r="AQ93" s="62">
        <v>48.690824911072212</v>
      </c>
      <c r="AR93" s="62">
        <v>103.23453275442061</v>
      </c>
      <c r="AS93" s="62">
        <v>27.315897841266256</v>
      </c>
      <c r="AT93" s="24">
        <v>10129850</v>
      </c>
      <c r="AU93" s="24">
        <v>121484</v>
      </c>
      <c r="AV93" s="24">
        <v>91110</v>
      </c>
    </row>
    <row r="94" spans="1:48" x14ac:dyDescent="0.25">
      <c r="A94" s="24" t="s">
        <v>26</v>
      </c>
      <c r="B94" s="24">
        <v>2017</v>
      </c>
      <c r="C94" s="24">
        <v>1130</v>
      </c>
      <c r="D94" s="24"/>
      <c r="E94" s="62">
        <v>127.96017699115045</v>
      </c>
      <c r="F94" s="62"/>
      <c r="G94" s="62">
        <v>5.4332931045259812E-3</v>
      </c>
      <c r="H94" s="62"/>
      <c r="I94" s="24">
        <v>24065284</v>
      </c>
      <c r="J94" s="24">
        <v>3498061</v>
      </c>
      <c r="K94" s="24">
        <v>21732406</v>
      </c>
      <c r="L94" s="24">
        <v>325038</v>
      </c>
      <c r="M94" s="24">
        <v>822385</v>
      </c>
      <c r="N94" s="24">
        <v>35217</v>
      </c>
      <c r="O94" s="24">
        <v>27094355</v>
      </c>
      <c r="P94" s="24">
        <v>48861978</v>
      </c>
      <c r="Q94" s="62">
        <v>3.8747758113818233E-3</v>
      </c>
      <c r="R94" s="62">
        <v>3.9054874181886005E-3</v>
      </c>
      <c r="S94" s="62">
        <v>5.7078622944974735E-3</v>
      </c>
      <c r="T94" s="24">
        <v>1852480</v>
      </c>
      <c r="U94" s="24">
        <v>514943</v>
      </c>
      <c r="V94" s="24">
        <v>209032</v>
      </c>
      <c r="W94" s="24">
        <v>11527</v>
      </c>
      <c r="X94" s="24">
        <v>277377</v>
      </c>
      <c r="Y94" s="24">
        <v>497936</v>
      </c>
      <c r="Z94" s="24">
        <v>2073039</v>
      </c>
      <c r="AA94" s="24">
        <v>2367423</v>
      </c>
      <c r="AB94" s="62">
        <v>5.2834673182354883E-3</v>
      </c>
      <c r="AC94" s="62">
        <v>5.223929850060283E-3</v>
      </c>
      <c r="AD94" s="24">
        <v>2733459</v>
      </c>
      <c r="AE94" s="24">
        <v>181972</v>
      </c>
      <c r="AF94" s="24">
        <v>-400971</v>
      </c>
      <c r="AG94" s="24">
        <v>2514460</v>
      </c>
      <c r="AH94" s="62">
        <v>4.4566797290077967E-3</v>
      </c>
      <c r="AI94" s="62">
        <v>7.1590654803209155</v>
      </c>
      <c r="AJ94" s="62">
        <v>14.535714600334657</v>
      </c>
      <c r="AK94" s="62">
        <v>3.7841415257933244</v>
      </c>
      <c r="AL94" s="62">
        <v>1.4956374365544247</v>
      </c>
      <c r="AM94" s="62">
        <v>0.29592539213209912</v>
      </c>
      <c r="AN94" s="62">
        <v>4.1335757152319532</v>
      </c>
      <c r="AO94" s="62">
        <v>3.2515223189479876</v>
      </c>
      <c r="AP94" s="62">
        <v>94.152342848961609</v>
      </c>
      <c r="AQ94" s="62">
        <v>55.450794480731012</v>
      </c>
      <c r="AR94" s="62">
        <v>112.58689072607662</v>
      </c>
      <c r="AS94" s="62">
        <v>-19.15343050582193</v>
      </c>
      <c r="AT94" s="24">
        <v>45363918</v>
      </c>
      <c r="AU94" s="24">
        <v>147037</v>
      </c>
      <c r="AV94" s="24">
        <v>144595</v>
      </c>
    </row>
    <row r="95" spans="1:48" x14ac:dyDescent="0.25">
      <c r="A95" s="24" t="s">
        <v>26</v>
      </c>
      <c r="B95" s="24">
        <v>2018</v>
      </c>
      <c r="C95" s="24">
        <v>1485</v>
      </c>
      <c r="D95" s="24">
        <v>22</v>
      </c>
      <c r="E95" s="62">
        <v>53.921885521885521</v>
      </c>
      <c r="F95" s="62">
        <v>3639.7272727272725</v>
      </c>
      <c r="G95" s="62">
        <v>5.3620948639436132E-3</v>
      </c>
      <c r="H95" s="62">
        <v>2.6650514839491215E-3</v>
      </c>
      <c r="I95" s="24">
        <v>27042512</v>
      </c>
      <c r="J95" s="24">
        <v>3478275</v>
      </c>
      <c r="K95" s="24">
        <v>25746761</v>
      </c>
      <c r="L95" s="24">
        <v>308013</v>
      </c>
      <c r="M95" s="24">
        <v>1023637</v>
      </c>
      <c r="N95" s="24">
        <v>67354</v>
      </c>
      <c r="O95" s="24">
        <v>30065223</v>
      </c>
      <c r="P95" s="24">
        <v>55879338</v>
      </c>
      <c r="Q95" s="62">
        <v>3.9941656019712246E-3</v>
      </c>
      <c r="R95" s="62">
        <v>4.2112154325452391E-3</v>
      </c>
      <c r="S95" s="62">
        <v>6.0825662763824111E-3</v>
      </c>
      <c r="T95" s="24">
        <v>2174022</v>
      </c>
      <c r="U95" s="24">
        <v>596788</v>
      </c>
      <c r="V95" s="24">
        <v>221944</v>
      </c>
      <c r="W95" s="24">
        <v>17840</v>
      </c>
      <c r="X95" s="24">
        <v>336323</v>
      </c>
      <c r="Y95" s="24">
        <v>576107</v>
      </c>
      <c r="Z95" s="24">
        <v>2413806</v>
      </c>
      <c r="AA95" s="24">
        <v>2770810</v>
      </c>
      <c r="AB95" s="62">
        <v>5.2320731904744924E-3</v>
      </c>
      <c r="AC95" s="62">
        <v>5.0387024066447404E-3</v>
      </c>
      <c r="AD95" s="24">
        <v>2805928</v>
      </c>
      <c r="AE95" s="24">
        <v>409779</v>
      </c>
      <c r="AF95" s="24">
        <v>-341043</v>
      </c>
      <c r="AG95" s="24">
        <v>2874664</v>
      </c>
      <c r="AH95" s="62">
        <v>4.335726680813376E-3</v>
      </c>
      <c r="AI95" s="62">
        <v>6.2246174068848132</v>
      </c>
      <c r="AJ95" s="62">
        <v>12.862248152094747</v>
      </c>
      <c r="AK95" s="62">
        <v>3.9757894206576121</v>
      </c>
      <c r="AL95" s="62">
        <v>1.196317470768459</v>
      </c>
      <c r="AM95" s="62">
        <v>0.14329804694536646</v>
      </c>
      <c r="AN95" s="62">
        <v>2.3021181476450252</v>
      </c>
      <c r="AO95" s="62">
        <v>2.101783845075754</v>
      </c>
      <c r="AP95" s="62">
        <v>96.38726473772239</v>
      </c>
      <c r="AQ95" s="62">
        <v>53.803828169904229</v>
      </c>
      <c r="AR95" s="62">
        <v>111.17762654593626</v>
      </c>
      <c r="AS95" s="62">
        <v>-15.967012708704601</v>
      </c>
      <c r="AT95" s="24">
        <v>52401063</v>
      </c>
      <c r="AU95" s="24">
        <v>103854</v>
      </c>
      <c r="AV95" s="24">
        <v>80074</v>
      </c>
    </row>
    <row r="96" spans="1:48" x14ac:dyDescent="0.25">
      <c r="A96" s="24" t="s">
        <v>26</v>
      </c>
      <c r="B96" s="24">
        <v>2019</v>
      </c>
      <c r="C96" s="24">
        <v>1371</v>
      </c>
      <c r="D96" s="24">
        <v>24</v>
      </c>
      <c r="E96" s="62">
        <v>59.692924872355945</v>
      </c>
      <c r="F96" s="62">
        <v>3409.9583333333335</v>
      </c>
      <c r="G96" s="62">
        <v>4.750898373744269E-3</v>
      </c>
      <c r="H96" s="62">
        <v>2.3348574764082107E-3</v>
      </c>
      <c r="I96" s="24">
        <v>29240029</v>
      </c>
      <c r="J96" s="24">
        <v>3560114</v>
      </c>
      <c r="K96" s="24">
        <v>24758160</v>
      </c>
      <c r="L96" s="24">
        <v>458732</v>
      </c>
      <c r="M96" s="24">
        <v>1291605</v>
      </c>
      <c r="N96" s="24">
        <v>88336</v>
      </c>
      <c r="O96" s="24">
        <v>34958005</v>
      </c>
      <c r="P96" s="24">
        <v>59804501</v>
      </c>
      <c r="Q96" s="62">
        <v>3.7852877241849334E-3</v>
      </c>
      <c r="R96" s="62">
        <v>3.4551094064389828E-3</v>
      </c>
      <c r="S96" s="62">
        <v>5.7104315296699348E-3</v>
      </c>
      <c r="T96" s="24">
        <v>2629643</v>
      </c>
      <c r="U96" s="24">
        <v>682660</v>
      </c>
      <c r="V96" s="24">
        <v>288702</v>
      </c>
      <c r="W96" s="24">
        <v>24514</v>
      </c>
      <c r="X96" s="24">
        <v>341561</v>
      </c>
      <c r="Y96" s="24">
        <v>654777</v>
      </c>
      <c r="Z96" s="24">
        <v>2942859</v>
      </c>
      <c r="AA96" s="24">
        <v>3312303</v>
      </c>
      <c r="AB96" s="62">
        <v>5.554678251005204E-3</v>
      </c>
      <c r="AC96" s="62">
        <v>5.2200370816612241E-3</v>
      </c>
      <c r="AD96" s="24">
        <v>3347477</v>
      </c>
      <c r="AE96" s="24">
        <v>439041</v>
      </c>
      <c r="AF96" s="24">
        <v>-374029</v>
      </c>
      <c r="AG96" s="24">
        <v>3412489</v>
      </c>
      <c r="AH96" s="62">
        <v>4.3715600403418211E-3</v>
      </c>
      <c r="AI96" s="62">
        <v>5.9529198312347757</v>
      </c>
      <c r="AJ96" s="62">
        <v>12.175480400515335</v>
      </c>
      <c r="AK96" s="62">
        <v>5.2168860690778311</v>
      </c>
      <c r="AL96" s="62">
        <v>1.8528517466564558</v>
      </c>
      <c r="AM96" s="62">
        <v>0.1368442151201964</v>
      </c>
      <c r="AN96" s="62">
        <v>2.298774702158414</v>
      </c>
      <c r="AO96" s="62">
        <v>2.0534180940817417</v>
      </c>
      <c r="AP96" s="62">
        <v>97.064137056559005</v>
      </c>
      <c r="AQ96" s="62">
        <v>58.453802666123742</v>
      </c>
      <c r="AR96" s="62">
        <v>119.55530208263474</v>
      </c>
      <c r="AS96" s="62">
        <v>-12.176896183783892</v>
      </c>
      <c r="AT96" s="24">
        <v>56244387</v>
      </c>
      <c r="AU96" s="24">
        <v>100186</v>
      </c>
      <c r="AV96" s="24">
        <v>81839</v>
      </c>
    </row>
    <row r="97" spans="1:48" x14ac:dyDescent="0.25">
      <c r="A97" s="24" t="s">
        <v>26</v>
      </c>
      <c r="B97" s="24">
        <v>2020</v>
      </c>
      <c r="C97" s="24">
        <v>1359</v>
      </c>
      <c r="D97" s="24">
        <v>24</v>
      </c>
      <c r="E97" s="62">
        <v>41.974245768947753</v>
      </c>
      <c r="F97" s="62">
        <v>2376.7916666666665</v>
      </c>
      <c r="G97" s="62">
        <v>4.6769658571168002E-3</v>
      </c>
      <c r="H97" s="62">
        <v>2.3892483822797413E-3</v>
      </c>
      <c r="I97" s="24">
        <v>33741058</v>
      </c>
      <c r="J97" s="24">
        <v>3607463</v>
      </c>
      <c r="K97" s="24">
        <v>22841843</v>
      </c>
      <c r="L97" s="24">
        <v>189171</v>
      </c>
      <c r="M97" s="24">
        <v>1660746</v>
      </c>
      <c r="N97" s="24">
        <v>131016</v>
      </c>
      <c r="O97" s="24">
        <v>36214637</v>
      </c>
      <c r="P97" s="24">
        <v>59187496</v>
      </c>
      <c r="Q97" s="62">
        <v>3.8653628789805695E-3</v>
      </c>
      <c r="R97" s="62">
        <v>2.8623356599352043E-3</v>
      </c>
      <c r="S97" s="62">
        <v>5.0582746312186613E-3</v>
      </c>
      <c r="T97" s="24">
        <v>2604841</v>
      </c>
      <c r="U97" s="24">
        <v>657822</v>
      </c>
      <c r="V97" s="24">
        <v>272468</v>
      </c>
      <c r="W97" s="24">
        <v>21760</v>
      </c>
      <c r="X97" s="24">
        <v>311150</v>
      </c>
      <c r="Y97" s="24">
        <v>605378</v>
      </c>
      <c r="Z97" s="24">
        <v>2899069</v>
      </c>
      <c r="AA97" s="24">
        <v>3262663</v>
      </c>
      <c r="AB97" s="62">
        <v>5.1631107088187618E-3</v>
      </c>
      <c r="AC97" s="62">
        <v>4.8294440518000378E-3</v>
      </c>
      <c r="AD97" s="24">
        <v>3128432</v>
      </c>
      <c r="AE97" s="24">
        <v>413861</v>
      </c>
      <c r="AF97" s="24">
        <v>-207394</v>
      </c>
      <c r="AG97" s="24">
        <v>3334899</v>
      </c>
      <c r="AH97" s="62">
        <v>3.9205256532899796E-3</v>
      </c>
      <c r="AI97" s="62">
        <v>6.0949748575273395</v>
      </c>
      <c r="AJ97" s="62">
        <v>10.691611982054622</v>
      </c>
      <c r="AK97" s="62">
        <v>7.2706304828380093</v>
      </c>
      <c r="AL97" s="62">
        <v>0.82817748112531897</v>
      </c>
      <c r="AM97" s="62">
        <v>9.6376775256719768E-2</v>
      </c>
      <c r="AN97" s="62">
        <v>1.5812497591797892</v>
      </c>
      <c r="AO97" s="62">
        <v>1.4457993876895687</v>
      </c>
      <c r="AP97" s="62">
        <v>97.8339373996034</v>
      </c>
      <c r="AQ97" s="62">
        <v>61.186296848915518</v>
      </c>
      <c r="AR97" s="62">
        <v>107.33106531514217</v>
      </c>
      <c r="AS97" s="62">
        <v>-2.8444386294023993</v>
      </c>
      <c r="AT97" s="24">
        <v>55580033</v>
      </c>
      <c r="AU97" s="24">
        <v>72236</v>
      </c>
      <c r="AV97" s="24">
        <v>57043</v>
      </c>
    </row>
    <row r="98" spans="1:48" x14ac:dyDescent="0.25">
      <c r="A98" s="24" t="s">
        <v>28</v>
      </c>
      <c r="B98" s="24">
        <v>2008</v>
      </c>
      <c r="C98" s="24"/>
      <c r="D98" s="24"/>
      <c r="E98" s="62"/>
      <c r="F98" s="62"/>
      <c r="G98" s="62"/>
      <c r="H98" s="62"/>
      <c r="I98" s="24">
        <v>2015544</v>
      </c>
      <c r="J98" s="24">
        <v>582380</v>
      </c>
      <c r="K98" s="24">
        <v>1624280</v>
      </c>
      <c r="L98" s="24">
        <v>-2107</v>
      </c>
      <c r="M98" s="24">
        <v>2107</v>
      </c>
      <c r="N98" s="24">
        <v>151673</v>
      </c>
      <c r="O98" s="24">
        <v>1214446</v>
      </c>
      <c r="P98" s="24">
        <v>2990399</v>
      </c>
      <c r="Q98" s="62">
        <v>1.703848972345483E-3</v>
      </c>
      <c r="R98" s="62">
        <v>1.477937849990977E-3</v>
      </c>
      <c r="S98" s="62">
        <v>1.5977530967644688E-3</v>
      </c>
      <c r="T98" s="24">
        <v>120299</v>
      </c>
      <c r="U98" s="24">
        <v>1272</v>
      </c>
      <c r="V98" s="24"/>
      <c r="W98" s="24"/>
      <c r="X98" s="24"/>
      <c r="Y98" s="24"/>
      <c r="Z98" s="24">
        <v>120299</v>
      </c>
      <c r="AA98" s="24">
        <v>121571</v>
      </c>
      <c r="AB98" s="62">
        <v>8.1901644267129653E-4</v>
      </c>
      <c r="AC98" s="62">
        <v>7.55639168079011E-4</v>
      </c>
      <c r="AD98" s="24">
        <v>188484</v>
      </c>
      <c r="AE98" s="24">
        <v>7314</v>
      </c>
      <c r="AF98" s="24">
        <v>-1900</v>
      </c>
      <c r="AG98" s="24">
        <v>193898</v>
      </c>
      <c r="AH98" s="62">
        <v>1.0482066054153063E-3</v>
      </c>
      <c r="AI98" s="62">
        <v>19.47499313636742</v>
      </c>
      <c r="AJ98" s="62">
        <v>28.894432470836659</v>
      </c>
      <c r="AK98" s="62">
        <v>0.12971901396310981</v>
      </c>
      <c r="AL98" s="62">
        <v>-0.12971901396310981</v>
      </c>
      <c r="AM98" s="62">
        <v>2.1487099213181922</v>
      </c>
      <c r="AN98" s="62">
        <v>11.033174216147533</v>
      </c>
      <c r="AO98" s="62">
        <v>5.61449418088577</v>
      </c>
      <c r="AP98" s="62">
        <v>62.69842907095483</v>
      </c>
      <c r="AQ98" s="62">
        <v>40.611503682284535</v>
      </c>
      <c r="AR98" s="62">
        <v>60.254005866406288</v>
      </c>
      <c r="AS98" s="62">
        <v>41.834751817399621</v>
      </c>
      <c r="AT98" s="24">
        <v>2408019</v>
      </c>
      <c r="AU98" s="24">
        <v>72327</v>
      </c>
      <c r="AV98" s="24">
        <v>64255</v>
      </c>
    </row>
    <row r="99" spans="1:48" x14ac:dyDescent="0.25">
      <c r="A99" s="24" t="s">
        <v>28</v>
      </c>
      <c r="B99" s="24">
        <v>2009</v>
      </c>
      <c r="C99" s="24"/>
      <c r="D99" s="24"/>
      <c r="E99" s="62"/>
      <c r="F99" s="62"/>
      <c r="G99" s="62"/>
      <c r="H99" s="62"/>
      <c r="I99" s="24">
        <v>3896487</v>
      </c>
      <c r="J99" s="24">
        <v>1558358</v>
      </c>
      <c r="K99" s="24">
        <v>5213996</v>
      </c>
      <c r="L99" s="24">
        <v>-25715</v>
      </c>
      <c r="M99" s="24">
        <v>25715</v>
      </c>
      <c r="N99" s="24">
        <v>462272</v>
      </c>
      <c r="O99" s="24">
        <v>2851464</v>
      </c>
      <c r="P99" s="24">
        <v>8527732</v>
      </c>
      <c r="Q99" s="62">
        <v>2.545990779952924E-3</v>
      </c>
      <c r="R99" s="62">
        <v>3.3422149462476076E-3</v>
      </c>
      <c r="S99" s="62">
        <v>3.2809923025478504E-3</v>
      </c>
      <c r="T99" s="24">
        <v>354031</v>
      </c>
      <c r="U99" s="24">
        <v>110329</v>
      </c>
      <c r="V99" s="24"/>
      <c r="W99" s="24"/>
      <c r="X99" s="24"/>
      <c r="Y99" s="24"/>
      <c r="Z99" s="24">
        <v>354031</v>
      </c>
      <c r="AA99" s="24">
        <v>464360</v>
      </c>
      <c r="AB99" s="62">
        <v>2.3847109066708169E-3</v>
      </c>
      <c r="AC99" s="62">
        <v>2.7763109148718121E-3</v>
      </c>
      <c r="AD99" s="24">
        <v>452598</v>
      </c>
      <c r="AE99" s="24">
        <v>216550</v>
      </c>
      <c r="AF99" s="24">
        <v>-24646</v>
      </c>
      <c r="AG99" s="24">
        <v>644502</v>
      </c>
      <c r="AH99" s="62">
        <v>3.1360238102343336E-3</v>
      </c>
      <c r="AI99" s="62">
        <v>18.27400298227008</v>
      </c>
      <c r="AJ99" s="62">
        <v>39.993922730911201</v>
      </c>
      <c r="AK99" s="62">
        <v>0.49319178610800624</v>
      </c>
      <c r="AL99" s="62">
        <v>-0.49319178610800624</v>
      </c>
      <c r="AM99" s="62">
        <v>1.7785033582199816</v>
      </c>
      <c r="AN99" s="62">
        <v>9.7324234867726158</v>
      </c>
      <c r="AO99" s="62">
        <v>3.456715567862684</v>
      </c>
      <c r="AP99" s="62">
        <v>72.04942730976785</v>
      </c>
      <c r="AQ99" s="62">
        <v>33.437542361790918</v>
      </c>
      <c r="AR99" s="62">
        <v>73.180380173217571</v>
      </c>
      <c r="AS99" s="62">
        <v>11.824316242583608</v>
      </c>
      <c r="AT99" s="24">
        <v>6969374</v>
      </c>
      <c r="AU99" s="24">
        <v>180142</v>
      </c>
      <c r="AV99" s="24">
        <v>151666</v>
      </c>
    </row>
    <row r="100" spans="1:48" x14ac:dyDescent="0.25">
      <c r="A100" s="24" t="s">
        <v>28</v>
      </c>
      <c r="B100" s="24">
        <v>2010</v>
      </c>
      <c r="C100" s="24">
        <v>1174</v>
      </c>
      <c r="D100" s="24">
        <v>103</v>
      </c>
      <c r="E100" s="62">
        <v>368.95229982964224</v>
      </c>
      <c r="F100" s="62">
        <v>4205.3398058252424</v>
      </c>
      <c r="G100" s="62">
        <v>7.6277353292790685E-3</v>
      </c>
      <c r="H100" s="62">
        <v>4.9651475564725276E-4</v>
      </c>
      <c r="I100" s="24">
        <v>8948429</v>
      </c>
      <c r="J100" s="24">
        <v>3255424</v>
      </c>
      <c r="K100" s="24">
        <v>10051710</v>
      </c>
      <c r="L100" s="24">
        <v>-75392</v>
      </c>
      <c r="M100" s="24">
        <v>29063</v>
      </c>
      <c r="N100" s="24">
        <v>1214910</v>
      </c>
      <c r="O100" s="24">
        <v>8494937</v>
      </c>
      <c r="P100" s="24">
        <v>19761557</v>
      </c>
      <c r="Q100" s="62">
        <v>4.4485921418032067E-3</v>
      </c>
      <c r="R100" s="62">
        <v>4.9341377112395819E-3</v>
      </c>
      <c r="S100" s="62">
        <v>5.4711435918129575E-3</v>
      </c>
      <c r="T100" s="24">
        <v>1038002</v>
      </c>
      <c r="U100" s="24">
        <v>20421</v>
      </c>
      <c r="V100" s="24"/>
      <c r="W100" s="24"/>
      <c r="X100" s="24"/>
      <c r="Y100" s="24"/>
      <c r="Z100" s="24">
        <v>1038002</v>
      </c>
      <c r="AA100" s="24">
        <v>1058423</v>
      </c>
      <c r="AB100" s="62">
        <v>4.5389803690876586E-3</v>
      </c>
      <c r="AC100" s="62">
        <v>4.1541638399976615E-3</v>
      </c>
      <c r="AD100" s="24">
        <v>1493251</v>
      </c>
      <c r="AE100" s="24">
        <v>114064</v>
      </c>
      <c r="AF100" s="24">
        <v>-49854</v>
      </c>
      <c r="AG100" s="24">
        <v>1557461</v>
      </c>
      <c r="AH100" s="62">
        <v>5.1012247369602642E-3</v>
      </c>
      <c r="AI100" s="62">
        <v>16.473519773770864</v>
      </c>
      <c r="AJ100" s="62">
        <v>36.379838293403232</v>
      </c>
      <c r="AK100" s="62">
        <v>0.28913488351733185</v>
      </c>
      <c r="AL100" s="62">
        <v>-0.75004153522137029</v>
      </c>
      <c r="AM100" s="62">
        <v>2.1918819453345706</v>
      </c>
      <c r="AN100" s="62">
        <v>13.305486474265718</v>
      </c>
      <c r="AO100" s="62">
        <v>5.3590626981695095</v>
      </c>
      <c r="AP100" s="62">
        <v>67.958234588217621</v>
      </c>
      <c r="AQ100" s="62">
        <v>42.987184663637585</v>
      </c>
      <c r="AR100" s="62">
        <v>94.932160717819855</v>
      </c>
      <c r="AS100" s="62">
        <v>2.1117263179212045</v>
      </c>
      <c r="AT100" s="24">
        <v>16506133</v>
      </c>
      <c r="AU100" s="24">
        <v>499038</v>
      </c>
      <c r="AV100" s="24">
        <v>433150</v>
      </c>
    </row>
    <row r="101" spans="1:48" x14ac:dyDescent="0.25">
      <c r="A101" s="24" t="s">
        <v>28</v>
      </c>
      <c r="B101" s="24">
        <v>2011</v>
      </c>
      <c r="C101" s="24"/>
      <c r="D101" s="24"/>
      <c r="E101" s="62"/>
      <c r="F101" s="62"/>
      <c r="G101" s="62"/>
      <c r="H101" s="62"/>
      <c r="I101" s="24">
        <v>11172976</v>
      </c>
      <c r="J101" s="24">
        <v>3218985</v>
      </c>
      <c r="K101" s="24">
        <v>11930584</v>
      </c>
      <c r="L101" s="24">
        <v>-120387</v>
      </c>
      <c r="M101" s="24">
        <v>197433</v>
      </c>
      <c r="N101" s="24">
        <v>1406679</v>
      </c>
      <c r="O101" s="24">
        <v>13792258</v>
      </c>
      <c r="P101" s="24">
        <v>27129521</v>
      </c>
      <c r="Q101" s="62">
        <v>4.9635120375840728E-3</v>
      </c>
      <c r="R101" s="62">
        <v>5.1407227293892533E-3</v>
      </c>
      <c r="S101" s="62">
        <v>6.3958389375268262E-3</v>
      </c>
      <c r="T101" s="24">
        <v>2894651</v>
      </c>
      <c r="U101" s="24">
        <v>12403</v>
      </c>
      <c r="V101" s="24"/>
      <c r="W101" s="24"/>
      <c r="X101" s="24"/>
      <c r="Y101" s="24"/>
      <c r="Z101" s="24">
        <v>2894651</v>
      </c>
      <c r="AA101" s="24">
        <v>2907054</v>
      </c>
      <c r="AB101" s="62">
        <v>8.0100203794229389E-3</v>
      </c>
      <c r="AC101" s="62">
        <v>7.2981870171550979E-3</v>
      </c>
      <c r="AD101" s="24">
        <v>3386373</v>
      </c>
      <c r="AE101" s="24">
        <v>123425</v>
      </c>
      <c r="AF101" s="24">
        <v>-71060</v>
      </c>
      <c r="AG101" s="24">
        <v>3438738</v>
      </c>
      <c r="AH101" s="62">
        <v>7.4795915898832844E-3</v>
      </c>
      <c r="AI101" s="62">
        <v>11.865248192181499</v>
      </c>
      <c r="AJ101" s="62">
        <v>28.810453007327681</v>
      </c>
      <c r="AK101" s="62">
        <v>1.6548477425748815</v>
      </c>
      <c r="AL101" s="62">
        <v>-1.0090620878240328</v>
      </c>
      <c r="AM101" s="62">
        <v>1.7567320853176878</v>
      </c>
      <c r="AN101" s="62">
        <v>14.805691856283891</v>
      </c>
      <c r="AO101" s="62">
        <v>3.5652030291196697</v>
      </c>
      <c r="AP101" s="62">
        <v>84.538397516763411</v>
      </c>
      <c r="AQ101" s="62">
        <v>50.838560695561121</v>
      </c>
      <c r="AR101" s="62">
        <v>123.44301106527034</v>
      </c>
      <c r="AS101" s="62">
        <v>-16.640986768620056</v>
      </c>
      <c r="AT101" s="24">
        <v>23910536</v>
      </c>
      <c r="AU101" s="24">
        <v>531684</v>
      </c>
      <c r="AV101" s="24">
        <v>476593</v>
      </c>
    </row>
    <row r="102" spans="1:48" x14ac:dyDescent="0.25">
      <c r="A102" s="24" t="s">
        <v>31</v>
      </c>
      <c r="B102" s="24">
        <v>2002</v>
      </c>
      <c r="C102" s="24"/>
      <c r="D102" s="24"/>
      <c r="E102" s="62"/>
      <c r="F102" s="62"/>
      <c r="G102" s="62"/>
      <c r="H102" s="62"/>
      <c r="I102" s="24">
        <v>48432991</v>
      </c>
      <c r="J102" s="24">
        <v>3173697</v>
      </c>
      <c r="K102" s="24">
        <v>47120856</v>
      </c>
      <c r="L102" s="24">
        <v>227731</v>
      </c>
      <c r="M102" s="24">
        <v>1842138</v>
      </c>
      <c r="N102" s="24">
        <v>608424</v>
      </c>
      <c r="O102" s="24">
        <v>20251132</v>
      </c>
      <c r="P102" s="24">
        <v>67980412</v>
      </c>
      <c r="Q102" s="62">
        <v>0.23725728799776621</v>
      </c>
      <c r="R102" s="62">
        <v>0.22589105499177564</v>
      </c>
      <c r="S102" s="62">
        <v>0.20450933922127335</v>
      </c>
      <c r="T102" s="24">
        <v>2707401</v>
      </c>
      <c r="U102" s="24">
        <v>809032</v>
      </c>
      <c r="V102" s="24">
        <v>311925</v>
      </c>
      <c r="W102" s="24">
        <v>154978</v>
      </c>
      <c r="X102" s="24">
        <v>198790</v>
      </c>
      <c r="Y102" s="24">
        <v>665693</v>
      </c>
      <c r="Z102" s="24">
        <v>3174304</v>
      </c>
      <c r="AA102" s="24">
        <v>3516433</v>
      </c>
      <c r="AB102" s="62">
        <v>0.33448815884115907</v>
      </c>
      <c r="AC102" s="62">
        <v>0.33743920173020892</v>
      </c>
      <c r="AD102" s="24">
        <v>4174823</v>
      </c>
      <c r="AE102" s="24">
        <v>248787</v>
      </c>
      <c r="AF102" s="24">
        <v>-729293</v>
      </c>
      <c r="AG102" s="24">
        <v>3694317</v>
      </c>
      <c r="AH102" s="62">
        <v>0.32486199825922679</v>
      </c>
      <c r="AI102" s="62">
        <v>4.6685462865391285</v>
      </c>
      <c r="AJ102" s="62">
        <v>6.5527586351212541</v>
      </c>
      <c r="AK102" s="62">
        <v>3.9093899312864773</v>
      </c>
      <c r="AL102" s="62">
        <v>0.48329130523435315</v>
      </c>
      <c r="AM102" s="62">
        <v>0.2572564579337942</v>
      </c>
      <c r="AN102" s="62">
        <v>5.5104189215290562</v>
      </c>
      <c r="AO102" s="62">
        <v>7.2461233278218717</v>
      </c>
      <c r="AP102" s="62">
        <v>95.184928634981787</v>
      </c>
      <c r="AQ102" s="62">
        <v>29.789657644322602</v>
      </c>
      <c r="AR102" s="62">
        <v>41.812680947166776</v>
      </c>
      <c r="AS102" s="62">
        <v>59.533800707180177</v>
      </c>
      <c r="AT102" s="24"/>
      <c r="AU102" s="24">
        <v>177884</v>
      </c>
      <c r="AV102" s="24">
        <v>174884</v>
      </c>
    </row>
    <row r="103" spans="1:48" x14ac:dyDescent="0.25">
      <c r="A103" s="24" t="s">
        <v>31</v>
      </c>
      <c r="B103" s="24">
        <v>2003</v>
      </c>
      <c r="C103" s="24"/>
      <c r="D103" s="24">
        <v>270</v>
      </c>
      <c r="E103" s="62"/>
      <c r="F103" s="62">
        <v>759.94814814814811</v>
      </c>
      <c r="G103" s="62"/>
      <c r="H103" s="62">
        <v>0.11440677966101695</v>
      </c>
      <c r="I103" s="24">
        <v>56491099</v>
      </c>
      <c r="J103" s="24">
        <v>4154083</v>
      </c>
      <c r="K103" s="24">
        <v>51778532</v>
      </c>
      <c r="L103" s="24">
        <v>108021</v>
      </c>
      <c r="M103" s="24">
        <v>1727268</v>
      </c>
      <c r="N103" s="24">
        <v>755876</v>
      </c>
      <c r="O103" s="24">
        <v>28352692</v>
      </c>
      <c r="P103" s="24">
        <v>80887100</v>
      </c>
      <c r="Q103" s="62">
        <v>0.1997764824382931</v>
      </c>
      <c r="R103" s="62">
        <v>0.1884134865379514</v>
      </c>
      <c r="S103" s="62">
        <v>0.18770988090322066</v>
      </c>
      <c r="T103" s="24">
        <v>3838689</v>
      </c>
      <c r="U103" s="24">
        <v>1074200</v>
      </c>
      <c r="V103" s="24">
        <v>439414</v>
      </c>
      <c r="W103" s="24">
        <v>184867</v>
      </c>
      <c r="X103" s="24">
        <v>258367</v>
      </c>
      <c r="Y103" s="24">
        <v>882648</v>
      </c>
      <c r="Z103" s="24">
        <v>4462970</v>
      </c>
      <c r="AA103" s="24">
        <v>4912889</v>
      </c>
      <c r="AB103" s="62">
        <v>0.23915725625033626</v>
      </c>
      <c r="AC103" s="62">
        <v>0.21489575745598616</v>
      </c>
      <c r="AD103" s="24">
        <v>5739293</v>
      </c>
      <c r="AE103" s="24">
        <v>328695</v>
      </c>
      <c r="AF103" s="24">
        <v>-931913</v>
      </c>
      <c r="AG103" s="24">
        <v>5136075</v>
      </c>
      <c r="AH103" s="62">
        <v>0.21494800958161961</v>
      </c>
      <c r="AI103" s="62">
        <v>5.135655747331775</v>
      </c>
      <c r="AJ103" s="62">
        <v>7.3535177639224187</v>
      </c>
      <c r="AK103" s="62">
        <v>3.3358767297612841</v>
      </c>
      <c r="AL103" s="62">
        <v>0.20862121004125803</v>
      </c>
      <c r="AM103" s="62">
        <v>0.25366962099024443</v>
      </c>
      <c r="AN103" s="62">
        <v>4.9393813267573128</v>
      </c>
      <c r="AO103" s="62">
        <v>6.7034340160715606</v>
      </c>
      <c r="AP103" s="62">
        <v>95.654541649021866</v>
      </c>
      <c r="AQ103" s="62">
        <v>35.052180137500294</v>
      </c>
      <c r="AR103" s="62">
        <v>50.189662622778854</v>
      </c>
      <c r="AS103" s="62">
        <v>36.370695698077938</v>
      </c>
      <c r="AT103" s="24"/>
      <c r="AU103" s="24">
        <v>223186</v>
      </c>
      <c r="AV103" s="24">
        <v>205186</v>
      </c>
    </row>
    <row r="104" spans="1:48" x14ac:dyDescent="0.25">
      <c r="A104" s="24" t="s">
        <v>31</v>
      </c>
      <c r="B104" s="24">
        <v>2004</v>
      </c>
      <c r="C104" s="24"/>
      <c r="D104" s="24">
        <v>283</v>
      </c>
      <c r="E104" s="62"/>
      <c r="F104" s="62">
        <v>730.9858657243816</v>
      </c>
      <c r="G104" s="62"/>
      <c r="H104" s="62">
        <v>0.10643098909364422</v>
      </c>
      <c r="I104" s="24">
        <v>64701713</v>
      </c>
      <c r="J104" s="24">
        <v>4908773</v>
      </c>
      <c r="K104" s="24">
        <v>64159522</v>
      </c>
      <c r="L104" s="24">
        <v>444056</v>
      </c>
      <c r="M104" s="24">
        <v>483804</v>
      </c>
      <c r="N104" s="24">
        <v>1002172</v>
      </c>
      <c r="O104" s="24">
        <v>28109110</v>
      </c>
      <c r="P104" s="24">
        <v>93270804</v>
      </c>
      <c r="Q104" s="62">
        <v>0.17518804896713702</v>
      </c>
      <c r="R104" s="62">
        <v>0.16929233666512247</v>
      </c>
      <c r="S104" s="62">
        <v>0.16290272456728591</v>
      </c>
      <c r="T104" s="24">
        <v>3965833</v>
      </c>
      <c r="U104" s="24">
        <v>1332507</v>
      </c>
      <c r="V104" s="24">
        <v>482827</v>
      </c>
      <c r="W104" s="24">
        <v>256937</v>
      </c>
      <c r="X104" s="24">
        <v>375755</v>
      </c>
      <c r="Y104" s="24">
        <v>1115519</v>
      </c>
      <c r="Z104" s="24">
        <v>4705597</v>
      </c>
      <c r="AA104" s="24">
        <v>5298340</v>
      </c>
      <c r="AB104" s="62">
        <v>0.20015327967070307</v>
      </c>
      <c r="AC104" s="62">
        <v>0.17868651513304815</v>
      </c>
      <c r="AD104" s="24">
        <v>6678272</v>
      </c>
      <c r="AE104" s="24">
        <v>282127</v>
      </c>
      <c r="AF104" s="24">
        <v>-1409035</v>
      </c>
      <c r="AG104" s="24">
        <v>5551364</v>
      </c>
      <c r="AH104" s="62">
        <v>0.16970353199256666</v>
      </c>
      <c r="AI104" s="62">
        <v>5.2629255774400745</v>
      </c>
      <c r="AJ104" s="62">
        <v>7.5867744027117183</v>
      </c>
      <c r="AK104" s="62">
        <v>0.75406422136374396</v>
      </c>
      <c r="AL104" s="62">
        <v>0.69211238824379018</v>
      </c>
      <c r="AM104" s="62">
        <v>0.2217939495836232</v>
      </c>
      <c r="AN104" s="62">
        <v>4.2142710612203906</v>
      </c>
      <c r="AO104" s="62">
        <v>9.6496794099848771</v>
      </c>
      <c r="AP104" s="62">
        <v>95.442129177621936</v>
      </c>
      <c r="AQ104" s="62">
        <v>30.137094132907873</v>
      </c>
      <c r="AR104" s="62">
        <v>43.444151161809273</v>
      </c>
      <c r="AS104" s="62">
        <v>39.977214091560739</v>
      </c>
      <c r="AT104" s="24"/>
      <c r="AU104" s="24">
        <v>253024</v>
      </c>
      <c r="AV104" s="24">
        <v>206869</v>
      </c>
    </row>
    <row r="105" spans="1:48" x14ac:dyDescent="0.25">
      <c r="A105" s="24" t="s">
        <v>31</v>
      </c>
      <c r="B105" s="24">
        <v>2005</v>
      </c>
      <c r="C105" s="24">
        <v>7197</v>
      </c>
      <c r="D105" s="24">
        <v>286</v>
      </c>
      <c r="E105" s="62">
        <v>58.787411421425595</v>
      </c>
      <c r="F105" s="62">
        <v>1479.3461538461538</v>
      </c>
      <c r="G105" s="62">
        <v>0.10616923349265357</v>
      </c>
      <c r="H105" s="62">
        <v>0.08</v>
      </c>
      <c r="I105" s="24">
        <v>84387013</v>
      </c>
      <c r="J105" s="24">
        <v>4999839</v>
      </c>
      <c r="K105" s="24">
        <v>74632271</v>
      </c>
      <c r="L105" s="24">
        <v>158639</v>
      </c>
      <c r="M105" s="24">
        <v>307675</v>
      </c>
      <c r="N105" s="24">
        <v>1405515</v>
      </c>
      <c r="O105" s="24">
        <v>39728184</v>
      </c>
      <c r="P105" s="24">
        <v>115765970</v>
      </c>
      <c r="Q105" s="62">
        <v>0.1712309650079136</v>
      </c>
      <c r="R105" s="62">
        <v>0.15898528686537253</v>
      </c>
      <c r="S105" s="62">
        <v>0.15937108068768163</v>
      </c>
      <c r="T105" s="24">
        <v>4793131</v>
      </c>
      <c r="U105" s="24">
        <v>1848800</v>
      </c>
      <c r="V105" s="24">
        <v>863131</v>
      </c>
      <c r="W105" s="24">
        <v>218725</v>
      </c>
      <c r="X105" s="24">
        <v>708690</v>
      </c>
      <c r="Y105" s="24">
        <v>1790546</v>
      </c>
      <c r="Z105" s="24">
        <v>5874987</v>
      </c>
      <c r="AA105" s="24">
        <v>6641931</v>
      </c>
      <c r="AB105" s="62">
        <v>0.18175595575366535</v>
      </c>
      <c r="AC105" s="62">
        <v>0.16416553841850887</v>
      </c>
      <c r="AD105" s="24">
        <v>8079782</v>
      </c>
      <c r="AE105" s="24">
        <v>579839</v>
      </c>
      <c r="AF105" s="24">
        <v>-1492506</v>
      </c>
      <c r="AG105" s="24">
        <v>7167115</v>
      </c>
      <c r="AH105" s="62">
        <v>0.15612631961056486</v>
      </c>
      <c r="AI105" s="62">
        <v>4.3189194544821765</v>
      </c>
      <c r="AJ105" s="62">
        <v>5.9248915469966921</v>
      </c>
      <c r="AK105" s="62">
        <v>0.4122546398192814</v>
      </c>
      <c r="AL105" s="62">
        <v>0.21256086391904114</v>
      </c>
      <c r="AM105" s="62">
        <v>0.36547268597153376</v>
      </c>
      <c r="AN105" s="62">
        <v>8.4621324806658773</v>
      </c>
      <c r="AO105" s="62">
        <v>8.2728447894824484</v>
      </c>
      <c r="AP105" s="62">
        <v>92.672309569471125</v>
      </c>
      <c r="AQ105" s="62">
        <v>34.317670382755828</v>
      </c>
      <c r="AR105" s="62">
        <v>47.078552241208016</v>
      </c>
      <c r="AS105" s="62">
        <v>52.094359853763592</v>
      </c>
      <c r="AT105" s="24">
        <v>7381980</v>
      </c>
      <c r="AU105" s="24">
        <v>525184</v>
      </c>
      <c r="AV105" s="24">
        <v>423093</v>
      </c>
    </row>
    <row r="106" spans="1:48" x14ac:dyDescent="0.25">
      <c r="A106" s="24" t="s">
        <v>31</v>
      </c>
      <c r="B106" s="24">
        <v>2006</v>
      </c>
      <c r="C106" s="24"/>
      <c r="D106" s="24">
        <v>291</v>
      </c>
      <c r="E106" s="62"/>
      <c r="F106" s="62">
        <v>2071.4776632302405</v>
      </c>
      <c r="G106" s="62"/>
      <c r="H106" s="62">
        <v>7.2768192048012006E-2</v>
      </c>
      <c r="I106" s="24">
        <v>91505860</v>
      </c>
      <c r="J106" s="24">
        <v>5637625</v>
      </c>
      <c r="K106" s="24">
        <v>80152334</v>
      </c>
      <c r="L106" s="24">
        <v>10304</v>
      </c>
      <c r="M106" s="24">
        <v>1128278</v>
      </c>
      <c r="N106" s="24">
        <v>1157037</v>
      </c>
      <c r="O106" s="24">
        <v>54133149</v>
      </c>
      <c r="P106" s="24">
        <v>135442520</v>
      </c>
      <c r="Q106" s="62">
        <v>0.14743341072796329</v>
      </c>
      <c r="R106" s="62">
        <v>0.13633687473943129</v>
      </c>
      <c r="S106" s="62">
        <v>0.13669750010619999</v>
      </c>
      <c r="T106" s="24">
        <v>6571160</v>
      </c>
      <c r="U106" s="24">
        <v>2218085</v>
      </c>
      <c r="V106" s="24">
        <v>1118567</v>
      </c>
      <c r="W106" s="24">
        <v>302987</v>
      </c>
      <c r="X106" s="24">
        <v>719768</v>
      </c>
      <c r="Y106" s="24">
        <v>2141322</v>
      </c>
      <c r="Z106" s="24">
        <v>7992714</v>
      </c>
      <c r="AA106" s="24">
        <v>8789245</v>
      </c>
      <c r="AB106" s="62">
        <v>0.15035714815803269</v>
      </c>
      <c r="AC106" s="62">
        <v>0.14576772980162792</v>
      </c>
      <c r="AD106" s="24">
        <v>10116365</v>
      </c>
      <c r="AE106" s="24">
        <v>1103127</v>
      </c>
      <c r="AF106" s="24">
        <v>-1600256</v>
      </c>
      <c r="AG106" s="24">
        <v>9619236</v>
      </c>
      <c r="AH106" s="62">
        <v>0.13434503646025617</v>
      </c>
      <c r="AI106" s="62">
        <v>4.1623745630249642</v>
      </c>
      <c r="AJ106" s="62">
        <v>6.1609442280527169</v>
      </c>
      <c r="AK106" s="62">
        <v>1.4076670555844326</v>
      </c>
      <c r="AL106" s="62">
        <v>1.2855520838607146E-2</v>
      </c>
      <c r="AM106" s="62">
        <v>0.44505964596642178</v>
      </c>
      <c r="AN106" s="62">
        <v>10.692445843772866</v>
      </c>
      <c r="AO106" s="62">
        <v>6.549046315410175</v>
      </c>
      <c r="AP106" s="62">
        <v>91.371549674007369</v>
      </c>
      <c r="AQ106" s="62">
        <v>39.967617997656866</v>
      </c>
      <c r="AR106" s="62">
        <v>59.158122769405153</v>
      </c>
      <c r="AS106" s="62">
        <v>46.631514239398378</v>
      </c>
      <c r="AT106" s="24">
        <v>12365527</v>
      </c>
      <c r="AU106" s="24">
        <v>829991</v>
      </c>
      <c r="AV106" s="24">
        <v>602800</v>
      </c>
    </row>
    <row r="107" spans="1:48" x14ac:dyDescent="0.25">
      <c r="A107" s="24" t="s">
        <v>31</v>
      </c>
      <c r="B107" s="24">
        <v>2007</v>
      </c>
      <c r="C107" s="24">
        <v>17147</v>
      </c>
      <c r="D107" s="24">
        <v>326</v>
      </c>
      <c r="E107" s="62">
        <v>67.03458330903365</v>
      </c>
      <c r="F107" s="62">
        <v>3525.8957055214723</v>
      </c>
      <c r="G107" s="62">
        <v>0.16984290497038373</v>
      </c>
      <c r="H107" s="62">
        <v>7.8554216867469884E-2</v>
      </c>
      <c r="I107" s="24">
        <v>112425814</v>
      </c>
      <c r="J107" s="24">
        <v>10646529</v>
      </c>
      <c r="K107" s="24">
        <v>102190640</v>
      </c>
      <c r="L107" s="24">
        <v>1708407</v>
      </c>
      <c r="M107" s="24">
        <v>2584297</v>
      </c>
      <c r="N107" s="24">
        <v>1214196</v>
      </c>
      <c r="O107" s="24">
        <v>62708135</v>
      </c>
      <c r="P107" s="24">
        <v>166112971</v>
      </c>
      <c r="Q107" s="62">
        <v>0.11976408883461284</v>
      </c>
      <c r="R107" s="62">
        <v>0.11479999978565708</v>
      </c>
      <c r="S107" s="62">
        <v>0.10989989972043417</v>
      </c>
      <c r="T107" s="24">
        <v>8085890</v>
      </c>
      <c r="U107" s="24">
        <v>2868936</v>
      </c>
      <c r="V107" s="24">
        <v>1619189</v>
      </c>
      <c r="W107" s="24">
        <v>312022</v>
      </c>
      <c r="X107" s="24">
        <v>834816</v>
      </c>
      <c r="Y107" s="24">
        <v>2766027</v>
      </c>
      <c r="Z107" s="24">
        <v>10017101</v>
      </c>
      <c r="AA107" s="24">
        <v>10954826</v>
      </c>
      <c r="AB107" s="62">
        <v>0.12429789521126744</v>
      </c>
      <c r="AC107" s="62">
        <v>0.12114297798918218</v>
      </c>
      <c r="AD107" s="24">
        <v>12769280</v>
      </c>
      <c r="AE107" s="24">
        <v>2068199</v>
      </c>
      <c r="AF107" s="24">
        <v>-2353568</v>
      </c>
      <c r="AG107" s="24">
        <v>12483911</v>
      </c>
      <c r="AH107" s="62">
        <v>0.11030665397736432</v>
      </c>
      <c r="AI107" s="62">
        <v>6.4092099105252895</v>
      </c>
      <c r="AJ107" s="62">
        <v>9.4698260312351401</v>
      </c>
      <c r="AK107" s="62">
        <v>2.5288979499492323</v>
      </c>
      <c r="AL107" s="62">
        <v>1.6717842260308773</v>
      </c>
      <c r="AM107" s="62">
        <v>0.69196402489243303</v>
      </c>
      <c r="AN107" s="62">
        <v>10.796401343574042</v>
      </c>
      <c r="AO107" s="62">
        <v>7.468552525122937</v>
      </c>
      <c r="AP107" s="62">
        <v>87.751554781189967</v>
      </c>
      <c r="AQ107" s="62">
        <v>37.750294045369884</v>
      </c>
      <c r="AR107" s="62">
        <v>55.777345761534804</v>
      </c>
      <c r="AS107" s="62">
        <v>40.070438569183139</v>
      </c>
      <c r="AT107" s="24">
        <v>20077885</v>
      </c>
      <c r="AU107" s="24">
        <v>1529085</v>
      </c>
      <c r="AV107" s="24">
        <v>1149442</v>
      </c>
    </row>
    <row r="108" spans="1:48" x14ac:dyDescent="0.25">
      <c r="A108" s="24" t="s">
        <v>31</v>
      </c>
      <c r="B108" s="24">
        <v>2008</v>
      </c>
      <c r="C108" s="24">
        <v>16923</v>
      </c>
      <c r="D108" s="24"/>
      <c r="E108" s="62">
        <v>106.62790285410388</v>
      </c>
      <c r="F108" s="62"/>
      <c r="G108" s="62">
        <v>0.13608620481685496</v>
      </c>
      <c r="H108" s="62"/>
      <c r="I108" s="24">
        <v>121634466</v>
      </c>
      <c r="J108" s="24">
        <v>12336159</v>
      </c>
      <c r="K108" s="24">
        <v>120752073</v>
      </c>
      <c r="L108" s="24">
        <v>2150396</v>
      </c>
      <c r="M108" s="24">
        <v>2187345</v>
      </c>
      <c r="N108" s="24">
        <v>1995515</v>
      </c>
      <c r="O108" s="24">
        <v>70842769</v>
      </c>
      <c r="P108" s="24">
        <v>193590357</v>
      </c>
      <c r="Q108" s="62">
        <v>0.10282423003213603</v>
      </c>
      <c r="R108" s="62">
        <v>0.10987271846699677</v>
      </c>
      <c r="S108" s="62">
        <v>0.10343422145355488</v>
      </c>
      <c r="T108" s="24">
        <v>13873456</v>
      </c>
      <c r="U108" s="24">
        <v>5107890</v>
      </c>
      <c r="V108" s="24">
        <v>2947019</v>
      </c>
      <c r="W108" s="24">
        <v>827162</v>
      </c>
      <c r="X108" s="24">
        <v>1183504</v>
      </c>
      <c r="Y108" s="24">
        <v>4957685</v>
      </c>
      <c r="Z108" s="24">
        <v>17647637</v>
      </c>
      <c r="AA108" s="24">
        <v>18981346</v>
      </c>
      <c r="AB108" s="62">
        <v>0.12014817145025604</v>
      </c>
      <c r="AC108" s="62">
        <v>0.11798083836161471</v>
      </c>
      <c r="AD108" s="24">
        <v>21062887</v>
      </c>
      <c r="AE108" s="24">
        <v>1655027</v>
      </c>
      <c r="AF108" s="24">
        <v>-1300180</v>
      </c>
      <c r="AG108" s="24">
        <v>21417734</v>
      </c>
      <c r="AH108" s="62">
        <v>0.11578360917507138</v>
      </c>
      <c r="AI108" s="62">
        <v>6.3723003517163823</v>
      </c>
      <c r="AJ108" s="62">
        <v>10.141992977549636</v>
      </c>
      <c r="AK108" s="62">
        <v>1.8114347403377498</v>
      </c>
      <c r="AL108" s="62">
        <v>1.7808356797319744</v>
      </c>
      <c r="AM108" s="62">
        <v>0.93210427831382114</v>
      </c>
      <c r="AN108" s="62">
        <v>14.627437924559825</v>
      </c>
      <c r="AO108" s="62">
        <v>10.1484330743763</v>
      </c>
      <c r="AP108" s="62">
        <v>88.624436179849837</v>
      </c>
      <c r="AQ108" s="62">
        <v>36.594162073888832</v>
      </c>
      <c r="AR108" s="62">
        <v>58.242348020009395</v>
      </c>
      <c r="AS108" s="62">
        <v>36.459192024734989</v>
      </c>
      <c r="AT108" s="24">
        <v>15932928</v>
      </c>
      <c r="AU108" s="24">
        <v>2436388</v>
      </c>
      <c r="AV108" s="24">
        <v>1804464</v>
      </c>
    </row>
    <row r="109" spans="1:48" x14ac:dyDescent="0.25">
      <c r="A109" s="24" t="s">
        <v>31</v>
      </c>
      <c r="B109" s="24">
        <v>2009</v>
      </c>
      <c r="C109" s="24">
        <v>17758</v>
      </c>
      <c r="D109" s="24">
        <v>947</v>
      </c>
      <c r="E109" s="62">
        <v>161.82103840522581</v>
      </c>
      <c r="F109" s="62">
        <v>3034.4435058078143</v>
      </c>
      <c r="G109" s="62">
        <v>0.12828978261968921</v>
      </c>
      <c r="H109" s="62">
        <v>4.7067828368928272E-3</v>
      </c>
      <c r="I109" s="24">
        <v>148530242</v>
      </c>
      <c r="J109" s="24">
        <v>12572078</v>
      </c>
      <c r="K109" s="24">
        <v>163170485</v>
      </c>
      <c r="L109" s="24">
        <v>1551109</v>
      </c>
      <c r="M109" s="24">
        <v>1000809</v>
      </c>
      <c r="N109" s="24">
        <v>3297530</v>
      </c>
      <c r="O109" s="24">
        <v>77317193</v>
      </c>
      <c r="P109" s="24">
        <v>243785208</v>
      </c>
      <c r="Q109" s="62">
        <v>9.7050657855698372E-2</v>
      </c>
      <c r="R109" s="62">
        <v>0.10459364252551613</v>
      </c>
      <c r="S109" s="62">
        <v>9.3794855528178733E-2</v>
      </c>
      <c r="T109" s="24">
        <v>10976345</v>
      </c>
      <c r="U109" s="24">
        <v>5613929</v>
      </c>
      <c r="V109" s="24">
        <v>3587024</v>
      </c>
      <c r="W109" s="24">
        <v>578992</v>
      </c>
      <c r="X109" s="24">
        <v>1249262</v>
      </c>
      <c r="Y109" s="24">
        <v>5415278</v>
      </c>
      <c r="Z109" s="24">
        <v>15142361</v>
      </c>
      <c r="AA109" s="24">
        <v>16590274</v>
      </c>
      <c r="AB109" s="62">
        <v>0.10199715118011367</v>
      </c>
      <c r="AC109" s="62">
        <v>9.9189763948044699E-2</v>
      </c>
      <c r="AD109" s="24">
        <v>18908608</v>
      </c>
      <c r="AE109" s="24">
        <v>1946737</v>
      </c>
      <c r="AF109" s="24">
        <v>-507900</v>
      </c>
      <c r="AG109" s="24">
        <v>20347445</v>
      </c>
      <c r="AH109" s="62">
        <v>9.9006786631280486E-2</v>
      </c>
      <c r="AI109" s="62">
        <v>5.1570306923625981</v>
      </c>
      <c r="AJ109" s="62">
        <v>8.4643220334886422</v>
      </c>
      <c r="AK109" s="62">
        <v>0.61335173453703962</v>
      </c>
      <c r="AL109" s="62">
        <v>0.95060635506476554</v>
      </c>
      <c r="AM109" s="62">
        <v>1.1787499428595356</v>
      </c>
      <c r="AN109" s="62">
        <v>22.857144220708779</v>
      </c>
      <c r="AO109" s="62">
        <v>10.259377885071435</v>
      </c>
      <c r="AP109" s="62">
        <v>81.534924900890502</v>
      </c>
      <c r="AQ109" s="62">
        <v>31.715292996776078</v>
      </c>
      <c r="AR109" s="62">
        <v>52.054848870440807</v>
      </c>
      <c r="AS109" s="62">
        <v>36.721092610344101</v>
      </c>
      <c r="AT109" s="24">
        <v>26862267</v>
      </c>
      <c r="AU109" s="24">
        <v>3757171</v>
      </c>
      <c r="AV109" s="24">
        <v>2873618</v>
      </c>
    </row>
    <row r="110" spans="1:48" x14ac:dyDescent="0.25">
      <c r="A110" s="24" t="s">
        <v>31</v>
      </c>
      <c r="B110" s="24">
        <v>2010</v>
      </c>
      <c r="C110" s="24">
        <v>17243</v>
      </c>
      <c r="D110" s="24">
        <v>1093</v>
      </c>
      <c r="E110" s="62">
        <v>198.01351272980341</v>
      </c>
      <c r="F110" s="62">
        <v>3123.8307410795974</v>
      </c>
      <c r="G110" s="62">
        <v>0.11203155049638755</v>
      </c>
      <c r="H110" s="62">
        <v>5.2688410477907503E-3</v>
      </c>
      <c r="I110" s="24">
        <v>205918705</v>
      </c>
      <c r="J110" s="24">
        <v>18170363</v>
      </c>
      <c r="K110" s="24">
        <v>234204809</v>
      </c>
      <c r="L110" s="24">
        <v>2769902</v>
      </c>
      <c r="M110" s="24">
        <v>1538538</v>
      </c>
      <c r="N110" s="24">
        <v>3297645</v>
      </c>
      <c r="O110" s="24">
        <v>130209737</v>
      </c>
      <c r="P110" s="24">
        <v>367712191</v>
      </c>
      <c r="Q110" s="62">
        <v>0.1023697380750624</v>
      </c>
      <c r="R110" s="62">
        <v>0.1149653919821168</v>
      </c>
      <c r="S110" s="62">
        <v>0.10180403282095396</v>
      </c>
      <c r="T110" s="24">
        <v>19830186</v>
      </c>
      <c r="U110" s="24">
        <v>7600796</v>
      </c>
      <c r="V110" s="24">
        <v>4140982</v>
      </c>
      <c r="W110" s="24">
        <v>643727</v>
      </c>
      <c r="X110" s="24">
        <v>2412428</v>
      </c>
      <c r="Y110" s="24">
        <v>7197137</v>
      </c>
      <c r="Z110" s="24">
        <v>24614895</v>
      </c>
      <c r="AA110" s="24">
        <v>27430982</v>
      </c>
      <c r="AB110" s="62">
        <v>0.10763613672435501</v>
      </c>
      <c r="AC110" s="62">
        <v>0.1076628092171341</v>
      </c>
      <c r="AD110" s="24">
        <v>31919188</v>
      </c>
      <c r="AE110" s="24">
        <v>3134059</v>
      </c>
      <c r="AF110" s="24">
        <v>-3024227</v>
      </c>
      <c r="AG110" s="24">
        <v>32029020</v>
      </c>
      <c r="AH110" s="62">
        <v>0.10490614476034715</v>
      </c>
      <c r="AI110" s="62">
        <v>4.9414633087321276</v>
      </c>
      <c r="AJ110" s="62">
        <v>8.8240468489737243</v>
      </c>
      <c r="AK110" s="62">
        <v>0.65691990124762978</v>
      </c>
      <c r="AL110" s="62">
        <v>1.1826836570208941</v>
      </c>
      <c r="AM110" s="62">
        <v>0.9285378846740493</v>
      </c>
      <c r="AN110" s="62">
        <v>18.790747328493108</v>
      </c>
      <c r="AO110" s="62">
        <v>9.2842534502623248</v>
      </c>
      <c r="AP110" s="62">
        <v>85.64415021127715</v>
      </c>
      <c r="AQ110" s="62">
        <v>35.410775108079022</v>
      </c>
      <c r="AR110" s="62">
        <v>63.233564430195891</v>
      </c>
      <c r="AS110" s="62">
        <v>28.948113390126899</v>
      </c>
      <c r="AT110" s="24">
        <v>36616739</v>
      </c>
      <c r="AU110" s="24">
        <v>4598038</v>
      </c>
      <c r="AV110" s="24">
        <v>3414347</v>
      </c>
    </row>
    <row r="111" spans="1:48" x14ac:dyDescent="0.25">
      <c r="A111" s="24" t="s">
        <v>31</v>
      </c>
      <c r="B111" s="24">
        <v>2011</v>
      </c>
      <c r="C111" s="24">
        <v>18622</v>
      </c>
      <c r="D111" s="24">
        <v>1107</v>
      </c>
      <c r="E111" s="62">
        <v>336.12753732144773</v>
      </c>
      <c r="F111" s="62">
        <v>5654.3514001806689</v>
      </c>
      <c r="G111" s="62">
        <v>0.1076223335702851</v>
      </c>
      <c r="H111" s="62">
        <v>6.0029282576866766E-2</v>
      </c>
      <c r="I111" s="24">
        <v>257273708</v>
      </c>
      <c r="J111" s="24">
        <v>28490896</v>
      </c>
      <c r="K111" s="24">
        <v>293434312</v>
      </c>
      <c r="L111" s="24">
        <v>3036502</v>
      </c>
      <c r="M111" s="24">
        <v>2204171</v>
      </c>
      <c r="N111" s="24">
        <v>3746217</v>
      </c>
      <c r="O111" s="24">
        <v>163423396</v>
      </c>
      <c r="P111" s="24">
        <v>460603925</v>
      </c>
      <c r="Q111" s="62">
        <v>0.1142919439379347</v>
      </c>
      <c r="R111" s="62">
        <v>0.1264367643093664</v>
      </c>
      <c r="S111" s="62">
        <v>0.10858829827082778</v>
      </c>
      <c r="T111" s="24">
        <v>35727190</v>
      </c>
      <c r="U111" s="24">
        <v>10015952</v>
      </c>
      <c r="V111" s="24">
        <v>4975087</v>
      </c>
      <c r="W111" s="24">
        <v>1465971</v>
      </c>
      <c r="X111" s="24">
        <v>2636851</v>
      </c>
      <c r="Y111" s="24">
        <v>9077909</v>
      </c>
      <c r="Z111" s="24">
        <v>42168248</v>
      </c>
      <c r="AA111" s="24">
        <v>45743142</v>
      </c>
      <c r="AB111" s="62">
        <v>0.11668713286837017</v>
      </c>
      <c r="AC111" s="62">
        <v>0.1148385977929141</v>
      </c>
      <c r="AD111" s="24">
        <v>55775244</v>
      </c>
      <c r="AE111" s="24">
        <v>3264170</v>
      </c>
      <c r="AF111" s="24">
        <v>-4904251</v>
      </c>
      <c r="AG111" s="24">
        <v>54135163</v>
      </c>
      <c r="AH111" s="62">
        <v>0.11774927601107171</v>
      </c>
      <c r="AI111" s="62">
        <v>6.1855521530781568</v>
      </c>
      <c r="AJ111" s="62">
        <v>11.07415764381178</v>
      </c>
      <c r="AK111" s="62">
        <v>0.75116334725026979</v>
      </c>
      <c r="AL111" s="62">
        <v>1.0348149060359375</v>
      </c>
      <c r="AM111" s="62">
        <v>1.3589478205162928</v>
      </c>
      <c r="AN111" s="62">
        <v>21.96970920114271</v>
      </c>
      <c r="AO111" s="62">
        <v>12.26755439594463</v>
      </c>
      <c r="AP111" s="62">
        <v>84.498022108107449</v>
      </c>
      <c r="AQ111" s="62">
        <v>35.480243899354527</v>
      </c>
      <c r="AR111" s="62">
        <v>63.521219198970769</v>
      </c>
      <c r="AS111" s="62">
        <v>23.803315180173509</v>
      </c>
      <c r="AT111" s="24">
        <v>47837808</v>
      </c>
      <c r="AU111" s="24">
        <v>8392021</v>
      </c>
      <c r="AV111" s="24">
        <v>6259367</v>
      </c>
    </row>
    <row r="112" spans="1:48" x14ac:dyDescent="0.25">
      <c r="A112" s="24" t="s">
        <v>31</v>
      </c>
      <c r="B112" s="24">
        <v>2012</v>
      </c>
      <c r="C112" s="24">
        <v>19840</v>
      </c>
      <c r="D112" s="24">
        <v>157</v>
      </c>
      <c r="E112" s="62">
        <v>310.97172379032259</v>
      </c>
      <c r="F112" s="62">
        <v>39297.318471337581</v>
      </c>
      <c r="G112" s="62">
        <v>0.11231438971508149</v>
      </c>
      <c r="H112" s="62">
        <v>8.5801726964695596E-3</v>
      </c>
      <c r="I112" s="24">
        <v>289105307</v>
      </c>
      <c r="J112" s="24">
        <v>33624531</v>
      </c>
      <c r="K112" s="24">
        <v>333356092</v>
      </c>
      <c r="L112" s="24">
        <v>3673254</v>
      </c>
      <c r="M112" s="24">
        <v>4889996</v>
      </c>
      <c r="N112" s="24">
        <v>5276653</v>
      </c>
      <c r="O112" s="24">
        <v>164897514</v>
      </c>
      <c r="P112" s="24">
        <v>503530259</v>
      </c>
      <c r="Q112" s="62">
        <v>0.10360391255390972</v>
      </c>
      <c r="R112" s="62">
        <v>0.12761956234142005</v>
      </c>
      <c r="S112" s="62">
        <v>0.11328268989187407</v>
      </c>
      <c r="T112" s="24">
        <v>32240738</v>
      </c>
      <c r="U112" s="24">
        <v>10157785</v>
      </c>
      <c r="V112" s="24">
        <v>4988884</v>
      </c>
      <c r="W112" s="24">
        <v>1695812</v>
      </c>
      <c r="X112" s="24">
        <v>2750977</v>
      </c>
      <c r="Y112" s="24">
        <v>9435673</v>
      </c>
      <c r="Z112" s="24">
        <v>38925434</v>
      </c>
      <c r="AA112" s="24">
        <v>42398523</v>
      </c>
      <c r="AB112" s="62">
        <v>0.11356446785882481</v>
      </c>
      <c r="AC112" s="62">
        <v>0.11108002421356415</v>
      </c>
      <c r="AD112" s="24">
        <v>50660762</v>
      </c>
      <c r="AE112" s="24">
        <v>4263615</v>
      </c>
      <c r="AF112" s="24">
        <v>-4357954</v>
      </c>
      <c r="AG112" s="24">
        <v>50566423</v>
      </c>
      <c r="AH112" s="62">
        <v>0.1168776018995098</v>
      </c>
      <c r="AI112" s="62">
        <v>6.6777577710578067</v>
      </c>
      <c r="AJ112" s="62">
        <v>11.630547826643667</v>
      </c>
      <c r="AK112" s="62">
        <v>1.4668986460280438</v>
      </c>
      <c r="AL112" s="62">
        <v>1.1019009666096038</v>
      </c>
      <c r="AM112" s="62">
        <v>1.225284655633774</v>
      </c>
      <c r="AN112" s="62">
        <v>18.348743659800043</v>
      </c>
      <c r="AO112" s="62">
        <v>11.170589266736913</v>
      </c>
      <c r="AP112" s="62">
        <v>83.847186501604043</v>
      </c>
      <c r="AQ112" s="62">
        <v>32.748282958700997</v>
      </c>
      <c r="AR112" s="62">
        <v>57.037179881308788</v>
      </c>
      <c r="AS112" s="62">
        <v>25.777839897403265</v>
      </c>
      <c r="AT112" s="24">
        <v>55780222</v>
      </c>
      <c r="AU112" s="24">
        <v>8167900</v>
      </c>
      <c r="AV112" s="24">
        <v>6169679</v>
      </c>
    </row>
    <row r="113" spans="1:48" x14ac:dyDescent="0.25">
      <c r="A113" s="24" t="s">
        <v>31</v>
      </c>
      <c r="B113" s="24">
        <v>2013</v>
      </c>
      <c r="C113" s="24">
        <v>19886</v>
      </c>
      <c r="D113" s="24">
        <v>160</v>
      </c>
      <c r="E113" s="62">
        <v>292.06366287840694</v>
      </c>
      <c r="F113" s="62">
        <v>36299.862500000003</v>
      </c>
      <c r="G113" s="62">
        <v>0.10777151528289616</v>
      </c>
      <c r="H113" s="62">
        <v>8.5882984433709071E-3</v>
      </c>
      <c r="I113" s="24">
        <v>364497001</v>
      </c>
      <c r="J113" s="24">
        <v>54074666</v>
      </c>
      <c r="K113" s="24">
        <v>376288968</v>
      </c>
      <c r="L113" s="24">
        <v>3300226</v>
      </c>
      <c r="M113" s="24">
        <v>3770293</v>
      </c>
      <c r="N113" s="24">
        <v>7080388</v>
      </c>
      <c r="O113" s="24">
        <v>192999060</v>
      </c>
      <c r="P113" s="24">
        <v>576368416</v>
      </c>
      <c r="Q113" s="62">
        <v>0.10877423265733652</v>
      </c>
      <c r="R113" s="62">
        <v>0.12754633500417728</v>
      </c>
      <c r="S113" s="62">
        <v>0.11591122486503595</v>
      </c>
      <c r="T113" s="24">
        <v>26003568</v>
      </c>
      <c r="U113" s="24">
        <v>10922738</v>
      </c>
      <c r="V113" s="24">
        <v>5005376</v>
      </c>
      <c r="W113" s="24">
        <v>1759138</v>
      </c>
      <c r="X113" s="24">
        <v>3145140</v>
      </c>
      <c r="Y113" s="24">
        <v>9909654</v>
      </c>
      <c r="Z113" s="24">
        <v>32768082</v>
      </c>
      <c r="AA113" s="24">
        <v>36926306</v>
      </c>
      <c r="AB113" s="62">
        <v>0.10936857777664966</v>
      </c>
      <c r="AC113" s="62">
        <v>0.10742296828845621</v>
      </c>
      <c r="AD113" s="24">
        <v>44280823</v>
      </c>
      <c r="AE113" s="24">
        <v>4519528</v>
      </c>
      <c r="AF113" s="24">
        <v>-4123423</v>
      </c>
      <c r="AG113" s="24">
        <v>44676928</v>
      </c>
      <c r="AH113" s="62">
        <v>0.11417871655049475</v>
      </c>
      <c r="AI113" s="62">
        <v>9.3819620400573793</v>
      </c>
      <c r="AJ113" s="62">
        <v>14.835421375661744</v>
      </c>
      <c r="AK113" s="62">
        <v>1.0019674560323544</v>
      </c>
      <c r="AL113" s="62">
        <v>0.87704564328338219</v>
      </c>
      <c r="AM113" s="62">
        <v>1.0076849873744642</v>
      </c>
      <c r="AN113" s="62">
        <v>10.740663659392737</v>
      </c>
      <c r="AO113" s="62">
        <v>9.4701264348126877</v>
      </c>
      <c r="AP113" s="62">
        <v>82.651846608611947</v>
      </c>
      <c r="AQ113" s="62">
        <v>33.48536363935667</v>
      </c>
      <c r="AR113" s="62">
        <v>52.949423306777767</v>
      </c>
      <c r="AS113" s="62">
        <v>33.790348081807451</v>
      </c>
      <c r="AT113" s="24">
        <v>64276134</v>
      </c>
      <c r="AU113" s="24">
        <v>7750622</v>
      </c>
      <c r="AV113" s="24">
        <v>5807978</v>
      </c>
    </row>
    <row r="114" spans="1:48" x14ac:dyDescent="0.25">
      <c r="A114" s="24" t="s">
        <v>31</v>
      </c>
      <c r="B114" s="24">
        <v>2014</v>
      </c>
      <c r="C114" s="24">
        <v>19787</v>
      </c>
      <c r="D114" s="24">
        <v>161</v>
      </c>
      <c r="E114" s="62">
        <v>289.47692929701321</v>
      </c>
      <c r="F114" s="62">
        <v>35576.894409937886</v>
      </c>
      <c r="G114" s="62">
        <v>0.10662477906625857</v>
      </c>
      <c r="H114" s="62">
        <v>8.9959211040956579E-3</v>
      </c>
      <c r="I114" s="24">
        <v>424181174</v>
      </c>
      <c r="J114" s="24">
        <v>55259104</v>
      </c>
      <c r="K114" s="24">
        <v>439869027</v>
      </c>
      <c r="L114" s="24">
        <v>4366502</v>
      </c>
      <c r="M114" s="24">
        <v>4905151</v>
      </c>
      <c r="N114" s="24">
        <v>8894803</v>
      </c>
      <c r="O114" s="24">
        <v>212477897</v>
      </c>
      <c r="P114" s="24">
        <v>661241727</v>
      </c>
      <c r="Q114" s="62">
        <v>0.10741741267384389</v>
      </c>
      <c r="R114" s="62">
        <v>0.13315503096521994</v>
      </c>
      <c r="S114" s="62">
        <v>0.11909762257366423</v>
      </c>
      <c r="T114" s="24">
        <v>23494895</v>
      </c>
      <c r="U114" s="24">
        <v>13089320</v>
      </c>
      <c r="V114" s="24">
        <v>5057620</v>
      </c>
      <c r="W114" s="24">
        <v>1977433</v>
      </c>
      <c r="X114" s="24">
        <v>2769443</v>
      </c>
      <c r="Y114" s="24">
        <v>9804496</v>
      </c>
      <c r="Z114" s="24">
        <v>30529948</v>
      </c>
      <c r="AA114" s="24">
        <v>36584215</v>
      </c>
      <c r="AB114" s="62">
        <v>0.10808097438977123</v>
      </c>
      <c r="AC114" s="62">
        <v>0.11068361841791452</v>
      </c>
      <c r="AD114" s="24">
        <v>41357011</v>
      </c>
      <c r="AE114" s="24">
        <v>6453341</v>
      </c>
      <c r="AF114" s="24">
        <v>-3922676</v>
      </c>
      <c r="AG114" s="24">
        <v>43887676</v>
      </c>
      <c r="AH114" s="62">
        <v>0.11575652571483289</v>
      </c>
      <c r="AI114" s="62">
        <v>8.3568688640848592</v>
      </c>
      <c r="AJ114" s="62">
        <v>13.027241043941284</v>
      </c>
      <c r="AK114" s="62">
        <v>1.115138984314074</v>
      </c>
      <c r="AL114" s="62">
        <v>0.99268230586283135</v>
      </c>
      <c r="AM114" s="62">
        <v>0.86623087535430143</v>
      </c>
      <c r="AN114" s="62">
        <v>10.365495611365686</v>
      </c>
      <c r="AO114" s="62">
        <v>8.4065760496490611</v>
      </c>
      <c r="AP114" s="62">
        <v>83.358742896297358</v>
      </c>
      <c r="AQ114" s="62">
        <v>32.133165274368721</v>
      </c>
      <c r="AR114" s="62">
        <v>50.091307682598853</v>
      </c>
      <c r="AS114" s="62">
        <v>34.742413798093537</v>
      </c>
      <c r="AT114" s="24">
        <v>80515684</v>
      </c>
      <c r="AU114" s="24">
        <v>7303461</v>
      </c>
      <c r="AV114" s="24">
        <v>5727880</v>
      </c>
    </row>
    <row r="115" spans="1:48" x14ac:dyDescent="0.25">
      <c r="A115" s="24" t="s">
        <v>31</v>
      </c>
      <c r="B115" s="24">
        <v>2015</v>
      </c>
      <c r="C115" s="24">
        <v>21024</v>
      </c>
      <c r="D115" s="24">
        <v>159</v>
      </c>
      <c r="E115" s="62">
        <v>271.92151826484019</v>
      </c>
      <c r="F115" s="62">
        <v>35955.207547169812</v>
      </c>
      <c r="G115" s="62">
        <v>0.11215970380961018</v>
      </c>
      <c r="H115" s="62">
        <v>2.652210175145955E-2</v>
      </c>
      <c r="I115" s="24">
        <v>492960064</v>
      </c>
      <c r="J115" s="24">
        <v>56110146</v>
      </c>
      <c r="K115" s="24">
        <v>538079829</v>
      </c>
      <c r="L115" s="24">
        <v>4549711</v>
      </c>
      <c r="M115" s="24">
        <v>4942240</v>
      </c>
      <c r="N115" s="24">
        <v>8665767</v>
      </c>
      <c r="O115" s="24">
        <v>232737891</v>
      </c>
      <c r="P115" s="24">
        <v>779483487</v>
      </c>
      <c r="Q115" s="62">
        <v>0.10662208369153983</v>
      </c>
      <c r="R115" s="62">
        <v>0.13451053085288073</v>
      </c>
      <c r="S115" s="62">
        <v>0.1214884483394454</v>
      </c>
      <c r="T115" s="24">
        <v>23632746</v>
      </c>
      <c r="U115" s="24">
        <v>13816256</v>
      </c>
      <c r="V115" s="24">
        <v>5492149</v>
      </c>
      <c r="W115" s="24">
        <v>2045177</v>
      </c>
      <c r="X115" s="24">
        <v>3182131</v>
      </c>
      <c r="Y115" s="24">
        <v>10719457</v>
      </c>
      <c r="Z115" s="24">
        <v>31170072</v>
      </c>
      <c r="AA115" s="24">
        <v>37449002</v>
      </c>
      <c r="AB115" s="62">
        <v>0.11211506113743895</v>
      </c>
      <c r="AC115" s="62">
        <v>0.11274984914676754</v>
      </c>
      <c r="AD115" s="24">
        <v>42471731</v>
      </c>
      <c r="AE115" s="24">
        <v>7001698</v>
      </c>
      <c r="AF115" s="24">
        <v>-4678986</v>
      </c>
      <c r="AG115" s="24">
        <v>44794443</v>
      </c>
      <c r="AH115" s="62">
        <v>0.11326914161415169</v>
      </c>
      <c r="AI115" s="62">
        <v>7.198375197908458</v>
      </c>
      <c r="AJ115" s="62">
        <v>11.382290391783137</v>
      </c>
      <c r="AK115" s="62">
        <v>0.91849568291473715</v>
      </c>
      <c r="AL115" s="62">
        <v>0.84554572663603789</v>
      </c>
      <c r="AM115" s="62">
        <v>0.73341874399450879</v>
      </c>
      <c r="AN115" s="62">
        <v>10.188670690680434</v>
      </c>
      <c r="AO115" s="62">
        <v>8.0945070521413296</v>
      </c>
      <c r="AP115" s="62">
        <v>83.601892315080249</v>
      </c>
      <c r="AQ115" s="62">
        <v>29.857962982094577</v>
      </c>
      <c r="AR115" s="62">
        <v>47.212321645592773</v>
      </c>
      <c r="AS115" s="62">
        <v>35.217696022853659</v>
      </c>
      <c r="AT115" s="24">
        <v>162669802</v>
      </c>
      <c r="AU115" s="24">
        <v>7345441</v>
      </c>
      <c r="AV115" s="24">
        <v>5716878</v>
      </c>
    </row>
    <row r="116" spans="1:48" x14ac:dyDescent="0.25">
      <c r="A116" s="24" t="s">
        <v>31</v>
      </c>
      <c r="B116" s="24">
        <v>2016</v>
      </c>
      <c r="C116" s="24">
        <v>22957</v>
      </c>
      <c r="D116" s="24"/>
      <c r="E116" s="62">
        <v>294.69055190138084</v>
      </c>
      <c r="F116" s="62"/>
      <c r="G116" s="62">
        <v>0.13809220182382523</v>
      </c>
      <c r="H116" s="62"/>
      <c r="I116" s="24">
        <v>655060148</v>
      </c>
      <c r="J116" s="24">
        <v>60306764</v>
      </c>
      <c r="K116" s="24">
        <v>661987797</v>
      </c>
      <c r="L116" s="24">
        <v>6898571</v>
      </c>
      <c r="M116" s="24">
        <v>6982357</v>
      </c>
      <c r="N116" s="24">
        <v>10623575</v>
      </c>
      <c r="O116" s="24">
        <v>275956133</v>
      </c>
      <c r="P116" s="24">
        <v>948567505</v>
      </c>
      <c r="Q116" s="62">
        <v>0.12005914354810449</v>
      </c>
      <c r="R116" s="62">
        <v>0.14129239501475838</v>
      </c>
      <c r="S116" s="62">
        <v>0.13137969769949132</v>
      </c>
      <c r="T116" s="24">
        <v>30585706</v>
      </c>
      <c r="U116" s="24">
        <v>15732880</v>
      </c>
      <c r="V116" s="24">
        <v>6944745</v>
      </c>
      <c r="W116" s="24">
        <v>2143870</v>
      </c>
      <c r="X116" s="24">
        <v>3760228</v>
      </c>
      <c r="Y116" s="24">
        <v>12848843</v>
      </c>
      <c r="Z116" s="24">
        <v>39674321</v>
      </c>
      <c r="AA116" s="24">
        <v>46318586</v>
      </c>
      <c r="AB116" s="62">
        <v>0.12176356309331884</v>
      </c>
      <c r="AC116" s="62">
        <v>0.12287936882984872</v>
      </c>
      <c r="AD116" s="24">
        <v>52889585</v>
      </c>
      <c r="AE116" s="24">
        <v>6941313</v>
      </c>
      <c r="AF116" s="24">
        <v>-5058609</v>
      </c>
      <c r="AG116" s="24">
        <v>54772289</v>
      </c>
      <c r="AH116" s="62">
        <v>0.11941196453869689</v>
      </c>
      <c r="AI116" s="62">
        <v>6.3576670803202351</v>
      </c>
      <c r="AJ116" s="62">
        <v>9.2062941371301381</v>
      </c>
      <c r="AK116" s="62">
        <v>1.054756149832774</v>
      </c>
      <c r="AL116" s="62">
        <v>1.0420994210562464</v>
      </c>
      <c r="AM116" s="62">
        <v>0.71320290483701532</v>
      </c>
      <c r="AN116" s="62">
        <v>11.217997039270752</v>
      </c>
      <c r="AO116" s="62">
        <v>8.0824001835103267</v>
      </c>
      <c r="AP116" s="62">
        <v>84.565729944205913</v>
      </c>
      <c r="AQ116" s="62">
        <v>29.091881341644736</v>
      </c>
      <c r="AR116" s="62">
        <v>42.126838862436799</v>
      </c>
      <c r="AS116" s="62">
        <v>46.185918839798333</v>
      </c>
      <c r="AT116" s="24"/>
      <c r="AU116" s="24">
        <v>8453703</v>
      </c>
      <c r="AV116" s="24">
        <v>6765211</v>
      </c>
    </row>
    <row r="117" spans="1:48" x14ac:dyDescent="0.25">
      <c r="A117" s="24" t="s">
        <v>31</v>
      </c>
      <c r="B117" s="24">
        <v>2017</v>
      </c>
      <c r="C117" s="24">
        <v>23784</v>
      </c>
      <c r="D117" s="24"/>
      <c r="E117" s="62">
        <v>313.61007399932726</v>
      </c>
      <c r="F117" s="62"/>
      <c r="G117" s="62">
        <v>0.11435879929030614</v>
      </c>
      <c r="H117" s="62"/>
      <c r="I117" s="24">
        <v>752935338</v>
      </c>
      <c r="J117" s="24">
        <v>63765283</v>
      </c>
      <c r="K117" s="24">
        <v>790688059</v>
      </c>
      <c r="L117" s="24">
        <v>8302823</v>
      </c>
      <c r="M117" s="24">
        <v>9011131</v>
      </c>
      <c r="N117" s="24">
        <v>11436527</v>
      </c>
      <c r="O117" s="24">
        <v>292936256</v>
      </c>
      <c r="P117" s="24">
        <v>1095060842</v>
      </c>
      <c r="Q117" s="62">
        <v>0.12123088325976114</v>
      </c>
      <c r="R117" s="62">
        <v>0.14209297701029816</v>
      </c>
      <c r="S117" s="62">
        <v>0.12792066031859076</v>
      </c>
      <c r="T117" s="24">
        <v>38204212</v>
      </c>
      <c r="U117" s="24">
        <v>18755948</v>
      </c>
      <c r="V117" s="24">
        <v>8282388</v>
      </c>
      <c r="W117" s="24">
        <v>2631446</v>
      </c>
      <c r="X117" s="24">
        <v>4155943</v>
      </c>
      <c r="Y117" s="24">
        <v>15069777</v>
      </c>
      <c r="Z117" s="24">
        <v>49118046</v>
      </c>
      <c r="AA117" s="24">
        <v>56960160</v>
      </c>
      <c r="AB117" s="62">
        <v>0.12518509819476978</v>
      </c>
      <c r="AC117" s="62">
        <v>0.12568766971014886</v>
      </c>
      <c r="AD117" s="24">
        <v>65277199</v>
      </c>
      <c r="AE117" s="24">
        <v>9233054</v>
      </c>
      <c r="AF117" s="24">
        <v>-8343899</v>
      </c>
      <c r="AG117" s="24">
        <v>66166354</v>
      </c>
      <c r="AH117" s="62">
        <v>0.11727458325610825</v>
      </c>
      <c r="AI117" s="62">
        <v>5.8229899704513404</v>
      </c>
      <c r="AJ117" s="62">
        <v>8.4688923180811049</v>
      </c>
      <c r="AK117" s="62">
        <v>1.1396568972341088</v>
      </c>
      <c r="AL117" s="62">
        <v>1.0500756784541248</v>
      </c>
      <c r="AM117" s="62">
        <v>0.68114041831476613</v>
      </c>
      <c r="AN117" s="62">
        <v>11.697434166488369</v>
      </c>
      <c r="AO117" s="62">
        <v>9.2419379457078872</v>
      </c>
      <c r="AP117" s="62">
        <v>86.086290926654357</v>
      </c>
      <c r="AQ117" s="62">
        <v>26.750683136928387</v>
      </c>
      <c r="AR117" s="62">
        <v>38.905898184845192</v>
      </c>
      <c r="AS117" s="62">
        <v>46.086896786324864</v>
      </c>
      <c r="AT117" s="24"/>
      <c r="AU117" s="24">
        <v>9206194</v>
      </c>
      <c r="AV117" s="24">
        <v>7458902</v>
      </c>
    </row>
    <row r="118" spans="1:48" x14ac:dyDescent="0.25">
      <c r="A118" s="24" t="s">
        <v>31</v>
      </c>
      <c r="B118" s="24">
        <v>2018</v>
      </c>
      <c r="C118" s="24">
        <v>24197</v>
      </c>
      <c r="D118" s="24">
        <v>162</v>
      </c>
      <c r="E118" s="62">
        <v>223.84712980948052</v>
      </c>
      <c r="F118" s="62">
        <v>33434.746913580246</v>
      </c>
      <c r="G118" s="62">
        <v>8.7371454156797049E-2</v>
      </c>
      <c r="H118" s="62">
        <v>1.9624470018170807E-2</v>
      </c>
      <c r="I118" s="24">
        <v>825816119</v>
      </c>
      <c r="J118" s="24">
        <v>67455517</v>
      </c>
      <c r="K118" s="24">
        <v>864925948</v>
      </c>
      <c r="L118" s="24">
        <v>13008383</v>
      </c>
      <c r="M118" s="24">
        <v>13709348</v>
      </c>
      <c r="N118" s="24">
        <v>11114537</v>
      </c>
      <c r="O118" s="24">
        <v>288394250</v>
      </c>
      <c r="P118" s="24">
        <v>1164434735</v>
      </c>
      <c r="Q118" s="62">
        <v>0.12197263094727204</v>
      </c>
      <c r="R118" s="62">
        <v>0.14146981440603038</v>
      </c>
      <c r="S118" s="62">
        <v>0.12675081172506533</v>
      </c>
      <c r="T118" s="24">
        <v>51658034</v>
      </c>
      <c r="U118" s="24">
        <v>18467959</v>
      </c>
      <c r="V118" s="24">
        <v>7345648</v>
      </c>
      <c r="W118" s="24">
        <v>1045077</v>
      </c>
      <c r="X118" s="24">
        <v>5865526</v>
      </c>
      <c r="Y118" s="24">
        <v>14256251</v>
      </c>
      <c r="Z118" s="24">
        <v>60048759</v>
      </c>
      <c r="AA118" s="24">
        <v>70125993</v>
      </c>
      <c r="AB118" s="62">
        <v>0.1301593840122876</v>
      </c>
      <c r="AC118" s="62">
        <v>0.12752372400036532</v>
      </c>
      <c r="AD118" s="24">
        <v>74176120</v>
      </c>
      <c r="AE118" s="24">
        <v>10431548</v>
      </c>
      <c r="AF118" s="24">
        <v>-7751273</v>
      </c>
      <c r="AG118" s="24">
        <v>76856395</v>
      </c>
      <c r="AH118" s="62">
        <v>0.11591905084998863</v>
      </c>
      <c r="AI118" s="62">
        <v>5.7929839236545959</v>
      </c>
      <c r="AJ118" s="62">
        <v>8.1683458881480124</v>
      </c>
      <c r="AK118" s="62">
        <v>1.5850314158918031</v>
      </c>
      <c r="AL118" s="62">
        <v>1.5039880616461745</v>
      </c>
      <c r="AM118" s="62">
        <v>0.4651552240066078</v>
      </c>
      <c r="AN118" s="62">
        <v>8.0296308454651673</v>
      </c>
      <c r="AO118" s="62">
        <v>7.8080911807360929</v>
      </c>
      <c r="AP118" s="62">
        <v>91.242886164514999</v>
      </c>
      <c r="AQ118" s="62">
        <v>24.766888287646282</v>
      </c>
      <c r="AR118" s="62">
        <v>34.922332389106586</v>
      </c>
      <c r="AS118" s="62">
        <v>52.632855288364446</v>
      </c>
      <c r="AT118" s="24">
        <v>318165831</v>
      </c>
      <c r="AU118" s="24">
        <v>6730402</v>
      </c>
      <c r="AV118" s="24">
        <v>5416429</v>
      </c>
    </row>
    <row r="119" spans="1:48" x14ac:dyDescent="0.25">
      <c r="A119" s="24" t="s">
        <v>31</v>
      </c>
      <c r="B119" s="24">
        <v>2019</v>
      </c>
      <c r="C119" s="24">
        <v>24105</v>
      </c>
      <c r="D119" s="24">
        <v>162</v>
      </c>
      <c r="E119" s="62">
        <v>393.15449076954991</v>
      </c>
      <c r="F119" s="62">
        <v>58499.932098765436</v>
      </c>
      <c r="G119" s="62">
        <v>8.3530565498982939E-2</v>
      </c>
      <c r="H119" s="62">
        <v>1.5760287965755425E-2</v>
      </c>
      <c r="I119" s="24">
        <v>892785228</v>
      </c>
      <c r="J119" s="24">
        <v>77354818</v>
      </c>
      <c r="K119" s="24">
        <v>935270945</v>
      </c>
      <c r="L119" s="24">
        <v>12945694</v>
      </c>
      <c r="M119" s="24">
        <v>10813411</v>
      </c>
      <c r="N119" s="24">
        <v>10996975</v>
      </c>
      <c r="O119" s="24">
        <v>294443555</v>
      </c>
      <c r="P119" s="24">
        <v>1240711475</v>
      </c>
      <c r="Q119" s="62">
        <v>0.11557611532745221</v>
      </c>
      <c r="R119" s="62">
        <v>0.13052114695270475</v>
      </c>
      <c r="S119" s="62">
        <v>0.11846930929267833</v>
      </c>
      <c r="T119" s="24">
        <v>49543734</v>
      </c>
      <c r="U119" s="24">
        <v>20427609</v>
      </c>
      <c r="V119" s="24">
        <v>9434827</v>
      </c>
      <c r="W119" s="24">
        <v>980541</v>
      </c>
      <c r="X119" s="24">
        <v>5319494</v>
      </c>
      <c r="Y119" s="24">
        <v>15734862</v>
      </c>
      <c r="Z119" s="24">
        <v>59959102</v>
      </c>
      <c r="AA119" s="24">
        <v>69971343</v>
      </c>
      <c r="AB119" s="62">
        <v>0.11317345473541295</v>
      </c>
      <c r="AC119" s="62">
        <v>0.11027161618778129</v>
      </c>
      <c r="AD119" s="24">
        <v>82742771</v>
      </c>
      <c r="AE119" s="24">
        <v>12013096</v>
      </c>
      <c r="AF119" s="24">
        <v>-13003531</v>
      </c>
      <c r="AG119" s="24">
        <v>81752336</v>
      </c>
      <c r="AH119" s="62">
        <v>0.10472861458665453</v>
      </c>
      <c r="AI119" s="62">
        <v>6.2347144810601511</v>
      </c>
      <c r="AJ119" s="62">
        <v>8.6644374899984342</v>
      </c>
      <c r="AK119" s="62">
        <v>1.1561795068914495</v>
      </c>
      <c r="AL119" s="62">
        <v>1.3841650988099496</v>
      </c>
      <c r="AM119" s="62">
        <v>0.76383504069711294</v>
      </c>
      <c r="AN119" s="62">
        <v>12.251323505149996</v>
      </c>
      <c r="AO119" s="62">
        <v>11.27517870105868</v>
      </c>
      <c r="AP119" s="62">
        <v>85.589411169853292</v>
      </c>
      <c r="AQ119" s="62">
        <v>23.731831367159717</v>
      </c>
      <c r="AR119" s="62">
        <v>32.980334549173342</v>
      </c>
      <c r="AS119" s="62">
        <v>55.178418898720992</v>
      </c>
      <c r="AT119" s="24">
        <v>297549069</v>
      </c>
      <c r="AU119" s="24">
        <v>11780993</v>
      </c>
      <c r="AV119" s="24">
        <v>9476989</v>
      </c>
    </row>
    <row r="120" spans="1:48" x14ac:dyDescent="0.25">
      <c r="A120" s="24" t="s">
        <v>31</v>
      </c>
      <c r="B120" s="24">
        <v>2020</v>
      </c>
      <c r="C120" s="24">
        <v>24480</v>
      </c>
      <c r="D120" s="24">
        <v>162</v>
      </c>
      <c r="E120" s="62">
        <v>561.97851307189546</v>
      </c>
      <c r="F120" s="62">
        <v>84921.1975308642</v>
      </c>
      <c r="G120" s="62">
        <v>8.4247331995746341E-2</v>
      </c>
      <c r="H120" s="62">
        <v>1.6127426580388252E-2</v>
      </c>
      <c r="I120" s="24">
        <v>990331285</v>
      </c>
      <c r="J120" s="24">
        <v>85411250</v>
      </c>
      <c r="K120" s="24">
        <v>1015333270</v>
      </c>
      <c r="L120" s="24">
        <v>12561402</v>
      </c>
      <c r="M120" s="24">
        <v>9596942</v>
      </c>
      <c r="N120" s="24">
        <v>10811098</v>
      </c>
      <c r="O120" s="24">
        <v>315292100</v>
      </c>
      <c r="P120" s="24">
        <v>1341436468</v>
      </c>
      <c r="Q120" s="62">
        <v>0.11345197850441224</v>
      </c>
      <c r="R120" s="62">
        <v>0.12723249281766005</v>
      </c>
      <c r="S120" s="62">
        <v>0.11464168133546254</v>
      </c>
      <c r="T120" s="24">
        <v>48096888</v>
      </c>
      <c r="U120" s="24">
        <v>20872160</v>
      </c>
      <c r="V120" s="24">
        <v>9261722</v>
      </c>
      <c r="W120" s="24">
        <v>969995</v>
      </c>
      <c r="X120" s="24">
        <v>5853631</v>
      </c>
      <c r="Y120" s="24">
        <v>16085348</v>
      </c>
      <c r="Z120" s="24">
        <v>58328605</v>
      </c>
      <c r="AA120" s="24">
        <v>68969048</v>
      </c>
      <c r="AB120" s="62">
        <v>0.1038806061897663</v>
      </c>
      <c r="AC120" s="62">
        <v>0.10208904769567415</v>
      </c>
      <c r="AD120" s="24">
        <v>83677717</v>
      </c>
      <c r="AE120" s="24">
        <v>14523417</v>
      </c>
      <c r="AF120" s="24">
        <v>-12147237</v>
      </c>
      <c r="AG120" s="24">
        <v>86053897</v>
      </c>
      <c r="AH120" s="62">
        <v>0.10116543582101696</v>
      </c>
      <c r="AI120" s="62">
        <v>6.3671483545801442</v>
      </c>
      <c r="AJ120" s="62">
        <v>8.6245129578028017</v>
      </c>
      <c r="AK120" s="62">
        <v>0.94520117517669844</v>
      </c>
      <c r="AL120" s="62">
        <v>1.237170333244374</v>
      </c>
      <c r="AM120" s="62">
        <v>1.0255598627426015</v>
      </c>
      <c r="AN120" s="62">
        <v>16.107051471556733</v>
      </c>
      <c r="AO120" s="62">
        <v>11.285036637454601</v>
      </c>
      <c r="AP120" s="62">
        <v>80.146338985670809</v>
      </c>
      <c r="AQ120" s="62">
        <v>23.504065046783865</v>
      </c>
      <c r="AR120" s="62">
        <v>31.837033200460795</v>
      </c>
      <c r="AS120" s="62">
        <v>53.946128442364667</v>
      </c>
      <c r="AT120" s="24">
        <v>462078604</v>
      </c>
      <c r="AU120" s="24">
        <v>17084849</v>
      </c>
      <c r="AV120" s="24">
        <v>13757234</v>
      </c>
    </row>
    <row r="121" spans="1:48" x14ac:dyDescent="0.25">
      <c r="A121" s="24" t="s">
        <v>31</v>
      </c>
      <c r="B121" s="24">
        <v>2021</v>
      </c>
      <c r="C121" s="24">
        <v>25154</v>
      </c>
      <c r="D121" s="24">
        <v>162</v>
      </c>
      <c r="E121" s="62">
        <v>565.13246402162679</v>
      </c>
      <c r="F121" s="62">
        <v>87749.024691358019</v>
      </c>
      <c r="G121" s="62">
        <v>0.10176142661801235</v>
      </c>
      <c r="H121" s="62">
        <v>1.884159106769016E-2</v>
      </c>
      <c r="I121" s="24">
        <v>1161848113</v>
      </c>
      <c r="J121" s="24">
        <v>93649511</v>
      </c>
      <c r="K121" s="24">
        <v>1130667767</v>
      </c>
      <c r="L121" s="24">
        <v>25795102</v>
      </c>
      <c r="M121" s="24">
        <v>14300465</v>
      </c>
      <c r="N121" s="24">
        <v>10496152</v>
      </c>
      <c r="O121" s="24">
        <v>390423479</v>
      </c>
      <c r="P121" s="24">
        <v>1531587398</v>
      </c>
      <c r="Q121" s="62">
        <v>0.14151359805233357</v>
      </c>
      <c r="R121" s="62">
        <v>0.14439924665862469</v>
      </c>
      <c r="S121" s="62">
        <v>0.13648051957331592</v>
      </c>
      <c r="T121" s="24">
        <v>42839837</v>
      </c>
      <c r="U121" s="24">
        <v>22916225</v>
      </c>
      <c r="V121" s="24">
        <v>10013309</v>
      </c>
      <c r="W121" s="24">
        <v>1010988</v>
      </c>
      <c r="X121" s="24">
        <v>6161553</v>
      </c>
      <c r="Y121" s="24">
        <v>17185850</v>
      </c>
      <c r="Z121" s="24">
        <v>53864134</v>
      </c>
      <c r="AA121" s="24">
        <v>65756062</v>
      </c>
      <c r="AB121" s="62">
        <v>0.12466441265588006</v>
      </c>
      <c r="AC121" s="62">
        <v>0.12367075085569731</v>
      </c>
      <c r="AD121" s="24">
        <v>84628302</v>
      </c>
      <c r="AE121" s="24">
        <v>17098542</v>
      </c>
      <c r="AF121" s="24">
        <v>-18381626</v>
      </c>
      <c r="AG121" s="24">
        <v>83345218</v>
      </c>
      <c r="AH121" s="62">
        <v>0.11235476147799665</v>
      </c>
      <c r="AI121" s="62">
        <v>6.114539145613942</v>
      </c>
      <c r="AJ121" s="62">
        <v>8.0603918835989887</v>
      </c>
      <c r="AK121" s="62">
        <v>1.2647804613678353</v>
      </c>
      <c r="AL121" s="62">
        <v>2.2814042066877103</v>
      </c>
      <c r="AM121" s="62">
        <v>0.92814435653903182</v>
      </c>
      <c r="AN121" s="62">
        <v>15.179301897262443</v>
      </c>
      <c r="AO121" s="62">
        <v>10.703368841196152</v>
      </c>
      <c r="AP121" s="62">
        <v>78.896022564845893</v>
      </c>
      <c r="AQ121" s="62">
        <v>25.491426706032481</v>
      </c>
      <c r="AR121" s="62">
        <v>33.603659086891334</v>
      </c>
      <c r="AS121" s="62">
        <v>56.481320891620449</v>
      </c>
      <c r="AT121" s="24">
        <v>694054444</v>
      </c>
      <c r="AU121" s="24">
        <v>17589156</v>
      </c>
      <c r="AV121" s="24">
        <v>14215342</v>
      </c>
    </row>
    <row r="122" spans="1:48" x14ac:dyDescent="0.25">
      <c r="A122" s="24" t="s">
        <v>33</v>
      </c>
      <c r="B122" s="24">
        <v>2003</v>
      </c>
      <c r="C122" s="24">
        <v>680</v>
      </c>
      <c r="D122" s="24"/>
      <c r="E122" s="62">
        <v>99.119117647058829</v>
      </c>
      <c r="F122" s="62"/>
      <c r="G122" s="62">
        <v>1.5874498085722291E-2</v>
      </c>
      <c r="H122" s="62"/>
      <c r="I122" s="24">
        <v>2853237</v>
      </c>
      <c r="J122" s="24">
        <v>405591</v>
      </c>
      <c r="K122" s="24">
        <v>3105806</v>
      </c>
      <c r="L122" s="24">
        <v>5387</v>
      </c>
      <c r="M122" s="24">
        <v>96280</v>
      </c>
      <c r="N122" s="24">
        <v>92305</v>
      </c>
      <c r="O122" s="24">
        <v>1421857</v>
      </c>
      <c r="P122" s="24">
        <v>4619968</v>
      </c>
      <c r="Q122" s="62">
        <v>1.0090256014010068E-2</v>
      </c>
      <c r="R122" s="62">
        <v>1.130151269971286E-2</v>
      </c>
      <c r="S122" s="62">
        <v>1.0721284890380427E-2</v>
      </c>
      <c r="T122" s="24">
        <v>149804</v>
      </c>
      <c r="U122" s="24">
        <v>171195</v>
      </c>
      <c r="V122" s="24">
        <v>21578</v>
      </c>
      <c r="W122" s="24">
        <v>7476</v>
      </c>
      <c r="X122" s="24">
        <v>20989</v>
      </c>
      <c r="Y122" s="24">
        <v>50043</v>
      </c>
      <c r="Z122" s="24">
        <v>178858</v>
      </c>
      <c r="AA122" s="24">
        <v>320999</v>
      </c>
      <c r="AB122" s="62">
        <v>9.5844669667111016E-3</v>
      </c>
      <c r="AC122" s="62">
        <v>1.4040887805039785E-2</v>
      </c>
      <c r="AD122" s="24">
        <v>388775</v>
      </c>
      <c r="AE122" s="24">
        <v>32829</v>
      </c>
      <c r="AF122" s="24">
        <v>-1488</v>
      </c>
      <c r="AG122" s="24">
        <v>420116</v>
      </c>
      <c r="AH122" s="62">
        <v>1.7582122144515353E-2</v>
      </c>
      <c r="AI122" s="62">
        <v>8.779086781553465</v>
      </c>
      <c r="AJ122" s="62">
        <v>14.215117776756715</v>
      </c>
      <c r="AK122" s="62">
        <v>3.1000004507686572</v>
      </c>
      <c r="AL122" s="62">
        <v>0.17344933972051055</v>
      </c>
      <c r="AM122" s="62">
        <v>1.458906208874174</v>
      </c>
      <c r="AN122" s="62">
        <v>16.617972292284591</v>
      </c>
      <c r="AO122" s="62">
        <v>16.806964413439609</v>
      </c>
      <c r="AP122" s="62">
        <v>76.407230383989187</v>
      </c>
      <c r="AQ122" s="62">
        <v>30.776338710571157</v>
      </c>
      <c r="AR122" s="62">
        <v>49.833119365829056</v>
      </c>
      <c r="AS122" s="62">
        <v>36.524560343275105</v>
      </c>
      <c r="AT122" s="24">
        <v>525688</v>
      </c>
      <c r="AU122" s="24">
        <v>99117</v>
      </c>
      <c r="AV122" s="24">
        <v>67401</v>
      </c>
    </row>
    <row r="123" spans="1:48" x14ac:dyDescent="0.25">
      <c r="A123" s="24" t="s">
        <v>33</v>
      </c>
      <c r="B123" s="24">
        <v>2004</v>
      </c>
      <c r="C123" s="24">
        <v>824</v>
      </c>
      <c r="D123" s="24">
        <v>39</v>
      </c>
      <c r="E123" s="62">
        <v>85.658980582524265</v>
      </c>
      <c r="F123" s="62">
        <v>1809.8205128205129</v>
      </c>
      <c r="G123" s="62">
        <v>1.5592181202338826E-2</v>
      </c>
      <c r="H123" s="62">
        <v>1.4667168108311396E-2</v>
      </c>
      <c r="I123" s="24">
        <v>4679909</v>
      </c>
      <c r="J123" s="24">
        <v>532904</v>
      </c>
      <c r="K123" s="24">
        <v>4562382</v>
      </c>
      <c r="L123" s="24">
        <v>7704</v>
      </c>
      <c r="M123" s="24"/>
      <c r="N123" s="24">
        <v>154969</v>
      </c>
      <c r="O123" s="24">
        <v>1727312</v>
      </c>
      <c r="P123" s="24">
        <v>6444663</v>
      </c>
      <c r="Q123" s="62">
        <v>1.2671443908351317E-2</v>
      </c>
      <c r="R123" s="62">
        <v>1.2038373813615612E-2</v>
      </c>
      <c r="S123" s="62">
        <v>1.1255967747613482E-2</v>
      </c>
      <c r="T123" s="24">
        <v>431136</v>
      </c>
      <c r="U123" s="24">
        <v>89638</v>
      </c>
      <c r="V123" s="24">
        <v>30181</v>
      </c>
      <c r="W123" s="24">
        <v>9499</v>
      </c>
      <c r="X123" s="24">
        <v>44705</v>
      </c>
      <c r="Y123" s="24">
        <v>84385</v>
      </c>
      <c r="Z123" s="24">
        <v>470816</v>
      </c>
      <c r="AA123" s="24">
        <v>520774</v>
      </c>
      <c r="AB123" s="62">
        <v>2.0026229726311399E-2</v>
      </c>
      <c r="AC123" s="62">
        <v>1.7563103015642262E-2</v>
      </c>
      <c r="AD123" s="24">
        <v>554864</v>
      </c>
      <c r="AE123" s="24">
        <v>64521</v>
      </c>
      <c r="AF123" s="24">
        <v>-580</v>
      </c>
      <c r="AG123" s="24">
        <v>618805</v>
      </c>
      <c r="AH123" s="62">
        <v>1.8916683199779408E-2</v>
      </c>
      <c r="AI123" s="62">
        <v>8.2689195695725282</v>
      </c>
      <c r="AJ123" s="62">
        <v>11.387059021874144</v>
      </c>
      <c r="AK123" s="62"/>
      <c r="AL123" s="62">
        <v>0.16885916172736085</v>
      </c>
      <c r="AM123" s="62">
        <v>1.0952163053366795</v>
      </c>
      <c r="AN123" s="62">
        <v>13.244974704637233</v>
      </c>
      <c r="AO123" s="62">
        <v>7.1630371351556636</v>
      </c>
      <c r="AP123" s="62">
        <v>84.158014237118323</v>
      </c>
      <c r="AQ123" s="62">
        <v>26.802208276833095</v>
      </c>
      <c r="AR123" s="62">
        <v>36.909093745198895</v>
      </c>
      <c r="AS123" s="62">
        <v>53.113684920375199</v>
      </c>
      <c r="AT123" s="24">
        <v>962356</v>
      </c>
      <c r="AU123" s="24">
        <v>98031</v>
      </c>
      <c r="AV123" s="24">
        <v>70583</v>
      </c>
    </row>
    <row r="124" spans="1:48" x14ac:dyDescent="0.25">
      <c r="A124" s="24" t="s">
        <v>33</v>
      </c>
      <c r="B124" s="24">
        <v>2005</v>
      </c>
      <c r="C124" s="24">
        <v>943</v>
      </c>
      <c r="D124" s="24">
        <v>45</v>
      </c>
      <c r="E124" s="62">
        <v>106.93743372216331</v>
      </c>
      <c r="F124" s="62">
        <v>2240.9333333333334</v>
      </c>
      <c r="G124" s="62">
        <v>1.3911016699120789E-2</v>
      </c>
      <c r="H124" s="62">
        <v>1.2587412587412588E-2</v>
      </c>
      <c r="I124" s="24">
        <v>6513795</v>
      </c>
      <c r="J124" s="24">
        <v>711758</v>
      </c>
      <c r="K124" s="24">
        <v>5960048</v>
      </c>
      <c r="L124" s="24">
        <v>12280</v>
      </c>
      <c r="M124" s="24"/>
      <c r="N124" s="24">
        <v>210144</v>
      </c>
      <c r="O124" s="24">
        <v>2345721</v>
      </c>
      <c r="P124" s="24">
        <v>8515913</v>
      </c>
      <c r="Q124" s="62">
        <v>1.3217240000113793E-2</v>
      </c>
      <c r="R124" s="62">
        <v>1.2696383592714066E-2</v>
      </c>
      <c r="S124" s="62">
        <v>1.1723568315043505E-2</v>
      </c>
      <c r="T124" s="24">
        <v>645025</v>
      </c>
      <c r="U124" s="24">
        <v>146839</v>
      </c>
      <c r="V124" s="24">
        <v>50011</v>
      </c>
      <c r="W124" s="24">
        <v>15758</v>
      </c>
      <c r="X124" s="24">
        <v>75011</v>
      </c>
      <c r="Y124" s="24">
        <v>140780</v>
      </c>
      <c r="Z124" s="24">
        <v>710794</v>
      </c>
      <c r="AA124" s="24">
        <v>791864</v>
      </c>
      <c r="AB124" s="62">
        <v>2.1990013393045942E-2</v>
      </c>
      <c r="AC124" s="62">
        <v>1.957213646366307E-2</v>
      </c>
      <c r="AD124" s="24">
        <v>852910</v>
      </c>
      <c r="AE124" s="24">
        <v>89311</v>
      </c>
      <c r="AF124" s="24">
        <v>-11911</v>
      </c>
      <c r="AG124" s="24">
        <v>930310</v>
      </c>
      <c r="AH124" s="62">
        <v>2.0265598695835715E-2</v>
      </c>
      <c r="AI124" s="62">
        <v>8.3579764142729029</v>
      </c>
      <c r="AJ124" s="62">
        <v>10.926932763465844</v>
      </c>
      <c r="AK124" s="62"/>
      <c r="AL124" s="62">
        <v>0.2060386090850275</v>
      </c>
      <c r="AM124" s="62">
        <v>1.184159584533097</v>
      </c>
      <c r="AN124" s="62">
        <v>14.168017781324551</v>
      </c>
      <c r="AO124" s="62">
        <v>8.8623071541756246</v>
      </c>
      <c r="AP124" s="62">
        <v>85.118293902032661</v>
      </c>
      <c r="AQ124" s="62">
        <v>27.545149885866611</v>
      </c>
      <c r="AR124" s="62">
        <v>36.011587714995635</v>
      </c>
      <c r="AS124" s="62">
        <v>56.362165747818231</v>
      </c>
      <c r="AT124" s="24">
        <v>1470663</v>
      </c>
      <c r="AU124" s="24">
        <v>138446</v>
      </c>
      <c r="AV124" s="24">
        <v>100842</v>
      </c>
    </row>
    <row r="125" spans="1:48" x14ac:dyDescent="0.25">
      <c r="A125" s="24" t="s">
        <v>33</v>
      </c>
      <c r="B125" s="24">
        <v>2006</v>
      </c>
      <c r="C125" s="24">
        <v>1373</v>
      </c>
      <c r="D125" s="24">
        <v>74</v>
      </c>
      <c r="E125" s="62">
        <v>116.49890750182082</v>
      </c>
      <c r="F125" s="62">
        <v>2161.5270270270271</v>
      </c>
      <c r="G125" s="62">
        <v>1.9020308647106087E-2</v>
      </c>
      <c r="H125" s="62">
        <v>1.8504626156539136E-2</v>
      </c>
      <c r="I125" s="24">
        <v>9271350</v>
      </c>
      <c r="J125" s="24">
        <v>1531211</v>
      </c>
      <c r="K125" s="24">
        <v>7970614</v>
      </c>
      <c r="L125" s="24">
        <v>13669</v>
      </c>
      <c r="M125" s="24">
        <v>61390</v>
      </c>
      <c r="N125" s="24">
        <v>236575</v>
      </c>
      <c r="O125" s="24">
        <v>3833149</v>
      </c>
      <c r="P125" s="24">
        <v>12040338</v>
      </c>
      <c r="Q125" s="62">
        <v>1.4937914933018524E-2</v>
      </c>
      <c r="R125" s="62">
        <v>1.3557791124514945E-2</v>
      </c>
      <c r="S125" s="62">
        <v>1.2151901079761981E-2</v>
      </c>
      <c r="T125" s="24">
        <v>613283</v>
      </c>
      <c r="U125" s="24">
        <v>209341</v>
      </c>
      <c r="V125" s="24">
        <v>68549</v>
      </c>
      <c r="W125" s="24">
        <v>28072</v>
      </c>
      <c r="X125" s="24">
        <v>99418</v>
      </c>
      <c r="Y125" s="24">
        <v>196039</v>
      </c>
      <c r="Z125" s="24">
        <v>709904</v>
      </c>
      <c r="AA125" s="24">
        <v>822624</v>
      </c>
      <c r="AB125" s="62">
        <v>1.3354555274463723E-2</v>
      </c>
      <c r="AC125" s="62">
        <v>1.3643041348868346E-2</v>
      </c>
      <c r="AD125" s="24">
        <v>884889</v>
      </c>
      <c r="AE125" s="24">
        <v>173146</v>
      </c>
      <c r="AF125" s="24">
        <v>-24618</v>
      </c>
      <c r="AG125" s="24">
        <v>1033417</v>
      </c>
      <c r="AH125" s="62">
        <v>1.4433001180514601E-2</v>
      </c>
      <c r="AI125" s="62">
        <v>12.717342320456453</v>
      </c>
      <c r="AJ125" s="62">
        <v>16.51551284332918</v>
      </c>
      <c r="AK125" s="62">
        <v>0.77020415240281359</v>
      </c>
      <c r="AL125" s="62">
        <v>0.17149243458534061</v>
      </c>
      <c r="AM125" s="62">
        <v>1.3284759946107825</v>
      </c>
      <c r="AN125" s="62">
        <v>10.446176261795403</v>
      </c>
      <c r="AO125" s="62">
        <v>7.0857146434954652</v>
      </c>
      <c r="AP125" s="62">
        <v>79.602328972718666</v>
      </c>
      <c r="AQ125" s="62">
        <v>31.835891982434379</v>
      </c>
      <c r="AR125" s="62">
        <v>41.344022175842781</v>
      </c>
      <c r="AS125" s="62">
        <v>60.990314391506288</v>
      </c>
      <c r="AT125" s="24">
        <v>4946654</v>
      </c>
      <c r="AU125" s="24">
        <v>210793</v>
      </c>
      <c r="AV125" s="24">
        <v>159953</v>
      </c>
    </row>
    <row r="126" spans="1:48" x14ac:dyDescent="0.25">
      <c r="A126" s="24" t="s">
        <v>33</v>
      </c>
      <c r="B126" s="24">
        <v>2007</v>
      </c>
      <c r="C126" s="24">
        <v>2677</v>
      </c>
      <c r="D126" s="24"/>
      <c r="E126" s="62">
        <v>124.11953679491968</v>
      </c>
      <c r="F126" s="62"/>
      <c r="G126" s="62">
        <v>2.6515976940906121E-2</v>
      </c>
      <c r="H126" s="62"/>
      <c r="I126" s="24">
        <v>14329311</v>
      </c>
      <c r="J126" s="24">
        <v>3229195</v>
      </c>
      <c r="K126" s="24">
        <v>17857434</v>
      </c>
      <c r="L126" s="24">
        <v>63790</v>
      </c>
      <c r="M126" s="24">
        <v>-63790</v>
      </c>
      <c r="N126" s="24">
        <v>364691</v>
      </c>
      <c r="O126" s="24">
        <v>9153913</v>
      </c>
      <c r="P126" s="24">
        <v>27376038</v>
      </c>
      <c r="Q126" s="62">
        <v>1.5264615967492973E-2</v>
      </c>
      <c r="R126" s="62">
        <v>2.0060872692179887E-2</v>
      </c>
      <c r="S126" s="62">
        <v>1.8111913915155941E-2</v>
      </c>
      <c r="T126" s="24">
        <v>864951</v>
      </c>
      <c r="U126" s="24">
        <v>373191</v>
      </c>
      <c r="V126" s="24">
        <v>139382</v>
      </c>
      <c r="W126" s="24">
        <v>50516</v>
      </c>
      <c r="X126" s="24">
        <v>158934</v>
      </c>
      <c r="Y126" s="24">
        <v>348832</v>
      </c>
      <c r="Z126" s="24">
        <v>1054849</v>
      </c>
      <c r="AA126" s="24">
        <v>1238142</v>
      </c>
      <c r="AB126" s="62">
        <v>1.30891672616369E-2</v>
      </c>
      <c r="AC126" s="62">
        <v>1.3691884202768899E-2</v>
      </c>
      <c r="AD126" s="24">
        <v>1375852</v>
      </c>
      <c r="AE126" s="24">
        <v>366480</v>
      </c>
      <c r="AF126" s="24">
        <v>-50121</v>
      </c>
      <c r="AG126" s="24">
        <v>1692211</v>
      </c>
      <c r="AH126" s="62">
        <v>1.4952215954895036E-2</v>
      </c>
      <c r="AI126" s="62">
        <v>11.795698851674592</v>
      </c>
      <c r="AJ126" s="62">
        <v>22.5355915577518</v>
      </c>
      <c r="AK126" s="62">
        <v>-0.35721817591485988</v>
      </c>
      <c r="AL126" s="62">
        <v>0.35721817591485988</v>
      </c>
      <c r="AM126" s="62">
        <v>1.2137183620215606</v>
      </c>
      <c r="AN126" s="62">
        <v>10.289499395360144</v>
      </c>
      <c r="AO126" s="62">
        <v>5.5812306715171971</v>
      </c>
      <c r="AP126" s="62">
        <v>73.167116866631886</v>
      </c>
      <c r="AQ126" s="62">
        <v>33.437683714495137</v>
      </c>
      <c r="AR126" s="62">
        <v>63.882436496772243</v>
      </c>
      <c r="AS126" s="62">
        <v>18.200548231267067</v>
      </c>
      <c r="AT126" s="24">
        <v>6268448</v>
      </c>
      <c r="AU126" s="24">
        <v>454069</v>
      </c>
      <c r="AV126" s="24">
        <v>332268</v>
      </c>
    </row>
    <row r="127" spans="1:48" x14ac:dyDescent="0.25">
      <c r="A127" s="24" t="s">
        <v>33</v>
      </c>
      <c r="B127" s="24">
        <v>2008</v>
      </c>
      <c r="C127" s="24">
        <v>3138</v>
      </c>
      <c r="D127" s="24">
        <v>150</v>
      </c>
      <c r="E127" s="62">
        <v>171.68164435946463</v>
      </c>
      <c r="F127" s="62">
        <v>3591.58</v>
      </c>
      <c r="G127" s="62">
        <v>2.5234208515942262E-2</v>
      </c>
      <c r="H127" s="62">
        <v>7.5801985001313905E-4</v>
      </c>
      <c r="I127" s="24">
        <v>23010437</v>
      </c>
      <c r="J127" s="24">
        <v>3514954</v>
      </c>
      <c r="K127" s="24">
        <v>25570810</v>
      </c>
      <c r="L127" s="24">
        <v>266918</v>
      </c>
      <c r="M127" s="24">
        <v>650980</v>
      </c>
      <c r="N127" s="24">
        <v>586665</v>
      </c>
      <c r="O127" s="24">
        <v>8555717</v>
      </c>
      <c r="P127" s="24">
        <v>34713192</v>
      </c>
      <c r="Q127" s="62">
        <v>1.9451973976093044E-2</v>
      </c>
      <c r="R127" s="62">
        <v>2.3266966258236127E-2</v>
      </c>
      <c r="S127" s="62">
        <v>1.8547060113576676E-2</v>
      </c>
      <c r="T127" s="24">
        <v>2971376</v>
      </c>
      <c r="U127" s="24">
        <v>618412</v>
      </c>
      <c r="V127" s="24">
        <v>215987</v>
      </c>
      <c r="W127" s="24">
        <v>82288</v>
      </c>
      <c r="X127" s="24">
        <v>267435</v>
      </c>
      <c r="Y127" s="24">
        <v>565710</v>
      </c>
      <c r="Z127" s="24">
        <v>3269651</v>
      </c>
      <c r="AA127" s="24">
        <v>3589788</v>
      </c>
      <c r="AB127" s="62">
        <v>2.2260350716104434E-2</v>
      </c>
      <c r="AC127" s="62">
        <v>2.231275894662392E-2</v>
      </c>
      <c r="AD127" s="24">
        <v>3853216</v>
      </c>
      <c r="AE127" s="24">
        <v>649933</v>
      </c>
      <c r="AF127" s="24">
        <v>-210192</v>
      </c>
      <c r="AG127" s="24">
        <v>4292957</v>
      </c>
      <c r="AH127" s="62">
        <v>2.3207593085869258E-2</v>
      </c>
      <c r="AI127" s="62">
        <v>10.125700915087267</v>
      </c>
      <c r="AJ127" s="62">
        <v>15.27547694987279</v>
      </c>
      <c r="AK127" s="62">
        <v>2.545793426176175</v>
      </c>
      <c r="AL127" s="62">
        <v>1.0438386582200563</v>
      </c>
      <c r="AM127" s="62">
        <v>1.5519661804653402</v>
      </c>
      <c r="AN127" s="62">
        <v>15.327000011948947</v>
      </c>
      <c r="AO127" s="62">
        <v>10.307026284296219</v>
      </c>
      <c r="AP127" s="62">
        <v>83.62040430407292</v>
      </c>
      <c r="AQ127" s="62">
        <v>24.64687488260947</v>
      </c>
      <c r="AR127" s="62">
        <v>37.181897066970087</v>
      </c>
      <c r="AS127" s="62">
        <v>47.634942358513158</v>
      </c>
      <c r="AT127" s="24">
        <v>2612291</v>
      </c>
      <c r="AU127" s="24">
        <v>703169</v>
      </c>
      <c r="AV127" s="24">
        <v>538737</v>
      </c>
    </row>
    <row r="128" spans="1:48" x14ac:dyDescent="0.25">
      <c r="A128" s="24" t="s">
        <v>33</v>
      </c>
      <c r="B128" s="24">
        <v>2009</v>
      </c>
      <c r="C128" s="24">
        <v>3691</v>
      </c>
      <c r="D128" s="24">
        <v>176</v>
      </c>
      <c r="E128" s="62">
        <v>159.21105391492821</v>
      </c>
      <c r="F128" s="62">
        <v>3338.909090909091</v>
      </c>
      <c r="G128" s="62">
        <v>2.6665029150201199E-2</v>
      </c>
      <c r="H128" s="62">
        <v>8.7475583874671342E-4</v>
      </c>
      <c r="I128" s="24">
        <v>27973540</v>
      </c>
      <c r="J128" s="24">
        <v>4176389</v>
      </c>
      <c r="K128" s="24">
        <v>34355544</v>
      </c>
      <c r="L128" s="24">
        <v>344733</v>
      </c>
      <c r="M128" s="24">
        <v>457213</v>
      </c>
      <c r="N128" s="24">
        <v>793784</v>
      </c>
      <c r="O128" s="24">
        <v>7371074</v>
      </c>
      <c r="P128" s="24">
        <v>42520402</v>
      </c>
      <c r="Q128" s="62">
        <v>1.8278098944676146E-2</v>
      </c>
      <c r="R128" s="62">
        <v>2.2022190397397182E-2</v>
      </c>
      <c r="S128" s="62">
        <v>1.6359462476452147E-2</v>
      </c>
      <c r="T128" s="24">
        <v>2218224</v>
      </c>
      <c r="U128" s="24">
        <v>782061</v>
      </c>
      <c r="V128" s="24">
        <v>280770</v>
      </c>
      <c r="W128" s="24">
        <v>110703</v>
      </c>
      <c r="X128" s="24">
        <v>337504</v>
      </c>
      <c r="Y128" s="24">
        <v>728977</v>
      </c>
      <c r="Z128" s="24">
        <v>2609697</v>
      </c>
      <c r="AA128" s="24">
        <v>3000285</v>
      </c>
      <c r="AB128" s="62">
        <v>1.7578610062412927E-2</v>
      </c>
      <c r="AC128" s="62">
        <v>1.7938073893587248E-2</v>
      </c>
      <c r="AD128" s="24">
        <v>3325056</v>
      </c>
      <c r="AE128" s="24">
        <v>609833</v>
      </c>
      <c r="AF128" s="24">
        <v>-146848</v>
      </c>
      <c r="AG128" s="24">
        <v>3788041</v>
      </c>
      <c r="AH128" s="62">
        <v>1.8431885037042361E-2</v>
      </c>
      <c r="AI128" s="62">
        <v>9.822082585202276</v>
      </c>
      <c r="AJ128" s="62">
        <v>14.92978364554504</v>
      </c>
      <c r="AK128" s="62">
        <v>1.330827420459417</v>
      </c>
      <c r="AL128" s="62">
        <v>1.0034275690700749</v>
      </c>
      <c r="AM128" s="62">
        <v>1.3820377333215241</v>
      </c>
      <c r="AN128" s="62">
        <v>14.070719944909346</v>
      </c>
      <c r="AO128" s="62">
        <v>15.01588506640959</v>
      </c>
      <c r="AP128" s="62">
        <v>79.204132162244278</v>
      </c>
      <c r="AQ128" s="62">
        <v>17.335381730398502</v>
      </c>
      <c r="AR128" s="62">
        <v>26.350165191820555</v>
      </c>
      <c r="AS128" s="62">
        <v>47.403987384691234</v>
      </c>
      <c r="AT128" s="24">
        <v>2824180</v>
      </c>
      <c r="AU128" s="24">
        <v>787756</v>
      </c>
      <c r="AV128" s="24">
        <v>587648</v>
      </c>
    </row>
    <row r="129" spans="1:48" x14ac:dyDescent="0.25">
      <c r="A129" s="24" t="s">
        <v>33</v>
      </c>
      <c r="B129" s="24">
        <v>2010</v>
      </c>
      <c r="C129" s="24">
        <v>4254</v>
      </c>
      <c r="D129" s="24">
        <v>218</v>
      </c>
      <c r="E129" s="62">
        <v>154.9901269393512</v>
      </c>
      <c r="F129" s="62">
        <v>3024.440366972477</v>
      </c>
      <c r="G129" s="62">
        <v>2.7639170435053796E-2</v>
      </c>
      <c r="H129" s="62">
        <v>1.0508758905932146E-3</v>
      </c>
      <c r="I129" s="24">
        <v>31417279</v>
      </c>
      <c r="J129" s="24">
        <v>5420283</v>
      </c>
      <c r="K129" s="24">
        <v>38320847</v>
      </c>
      <c r="L129" s="24">
        <v>446522</v>
      </c>
      <c r="M129" s="24">
        <v>612774</v>
      </c>
      <c r="N129" s="24">
        <v>940622</v>
      </c>
      <c r="O129" s="24">
        <v>16611615</v>
      </c>
      <c r="P129" s="24">
        <v>55873084</v>
      </c>
      <c r="Q129" s="62">
        <v>1.5618681276483156E-2</v>
      </c>
      <c r="R129" s="62">
        <v>1.8810763174558577E-2</v>
      </c>
      <c r="S129" s="62">
        <v>1.5468905890432981E-2</v>
      </c>
      <c r="T129" s="24">
        <v>3134577</v>
      </c>
      <c r="U129" s="24">
        <v>1002893</v>
      </c>
      <c r="V129" s="24">
        <v>353344</v>
      </c>
      <c r="W129" s="24">
        <v>124549</v>
      </c>
      <c r="X129" s="24">
        <v>454282</v>
      </c>
      <c r="Y129" s="24">
        <v>932175</v>
      </c>
      <c r="Z129" s="24">
        <v>3612470</v>
      </c>
      <c r="AA129" s="24">
        <v>4137470</v>
      </c>
      <c r="AB129" s="62">
        <v>1.5796626994859442E-2</v>
      </c>
      <c r="AC129" s="62">
        <v>1.6238997322502557E-2</v>
      </c>
      <c r="AD129" s="24">
        <v>4508605</v>
      </c>
      <c r="AE129" s="24">
        <v>626363</v>
      </c>
      <c r="AF129" s="24">
        <v>-139984</v>
      </c>
      <c r="AG129" s="24">
        <v>4994984</v>
      </c>
      <c r="AH129" s="62">
        <v>1.6360304329624133E-2</v>
      </c>
      <c r="AI129" s="62">
        <v>9.7010628588176733</v>
      </c>
      <c r="AJ129" s="62">
        <v>17.25255392104453</v>
      </c>
      <c r="AK129" s="62">
        <v>1.599061732638634</v>
      </c>
      <c r="AL129" s="62">
        <v>1.1652195474698146</v>
      </c>
      <c r="AM129" s="62">
        <v>1.1800458338759321</v>
      </c>
      <c r="AN129" s="62">
        <v>12.164088111266516</v>
      </c>
      <c r="AO129" s="62">
        <v>8.2714895571562419</v>
      </c>
      <c r="AP129" s="62">
        <v>82.832497561553751</v>
      </c>
      <c r="AQ129" s="62">
        <v>29.730979231431004</v>
      </c>
      <c r="AR129" s="62">
        <v>52.874136553964462</v>
      </c>
      <c r="AS129" s="62">
        <v>33.040256020233286</v>
      </c>
      <c r="AT129" s="24">
        <v>3090648</v>
      </c>
      <c r="AU129" s="24">
        <v>857514</v>
      </c>
      <c r="AV129" s="24">
        <v>659328</v>
      </c>
    </row>
    <row r="130" spans="1:48" x14ac:dyDescent="0.25">
      <c r="A130" s="24" t="s">
        <v>33</v>
      </c>
      <c r="B130" s="24">
        <v>2011</v>
      </c>
      <c r="C130" s="24">
        <v>4368</v>
      </c>
      <c r="D130" s="24">
        <v>227</v>
      </c>
      <c r="E130" s="62">
        <v>216.83974358974359</v>
      </c>
      <c r="F130" s="62">
        <v>4172.4933920704843</v>
      </c>
      <c r="G130" s="62">
        <v>2.5244031416335803E-2</v>
      </c>
      <c r="H130" s="62">
        <v>1.2309527682880538E-2</v>
      </c>
      <c r="I130" s="24">
        <v>36064013</v>
      </c>
      <c r="J130" s="24">
        <v>5813765</v>
      </c>
      <c r="K130" s="24">
        <v>44003078</v>
      </c>
      <c r="L130" s="24">
        <v>662024</v>
      </c>
      <c r="M130" s="24">
        <v>742012</v>
      </c>
      <c r="N130" s="24">
        <v>1223566</v>
      </c>
      <c r="O130" s="24">
        <v>19511551</v>
      </c>
      <c r="P130" s="24">
        <v>64738195</v>
      </c>
      <c r="Q130" s="62">
        <v>1.6021171319896194E-2</v>
      </c>
      <c r="R130" s="62">
        <v>1.8960314368323312E-2</v>
      </c>
      <c r="S130" s="62">
        <v>1.5262159192792401E-2</v>
      </c>
      <c r="T130" s="24">
        <v>4881882</v>
      </c>
      <c r="U130" s="24">
        <v>1382623</v>
      </c>
      <c r="V130" s="24">
        <v>629943</v>
      </c>
      <c r="W130" s="24">
        <v>124214</v>
      </c>
      <c r="X130" s="24">
        <v>541633</v>
      </c>
      <c r="Y130" s="24">
        <v>1295790</v>
      </c>
      <c r="Z130" s="24">
        <v>5636039</v>
      </c>
      <c r="AA130" s="24">
        <v>6264505</v>
      </c>
      <c r="AB130" s="62">
        <v>1.5595934449169339E-2</v>
      </c>
      <c r="AC130" s="62">
        <v>1.5727100033196217E-2</v>
      </c>
      <c r="AD130" s="24">
        <v>7348942</v>
      </c>
      <c r="AE130" s="24">
        <v>467246</v>
      </c>
      <c r="AF130" s="24">
        <v>-296176</v>
      </c>
      <c r="AG130" s="24">
        <v>7520012</v>
      </c>
      <c r="AH130" s="62">
        <v>1.6356761844322356E-2</v>
      </c>
      <c r="AI130" s="62">
        <v>8.9804249253473927</v>
      </c>
      <c r="AJ130" s="62">
        <v>16.120682409913726</v>
      </c>
      <c r="AK130" s="62">
        <v>1.686272946633415</v>
      </c>
      <c r="AL130" s="62">
        <v>1.5044947537533624</v>
      </c>
      <c r="AM130" s="62">
        <v>1.4630559285750862</v>
      </c>
      <c r="AN130" s="62">
        <v>16.291611374040745</v>
      </c>
      <c r="AO130" s="62">
        <v>12.644099897542743</v>
      </c>
      <c r="AP130" s="62">
        <v>83.304454833316754</v>
      </c>
      <c r="AQ130" s="62">
        <v>30.139164368113754</v>
      </c>
      <c r="AR130" s="62">
        <v>54.102550927984637</v>
      </c>
      <c r="AS130" s="62">
        <v>30.308199046945933</v>
      </c>
      <c r="AT130" s="24">
        <v>5098217</v>
      </c>
      <c r="AU130" s="24">
        <v>1255507</v>
      </c>
      <c r="AV130" s="24">
        <v>947156</v>
      </c>
    </row>
    <row r="131" spans="1:48" x14ac:dyDescent="0.25">
      <c r="A131" s="24" t="s">
        <v>33</v>
      </c>
      <c r="B131" s="24">
        <v>2012</v>
      </c>
      <c r="C131" s="24">
        <v>4728</v>
      </c>
      <c r="D131" s="24">
        <v>229</v>
      </c>
      <c r="E131" s="62">
        <v>122.08417935702199</v>
      </c>
      <c r="F131" s="62">
        <v>2520.5851528384278</v>
      </c>
      <c r="G131" s="62">
        <v>2.6765243678069824E-2</v>
      </c>
      <c r="H131" s="62">
        <v>1.2515028964914198E-2</v>
      </c>
      <c r="I131" s="24">
        <v>50790243</v>
      </c>
      <c r="J131" s="24">
        <v>6104191</v>
      </c>
      <c r="K131" s="24">
        <v>50650056</v>
      </c>
      <c r="L131" s="24">
        <v>893893</v>
      </c>
      <c r="M131" s="24">
        <v>1999628</v>
      </c>
      <c r="N131" s="24">
        <v>1379110</v>
      </c>
      <c r="O131" s="24">
        <v>17249057</v>
      </c>
      <c r="P131" s="24">
        <v>69278223</v>
      </c>
      <c r="Q131" s="62">
        <v>1.8201215152248398E-2</v>
      </c>
      <c r="R131" s="62">
        <v>1.9390490032767771E-2</v>
      </c>
      <c r="S131" s="62">
        <v>1.5586001659473454E-2</v>
      </c>
      <c r="T131" s="24">
        <v>4963253</v>
      </c>
      <c r="U131" s="24">
        <v>1498139</v>
      </c>
      <c r="V131" s="24">
        <v>572186</v>
      </c>
      <c r="W131" s="24">
        <v>156788</v>
      </c>
      <c r="X131" s="24">
        <v>645477</v>
      </c>
      <c r="Y131" s="24">
        <v>1374451</v>
      </c>
      <c r="Z131" s="24">
        <v>5692227</v>
      </c>
      <c r="AA131" s="24">
        <v>6461392</v>
      </c>
      <c r="AB131" s="62">
        <v>1.6607001226669298E-2</v>
      </c>
      <c r="AC131" s="62">
        <v>1.69282212923627E-2</v>
      </c>
      <c r="AD131" s="24">
        <v>7457648</v>
      </c>
      <c r="AE131" s="24">
        <v>412684</v>
      </c>
      <c r="AF131" s="24">
        <v>-631784</v>
      </c>
      <c r="AG131" s="24">
        <v>7238548</v>
      </c>
      <c r="AH131" s="62">
        <v>1.6730946768263456E-2</v>
      </c>
      <c r="AI131" s="62">
        <v>8.8111252507155093</v>
      </c>
      <c r="AJ131" s="62">
        <v>12.018432359144255</v>
      </c>
      <c r="AK131" s="62">
        <v>3.9479285077197153</v>
      </c>
      <c r="AL131" s="62">
        <v>1.7648410892181443</v>
      </c>
      <c r="AM131" s="62">
        <v>0.83318245619550602</v>
      </c>
      <c r="AN131" s="62">
        <v>9.456027833991433</v>
      </c>
      <c r="AO131" s="62">
        <v>14.461051407042136</v>
      </c>
      <c r="AP131" s="62">
        <v>89.263647902866708</v>
      </c>
      <c r="AQ131" s="62">
        <v>24.898238224153065</v>
      </c>
      <c r="AR131" s="62">
        <v>33.961359468195496</v>
      </c>
      <c r="AS131" s="62">
        <v>50.593738525885691</v>
      </c>
      <c r="AT131" s="24">
        <v>4097519</v>
      </c>
      <c r="AU131" s="24">
        <v>777156</v>
      </c>
      <c r="AV131" s="24">
        <v>577214</v>
      </c>
    </row>
    <row r="132" spans="1:48" x14ac:dyDescent="0.25">
      <c r="A132" s="24" t="s">
        <v>33</v>
      </c>
      <c r="B132" s="24">
        <v>2013</v>
      </c>
      <c r="C132" s="24">
        <v>4827</v>
      </c>
      <c r="D132" s="24">
        <v>229</v>
      </c>
      <c r="E132" s="62">
        <v>67.981769214833236</v>
      </c>
      <c r="F132" s="62">
        <v>1432.9606986899564</v>
      </c>
      <c r="G132" s="62">
        <v>2.6159765879037504E-2</v>
      </c>
      <c r="H132" s="62">
        <v>1.2292002147074611E-2</v>
      </c>
      <c r="I132" s="24">
        <v>65086791</v>
      </c>
      <c r="J132" s="24">
        <v>5884997</v>
      </c>
      <c r="K132" s="24">
        <v>53048986</v>
      </c>
      <c r="L132" s="24">
        <v>895869</v>
      </c>
      <c r="M132" s="24">
        <v>2118151</v>
      </c>
      <c r="N132" s="24">
        <v>1615082</v>
      </c>
      <c r="O132" s="24">
        <v>20255640</v>
      </c>
      <c r="P132" s="24">
        <v>74919708</v>
      </c>
      <c r="Q132" s="62">
        <v>1.9423385453735013E-2</v>
      </c>
      <c r="R132" s="62">
        <v>1.7981403430323024E-2</v>
      </c>
      <c r="S132" s="62">
        <v>1.5066812961539574E-2</v>
      </c>
      <c r="T132" s="24">
        <v>4349923</v>
      </c>
      <c r="U132" s="24">
        <v>1765737</v>
      </c>
      <c r="V132" s="24">
        <v>702088</v>
      </c>
      <c r="W132" s="24">
        <v>141339</v>
      </c>
      <c r="X132" s="24">
        <v>702505</v>
      </c>
      <c r="Y132" s="24">
        <v>1545932</v>
      </c>
      <c r="Z132" s="24">
        <v>5193350</v>
      </c>
      <c r="AA132" s="24">
        <v>6115660</v>
      </c>
      <c r="AB132" s="62">
        <v>1.7333614564208046E-2</v>
      </c>
      <c r="AC132" s="62">
        <v>1.7791174406748947E-2</v>
      </c>
      <c r="AD132" s="24">
        <v>6577505</v>
      </c>
      <c r="AE132" s="24">
        <v>527194</v>
      </c>
      <c r="AF132" s="24">
        <v>-558844</v>
      </c>
      <c r="AG132" s="24">
        <v>6545855</v>
      </c>
      <c r="AH132" s="62">
        <v>1.672893271949313E-2</v>
      </c>
      <c r="AI132" s="62">
        <v>7.8550719925389991</v>
      </c>
      <c r="AJ132" s="62">
        <v>9.0417685517788087</v>
      </c>
      <c r="AK132" s="62">
        <v>3.9928208995361381</v>
      </c>
      <c r="AL132" s="62">
        <v>1.6887580094367873</v>
      </c>
      <c r="AM132" s="62">
        <v>0.43799957148791879</v>
      </c>
      <c r="AN132" s="62">
        <v>5.5760096394271743</v>
      </c>
      <c r="AO132" s="62">
        <v>10.99734197487712</v>
      </c>
      <c r="AP132" s="62">
        <v>93.427978468817287</v>
      </c>
      <c r="AQ132" s="62">
        <v>27.036464157067989</v>
      </c>
      <c r="AR132" s="62">
        <v>31.120968922864854</v>
      </c>
      <c r="AS132" s="62">
        <v>67.570526302638555</v>
      </c>
      <c r="AT132" s="24">
        <v>4283597</v>
      </c>
      <c r="AU132" s="24">
        <v>430195</v>
      </c>
      <c r="AV132" s="24">
        <v>328148</v>
      </c>
    </row>
    <row r="133" spans="1:48" x14ac:dyDescent="0.25">
      <c r="A133" s="24" t="s">
        <v>33</v>
      </c>
      <c r="B133" s="24">
        <v>2014</v>
      </c>
      <c r="C133" s="24"/>
      <c r="D133" s="24"/>
      <c r="E133" s="62"/>
      <c r="F133" s="62"/>
      <c r="G133" s="62"/>
      <c r="H133" s="62"/>
      <c r="I133" s="24">
        <v>77417160</v>
      </c>
      <c r="J133" s="24">
        <v>5641903</v>
      </c>
      <c r="K133" s="24">
        <v>51849576</v>
      </c>
      <c r="L133" s="24">
        <v>952630</v>
      </c>
      <c r="M133" s="24">
        <v>952630</v>
      </c>
      <c r="N133" s="24">
        <v>1757792</v>
      </c>
      <c r="O133" s="24">
        <v>33500660</v>
      </c>
      <c r="P133" s="24">
        <v>87108028</v>
      </c>
      <c r="Q133" s="62">
        <v>1.9604714997929165E-2</v>
      </c>
      <c r="R133" s="62">
        <v>1.5695653646951423E-2</v>
      </c>
      <c r="S133" s="62">
        <v>1.5689208073646228E-2</v>
      </c>
      <c r="T133" s="24">
        <v>4108588</v>
      </c>
      <c r="U133" s="24">
        <v>1758714</v>
      </c>
      <c r="V133" s="24">
        <v>622307</v>
      </c>
      <c r="W133" s="24">
        <v>149809</v>
      </c>
      <c r="X133" s="24">
        <v>752782</v>
      </c>
      <c r="Y133" s="24">
        <v>1524898</v>
      </c>
      <c r="Z133" s="24">
        <v>4880704</v>
      </c>
      <c r="AA133" s="24">
        <v>5867302</v>
      </c>
      <c r="AB133" s="62">
        <v>1.7278484851269777E-2</v>
      </c>
      <c r="AC133" s="62">
        <v>1.7751213623434771E-2</v>
      </c>
      <c r="AD133" s="24">
        <v>5592157</v>
      </c>
      <c r="AE133" s="24">
        <v>877040</v>
      </c>
      <c r="AF133" s="24">
        <v>-566751</v>
      </c>
      <c r="AG133" s="24">
        <v>5902446</v>
      </c>
      <c r="AH133" s="62">
        <v>1.5568075242339387E-2</v>
      </c>
      <c r="AI133" s="62">
        <v>6.4769035983686827</v>
      </c>
      <c r="AJ133" s="62">
        <v>7.2876646469594082</v>
      </c>
      <c r="AK133" s="62">
        <v>1.8372956415304149</v>
      </c>
      <c r="AL133" s="62">
        <v>1.8372956415304149</v>
      </c>
      <c r="AM133" s="62">
        <v>3.0976478999157231E-2</v>
      </c>
      <c r="AN133" s="62">
        <v>0.47826061525694435</v>
      </c>
      <c r="AO133" s="62">
        <v>4.4284769314992598</v>
      </c>
      <c r="AP133" s="62">
        <v>99.404585827638243</v>
      </c>
      <c r="AQ133" s="62">
        <v>38.458751471219159</v>
      </c>
      <c r="AR133" s="62">
        <v>43.272912620406125</v>
      </c>
      <c r="AS133" s="62">
        <v>59.186502304931068</v>
      </c>
      <c r="AT133" s="24">
        <v>5959911</v>
      </c>
      <c r="AU133" s="24">
        <v>35144</v>
      </c>
      <c r="AV133" s="24">
        <v>26983</v>
      </c>
    </row>
    <row r="134" spans="1:48" x14ac:dyDescent="0.25">
      <c r="A134" s="24" t="s">
        <v>33</v>
      </c>
      <c r="B134" s="24">
        <v>2015</v>
      </c>
      <c r="C134" s="24"/>
      <c r="D134" s="24"/>
      <c r="E134" s="62"/>
      <c r="F134" s="62"/>
      <c r="G134" s="62"/>
      <c r="H134" s="62"/>
      <c r="I134" s="24">
        <v>68526486</v>
      </c>
      <c r="J134" s="24">
        <v>4392552</v>
      </c>
      <c r="K134" s="24">
        <v>41644996</v>
      </c>
      <c r="L134" s="24">
        <v>1453111</v>
      </c>
      <c r="M134" s="24"/>
      <c r="N134" s="24">
        <v>999194</v>
      </c>
      <c r="O134" s="24">
        <v>10225035</v>
      </c>
      <c r="P134" s="24">
        <v>52869225</v>
      </c>
      <c r="Q134" s="62">
        <v>1.4821559105808483E-2</v>
      </c>
      <c r="R134" s="62">
        <v>1.0410519438605633E-2</v>
      </c>
      <c r="S134" s="62">
        <v>8.2400720698769785E-3</v>
      </c>
      <c r="T134" s="24">
        <v>3590357</v>
      </c>
      <c r="U134" s="24">
        <v>3010773</v>
      </c>
      <c r="V134" s="24"/>
      <c r="W134" s="24"/>
      <c r="X134" s="24">
        <v>1385682</v>
      </c>
      <c r="Y134" s="24">
        <v>1385682</v>
      </c>
      <c r="Z134" s="24">
        <v>3590357</v>
      </c>
      <c r="AA134" s="24">
        <v>6601130</v>
      </c>
      <c r="AB134" s="62">
        <v>1.2914089340577457E-2</v>
      </c>
      <c r="AC134" s="62">
        <v>1.98743991014287E-2</v>
      </c>
      <c r="AD134" s="24">
        <v>4376243</v>
      </c>
      <c r="AE134" s="24">
        <v>814126</v>
      </c>
      <c r="AF134" s="24">
        <v>1359751</v>
      </c>
      <c r="AG134" s="24">
        <v>6550120</v>
      </c>
      <c r="AH134" s="62">
        <v>1.6562913169155542E-2</v>
      </c>
      <c r="AI134" s="62">
        <v>8.3083343854577016</v>
      </c>
      <c r="AJ134" s="62">
        <v>6.4100061981873697</v>
      </c>
      <c r="AK134" s="62"/>
      <c r="AL134" s="62">
        <v>3.4892811611748025</v>
      </c>
      <c r="AM134" s="62">
        <v>-0.62967633817215973</v>
      </c>
      <c r="AN134" s="62">
        <v>-7.5788516561670756</v>
      </c>
      <c r="AO134" s="62">
        <v>7.685900341661422</v>
      </c>
      <c r="AP134" s="62">
        <v>100.77876435851557</v>
      </c>
      <c r="AQ134" s="62">
        <v>19.340239997843735</v>
      </c>
      <c r="AR134" s="62">
        <v>14.921288974309874</v>
      </c>
      <c r="AS134" s="62">
        <v>61.181506603681889</v>
      </c>
      <c r="AT134" s="24"/>
      <c r="AU134" s="24">
        <v>-51010</v>
      </c>
      <c r="AV134" s="24">
        <v>-332905</v>
      </c>
    </row>
    <row r="135" spans="1:48" x14ac:dyDescent="0.25">
      <c r="A135" s="24" t="s">
        <v>33</v>
      </c>
      <c r="B135" s="24">
        <v>2016</v>
      </c>
      <c r="C135" s="24"/>
      <c r="D135" s="24"/>
      <c r="E135" s="62"/>
      <c r="F135" s="62"/>
      <c r="G135" s="62"/>
      <c r="H135" s="62"/>
      <c r="I135" s="24">
        <v>69469947</v>
      </c>
      <c r="J135" s="24">
        <v>2131523</v>
      </c>
      <c r="K135" s="24">
        <v>39738275</v>
      </c>
      <c r="L135" s="24">
        <v>1780951</v>
      </c>
      <c r="M135" s="24"/>
      <c r="N135" s="24">
        <v>1028303</v>
      </c>
      <c r="O135" s="24">
        <v>12665425</v>
      </c>
      <c r="P135" s="24">
        <v>53432003</v>
      </c>
      <c r="Q135" s="62">
        <v>1.2732422151793319E-2</v>
      </c>
      <c r="R135" s="62">
        <v>8.4816005279098779E-3</v>
      </c>
      <c r="S135" s="62">
        <v>7.4005069376884402E-3</v>
      </c>
      <c r="T135" s="24">
        <v>3527645</v>
      </c>
      <c r="U135" s="24">
        <v>2481887</v>
      </c>
      <c r="V135" s="24"/>
      <c r="W135" s="24"/>
      <c r="X135" s="24">
        <v>1099838</v>
      </c>
      <c r="Y135" s="24">
        <v>1099838</v>
      </c>
      <c r="Z135" s="24">
        <v>3527645</v>
      </c>
      <c r="AA135" s="24">
        <v>6009532</v>
      </c>
      <c r="AB135" s="62">
        <v>1.0826615647141907E-2</v>
      </c>
      <c r="AC135" s="62">
        <v>1.5942790203543312E-2</v>
      </c>
      <c r="AD135" s="24">
        <v>2280839</v>
      </c>
      <c r="AE135" s="24">
        <v>852037</v>
      </c>
      <c r="AF135" s="24"/>
      <c r="AG135" s="24">
        <v>3132876</v>
      </c>
      <c r="AH135" s="62">
        <v>6.8301486873432399E-3</v>
      </c>
      <c r="AI135" s="62">
        <v>3.9892253337386583</v>
      </c>
      <c r="AJ135" s="62">
        <v>3.0682663396878653</v>
      </c>
      <c r="AK135" s="62"/>
      <c r="AL135" s="62">
        <v>4.4817018353212363</v>
      </c>
      <c r="AM135" s="62">
        <v>-6.3594902103894553</v>
      </c>
      <c r="AN135" s="62">
        <v>-159.41667061532999</v>
      </c>
      <c r="AO135" s="62">
        <v>-9.8441702508995945</v>
      </c>
      <c r="AP135" s="62">
        <v>191.82157225501425</v>
      </c>
      <c r="AQ135" s="62">
        <v>23.703818477476879</v>
      </c>
      <c r="AR135" s="62">
        <v>18.231516716142018</v>
      </c>
      <c r="AS135" s="62">
        <v>53.472156360220588</v>
      </c>
      <c r="AT135" s="24"/>
      <c r="AU135" s="24">
        <v>-2876656</v>
      </c>
      <c r="AV135" s="24">
        <v>-3398003</v>
      </c>
    </row>
    <row r="136" spans="1:48" x14ac:dyDescent="0.25">
      <c r="A136" s="24" t="s">
        <v>35</v>
      </c>
      <c r="B136" s="24">
        <v>2004</v>
      </c>
      <c r="C136" s="24"/>
      <c r="D136" s="24"/>
      <c r="E136" s="62"/>
      <c r="F136" s="62"/>
      <c r="G136" s="62"/>
      <c r="H136" s="62"/>
      <c r="I136" s="24">
        <v>6297038</v>
      </c>
      <c r="J136" s="24">
        <v>531593</v>
      </c>
      <c r="K136" s="24">
        <v>5016738</v>
      </c>
      <c r="L136" s="24"/>
      <c r="M136" s="24"/>
      <c r="N136" s="24">
        <v>145937</v>
      </c>
      <c r="O136" s="24">
        <v>3104702</v>
      </c>
      <c r="P136" s="24">
        <v>8267377</v>
      </c>
      <c r="Q136" s="62">
        <v>1.7050024649145266E-2</v>
      </c>
      <c r="R136" s="62">
        <v>1.3237244792077989E-2</v>
      </c>
      <c r="S136" s="62">
        <v>1.4439440645594891E-2</v>
      </c>
      <c r="T136" s="24">
        <v>254181</v>
      </c>
      <c r="U136" s="24">
        <v>114033</v>
      </c>
      <c r="V136" s="24">
        <v>34859</v>
      </c>
      <c r="W136" s="24">
        <v>9575</v>
      </c>
      <c r="X136" s="24">
        <v>43609</v>
      </c>
      <c r="Y136" s="24">
        <v>88043</v>
      </c>
      <c r="Z136" s="24">
        <v>298615</v>
      </c>
      <c r="AA136" s="24">
        <v>368214</v>
      </c>
      <c r="AB136" s="62">
        <v>1.2701634162225748E-2</v>
      </c>
      <c r="AC136" s="62">
        <v>1.2418017055002169E-2</v>
      </c>
      <c r="AD136" s="24">
        <v>382847</v>
      </c>
      <c r="AE136" s="24">
        <v>85104</v>
      </c>
      <c r="AF136" s="24">
        <v>-107459</v>
      </c>
      <c r="AG136" s="24">
        <v>360492</v>
      </c>
      <c r="AH136" s="62">
        <v>1.1020132287319719E-2</v>
      </c>
      <c r="AI136" s="62">
        <v>6.4300079698796848</v>
      </c>
      <c r="AJ136" s="62">
        <v>8.4419531849736344</v>
      </c>
      <c r="AK136" s="62"/>
      <c r="AL136" s="62"/>
      <c r="AM136" s="62">
        <v>-9.3403264421109619E-2</v>
      </c>
      <c r="AN136" s="62">
        <v>-1.4526150645324525</v>
      </c>
      <c r="AO136" s="62">
        <v>4.1442302675103759</v>
      </c>
      <c r="AP136" s="62">
        <v>102.14207250091542</v>
      </c>
      <c r="AQ136" s="62">
        <v>37.553652143841994</v>
      </c>
      <c r="AR136" s="62">
        <v>49.304164910550007</v>
      </c>
      <c r="AS136" s="62">
        <v>50.256496105112902</v>
      </c>
      <c r="AT136" s="24">
        <v>1356546</v>
      </c>
      <c r="AU136" s="24">
        <v>-7722</v>
      </c>
      <c r="AV136" s="24">
        <v>-7722</v>
      </c>
    </row>
    <row r="137" spans="1:48" x14ac:dyDescent="0.25">
      <c r="A137" s="24" t="s">
        <v>35</v>
      </c>
      <c r="B137" s="24">
        <v>2005</v>
      </c>
      <c r="C137" s="24">
        <v>1025</v>
      </c>
      <c r="D137" s="24"/>
      <c r="E137" s="62">
        <v>14.806829268292683</v>
      </c>
      <c r="F137" s="62"/>
      <c r="G137" s="62">
        <v>1.5120670325131291E-2</v>
      </c>
      <c r="H137" s="62"/>
      <c r="I137" s="24">
        <v>8352111</v>
      </c>
      <c r="J137" s="24">
        <v>835539</v>
      </c>
      <c r="K137" s="24">
        <v>6433155</v>
      </c>
      <c r="L137" s="24">
        <v>5466</v>
      </c>
      <c r="M137" s="24">
        <v>71775</v>
      </c>
      <c r="N137" s="24">
        <v>147178</v>
      </c>
      <c r="O137" s="24">
        <v>4788900</v>
      </c>
      <c r="P137" s="24">
        <v>11369233</v>
      </c>
      <c r="Q137" s="62">
        <v>1.6947394812791991E-2</v>
      </c>
      <c r="R137" s="62">
        <v>1.3704219092092287E-2</v>
      </c>
      <c r="S137" s="62">
        <v>1.565163708989829E-2</v>
      </c>
      <c r="T137" s="24">
        <v>441838</v>
      </c>
      <c r="U137" s="24">
        <v>147469</v>
      </c>
      <c r="V137" s="24">
        <v>50557</v>
      </c>
      <c r="W137" s="24">
        <v>13106</v>
      </c>
      <c r="X137" s="24">
        <v>53422</v>
      </c>
      <c r="Y137" s="24">
        <v>117085</v>
      </c>
      <c r="Z137" s="24">
        <v>505501</v>
      </c>
      <c r="AA137" s="24">
        <v>589307</v>
      </c>
      <c r="AB137" s="62">
        <v>1.5638812033019579E-2</v>
      </c>
      <c r="AC137" s="62">
        <v>1.4565628722851262E-2</v>
      </c>
      <c r="AD137" s="24">
        <v>657710</v>
      </c>
      <c r="AE137" s="24">
        <v>112224</v>
      </c>
      <c r="AF137" s="24">
        <v>-157994</v>
      </c>
      <c r="AG137" s="24">
        <v>611940</v>
      </c>
      <c r="AH137" s="62">
        <v>1.333032050169267E-2</v>
      </c>
      <c r="AI137" s="62">
        <v>7.3491237271678749</v>
      </c>
      <c r="AJ137" s="62">
        <v>10.003925953570301</v>
      </c>
      <c r="AK137" s="62">
        <v>1.1157045026895824</v>
      </c>
      <c r="AL137" s="62">
        <v>8.4966085847457434E-2</v>
      </c>
      <c r="AM137" s="62">
        <v>0.13349185472757924</v>
      </c>
      <c r="AN137" s="62">
        <v>1.8164322670755046</v>
      </c>
      <c r="AO137" s="62">
        <v>4.507757522604356</v>
      </c>
      <c r="AP137" s="62">
        <v>96.301434781187695</v>
      </c>
      <c r="AQ137" s="62">
        <v>42.121574955847947</v>
      </c>
      <c r="AR137" s="62">
        <v>57.337600039079938</v>
      </c>
      <c r="AS137" s="62">
        <v>45.279677177871193</v>
      </c>
      <c r="AT137" s="24">
        <v>2860276</v>
      </c>
      <c r="AU137" s="24">
        <v>22633</v>
      </c>
      <c r="AV137" s="24">
        <v>15177</v>
      </c>
    </row>
    <row r="138" spans="1:48" x14ac:dyDescent="0.25">
      <c r="A138" s="24" t="s">
        <v>35</v>
      </c>
      <c r="B138" s="24">
        <v>2006</v>
      </c>
      <c r="C138" s="24">
        <v>1223</v>
      </c>
      <c r="D138" s="24">
        <v>24</v>
      </c>
      <c r="E138" s="62">
        <v>160.35731807031888</v>
      </c>
      <c r="F138" s="62">
        <v>8171.541666666667</v>
      </c>
      <c r="G138" s="62">
        <v>1.6942343390685174E-2</v>
      </c>
      <c r="H138" s="62">
        <v>6.0015003750937736E-3</v>
      </c>
      <c r="I138" s="24">
        <v>13141175</v>
      </c>
      <c r="J138" s="24">
        <v>1946667</v>
      </c>
      <c r="K138" s="24">
        <v>10207392</v>
      </c>
      <c r="L138" s="24">
        <v>46124</v>
      </c>
      <c r="M138" s="24">
        <v>86282</v>
      </c>
      <c r="N138" s="24">
        <v>224994</v>
      </c>
      <c r="O138" s="24">
        <v>7891386</v>
      </c>
      <c r="P138" s="24">
        <v>18323772</v>
      </c>
      <c r="Q138" s="62">
        <v>2.1172941833703798E-2</v>
      </c>
      <c r="R138" s="62">
        <v>1.7362487841218362E-2</v>
      </c>
      <c r="S138" s="62">
        <v>1.8493555974268525E-2</v>
      </c>
      <c r="T138" s="24">
        <v>631847</v>
      </c>
      <c r="U138" s="24">
        <v>218948</v>
      </c>
      <c r="V138" s="24">
        <v>85668</v>
      </c>
      <c r="W138" s="24">
        <v>16770</v>
      </c>
      <c r="X138" s="24">
        <v>84830</v>
      </c>
      <c r="Y138" s="24">
        <v>187268</v>
      </c>
      <c r="Z138" s="24">
        <v>734285</v>
      </c>
      <c r="AA138" s="24">
        <v>850795</v>
      </c>
      <c r="AB138" s="62">
        <v>1.381320519353264E-2</v>
      </c>
      <c r="AC138" s="62">
        <v>1.4110251298783459E-2</v>
      </c>
      <c r="AD138" s="24">
        <v>983397</v>
      </c>
      <c r="AE138" s="24">
        <v>189663</v>
      </c>
      <c r="AF138" s="24">
        <v>-26030</v>
      </c>
      <c r="AG138" s="24">
        <v>1147030</v>
      </c>
      <c r="AH138" s="62">
        <v>1.601975324973913E-2</v>
      </c>
      <c r="AI138" s="62">
        <v>10.623724198270967</v>
      </c>
      <c r="AJ138" s="62">
        <v>14.813492705180472</v>
      </c>
      <c r="AK138" s="62">
        <v>0.84528937460224907</v>
      </c>
      <c r="AL138" s="62">
        <v>0.45186860659412315</v>
      </c>
      <c r="AM138" s="62">
        <v>1.0702872749126109</v>
      </c>
      <c r="AN138" s="62">
        <v>10.074501699571627</v>
      </c>
      <c r="AO138" s="62">
        <v>4.4548574863781853</v>
      </c>
      <c r="AP138" s="62">
        <v>74.173735647716271</v>
      </c>
      <c r="AQ138" s="62">
        <v>43.066383930120935</v>
      </c>
      <c r="AR138" s="62">
        <v>60.050840202645503</v>
      </c>
      <c r="AS138" s="62">
        <v>40.265093890057138</v>
      </c>
      <c r="AT138" s="24">
        <v>2908712</v>
      </c>
      <c r="AU138" s="24">
        <v>296235</v>
      </c>
      <c r="AV138" s="24">
        <v>196117</v>
      </c>
    </row>
    <row r="139" spans="1:48" x14ac:dyDescent="0.25">
      <c r="A139" s="24" t="s">
        <v>35</v>
      </c>
      <c r="B139" s="24">
        <v>2007</v>
      </c>
      <c r="C139" s="24">
        <v>2360</v>
      </c>
      <c r="D139" s="24">
        <v>66</v>
      </c>
      <c r="E139" s="62">
        <v>196.36313559322033</v>
      </c>
      <c r="F139" s="62">
        <v>7021.469696969697</v>
      </c>
      <c r="G139" s="62">
        <v>2.3376057370391647E-2</v>
      </c>
      <c r="H139" s="62">
        <v>1.5903614457831325E-2</v>
      </c>
      <c r="I139" s="24">
        <v>22906123</v>
      </c>
      <c r="J139" s="24">
        <v>6294943</v>
      </c>
      <c r="K139" s="24">
        <v>18452151</v>
      </c>
      <c r="L139" s="24">
        <v>73541</v>
      </c>
      <c r="M139" s="24">
        <v>161461</v>
      </c>
      <c r="N139" s="24">
        <v>530138</v>
      </c>
      <c r="O139" s="24">
        <v>14728135</v>
      </c>
      <c r="P139" s="24">
        <v>33710424</v>
      </c>
      <c r="Q139" s="62">
        <v>2.4401254945137143E-2</v>
      </c>
      <c r="R139" s="62">
        <v>2.0728972152879287E-2</v>
      </c>
      <c r="S139" s="62">
        <v>2.2302726842043645E-2</v>
      </c>
      <c r="T139" s="24">
        <v>1069041</v>
      </c>
      <c r="U139" s="24">
        <v>383486</v>
      </c>
      <c r="V139" s="24">
        <v>172088</v>
      </c>
      <c r="W139" s="24">
        <v>24411</v>
      </c>
      <c r="X139" s="24">
        <v>157130</v>
      </c>
      <c r="Y139" s="24">
        <v>353629</v>
      </c>
      <c r="Z139" s="24">
        <v>1265540</v>
      </c>
      <c r="AA139" s="24">
        <v>1452527</v>
      </c>
      <c r="AB139" s="62">
        <v>1.5703541204752491E-2</v>
      </c>
      <c r="AC139" s="62">
        <v>1.606264183380848E-2</v>
      </c>
      <c r="AD139" s="24">
        <v>1753670</v>
      </c>
      <c r="AE139" s="24">
        <v>361830</v>
      </c>
      <c r="AF139" s="24">
        <v>-34126</v>
      </c>
      <c r="AG139" s="24">
        <v>2081374</v>
      </c>
      <c r="AH139" s="62">
        <v>1.8390823325757664E-2</v>
      </c>
      <c r="AI139" s="62">
        <v>18.673580017860353</v>
      </c>
      <c r="AJ139" s="62">
        <v>27.481486063791763</v>
      </c>
      <c r="AK139" s="62">
        <v>0.87502535612243793</v>
      </c>
      <c r="AL139" s="62">
        <v>0.39854974089470652</v>
      </c>
      <c r="AM139" s="62">
        <v>1.3746994104850179</v>
      </c>
      <c r="AN139" s="62">
        <v>7.3617346495432923</v>
      </c>
      <c r="AO139" s="62">
        <v>4.6484432686147974</v>
      </c>
      <c r="AP139" s="62">
        <v>69.786929211184528</v>
      </c>
      <c r="AQ139" s="62">
        <v>43.69015055995736</v>
      </c>
      <c r="AR139" s="62">
        <v>64.297808057697068</v>
      </c>
      <c r="AS139" s="62">
        <v>51.840748131794484</v>
      </c>
      <c r="AT139" s="24">
        <v>4724389</v>
      </c>
      <c r="AU139" s="24">
        <v>628847</v>
      </c>
      <c r="AV139" s="24">
        <v>463417</v>
      </c>
    </row>
    <row r="140" spans="1:48" x14ac:dyDescent="0.25">
      <c r="A140" s="24" t="s">
        <v>35</v>
      </c>
      <c r="B140" s="24">
        <v>2008</v>
      </c>
      <c r="C140" s="24">
        <v>3104</v>
      </c>
      <c r="D140" s="24">
        <v>111</v>
      </c>
      <c r="E140" s="62">
        <v>229.0637886597938</v>
      </c>
      <c r="F140" s="62">
        <v>6405.531531531532</v>
      </c>
      <c r="G140" s="62">
        <v>2.4960797716215673E-2</v>
      </c>
      <c r="H140" s="62">
        <v>5.6093468900972289E-4</v>
      </c>
      <c r="I140" s="24">
        <v>30877730</v>
      </c>
      <c r="J140" s="24">
        <v>12844077</v>
      </c>
      <c r="K140" s="24">
        <v>21232198</v>
      </c>
      <c r="L140" s="24">
        <v>376291</v>
      </c>
      <c r="M140" s="24">
        <v>1000522</v>
      </c>
      <c r="N140" s="24">
        <v>716157</v>
      </c>
      <c r="O140" s="24">
        <v>26299466</v>
      </c>
      <c r="P140" s="24">
        <v>48247821</v>
      </c>
      <c r="Q140" s="62">
        <v>2.6102624665530146E-2</v>
      </c>
      <c r="R140" s="62">
        <v>1.9319248567182212E-2</v>
      </c>
      <c r="S140" s="62">
        <v>2.577853504327943E-2</v>
      </c>
      <c r="T140" s="24">
        <v>2876882</v>
      </c>
      <c r="U140" s="24">
        <v>647577</v>
      </c>
      <c r="V140" s="24">
        <v>282709</v>
      </c>
      <c r="W140" s="24">
        <v>37504</v>
      </c>
      <c r="X140" s="24">
        <v>282458</v>
      </c>
      <c r="Y140" s="24">
        <v>602671</v>
      </c>
      <c r="Z140" s="24">
        <v>3197095</v>
      </c>
      <c r="AA140" s="24">
        <v>3524459</v>
      </c>
      <c r="AB140" s="62">
        <v>2.1766376892427941E-2</v>
      </c>
      <c r="AC140" s="62">
        <v>2.1906698692028385E-2</v>
      </c>
      <c r="AD140" s="24">
        <v>4196594</v>
      </c>
      <c r="AE140" s="24">
        <v>617241</v>
      </c>
      <c r="AF140" s="24">
        <v>-320144</v>
      </c>
      <c r="AG140" s="24">
        <v>4493691</v>
      </c>
      <c r="AH140" s="62">
        <v>2.4292754896364652E-2</v>
      </c>
      <c r="AI140" s="62">
        <v>26.621050927875064</v>
      </c>
      <c r="AJ140" s="62">
        <v>41.596571380085258</v>
      </c>
      <c r="AK140" s="62">
        <v>4.7122864999657592</v>
      </c>
      <c r="AL140" s="62">
        <v>1.7722658765710455</v>
      </c>
      <c r="AM140" s="62">
        <v>1.4736706969626669</v>
      </c>
      <c r="AN140" s="62">
        <v>5.5357344867988569</v>
      </c>
      <c r="AO140" s="62">
        <v>5.0180182365679968</v>
      </c>
      <c r="AP140" s="62">
        <v>78.431271754110369</v>
      </c>
      <c r="AQ140" s="62">
        <v>54.509126951038887</v>
      </c>
      <c r="AR140" s="62">
        <v>85.172925600424648</v>
      </c>
      <c r="AS140" s="62">
        <v>51.053895262959131</v>
      </c>
      <c r="AT140" s="24">
        <v>4752219</v>
      </c>
      <c r="AU140" s="24">
        <v>969232</v>
      </c>
      <c r="AV140" s="24">
        <v>711014</v>
      </c>
    </row>
    <row r="141" spans="1:48" x14ac:dyDescent="0.25">
      <c r="A141" s="24" t="s">
        <v>35</v>
      </c>
      <c r="B141" s="24">
        <v>2009</v>
      </c>
      <c r="C141" s="24">
        <v>3780</v>
      </c>
      <c r="D141" s="24">
        <v>140</v>
      </c>
      <c r="E141" s="62">
        <v>299.59338624338625</v>
      </c>
      <c r="F141" s="62">
        <v>8089.0214285714283</v>
      </c>
      <c r="G141" s="62">
        <v>2.7307995174142653E-2</v>
      </c>
      <c r="H141" s="62">
        <v>6.9582850809397662E-4</v>
      </c>
      <c r="I141" s="24">
        <v>38766465</v>
      </c>
      <c r="J141" s="24">
        <v>13353319</v>
      </c>
      <c r="K141" s="24">
        <v>38381855</v>
      </c>
      <c r="L141" s="24">
        <v>378769</v>
      </c>
      <c r="M141" s="24">
        <v>703996</v>
      </c>
      <c r="N141" s="24">
        <v>937558</v>
      </c>
      <c r="O141" s="24">
        <v>26128943</v>
      </c>
      <c r="P141" s="24">
        <v>65448356</v>
      </c>
      <c r="Q141" s="62">
        <v>2.5330268639769036E-2</v>
      </c>
      <c r="R141" s="62">
        <v>2.460308934753852E-2</v>
      </c>
      <c r="S141" s="62">
        <v>2.5180851397582783E-2</v>
      </c>
      <c r="T141" s="24">
        <v>2368869</v>
      </c>
      <c r="U141" s="24">
        <v>964012</v>
      </c>
      <c r="V141" s="24">
        <v>458506</v>
      </c>
      <c r="W141" s="24">
        <v>64051</v>
      </c>
      <c r="X141" s="24">
        <v>384539</v>
      </c>
      <c r="Y141" s="24">
        <v>907096</v>
      </c>
      <c r="Z141" s="24">
        <v>2891426</v>
      </c>
      <c r="AA141" s="24">
        <v>3332881</v>
      </c>
      <c r="AB141" s="62">
        <v>1.9476303256018748E-2</v>
      </c>
      <c r="AC141" s="62">
        <v>1.9926595525602723E-2</v>
      </c>
      <c r="AD141" s="24">
        <v>4344177</v>
      </c>
      <c r="AE141" s="24">
        <v>658343</v>
      </c>
      <c r="AF141" s="24">
        <v>-136888</v>
      </c>
      <c r="AG141" s="24">
        <v>4865632</v>
      </c>
      <c r="AH141" s="62">
        <v>2.3675237320967352E-2</v>
      </c>
      <c r="AI141" s="62">
        <v>20.402833342368446</v>
      </c>
      <c r="AJ141" s="62">
        <v>34.445542042587583</v>
      </c>
      <c r="AK141" s="62">
        <v>1.8341896190270115</v>
      </c>
      <c r="AL141" s="62">
        <v>0.98684391361490997</v>
      </c>
      <c r="AM141" s="62">
        <v>1.7303154261048208</v>
      </c>
      <c r="AN141" s="62">
        <v>8.4807604761033559</v>
      </c>
      <c r="AO141" s="62">
        <v>7.5598465655499343</v>
      </c>
      <c r="AP141" s="62">
        <v>68.498419115954519</v>
      </c>
      <c r="AQ141" s="62">
        <v>39.922993634859218</v>
      </c>
      <c r="AR141" s="62">
        <v>67.400891466374347</v>
      </c>
      <c r="AS141" s="62">
        <v>45.076362193116047</v>
      </c>
      <c r="AT141" s="24">
        <v>10963825</v>
      </c>
      <c r="AU141" s="24">
        <v>1532751</v>
      </c>
      <c r="AV141" s="24">
        <v>1132463</v>
      </c>
    </row>
    <row r="142" spans="1:48" x14ac:dyDescent="0.25">
      <c r="A142" s="24" t="s">
        <v>35</v>
      </c>
      <c r="B142" s="24">
        <v>2010</v>
      </c>
      <c r="C142" s="24">
        <v>4472</v>
      </c>
      <c r="D142" s="24">
        <v>183</v>
      </c>
      <c r="E142" s="62">
        <v>405.7779516994633</v>
      </c>
      <c r="F142" s="62">
        <v>9916.0601092896177</v>
      </c>
      <c r="G142" s="62">
        <v>2.9055564218514476E-2</v>
      </c>
      <c r="H142" s="62">
        <v>8.8215728430531318E-4</v>
      </c>
      <c r="I142" s="24">
        <v>58150665</v>
      </c>
      <c r="J142" s="24">
        <v>13510740</v>
      </c>
      <c r="K142" s="24">
        <v>62345714</v>
      </c>
      <c r="L142" s="24">
        <v>628097</v>
      </c>
      <c r="M142" s="24">
        <v>885534</v>
      </c>
      <c r="N142" s="24">
        <v>1067579</v>
      </c>
      <c r="O142" s="24">
        <v>67697592</v>
      </c>
      <c r="P142" s="24">
        <v>131110885</v>
      </c>
      <c r="Q142" s="62">
        <v>2.8908827612045728E-2</v>
      </c>
      <c r="R142" s="62">
        <v>3.0603980674090033E-2</v>
      </c>
      <c r="S142" s="62">
        <v>3.6299087075207466E-2</v>
      </c>
      <c r="T142" s="24">
        <v>4661811</v>
      </c>
      <c r="U142" s="24">
        <v>1256022</v>
      </c>
      <c r="V142" s="24">
        <v>544314</v>
      </c>
      <c r="W142" s="24">
        <v>97334</v>
      </c>
      <c r="X142" s="24">
        <v>385182</v>
      </c>
      <c r="Y142" s="24">
        <v>1026830</v>
      </c>
      <c r="Z142" s="24">
        <v>5303459</v>
      </c>
      <c r="AA142" s="24">
        <v>5917833</v>
      </c>
      <c r="AB142" s="62">
        <v>2.319099220354225E-2</v>
      </c>
      <c r="AC142" s="62">
        <v>2.3226675780614065E-2</v>
      </c>
      <c r="AD142" s="24">
        <v>7544746</v>
      </c>
      <c r="AE142" s="24">
        <v>1015877</v>
      </c>
      <c r="AF142" s="24">
        <v>-265142</v>
      </c>
      <c r="AG142" s="24">
        <v>8295481</v>
      </c>
      <c r="AH142" s="62">
        <v>2.7170576266233228E-2</v>
      </c>
      <c r="AI142" s="62">
        <v>10.304819466362385</v>
      </c>
      <c r="AJ142" s="62">
        <v>23.23402492473646</v>
      </c>
      <c r="AK142" s="62">
        <v>1.4203606682570031</v>
      </c>
      <c r="AL142" s="62">
        <v>1.0074421475067235</v>
      </c>
      <c r="AM142" s="62">
        <v>1.384049081813459</v>
      </c>
      <c r="AN142" s="62">
        <v>13.431085195925611</v>
      </c>
      <c r="AO142" s="62">
        <v>4.2585488121940882</v>
      </c>
      <c r="AP142" s="62">
        <v>71.338033321997841</v>
      </c>
      <c r="AQ142" s="62">
        <v>51.633845656674502</v>
      </c>
      <c r="AR142" s="62">
        <v>116.41757149294854</v>
      </c>
      <c r="AS142" s="62">
        <v>1.2486995263589289</v>
      </c>
      <c r="AT142" s="24">
        <v>5161832</v>
      </c>
      <c r="AU142" s="24">
        <v>2377648</v>
      </c>
      <c r="AV142" s="24">
        <v>1814639</v>
      </c>
    </row>
    <row r="143" spans="1:48" x14ac:dyDescent="0.25">
      <c r="A143" s="24" t="s">
        <v>35</v>
      </c>
      <c r="B143" s="24">
        <v>2011</v>
      </c>
      <c r="C143" s="24">
        <v>5430</v>
      </c>
      <c r="D143" s="24">
        <v>203</v>
      </c>
      <c r="E143" s="62">
        <v>559.64346224677718</v>
      </c>
      <c r="F143" s="62">
        <v>14969.773399014779</v>
      </c>
      <c r="G143" s="62">
        <v>3.1381659933769096E-2</v>
      </c>
      <c r="H143" s="62">
        <v>1.1008079822135459E-2</v>
      </c>
      <c r="I143" s="24">
        <v>53652639</v>
      </c>
      <c r="J143" s="24">
        <v>16302520</v>
      </c>
      <c r="K143" s="24">
        <v>74663330</v>
      </c>
      <c r="L143" s="24">
        <v>618812</v>
      </c>
      <c r="M143" s="24">
        <v>1202977</v>
      </c>
      <c r="N143" s="24">
        <v>1912605</v>
      </c>
      <c r="O143" s="24">
        <v>106991097</v>
      </c>
      <c r="P143" s="24">
        <v>183567032</v>
      </c>
      <c r="Q143" s="62">
        <v>2.3834788468591779E-2</v>
      </c>
      <c r="R143" s="62">
        <v>3.2171390569220297E-2</v>
      </c>
      <c r="S143" s="62">
        <v>4.3276295623200747E-2</v>
      </c>
      <c r="T143" s="24">
        <v>12246316</v>
      </c>
      <c r="U143" s="24">
        <v>2076460</v>
      </c>
      <c r="V143" s="24">
        <v>1050942</v>
      </c>
      <c r="W143" s="24">
        <v>145052</v>
      </c>
      <c r="X143" s="24">
        <v>713941</v>
      </c>
      <c r="Y143" s="24">
        <v>1909935</v>
      </c>
      <c r="Z143" s="24">
        <v>13442310</v>
      </c>
      <c r="AA143" s="24">
        <v>14322776</v>
      </c>
      <c r="AB143" s="62">
        <v>3.7197291503024289E-2</v>
      </c>
      <c r="AC143" s="62">
        <v>3.5957466855731139E-2</v>
      </c>
      <c r="AD143" s="24">
        <v>17549942</v>
      </c>
      <c r="AE143" s="24">
        <v>1100006</v>
      </c>
      <c r="AF143" s="24">
        <v>-270879</v>
      </c>
      <c r="AG143" s="24">
        <v>18379069</v>
      </c>
      <c r="AH143" s="62">
        <v>3.9976273249745863E-2</v>
      </c>
      <c r="AI143" s="62">
        <v>8.8809628953416873</v>
      </c>
      <c r="AJ143" s="62">
        <v>30.385308726379705</v>
      </c>
      <c r="AK143" s="62">
        <v>1.6112019112996969</v>
      </c>
      <c r="AL143" s="62">
        <v>0.82880310856748551</v>
      </c>
      <c r="AM143" s="62">
        <v>1.6554519441159783</v>
      </c>
      <c r="AN143" s="62">
        <v>18.640455586007562</v>
      </c>
      <c r="AO143" s="62">
        <v>4.957072269293584</v>
      </c>
      <c r="AP143" s="62">
        <v>77.929823322389183</v>
      </c>
      <c r="AQ143" s="62">
        <v>58.284483784648216</v>
      </c>
      <c r="AR143" s="62">
        <v>199.41441650242032</v>
      </c>
      <c r="AS143" s="62">
        <v>-25.21092077143787</v>
      </c>
      <c r="AT143" s="24">
        <v>6242415</v>
      </c>
      <c r="AU143" s="24">
        <v>4056293</v>
      </c>
      <c r="AV143" s="24">
        <v>3038864</v>
      </c>
    </row>
    <row r="144" spans="1:48" x14ac:dyDescent="0.25">
      <c r="A144" s="24" t="s">
        <v>35</v>
      </c>
      <c r="B144" s="24">
        <v>2012</v>
      </c>
      <c r="C144" s="24">
        <v>5800</v>
      </c>
      <c r="D144" s="24">
        <v>206</v>
      </c>
      <c r="E144" s="62">
        <v>368.7336206896552</v>
      </c>
      <c r="F144" s="62">
        <v>10381.820388349515</v>
      </c>
      <c r="G144" s="62">
        <v>3.2833843767513742E-2</v>
      </c>
      <c r="H144" s="62">
        <v>1.1258060990272161E-2</v>
      </c>
      <c r="I144" s="24">
        <v>70458310</v>
      </c>
      <c r="J144" s="24">
        <v>15812205</v>
      </c>
      <c r="K144" s="24">
        <v>74922289</v>
      </c>
      <c r="L144" s="24">
        <v>606337</v>
      </c>
      <c r="M144" s="24">
        <v>987624</v>
      </c>
      <c r="N144" s="24">
        <v>3314727</v>
      </c>
      <c r="O144" s="24">
        <v>91918994</v>
      </c>
      <c r="P144" s="24">
        <v>170156010</v>
      </c>
      <c r="Q144" s="62">
        <v>2.5249472808661595E-2</v>
      </c>
      <c r="R144" s="62">
        <v>2.8682690855991282E-2</v>
      </c>
      <c r="S144" s="62">
        <v>3.8281176095255526E-2</v>
      </c>
      <c r="T144" s="24">
        <v>12030414</v>
      </c>
      <c r="U144" s="24">
        <v>2761961</v>
      </c>
      <c r="V144" s="24">
        <v>1119370</v>
      </c>
      <c r="W144" s="24">
        <v>191188</v>
      </c>
      <c r="X144" s="24">
        <v>986399</v>
      </c>
      <c r="Y144" s="24">
        <v>2296957</v>
      </c>
      <c r="Z144" s="24">
        <v>13340972</v>
      </c>
      <c r="AA144" s="24">
        <v>14792375</v>
      </c>
      <c r="AB144" s="62">
        <v>3.8922119298643705E-2</v>
      </c>
      <c r="AC144" s="62">
        <v>3.8754589945883752E-2</v>
      </c>
      <c r="AD144" s="24">
        <v>16931873</v>
      </c>
      <c r="AE144" s="24">
        <v>950806</v>
      </c>
      <c r="AF144" s="24">
        <v>-239307</v>
      </c>
      <c r="AG144" s="24">
        <v>17643372</v>
      </c>
      <c r="AH144" s="62">
        <v>4.0780321929849733E-2</v>
      </c>
      <c r="AI144" s="62">
        <v>9.292769030021331</v>
      </c>
      <c r="AJ144" s="62">
        <v>22.441930554394506</v>
      </c>
      <c r="AK144" s="62">
        <v>1.3181978463044555</v>
      </c>
      <c r="AL144" s="62">
        <v>0.8092878742666284</v>
      </c>
      <c r="AM144" s="62">
        <v>1.2568789077741069</v>
      </c>
      <c r="AN144" s="62">
        <v>13.525343239605103</v>
      </c>
      <c r="AO144" s="62">
        <v>5.3323679760899036</v>
      </c>
      <c r="AP144" s="62">
        <v>83.840974389702836</v>
      </c>
      <c r="AQ144" s="62">
        <v>54.0204216119078</v>
      </c>
      <c r="AR144" s="62">
        <v>130.45869820039681</v>
      </c>
      <c r="AS144" s="62">
        <v>-5.5799386692247896</v>
      </c>
      <c r="AT144" s="24">
        <v>5041950</v>
      </c>
      <c r="AU144" s="24">
        <v>2850997</v>
      </c>
      <c r="AV144" s="24">
        <v>2138655</v>
      </c>
    </row>
    <row r="145" spans="1:48" x14ac:dyDescent="0.25">
      <c r="A145" s="24" t="s">
        <v>35</v>
      </c>
      <c r="B145" s="24">
        <v>2013</v>
      </c>
      <c r="C145" s="24">
        <v>5362</v>
      </c>
      <c r="D145" s="24">
        <v>206</v>
      </c>
      <c r="E145" s="62">
        <v>122.84707198806416</v>
      </c>
      <c r="F145" s="62">
        <v>3197.6019417475727</v>
      </c>
      <c r="G145" s="62">
        <v>2.9059180576631261E-2</v>
      </c>
      <c r="H145" s="62">
        <v>1.1057434245840042E-2</v>
      </c>
      <c r="I145" s="24">
        <v>79472411</v>
      </c>
      <c r="J145" s="24">
        <v>14680317</v>
      </c>
      <c r="K145" s="24">
        <v>83354232</v>
      </c>
      <c r="L145" s="24">
        <v>710958</v>
      </c>
      <c r="M145" s="24">
        <v>1652206</v>
      </c>
      <c r="N145" s="24">
        <v>4320661</v>
      </c>
      <c r="O145" s="24">
        <v>82160567</v>
      </c>
      <c r="P145" s="24">
        <v>169835460</v>
      </c>
      <c r="Q145" s="62">
        <v>2.371638312588879E-2</v>
      </c>
      <c r="R145" s="62">
        <v>2.8253623419243888E-2</v>
      </c>
      <c r="S145" s="62">
        <v>3.4154953060642416E-2</v>
      </c>
      <c r="T145" s="24">
        <v>8165884</v>
      </c>
      <c r="U145" s="24">
        <v>2420857</v>
      </c>
      <c r="V145" s="24">
        <v>944166</v>
      </c>
      <c r="W145" s="24">
        <v>183951</v>
      </c>
      <c r="X145" s="24">
        <v>992608</v>
      </c>
      <c r="Y145" s="24">
        <v>2120725</v>
      </c>
      <c r="Z145" s="24">
        <v>9294001</v>
      </c>
      <c r="AA145" s="24">
        <v>10586741</v>
      </c>
      <c r="AB145" s="62">
        <v>3.1020176012278033E-2</v>
      </c>
      <c r="AC145" s="62">
        <v>3.0798075028709865E-2</v>
      </c>
      <c r="AD145" s="24">
        <v>10902228</v>
      </c>
      <c r="AE145" s="24">
        <v>812650</v>
      </c>
      <c r="AF145" s="24">
        <v>-300269</v>
      </c>
      <c r="AG145" s="24">
        <v>11414609</v>
      </c>
      <c r="AH145" s="62">
        <v>2.9171777556991525E-2</v>
      </c>
      <c r="AI145" s="62">
        <v>8.6438468150290877</v>
      </c>
      <c r="AJ145" s="62">
        <v>18.472217987698901</v>
      </c>
      <c r="AK145" s="62">
        <v>1.9821501084671982</v>
      </c>
      <c r="AL145" s="62">
        <v>0.85293569737406971</v>
      </c>
      <c r="AM145" s="62">
        <v>0.3878495103437174</v>
      </c>
      <c r="AN145" s="62">
        <v>4.4870012003146797</v>
      </c>
      <c r="AO145" s="62">
        <v>3.3304833448873352</v>
      </c>
      <c r="AP145" s="62">
        <v>92.747294278761544</v>
      </c>
      <c r="AQ145" s="62">
        <v>48.376568120697527</v>
      </c>
      <c r="AR145" s="62">
        <v>103.38250213649614</v>
      </c>
      <c r="AS145" s="62">
        <v>-0.12986451710378974</v>
      </c>
      <c r="AT145" s="24">
        <v>6687836</v>
      </c>
      <c r="AU145" s="24">
        <v>827868</v>
      </c>
      <c r="AV145" s="24">
        <v>658706</v>
      </c>
    </row>
    <row r="146" spans="1:48" x14ac:dyDescent="0.25">
      <c r="A146" s="24" t="s">
        <v>35</v>
      </c>
      <c r="B146" s="24">
        <v>2014</v>
      </c>
      <c r="C146" s="24">
        <v>5728</v>
      </c>
      <c r="D146" s="24">
        <v>210</v>
      </c>
      <c r="E146" s="62">
        <v>9.791201117318435</v>
      </c>
      <c r="F146" s="62">
        <v>267.06666666666666</v>
      </c>
      <c r="G146" s="62">
        <v>3.086606026641376E-2</v>
      </c>
      <c r="H146" s="62">
        <v>1.1733810135776946E-2</v>
      </c>
      <c r="I146" s="24">
        <v>101371886</v>
      </c>
      <c r="J146" s="24">
        <v>14068297</v>
      </c>
      <c r="K146" s="24">
        <v>87146543</v>
      </c>
      <c r="L146" s="24">
        <v>1022700</v>
      </c>
      <c r="M146" s="24">
        <v>2144371</v>
      </c>
      <c r="N146" s="24">
        <v>5237236</v>
      </c>
      <c r="O146" s="24">
        <v>68710057</v>
      </c>
      <c r="P146" s="24">
        <v>161093836</v>
      </c>
      <c r="Q146" s="62">
        <v>2.5670883998231989E-2</v>
      </c>
      <c r="R146" s="62">
        <v>2.6380581308073938E-2</v>
      </c>
      <c r="S146" s="62">
        <v>2.9014945814016608E-2</v>
      </c>
      <c r="T146" s="24">
        <v>5853950</v>
      </c>
      <c r="U146" s="24">
        <v>2695470</v>
      </c>
      <c r="V146" s="24">
        <v>945248</v>
      </c>
      <c r="W146" s="24">
        <v>181145</v>
      </c>
      <c r="X146" s="24">
        <v>922311</v>
      </c>
      <c r="Y146" s="24">
        <v>2048704</v>
      </c>
      <c r="Z146" s="24">
        <v>6980343</v>
      </c>
      <c r="AA146" s="24">
        <v>8549420</v>
      </c>
      <c r="AB146" s="62">
        <v>2.4711547920580109E-2</v>
      </c>
      <c r="AC146" s="62">
        <v>2.5865820572465115E-2</v>
      </c>
      <c r="AD146" s="24">
        <v>8564183</v>
      </c>
      <c r="AE146" s="24">
        <v>879332</v>
      </c>
      <c r="AF146" s="24">
        <v>-825299</v>
      </c>
      <c r="AG146" s="24">
        <v>8618216</v>
      </c>
      <c r="AH146" s="62">
        <v>2.2731090660165834E-2</v>
      </c>
      <c r="AI146" s="62">
        <v>8.7329828063688293</v>
      </c>
      <c r="AJ146" s="62">
        <v>13.87790792409643</v>
      </c>
      <c r="AK146" s="62">
        <v>2.4606495291499972</v>
      </c>
      <c r="AL146" s="62">
        <v>1.1735405270178072</v>
      </c>
      <c r="AM146" s="62">
        <v>3.4814491598548811E-2</v>
      </c>
      <c r="AN146" s="62">
        <v>0.3986552174723067</v>
      </c>
      <c r="AO146" s="62">
        <v>3.9444487726156305</v>
      </c>
      <c r="AP146" s="62">
        <v>99.201737343320247</v>
      </c>
      <c r="AQ146" s="62">
        <v>42.652194960457706</v>
      </c>
      <c r="AR146" s="62">
        <v>67.780190061769204</v>
      </c>
      <c r="AS146" s="62">
        <v>24.776035502686771</v>
      </c>
      <c r="AT146" s="24">
        <v>8637986</v>
      </c>
      <c r="AU146" s="24">
        <v>68796</v>
      </c>
      <c r="AV146" s="24">
        <v>56084</v>
      </c>
    </row>
    <row r="147" spans="1:48" x14ac:dyDescent="0.25">
      <c r="A147" s="24" t="s">
        <v>35</v>
      </c>
      <c r="B147" s="24">
        <v>2015</v>
      </c>
      <c r="C147" s="24">
        <v>6239</v>
      </c>
      <c r="D147" s="24">
        <v>210</v>
      </c>
      <c r="E147" s="62">
        <v>6.4103221670139447</v>
      </c>
      <c r="F147" s="62">
        <v>190.44761904761904</v>
      </c>
      <c r="G147" s="62">
        <v>3.3284074965190161E-2</v>
      </c>
      <c r="H147" s="62">
        <v>3.5029190992493742E-2</v>
      </c>
      <c r="I147" s="24">
        <v>98430542</v>
      </c>
      <c r="J147" s="24">
        <v>13144721</v>
      </c>
      <c r="K147" s="24">
        <v>84759792</v>
      </c>
      <c r="L147" s="24">
        <v>869905</v>
      </c>
      <c r="M147" s="24">
        <v>1575472</v>
      </c>
      <c r="N147" s="24">
        <v>4740627</v>
      </c>
      <c r="O147" s="24">
        <v>35349256</v>
      </c>
      <c r="P147" s="24">
        <v>124849675</v>
      </c>
      <c r="Q147" s="62">
        <v>2.1289492300389727E-2</v>
      </c>
      <c r="R147" s="62">
        <v>2.1188463128395309E-2</v>
      </c>
      <c r="S147" s="62">
        <v>1.945877436071208E-2</v>
      </c>
      <c r="T147" s="24">
        <v>5203494</v>
      </c>
      <c r="U147" s="24">
        <v>2876594</v>
      </c>
      <c r="V147" s="24">
        <v>1148906</v>
      </c>
      <c r="W147" s="24">
        <v>177270</v>
      </c>
      <c r="X147" s="24">
        <v>978378</v>
      </c>
      <c r="Y147" s="24">
        <v>2304554</v>
      </c>
      <c r="Z147" s="24">
        <v>6529670</v>
      </c>
      <c r="AA147" s="24">
        <v>8080088</v>
      </c>
      <c r="AB147" s="62">
        <v>2.34864504405797E-2</v>
      </c>
      <c r="AC147" s="62">
        <v>2.4327182419777344E-2</v>
      </c>
      <c r="AD147" s="24">
        <v>8601184</v>
      </c>
      <c r="AE147" s="24">
        <v>973713</v>
      </c>
      <c r="AF147" s="24">
        <v>-1433987</v>
      </c>
      <c r="AG147" s="24">
        <v>8140910</v>
      </c>
      <c r="AH147" s="62">
        <v>2.0585452701310823E-2</v>
      </c>
      <c r="AI147" s="62">
        <v>10.528438299899459</v>
      </c>
      <c r="AJ147" s="62">
        <v>13.354311307155049</v>
      </c>
      <c r="AK147" s="62">
        <v>1.8587492522397884</v>
      </c>
      <c r="AL147" s="62">
        <v>1.0263179975713013</v>
      </c>
      <c r="AM147" s="62">
        <v>3.2033723756189195E-2</v>
      </c>
      <c r="AN147" s="62">
        <v>0.30425902535321975</v>
      </c>
      <c r="AO147" s="62">
        <v>9.6117723100027899</v>
      </c>
      <c r="AP147" s="62">
        <v>99.252884505540536</v>
      </c>
      <c r="AQ147" s="62">
        <v>28.313454560454403</v>
      </c>
      <c r="AR147" s="62">
        <v>35.912893784532855</v>
      </c>
      <c r="AS147" s="62">
        <v>57.177030697116351</v>
      </c>
      <c r="AT147" s="24">
        <v>39475997</v>
      </c>
      <c r="AU147" s="24">
        <v>60822</v>
      </c>
      <c r="AV147" s="24">
        <v>39994</v>
      </c>
    </row>
    <row r="148" spans="1:48" x14ac:dyDescent="0.25">
      <c r="A148" s="24" t="s">
        <v>35</v>
      </c>
      <c r="B148" s="24">
        <v>2016</v>
      </c>
      <c r="C148" s="24">
        <v>5916</v>
      </c>
      <c r="D148" s="24">
        <v>210</v>
      </c>
      <c r="E148" s="62">
        <v>433.42562542258281</v>
      </c>
      <c r="F148" s="62">
        <v>12210.219047619048</v>
      </c>
      <c r="G148" s="62">
        <v>3.5586246721686199E-2</v>
      </c>
      <c r="H148" s="62">
        <v>9.5628415300546443E-2</v>
      </c>
      <c r="I148" s="24">
        <v>102351494</v>
      </c>
      <c r="J148" s="24">
        <v>13448419</v>
      </c>
      <c r="K148" s="24">
        <v>86891327</v>
      </c>
      <c r="L148" s="24">
        <v>1066513</v>
      </c>
      <c r="M148" s="24">
        <v>2560148</v>
      </c>
      <c r="N148" s="24">
        <v>3367929</v>
      </c>
      <c r="O148" s="24">
        <v>38542252</v>
      </c>
      <c r="P148" s="24">
        <v>128801508</v>
      </c>
      <c r="Q148" s="62">
        <v>1.8758938012069321E-2</v>
      </c>
      <c r="R148" s="62">
        <v>1.8545785516708761E-2</v>
      </c>
      <c r="S148" s="62">
        <v>1.7839429555705277E-2</v>
      </c>
      <c r="T148" s="24">
        <v>5228494</v>
      </c>
      <c r="U148" s="24">
        <v>385117</v>
      </c>
      <c r="V148" s="24"/>
      <c r="W148" s="24"/>
      <c r="X148" s="24"/>
      <c r="Y148" s="24"/>
      <c r="Z148" s="24">
        <v>5228494</v>
      </c>
      <c r="AA148" s="24">
        <v>5613611</v>
      </c>
      <c r="AB148" s="62">
        <v>1.6046652923235635E-2</v>
      </c>
      <c r="AC148" s="62">
        <v>1.4892444612542705E-2</v>
      </c>
      <c r="AD148" s="24">
        <v>8310573</v>
      </c>
      <c r="AE148" s="24">
        <v>1037948</v>
      </c>
      <c r="AF148" s="24">
        <v>-1089066</v>
      </c>
      <c r="AG148" s="24">
        <v>8259455</v>
      </c>
      <c r="AH148" s="62">
        <v>1.8006874745895005E-2</v>
      </c>
      <c r="AI148" s="62">
        <v>10.4411968530679</v>
      </c>
      <c r="AJ148" s="62">
        <v>13.139445722208999</v>
      </c>
      <c r="AK148" s="62">
        <v>2.9463792168808745</v>
      </c>
      <c r="AL148" s="62">
        <v>1.2274101879005714</v>
      </c>
      <c r="AM148" s="62">
        <v>1.9907732757290388</v>
      </c>
      <c r="AN148" s="62">
        <v>19.066523730410243</v>
      </c>
      <c r="AO148" s="62">
        <v>7.9966240685676588</v>
      </c>
      <c r="AP148" s="62">
        <v>67.965876683146774</v>
      </c>
      <c r="AQ148" s="62">
        <v>29.923758346059117</v>
      </c>
      <c r="AR148" s="62">
        <v>37.656755650288801</v>
      </c>
      <c r="AS148" s="62">
        <v>58.762268528719403</v>
      </c>
      <c r="AT148" s="24">
        <v>35878691</v>
      </c>
      <c r="AU148" s="24">
        <v>2645844</v>
      </c>
      <c r="AV148" s="24">
        <v>2564146</v>
      </c>
    </row>
    <row r="149" spans="1:48" x14ac:dyDescent="0.25">
      <c r="A149" s="24" t="s">
        <v>35</v>
      </c>
      <c r="B149" s="24">
        <v>2017</v>
      </c>
      <c r="C149" s="24">
        <v>6094</v>
      </c>
      <c r="D149" s="24">
        <v>209</v>
      </c>
      <c r="E149" s="62">
        <v>497.02953724975384</v>
      </c>
      <c r="F149" s="62">
        <v>14492.334928229666</v>
      </c>
      <c r="G149" s="62">
        <v>2.9301316972549851E-2</v>
      </c>
      <c r="H149" s="62">
        <v>6.5476190476190479E-2</v>
      </c>
      <c r="I149" s="24">
        <v>117539696</v>
      </c>
      <c r="J149" s="24">
        <v>14251181</v>
      </c>
      <c r="K149" s="24">
        <v>101324328</v>
      </c>
      <c r="L149" s="24">
        <v>1056028</v>
      </c>
      <c r="M149" s="24">
        <v>2298430</v>
      </c>
      <c r="N149" s="24">
        <v>3214194</v>
      </c>
      <c r="O149" s="24">
        <v>44831032</v>
      </c>
      <c r="P149" s="24">
        <v>149369554</v>
      </c>
      <c r="Q149" s="62">
        <v>1.8925185796185611E-2</v>
      </c>
      <c r="R149" s="62">
        <v>1.82087932721492E-2</v>
      </c>
      <c r="S149" s="62">
        <v>1.7448758321296453E-2</v>
      </c>
      <c r="T149" s="24">
        <v>6282831</v>
      </c>
      <c r="U149" s="24">
        <v>555516</v>
      </c>
      <c r="V149" s="24"/>
      <c r="W149" s="24"/>
      <c r="X149" s="24"/>
      <c r="Y149" s="24"/>
      <c r="Z149" s="24">
        <v>6282831</v>
      </c>
      <c r="AA149" s="24">
        <v>6838347</v>
      </c>
      <c r="AB149" s="62">
        <v>1.6012787147032349E-2</v>
      </c>
      <c r="AC149" s="62">
        <v>1.5089422134688302E-2</v>
      </c>
      <c r="AD149" s="24">
        <v>8950649</v>
      </c>
      <c r="AE149" s="24">
        <v>1715921</v>
      </c>
      <c r="AF149" s="24">
        <v>-604576</v>
      </c>
      <c r="AG149" s="24">
        <v>10061994</v>
      </c>
      <c r="AH149" s="62">
        <v>1.7834081549596367E-2</v>
      </c>
      <c r="AI149" s="62">
        <v>9.5408874287728</v>
      </c>
      <c r="AJ149" s="62">
        <v>12.124568537254001</v>
      </c>
      <c r="AK149" s="62">
        <v>2.2683890881565976</v>
      </c>
      <c r="AL149" s="62">
        <v>1.0422255156728006</v>
      </c>
      <c r="AM149" s="62">
        <v>2.027788072527819</v>
      </c>
      <c r="AN149" s="62">
        <v>21.253663117463738</v>
      </c>
      <c r="AO149" s="62">
        <v>5.9508288812088912</v>
      </c>
      <c r="AP149" s="62">
        <v>67.962145475340179</v>
      </c>
      <c r="AQ149" s="62">
        <v>30.013500609367824</v>
      </c>
      <c r="AR149" s="62">
        <v>38.141184234473435</v>
      </c>
      <c r="AS149" s="62">
        <v>53.774342125973007</v>
      </c>
      <c r="AT149" s="24">
        <v>74258359</v>
      </c>
      <c r="AU149" s="24">
        <v>3223647</v>
      </c>
      <c r="AV149" s="24">
        <v>3028898</v>
      </c>
    </row>
    <row r="150" spans="1:48" x14ac:dyDescent="0.25">
      <c r="A150" s="24" t="s">
        <v>35</v>
      </c>
      <c r="B150" s="24">
        <v>2018</v>
      </c>
      <c r="C150" s="24">
        <v>6136</v>
      </c>
      <c r="D150" s="24">
        <v>209</v>
      </c>
      <c r="E150" s="62">
        <v>107.65808344198174</v>
      </c>
      <c r="F150" s="62">
        <v>3160.7177033492821</v>
      </c>
      <c r="G150" s="62">
        <v>2.2156103761049165E-2</v>
      </c>
      <c r="H150" s="62">
        <v>2.5317989097516657E-2</v>
      </c>
      <c r="I150" s="24">
        <v>118693869</v>
      </c>
      <c r="J150" s="24">
        <v>14883534</v>
      </c>
      <c r="K150" s="24">
        <v>104042577</v>
      </c>
      <c r="L150" s="24">
        <v>1071367</v>
      </c>
      <c r="M150" s="24">
        <v>1921010</v>
      </c>
      <c r="N150" s="24">
        <v>3558890</v>
      </c>
      <c r="O150" s="24">
        <v>45050596</v>
      </c>
      <c r="P150" s="24">
        <v>152652063</v>
      </c>
      <c r="Q150" s="62">
        <v>1.753102554691216E-2</v>
      </c>
      <c r="R150" s="62">
        <v>1.7017507790753807E-2</v>
      </c>
      <c r="S150" s="62">
        <v>1.6616451154521608E-2</v>
      </c>
      <c r="T150" s="24">
        <v>6726598</v>
      </c>
      <c r="U150" s="24">
        <v>3339237</v>
      </c>
      <c r="V150" s="24">
        <v>1507232</v>
      </c>
      <c r="W150" s="24">
        <v>137016</v>
      </c>
      <c r="X150" s="24">
        <v>1256656</v>
      </c>
      <c r="Y150" s="24">
        <v>2900904</v>
      </c>
      <c r="Z150" s="24">
        <v>8370846</v>
      </c>
      <c r="AA150" s="24">
        <v>10065835</v>
      </c>
      <c r="AB150" s="62">
        <v>1.8144324331860407E-2</v>
      </c>
      <c r="AC150" s="62">
        <v>1.8304664354246183E-2</v>
      </c>
      <c r="AD150" s="24">
        <v>9933493</v>
      </c>
      <c r="AE150" s="24">
        <v>1683016</v>
      </c>
      <c r="AF150" s="24">
        <v>-723546</v>
      </c>
      <c r="AG150" s="24">
        <v>10892963</v>
      </c>
      <c r="AH150" s="62">
        <v>1.6429367158114098E-2</v>
      </c>
      <c r="AI150" s="62">
        <v>9.7499723931015598</v>
      </c>
      <c r="AJ150" s="62">
        <v>12.539429479714745</v>
      </c>
      <c r="AK150" s="62">
        <v>1.8463691071396664</v>
      </c>
      <c r="AL150" s="62">
        <v>1.0297390077141206</v>
      </c>
      <c r="AM150" s="62">
        <v>0.43274226827841822</v>
      </c>
      <c r="AN150" s="62">
        <v>4.4383948059647658</v>
      </c>
      <c r="AO150" s="62">
        <v>7.1184296873675104</v>
      </c>
      <c r="AP150" s="62">
        <v>92.406767561773592</v>
      </c>
      <c r="AQ150" s="62">
        <v>29.511947047843041</v>
      </c>
      <c r="AR150" s="62">
        <v>37.955284783917527</v>
      </c>
      <c r="AS150" s="62">
        <v>57.652491077044928</v>
      </c>
      <c r="AT150" s="24">
        <v>101209083</v>
      </c>
      <c r="AU150" s="24">
        <v>827128</v>
      </c>
      <c r="AV150" s="24">
        <v>660590</v>
      </c>
    </row>
    <row r="151" spans="1:48" x14ac:dyDescent="0.25">
      <c r="A151" s="24" t="s">
        <v>35</v>
      </c>
      <c r="B151" s="24">
        <v>2019</v>
      </c>
      <c r="C151" s="24">
        <v>6341</v>
      </c>
      <c r="D151" s="24">
        <v>209</v>
      </c>
      <c r="E151" s="62">
        <v>136.60369026967356</v>
      </c>
      <c r="F151" s="62">
        <v>4144.5167464114829</v>
      </c>
      <c r="G151" s="62">
        <v>2.1973338138521089E-2</v>
      </c>
      <c r="H151" s="62">
        <v>2.0332717190388171E-2</v>
      </c>
      <c r="I151" s="24">
        <v>139278464</v>
      </c>
      <c r="J151" s="24">
        <v>15749313</v>
      </c>
      <c r="K151" s="24">
        <v>113254792</v>
      </c>
      <c r="L151" s="24">
        <v>1072822</v>
      </c>
      <c r="M151" s="24">
        <v>1933171</v>
      </c>
      <c r="N151" s="24">
        <v>3444021</v>
      </c>
      <c r="O151" s="24">
        <v>50839505</v>
      </c>
      <c r="P151" s="24">
        <v>167538318</v>
      </c>
      <c r="Q151" s="62">
        <v>1.8030387727130271E-2</v>
      </c>
      <c r="R151" s="62">
        <v>1.5805201079704245E-2</v>
      </c>
      <c r="S151" s="62">
        <v>1.5997392797158661E-2</v>
      </c>
      <c r="T151" s="24">
        <v>8085390</v>
      </c>
      <c r="U151" s="24">
        <v>3491426</v>
      </c>
      <c r="V151" s="24">
        <v>1655878</v>
      </c>
      <c r="W151" s="24">
        <v>159402</v>
      </c>
      <c r="X151" s="24">
        <v>885468</v>
      </c>
      <c r="Y151" s="24">
        <v>2700748</v>
      </c>
      <c r="Z151" s="24">
        <v>9900670</v>
      </c>
      <c r="AA151" s="24">
        <v>11576816</v>
      </c>
      <c r="AB151" s="62">
        <v>1.8687621907600632E-2</v>
      </c>
      <c r="AC151" s="62">
        <v>1.8244529201455594E-2</v>
      </c>
      <c r="AD151" s="24">
        <v>11305756</v>
      </c>
      <c r="AE151" s="24">
        <v>2056600</v>
      </c>
      <c r="AF151" s="24">
        <v>-690219</v>
      </c>
      <c r="AG151" s="24">
        <v>12672137</v>
      </c>
      <c r="AH151" s="62">
        <v>1.6233607708314102E-2</v>
      </c>
      <c r="AI151" s="62">
        <v>9.4004244449917422</v>
      </c>
      <c r="AJ151" s="62">
        <v>11.307787684964705</v>
      </c>
      <c r="AK151" s="62">
        <v>1.7069220346985405</v>
      </c>
      <c r="AL151" s="62">
        <v>0.94726411223288454</v>
      </c>
      <c r="AM151" s="62">
        <v>0.51701844111864603</v>
      </c>
      <c r="AN151" s="62">
        <v>5.4999478389946281</v>
      </c>
      <c r="AO151" s="62">
        <v>6.3343771738139463</v>
      </c>
      <c r="AP151" s="62">
        <v>91.356461818555147</v>
      </c>
      <c r="AQ151" s="62">
        <v>30.345001434239062</v>
      </c>
      <c r="AR151" s="62">
        <v>36.502057489663301</v>
      </c>
      <c r="AS151" s="62">
        <v>70.406976987795716</v>
      </c>
      <c r="AT151" s="24">
        <v>143809983</v>
      </c>
      <c r="AU151" s="24">
        <v>1095321</v>
      </c>
      <c r="AV151" s="24">
        <v>866204</v>
      </c>
    </row>
    <row r="152" spans="1:48" x14ac:dyDescent="0.25">
      <c r="A152" s="24" t="s">
        <v>35</v>
      </c>
      <c r="B152" s="24">
        <v>2020</v>
      </c>
      <c r="C152" s="24">
        <v>5561</v>
      </c>
      <c r="D152" s="24">
        <v>209</v>
      </c>
      <c r="E152" s="62">
        <v>192.44398489480309</v>
      </c>
      <c r="F152" s="62">
        <v>5120.4832535885171</v>
      </c>
      <c r="G152" s="62">
        <v>1.9138047925994502E-2</v>
      </c>
      <c r="H152" s="62">
        <v>2.0806371329019413E-2</v>
      </c>
      <c r="I152" s="24">
        <v>133917740</v>
      </c>
      <c r="J152" s="24">
        <v>16819490</v>
      </c>
      <c r="K152" s="24">
        <v>100767406</v>
      </c>
      <c r="L152" s="24">
        <v>1279835</v>
      </c>
      <c r="M152" s="24">
        <v>2534455</v>
      </c>
      <c r="N152" s="24">
        <v>3348385</v>
      </c>
      <c r="O152" s="24">
        <v>56319386</v>
      </c>
      <c r="P152" s="24">
        <v>160435177</v>
      </c>
      <c r="Q152" s="62">
        <v>1.5341565787088578E-2</v>
      </c>
      <c r="R152" s="62">
        <v>1.2627270905984629E-2</v>
      </c>
      <c r="S152" s="62">
        <v>1.3711091710556157E-2</v>
      </c>
      <c r="T152" s="24">
        <v>7505157</v>
      </c>
      <c r="U152" s="24">
        <v>2994472</v>
      </c>
      <c r="V152" s="24">
        <v>1468998</v>
      </c>
      <c r="W152" s="24">
        <v>154355</v>
      </c>
      <c r="X152" s="24">
        <v>815331</v>
      </c>
      <c r="Y152" s="24">
        <v>2438684</v>
      </c>
      <c r="Z152" s="24">
        <v>9128510</v>
      </c>
      <c r="AA152" s="24">
        <v>10499629</v>
      </c>
      <c r="AB152" s="62">
        <v>1.6257463253395887E-2</v>
      </c>
      <c r="AC152" s="62">
        <v>1.5541712650113474E-2</v>
      </c>
      <c r="AD152" s="24">
        <v>10818893</v>
      </c>
      <c r="AE152" s="24">
        <v>1687639</v>
      </c>
      <c r="AF152" s="24">
        <v>-667377</v>
      </c>
      <c r="AG152" s="24">
        <v>11839155</v>
      </c>
      <c r="AH152" s="62">
        <v>1.3918175900012663E-2</v>
      </c>
      <c r="AI152" s="62">
        <v>10.483667182291326</v>
      </c>
      <c r="AJ152" s="62">
        <v>12.559568284231798</v>
      </c>
      <c r="AK152" s="62">
        <v>2.5151535606662336</v>
      </c>
      <c r="AL152" s="62">
        <v>1.2700882664380584</v>
      </c>
      <c r="AM152" s="62">
        <v>0.66704884802165298</v>
      </c>
      <c r="AN152" s="62">
        <v>6.3627434601168051</v>
      </c>
      <c r="AO152" s="62">
        <v>5.8838283499752642</v>
      </c>
      <c r="AP152" s="62">
        <v>88.685628323980893</v>
      </c>
      <c r="AQ152" s="62">
        <v>35.104138040749007</v>
      </c>
      <c r="AR152" s="62">
        <v>42.055209414376321</v>
      </c>
      <c r="AS152" s="62">
        <v>73.006088309423561</v>
      </c>
      <c r="AT152" s="24">
        <v>72267408</v>
      </c>
      <c r="AU152" s="24">
        <v>1339526</v>
      </c>
      <c r="AV152" s="24">
        <v>1070181</v>
      </c>
    </row>
    <row r="153" spans="1:48" x14ac:dyDescent="0.25">
      <c r="A153" s="24" t="s">
        <v>37</v>
      </c>
      <c r="B153" s="24">
        <v>2008</v>
      </c>
      <c r="C153" s="24"/>
      <c r="D153" s="24"/>
      <c r="E153" s="62"/>
      <c r="F153" s="62"/>
      <c r="G153" s="62"/>
      <c r="H153" s="62"/>
      <c r="I153" s="24">
        <v>790707</v>
      </c>
      <c r="J153" s="24">
        <v>674618</v>
      </c>
      <c r="K153" s="24">
        <v>822872</v>
      </c>
      <c r="L153" s="24">
        <v>3499</v>
      </c>
      <c r="M153" s="24">
        <v>3499</v>
      </c>
      <c r="N153" s="24">
        <v>35149</v>
      </c>
      <c r="O153" s="24">
        <v>621121</v>
      </c>
      <c r="P153" s="24">
        <v>1479142</v>
      </c>
      <c r="Q153" s="62">
        <v>6.6842763510812958E-4</v>
      </c>
      <c r="R153" s="62">
        <v>7.4873400798986336E-4</v>
      </c>
      <c r="S153" s="62">
        <v>7.9029711789443144E-4</v>
      </c>
      <c r="T153" s="24">
        <v>46256</v>
      </c>
      <c r="U153" s="24">
        <v>269</v>
      </c>
      <c r="V153" s="24"/>
      <c r="W153" s="24"/>
      <c r="X153" s="24"/>
      <c r="Y153" s="24"/>
      <c r="Z153" s="24">
        <v>46256</v>
      </c>
      <c r="AA153" s="24">
        <v>46525</v>
      </c>
      <c r="AB153" s="62">
        <v>3.1491886526241691E-4</v>
      </c>
      <c r="AC153" s="62">
        <v>2.891817316208305E-4</v>
      </c>
      <c r="AD153" s="24">
        <v>149468</v>
      </c>
      <c r="AE153" s="24">
        <v>4703</v>
      </c>
      <c r="AF153" s="24">
        <v>-6296</v>
      </c>
      <c r="AG153" s="24">
        <v>147875</v>
      </c>
      <c r="AH153" s="62">
        <v>7.994076874221932E-4</v>
      </c>
      <c r="AI153" s="62">
        <v>45.608738038673771</v>
      </c>
      <c r="AJ153" s="62">
        <v>85.318329039707507</v>
      </c>
      <c r="AK153" s="62">
        <v>0.42521801689691713</v>
      </c>
      <c r="AL153" s="62">
        <v>0.42521801689691713</v>
      </c>
      <c r="AM153" s="62">
        <v>5.4909535392815565</v>
      </c>
      <c r="AN153" s="62">
        <v>12.039257772546835</v>
      </c>
      <c r="AO153" s="62">
        <v>16.617052071979533</v>
      </c>
      <c r="AP153" s="62">
        <v>31.462383770076077</v>
      </c>
      <c r="AQ153" s="62">
        <v>41.99197913384922</v>
      </c>
      <c r="AR153" s="62">
        <v>78.552611776549341</v>
      </c>
      <c r="AS153" s="62">
        <v>86.154743763614306</v>
      </c>
      <c r="AT153" s="24">
        <v>804524</v>
      </c>
      <c r="AU153" s="24">
        <v>101350</v>
      </c>
      <c r="AV153" s="24">
        <v>81219</v>
      </c>
    </row>
    <row r="154" spans="1:48" x14ac:dyDescent="0.25">
      <c r="A154" s="24" t="s">
        <v>37</v>
      </c>
      <c r="B154" s="24">
        <v>2009</v>
      </c>
      <c r="C154" s="24">
        <v>177</v>
      </c>
      <c r="D154" s="24">
        <v>8</v>
      </c>
      <c r="E154" s="62">
        <v>535.0282485875706</v>
      </c>
      <c r="F154" s="62">
        <v>11837.5</v>
      </c>
      <c r="G154" s="62">
        <v>1.2787077105352511E-3</v>
      </c>
      <c r="H154" s="62">
        <v>3.976162903394152E-5</v>
      </c>
      <c r="I154" s="24">
        <v>540493</v>
      </c>
      <c r="J154" s="24">
        <v>1083869</v>
      </c>
      <c r="K154" s="24">
        <v>1140665</v>
      </c>
      <c r="L154" s="24">
        <v>4860</v>
      </c>
      <c r="M154" s="24">
        <v>4860</v>
      </c>
      <c r="N154" s="24">
        <v>47444</v>
      </c>
      <c r="O154" s="24">
        <v>452242</v>
      </c>
      <c r="P154" s="24">
        <v>1640351</v>
      </c>
      <c r="Q154" s="62">
        <v>3.5316175689257938E-4</v>
      </c>
      <c r="R154" s="62">
        <v>7.3117578372931759E-4</v>
      </c>
      <c r="S154" s="62">
        <v>6.3111493237318777E-4</v>
      </c>
      <c r="T154" s="24">
        <v>52671</v>
      </c>
      <c r="U154" s="24">
        <v>850</v>
      </c>
      <c r="V154" s="24"/>
      <c r="W154" s="24"/>
      <c r="X154" s="24"/>
      <c r="Y154" s="24"/>
      <c r="Z154" s="24">
        <v>52671</v>
      </c>
      <c r="AA154" s="24">
        <v>53521</v>
      </c>
      <c r="AB154" s="62">
        <v>3.5478562093505542E-4</v>
      </c>
      <c r="AC154" s="62">
        <v>3.1999081849180431E-4</v>
      </c>
      <c r="AD154" s="24">
        <v>166215</v>
      </c>
      <c r="AE154" s="24">
        <v>7075</v>
      </c>
      <c r="AF154" s="24">
        <v>-11334</v>
      </c>
      <c r="AG154" s="24">
        <v>161956</v>
      </c>
      <c r="AH154" s="62">
        <v>7.880470071626026E-4</v>
      </c>
      <c r="AI154" s="62">
        <v>66.07543141681262</v>
      </c>
      <c r="AJ154" s="62">
        <v>200.53340191269822</v>
      </c>
      <c r="AK154" s="62">
        <v>0.42606725024437497</v>
      </c>
      <c r="AL154" s="62">
        <v>0.42606725024437497</v>
      </c>
      <c r="AM154" s="62">
        <v>5.7731546479991174</v>
      </c>
      <c r="AN154" s="62">
        <v>8.7372182431640724</v>
      </c>
      <c r="AO154" s="62">
        <v>25.106911786167583</v>
      </c>
      <c r="AP154" s="62">
        <v>33.046629948875001</v>
      </c>
      <c r="AQ154" s="62">
        <v>27.569831091028689</v>
      </c>
      <c r="AR154" s="62">
        <v>83.672128963742367</v>
      </c>
      <c r="AS154" s="62">
        <v>86.725097250527483</v>
      </c>
      <c r="AT154" s="24">
        <v>556482</v>
      </c>
      <c r="AU154" s="24">
        <v>108435</v>
      </c>
      <c r="AV154" s="24">
        <v>94700</v>
      </c>
    </row>
    <row r="155" spans="1:48" x14ac:dyDescent="0.25">
      <c r="A155" s="24" t="s">
        <v>37</v>
      </c>
      <c r="B155" s="24">
        <v>2010</v>
      </c>
      <c r="C155" s="24">
        <v>418</v>
      </c>
      <c r="D155" s="24">
        <v>16</v>
      </c>
      <c r="E155" s="62">
        <v>401.30861244019138</v>
      </c>
      <c r="F155" s="62">
        <v>10484.1875</v>
      </c>
      <c r="G155" s="62">
        <v>2.7158376214979989E-3</v>
      </c>
      <c r="H155" s="62">
        <v>7.7128505731612076E-5</v>
      </c>
      <c r="I155" s="24">
        <v>2674825</v>
      </c>
      <c r="J155" s="24">
        <v>2137880</v>
      </c>
      <c r="K155" s="24">
        <v>2724297</v>
      </c>
      <c r="L155" s="24">
        <v>20596</v>
      </c>
      <c r="M155" s="24">
        <v>20596</v>
      </c>
      <c r="N155" s="24">
        <v>108070</v>
      </c>
      <c r="O155" s="24">
        <v>4940764</v>
      </c>
      <c r="P155" s="24">
        <v>7773131</v>
      </c>
      <c r="Q155" s="62">
        <v>1.3297535774937435E-3</v>
      </c>
      <c r="R155" s="62">
        <v>1.3372905271159692E-3</v>
      </c>
      <c r="S155" s="62">
        <v>2.1520528903149001E-3</v>
      </c>
      <c r="T155" s="24">
        <v>197964</v>
      </c>
      <c r="U155" s="24">
        <v>2132</v>
      </c>
      <c r="V155" s="24"/>
      <c r="W155" s="24"/>
      <c r="X155" s="24"/>
      <c r="Y155" s="24"/>
      <c r="Z155" s="24">
        <v>197964</v>
      </c>
      <c r="AA155" s="24">
        <v>200096</v>
      </c>
      <c r="AB155" s="62">
        <v>8.6565797540473835E-4</v>
      </c>
      <c r="AC155" s="62">
        <v>7.8534911630621408E-4</v>
      </c>
      <c r="AD155" s="24">
        <v>304333</v>
      </c>
      <c r="AE155" s="24">
        <v>116266</v>
      </c>
      <c r="AF155" s="24">
        <v>-22338</v>
      </c>
      <c r="AG155" s="24">
        <v>398261</v>
      </c>
      <c r="AH155" s="62">
        <v>1.3044428495907966E-3</v>
      </c>
      <c r="AI155" s="62">
        <v>27.503460317341879</v>
      </c>
      <c r="AJ155" s="62">
        <v>79.925976465750097</v>
      </c>
      <c r="AK155" s="62">
        <v>0.75601155086982075</v>
      </c>
      <c r="AL155" s="62">
        <v>0.75601155086982075</v>
      </c>
      <c r="AM155" s="62">
        <v>2.1580364463174493</v>
      </c>
      <c r="AN155" s="62">
        <v>7.8464179467509867</v>
      </c>
      <c r="AO155" s="62">
        <v>2.1528856670749708</v>
      </c>
      <c r="AP155" s="62">
        <v>50.242428959903179</v>
      </c>
      <c r="AQ155" s="62">
        <v>63.562083284071761</v>
      </c>
      <c r="AR155" s="62">
        <v>184.71354200742104</v>
      </c>
      <c r="AS155" s="62">
        <v>-16.407082294123178</v>
      </c>
      <c r="AT155" s="24">
        <v>5635251</v>
      </c>
      <c r="AU155" s="24">
        <v>198165</v>
      </c>
      <c r="AV155" s="24">
        <v>167747</v>
      </c>
    </row>
    <row r="156" spans="1:48" x14ac:dyDescent="0.25">
      <c r="A156" s="24" t="s">
        <v>40</v>
      </c>
      <c r="B156" s="24">
        <v>2007</v>
      </c>
      <c r="C156" s="24"/>
      <c r="D156" s="24"/>
      <c r="E156" s="62"/>
      <c r="F156" s="62"/>
      <c r="G156" s="62"/>
      <c r="H156" s="62"/>
      <c r="I156" s="24">
        <v>1175120</v>
      </c>
      <c r="J156" s="24">
        <v>764979</v>
      </c>
      <c r="K156" s="24">
        <v>1695080</v>
      </c>
      <c r="L156" s="24">
        <v>5284</v>
      </c>
      <c r="M156" s="24">
        <v>5284</v>
      </c>
      <c r="N156" s="24">
        <v>26754</v>
      </c>
      <c r="O156" s="24">
        <v>307478</v>
      </c>
      <c r="P156" s="24">
        <v>2029312</v>
      </c>
      <c r="Q156" s="62">
        <v>1.2518226114096025E-3</v>
      </c>
      <c r="R156" s="62">
        <v>1.9042368619735781E-3</v>
      </c>
      <c r="S156" s="62">
        <v>1.3425874208310542E-3</v>
      </c>
      <c r="T156" s="24">
        <v>70158</v>
      </c>
      <c r="U156" s="24">
        <v>467</v>
      </c>
      <c r="V156" s="24"/>
      <c r="W156" s="24"/>
      <c r="X156" s="24"/>
      <c r="Y156" s="24"/>
      <c r="Z156" s="24">
        <v>70158</v>
      </c>
      <c r="AA156" s="24">
        <v>70625</v>
      </c>
      <c r="AB156" s="62">
        <v>8.7056042783556845E-4</v>
      </c>
      <c r="AC156" s="62">
        <v>7.8100033907302509E-4</v>
      </c>
      <c r="AD156" s="24">
        <v>167560</v>
      </c>
      <c r="AE156" s="24">
        <v>37848</v>
      </c>
      <c r="AF156" s="24">
        <v>-2869</v>
      </c>
      <c r="AG156" s="24">
        <v>202539</v>
      </c>
      <c r="AH156" s="62">
        <v>1.789615400968606E-3</v>
      </c>
      <c r="AI156" s="62">
        <v>37.696470527942473</v>
      </c>
      <c r="AJ156" s="62">
        <v>65.097947443665333</v>
      </c>
      <c r="AK156" s="62">
        <v>0.31172570026193452</v>
      </c>
      <c r="AL156" s="62">
        <v>0.31172570026193452</v>
      </c>
      <c r="AM156" s="62">
        <v>5.1747094581809003</v>
      </c>
      <c r="AN156" s="62">
        <v>13.727304932553704</v>
      </c>
      <c r="AO156" s="62">
        <v>31.677713527471884</v>
      </c>
      <c r="AP156" s="62">
        <v>34.869827539387479</v>
      </c>
      <c r="AQ156" s="62">
        <v>15.151834710483159</v>
      </c>
      <c r="AR156" s="62">
        <v>26.165668187078765</v>
      </c>
      <c r="AS156" s="62">
        <v>83.785342027248646</v>
      </c>
      <c r="AT156" s="24">
        <v>1264333</v>
      </c>
      <c r="AU156" s="24">
        <v>131914</v>
      </c>
      <c r="AV156" s="24">
        <v>105011</v>
      </c>
    </row>
    <row r="157" spans="1:48" x14ac:dyDescent="0.25">
      <c r="A157" s="24" t="s">
        <v>40</v>
      </c>
      <c r="B157" s="24">
        <v>2008</v>
      </c>
      <c r="C157" s="24"/>
      <c r="D157" s="24"/>
      <c r="E157" s="62"/>
      <c r="F157" s="62"/>
      <c r="G157" s="62"/>
      <c r="H157" s="62"/>
      <c r="I157" s="24">
        <v>1802174</v>
      </c>
      <c r="J157" s="24">
        <v>729998</v>
      </c>
      <c r="K157" s="24">
        <v>1842151</v>
      </c>
      <c r="L157" s="24">
        <v>7625</v>
      </c>
      <c r="M157" s="24">
        <v>7625</v>
      </c>
      <c r="N157" s="24">
        <v>39571</v>
      </c>
      <c r="O157" s="24">
        <v>1189470</v>
      </c>
      <c r="P157" s="24">
        <v>3071192</v>
      </c>
      <c r="Q157" s="62">
        <v>1.5234757057587176E-3</v>
      </c>
      <c r="R157" s="62">
        <v>1.6761794076752335E-3</v>
      </c>
      <c r="S157" s="62">
        <v>1.6409203349647531E-3</v>
      </c>
      <c r="T157" s="24">
        <v>211302</v>
      </c>
      <c r="U157" s="24">
        <v>70136</v>
      </c>
      <c r="V157" s="24">
        <v>36724</v>
      </c>
      <c r="W157" s="24">
        <v>3440</v>
      </c>
      <c r="X157" s="24">
        <v>29394</v>
      </c>
      <c r="Y157" s="24">
        <v>69558</v>
      </c>
      <c r="Z157" s="24">
        <v>251466</v>
      </c>
      <c r="AA157" s="24">
        <v>281438</v>
      </c>
      <c r="AB157" s="62">
        <v>1.7120241130248819E-3</v>
      </c>
      <c r="AC157" s="62">
        <v>1.7493117288318817E-3</v>
      </c>
      <c r="AD157" s="24">
        <v>316373</v>
      </c>
      <c r="AE157" s="24">
        <v>33577</v>
      </c>
      <c r="AF157" s="24">
        <v>-2341</v>
      </c>
      <c r="AG157" s="24">
        <v>347609</v>
      </c>
      <c r="AH157" s="62">
        <v>1.879163528771876E-3</v>
      </c>
      <c r="AI157" s="62">
        <v>23.769207525937812</v>
      </c>
      <c r="AJ157" s="62">
        <v>40.506521567839734</v>
      </c>
      <c r="AK157" s="62">
        <v>0.41391829442863259</v>
      </c>
      <c r="AL157" s="62">
        <v>0.41391829442863259</v>
      </c>
      <c r="AM157" s="62">
        <v>1.5605341509094841</v>
      </c>
      <c r="AN157" s="62">
        <v>6.5653604530423371</v>
      </c>
      <c r="AO157" s="62">
        <v>8.8334300150487195</v>
      </c>
      <c r="AP157" s="62">
        <v>80.963956629431337</v>
      </c>
      <c r="AQ157" s="62">
        <v>38.729913336580715</v>
      </c>
      <c r="AR157" s="62">
        <v>66.001950976986677</v>
      </c>
      <c r="AS157" s="62">
        <v>47.607118018020365</v>
      </c>
      <c r="AT157" s="24">
        <v>2341194</v>
      </c>
      <c r="AU157" s="24">
        <v>66171</v>
      </c>
      <c r="AV157" s="24">
        <v>47927</v>
      </c>
    </row>
    <row r="158" spans="1:48" x14ac:dyDescent="0.25">
      <c r="A158" s="24" t="s">
        <v>40</v>
      </c>
      <c r="B158" s="24">
        <v>2009</v>
      </c>
      <c r="C158" s="24"/>
      <c r="D158" s="24">
        <v>36</v>
      </c>
      <c r="E158" s="62"/>
      <c r="F158" s="62">
        <v>589.05555555555554</v>
      </c>
      <c r="G158" s="62"/>
      <c r="H158" s="62">
        <v>1.7892733065273683E-4</v>
      </c>
      <c r="I158" s="24">
        <v>4766310</v>
      </c>
      <c r="J158" s="24">
        <v>1048425</v>
      </c>
      <c r="K158" s="24">
        <v>4249434</v>
      </c>
      <c r="L158" s="24">
        <v>8495</v>
      </c>
      <c r="M158" s="24">
        <v>8495</v>
      </c>
      <c r="N158" s="24">
        <v>127207</v>
      </c>
      <c r="O158" s="24">
        <v>2701060</v>
      </c>
      <c r="P158" s="24">
        <v>7077701</v>
      </c>
      <c r="Q158" s="62">
        <v>3.1143389710776457E-3</v>
      </c>
      <c r="R158" s="62">
        <v>2.7239226550792818E-3</v>
      </c>
      <c r="S158" s="62">
        <v>2.7231018166067162E-3</v>
      </c>
      <c r="T158" s="24">
        <v>250045</v>
      </c>
      <c r="U158" s="24">
        <v>135461</v>
      </c>
      <c r="V158" s="24">
        <v>52006</v>
      </c>
      <c r="W158" s="24">
        <v>9163</v>
      </c>
      <c r="X158" s="24">
        <v>69105</v>
      </c>
      <c r="Y158" s="24">
        <v>130274</v>
      </c>
      <c r="Z158" s="24">
        <v>311214</v>
      </c>
      <c r="AA158" s="24">
        <v>385506</v>
      </c>
      <c r="AB158" s="62">
        <v>2.0963006632431953E-3</v>
      </c>
      <c r="AC158" s="62">
        <v>2.3048594098298149E-3</v>
      </c>
      <c r="AD158" s="24">
        <v>404982</v>
      </c>
      <c r="AE158" s="24">
        <v>9511</v>
      </c>
      <c r="AF158" s="24">
        <v>-870</v>
      </c>
      <c r="AG158" s="24">
        <v>413623</v>
      </c>
      <c r="AH158" s="62">
        <v>2.0126106303169824E-3</v>
      </c>
      <c r="AI158" s="62">
        <v>14.813072776032783</v>
      </c>
      <c r="AJ158" s="62">
        <v>21.996575967572397</v>
      </c>
      <c r="AK158" s="62">
        <v>0.19990897611305411</v>
      </c>
      <c r="AL158" s="62">
        <v>0.19990897611305411</v>
      </c>
      <c r="AM158" s="62">
        <v>0.29961706491980944</v>
      </c>
      <c r="AN158" s="62">
        <v>2.0226530271597873</v>
      </c>
      <c r="AO158" s="62">
        <v>5.7361554352735595</v>
      </c>
      <c r="AP158" s="62">
        <v>93.202263897317124</v>
      </c>
      <c r="AQ158" s="62">
        <v>38.162957152329547</v>
      </c>
      <c r="AR158" s="62">
        <v>56.669834735885829</v>
      </c>
      <c r="AS158" s="62">
        <v>57.803105839028802</v>
      </c>
      <c r="AT158" s="24">
        <v>6029276</v>
      </c>
      <c r="AU158" s="24">
        <v>28117</v>
      </c>
      <c r="AV158" s="24">
        <v>21206</v>
      </c>
    </row>
    <row r="159" spans="1:48" x14ac:dyDescent="0.25">
      <c r="A159" s="24" t="s">
        <v>40</v>
      </c>
      <c r="B159" s="24">
        <v>2010</v>
      </c>
      <c r="C159" s="24"/>
      <c r="D159" s="24"/>
      <c r="E159" s="62"/>
      <c r="F159" s="62"/>
      <c r="G159" s="62"/>
      <c r="H159" s="62"/>
      <c r="I159" s="24">
        <v>4580303</v>
      </c>
      <c r="J159" s="24">
        <v>3223135</v>
      </c>
      <c r="K159" s="24">
        <v>5833479</v>
      </c>
      <c r="L159" s="24">
        <v>47008</v>
      </c>
      <c r="M159" s="24">
        <v>47008</v>
      </c>
      <c r="N159" s="24">
        <v>136730</v>
      </c>
      <c r="O159" s="24">
        <v>5191844</v>
      </c>
      <c r="P159" s="24">
        <v>11162053</v>
      </c>
      <c r="Q159" s="62">
        <v>2.2770365538886941E-3</v>
      </c>
      <c r="R159" s="62">
        <v>2.863511653402671E-3</v>
      </c>
      <c r="S159" s="62">
        <v>3.090302790535513E-3</v>
      </c>
      <c r="T159" s="24">
        <v>639671</v>
      </c>
      <c r="U159" s="24">
        <v>13837</v>
      </c>
      <c r="V159" s="24"/>
      <c r="W159" s="24"/>
      <c r="X159" s="24"/>
      <c r="Y159" s="24"/>
      <c r="Z159" s="24">
        <v>639671</v>
      </c>
      <c r="AA159" s="24">
        <v>653508</v>
      </c>
      <c r="AB159" s="62">
        <v>2.7971565677856799E-3</v>
      </c>
      <c r="AC159" s="62">
        <v>2.5649284858220121E-3</v>
      </c>
      <c r="AD159" s="24">
        <v>854357</v>
      </c>
      <c r="AE159" s="24">
        <v>147862</v>
      </c>
      <c r="AF159" s="24">
        <v>-41957</v>
      </c>
      <c r="AG159" s="24">
        <v>960262</v>
      </c>
      <c r="AH159" s="62">
        <v>3.1451909668126117E-3</v>
      </c>
      <c r="AI159" s="62">
        <v>28.87582597932477</v>
      </c>
      <c r="AJ159" s="62">
        <v>70.369471190006422</v>
      </c>
      <c r="AK159" s="62">
        <v>0.80583130581253481</v>
      </c>
      <c r="AL159" s="62">
        <v>0.80583130581253481</v>
      </c>
      <c r="AM159" s="62">
        <v>2.4579886872065559</v>
      </c>
      <c r="AN159" s="62">
        <v>8.5122714375910409</v>
      </c>
      <c r="AO159" s="62">
        <v>4.1350626097394301</v>
      </c>
      <c r="AP159" s="62">
        <v>68.055176608050715</v>
      </c>
      <c r="AQ159" s="62">
        <v>46.513343020320725</v>
      </c>
      <c r="AR159" s="62">
        <v>113.35154028019544</v>
      </c>
      <c r="AS159" s="62">
        <v>32.976711363044053</v>
      </c>
      <c r="AT159" s="24">
        <v>7938918</v>
      </c>
      <c r="AU159" s="24">
        <v>306754</v>
      </c>
      <c r="AV159" s="24">
        <v>274362</v>
      </c>
    </row>
    <row r="160" spans="1:48" x14ac:dyDescent="0.25">
      <c r="A160" s="24" t="s">
        <v>40</v>
      </c>
      <c r="B160" s="24">
        <v>2011</v>
      </c>
      <c r="C160" s="24"/>
      <c r="D160" s="24"/>
      <c r="E160" s="62"/>
      <c r="F160" s="62"/>
      <c r="G160" s="62"/>
      <c r="H160" s="62"/>
      <c r="I160" s="24">
        <v>5114610</v>
      </c>
      <c r="J160" s="24">
        <v>3512043</v>
      </c>
      <c r="K160" s="24">
        <v>6996248</v>
      </c>
      <c r="L160" s="24">
        <v>68656</v>
      </c>
      <c r="M160" s="24">
        <v>68656</v>
      </c>
      <c r="N160" s="24">
        <v>168584</v>
      </c>
      <c r="O160" s="24">
        <v>15037314</v>
      </c>
      <c r="P160" s="24">
        <v>22202146</v>
      </c>
      <c r="Q160" s="62">
        <v>2.2721277037154536E-3</v>
      </c>
      <c r="R160" s="62">
        <v>3.0145859677987354E-3</v>
      </c>
      <c r="S160" s="62">
        <v>5.2342004078677054E-3</v>
      </c>
      <c r="T160" s="24">
        <v>1376227</v>
      </c>
      <c r="U160" s="24">
        <v>403079</v>
      </c>
      <c r="V160" s="24">
        <v>197093</v>
      </c>
      <c r="W160" s="24">
        <v>21780</v>
      </c>
      <c r="X160" s="24">
        <v>143678</v>
      </c>
      <c r="Y160" s="24">
        <v>362551</v>
      </c>
      <c r="Z160" s="24">
        <v>1595100</v>
      </c>
      <c r="AA160" s="24">
        <v>1779306</v>
      </c>
      <c r="AB160" s="62">
        <v>4.4139288319101433E-3</v>
      </c>
      <c r="AC160" s="62">
        <v>4.4669648203116176E-3</v>
      </c>
      <c r="AD160" s="24">
        <v>2254367</v>
      </c>
      <c r="AE160" s="24">
        <v>49480</v>
      </c>
      <c r="AF160" s="24">
        <v>-23773</v>
      </c>
      <c r="AG160" s="24">
        <v>2280074</v>
      </c>
      <c r="AH160" s="62">
        <v>4.9593840283009465E-3</v>
      </c>
      <c r="AI160" s="62">
        <v>15.818484393355488</v>
      </c>
      <c r="AJ160" s="62">
        <v>68.666877826461842</v>
      </c>
      <c r="AK160" s="62">
        <v>0.98132599073103188</v>
      </c>
      <c r="AL160" s="62">
        <v>0.98132599073103188</v>
      </c>
      <c r="AM160" s="62">
        <v>1.6826616670298449</v>
      </c>
      <c r="AN160" s="62">
        <v>10.637312811944501</v>
      </c>
      <c r="AO160" s="62">
        <v>5.8397397301140348</v>
      </c>
      <c r="AP160" s="62">
        <v>78.037204055657838</v>
      </c>
      <c r="AQ160" s="62">
        <v>67.72910150217011</v>
      </c>
      <c r="AR160" s="62">
        <v>294.0070503909389</v>
      </c>
      <c r="AS160" s="62">
        <v>-31.792922179684794</v>
      </c>
      <c r="AT160" s="24">
        <v>18690103</v>
      </c>
      <c r="AU160" s="24">
        <v>500768</v>
      </c>
      <c r="AV160" s="24">
        <v>373587</v>
      </c>
    </row>
    <row r="161" spans="1:48" x14ac:dyDescent="0.25">
      <c r="A161" s="24" t="s">
        <v>40</v>
      </c>
      <c r="B161" s="24">
        <v>2012</v>
      </c>
      <c r="C161" s="24"/>
      <c r="D161" s="24"/>
      <c r="E161" s="62"/>
      <c r="F161" s="62"/>
      <c r="G161" s="62"/>
      <c r="H161" s="62"/>
      <c r="I161" s="24">
        <v>8551253</v>
      </c>
      <c r="J161" s="24">
        <v>3378805</v>
      </c>
      <c r="K161" s="24">
        <v>9158872</v>
      </c>
      <c r="L161" s="24">
        <v>230739</v>
      </c>
      <c r="M161" s="24">
        <v>230739</v>
      </c>
      <c r="N161" s="24">
        <v>183507</v>
      </c>
      <c r="O161" s="24">
        <v>8567826</v>
      </c>
      <c r="P161" s="24">
        <v>17910205</v>
      </c>
      <c r="Q161" s="62">
        <v>3.0644310103873609E-3</v>
      </c>
      <c r="R161" s="62">
        <v>3.5063143114273322E-3</v>
      </c>
      <c r="S161" s="62">
        <v>4.0293828675644541E-3</v>
      </c>
      <c r="T161" s="24">
        <v>1622056</v>
      </c>
      <c r="U161" s="24">
        <v>464781</v>
      </c>
      <c r="V161" s="24">
        <v>207462</v>
      </c>
      <c r="W161" s="24">
        <v>26998</v>
      </c>
      <c r="X161" s="24">
        <v>221400</v>
      </c>
      <c r="Y161" s="24">
        <v>455860</v>
      </c>
      <c r="Z161" s="24">
        <v>1856516</v>
      </c>
      <c r="AA161" s="24">
        <v>2086837</v>
      </c>
      <c r="AB161" s="62">
        <v>5.4163622584501945E-3</v>
      </c>
      <c r="AC161" s="62">
        <v>5.467310842166874E-3</v>
      </c>
      <c r="AD161" s="24">
        <v>2376159</v>
      </c>
      <c r="AE161" s="24">
        <v>120593</v>
      </c>
      <c r="AF161" s="24">
        <v>-163515</v>
      </c>
      <c r="AG161" s="24">
        <v>2333237</v>
      </c>
      <c r="AH161" s="62">
        <v>5.3929688723128892E-3</v>
      </c>
      <c r="AI161" s="62">
        <v>18.86525028607992</v>
      </c>
      <c r="AJ161" s="62">
        <v>39.512396604333894</v>
      </c>
      <c r="AK161" s="62">
        <v>2.5192949524788641</v>
      </c>
      <c r="AL161" s="62">
        <v>2.5192949524788641</v>
      </c>
      <c r="AM161" s="62">
        <v>1.0666823746573533</v>
      </c>
      <c r="AN161" s="62">
        <v>5.6542179853528101</v>
      </c>
      <c r="AO161" s="62">
        <v>8.8015676322091512</v>
      </c>
      <c r="AP161" s="62">
        <v>89.439564004856777</v>
      </c>
      <c r="AQ161" s="62">
        <v>47.837676899845647</v>
      </c>
      <c r="AR161" s="62">
        <v>100.19380785482548</v>
      </c>
      <c r="AS161" s="62">
        <v>15.728357101440212</v>
      </c>
      <c r="AT161" s="24">
        <v>14531400</v>
      </c>
      <c r="AU161" s="24">
        <v>246400</v>
      </c>
      <c r="AV161" s="24">
        <v>191045</v>
      </c>
    </row>
    <row r="162" spans="1:48" x14ac:dyDescent="0.25">
      <c r="A162" s="24" t="s">
        <v>43</v>
      </c>
      <c r="B162" s="24">
        <v>2009</v>
      </c>
      <c r="C162" s="24">
        <v>892</v>
      </c>
      <c r="D162" s="24"/>
      <c r="E162" s="62">
        <v>335.98206278026908</v>
      </c>
      <c r="F162" s="62"/>
      <c r="G162" s="62">
        <v>6.4441089141098534E-3</v>
      </c>
      <c r="H162" s="62"/>
      <c r="I162" s="24">
        <v>8214755</v>
      </c>
      <c r="J162" s="24">
        <v>2074456</v>
      </c>
      <c r="K162" s="24">
        <v>5986300</v>
      </c>
      <c r="L162" s="24">
        <v>-23410</v>
      </c>
      <c r="M162" s="24">
        <v>-23410</v>
      </c>
      <c r="N162" s="24">
        <v>203543</v>
      </c>
      <c r="O162" s="24">
        <v>11084833</v>
      </c>
      <c r="P162" s="24">
        <v>17274676</v>
      </c>
      <c r="Q162" s="62">
        <v>5.3675760985657552E-3</v>
      </c>
      <c r="R162" s="62">
        <v>3.8372682550431672E-3</v>
      </c>
      <c r="S162" s="62">
        <v>6.6463250703713596E-3</v>
      </c>
      <c r="T162" s="24">
        <v>784433</v>
      </c>
      <c r="U162" s="24">
        <v>49544</v>
      </c>
      <c r="V162" s="24"/>
      <c r="W162" s="24"/>
      <c r="X162" s="24"/>
      <c r="Y162" s="24"/>
      <c r="Z162" s="24">
        <v>784433</v>
      </c>
      <c r="AA162" s="24">
        <v>833977</v>
      </c>
      <c r="AB162" s="62">
        <v>5.2838478287283008E-3</v>
      </c>
      <c r="AC162" s="62">
        <v>4.9861733307176529E-3</v>
      </c>
      <c r="AD162" s="24">
        <v>922209</v>
      </c>
      <c r="AE162" s="24">
        <v>284528</v>
      </c>
      <c r="AF162" s="24">
        <v>-32287</v>
      </c>
      <c r="AG162" s="24">
        <v>1174450</v>
      </c>
      <c r="AH162" s="62">
        <v>5.714649704624211E-3</v>
      </c>
      <c r="AI162" s="62">
        <v>12.008653592113681</v>
      </c>
      <c r="AJ162" s="62">
        <v>25.252804252835293</v>
      </c>
      <c r="AK162" s="62">
        <v>-0.39105958605482516</v>
      </c>
      <c r="AL162" s="62">
        <v>-0.39105958605482516</v>
      </c>
      <c r="AM162" s="62">
        <v>1.7348863735562972</v>
      </c>
      <c r="AN162" s="62">
        <v>14.446968265415126</v>
      </c>
      <c r="AO162" s="62">
        <v>1.2429235514869732</v>
      </c>
      <c r="AP162" s="62">
        <v>71.010004683043121</v>
      </c>
      <c r="AQ162" s="62">
        <v>64.168109433716737</v>
      </c>
      <c r="AR162" s="62">
        <v>134.93808397207221</v>
      </c>
      <c r="AS162" s="62">
        <v>-0.19745667009905135</v>
      </c>
      <c r="AT162" s="24">
        <v>15200220</v>
      </c>
      <c r="AU162" s="24">
        <v>340473</v>
      </c>
      <c r="AV162" s="24">
        <v>299696</v>
      </c>
    </row>
    <row r="163" spans="1:48" x14ac:dyDescent="0.25">
      <c r="A163" s="24" t="s">
        <v>43</v>
      </c>
      <c r="B163" s="24">
        <v>2010</v>
      </c>
      <c r="C163" s="24">
        <v>1064</v>
      </c>
      <c r="D163" s="24">
        <v>81</v>
      </c>
      <c r="E163" s="62">
        <v>449.98026315789474</v>
      </c>
      <c r="F163" s="62">
        <v>5910.8518518518522</v>
      </c>
      <c r="G163" s="62">
        <v>6.9130412183585422E-3</v>
      </c>
      <c r="H163" s="62">
        <v>3.9046306026628618E-4</v>
      </c>
      <c r="I163" s="24">
        <v>15724718</v>
      </c>
      <c r="J163" s="24">
        <v>3153588</v>
      </c>
      <c r="K163" s="24">
        <v>8851629</v>
      </c>
      <c r="L163" s="24">
        <v>-59111</v>
      </c>
      <c r="M163" s="24">
        <v>-59111</v>
      </c>
      <c r="N163" s="24">
        <v>167011</v>
      </c>
      <c r="O163" s="24">
        <v>18751852</v>
      </c>
      <c r="P163" s="24">
        <v>27770492</v>
      </c>
      <c r="Q163" s="62">
        <v>7.8173338500949641E-3</v>
      </c>
      <c r="R163" s="62">
        <v>4.3450474053471407E-3</v>
      </c>
      <c r="S163" s="62">
        <v>7.6884806873918389E-3</v>
      </c>
      <c r="T163" s="24">
        <v>1748152</v>
      </c>
      <c r="U163" s="24">
        <v>54155</v>
      </c>
      <c r="V163" s="24"/>
      <c r="W163" s="24"/>
      <c r="X163" s="24"/>
      <c r="Y163" s="24"/>
      <c r="Z163" s="24">
        <v>1748152</v>
      </c>
      <c r="AA163" s="24">
        <v>1802307</v>
      </c>
      <c r="AB163" s="62">
        <v>7.644327862741428E-3</v>
      </c>
      <c r="AC163" s="62">
        <v>7.0738056221139045E-3</v>
      </c>
      <c r="AD163" s="24">
        <v>1846851</v>
      </c>
      <c r="AE163" s="24">
        <v>542014</v>
      </c>
      <c r="AF163" s="24">
        <v>-39910</v>
      </c>
      <c r="AG163" s="24">
        <v>2348955</v>
      </c>
      <c r="AH163" s="62">
        <v>7.6936419929657931E-3</v>
      </c>
      <c r="AI163" s="62">
        <v>11.355895315070399</v>
      </c>
      <c r="AJ163" s="62">
        <v>20.054973322892021</v>
      </c>
      <c r="AK163" s="62">
        <v>-0.66779798385133404</v>
      </c>
      <c r="AL163" s="62">
        <v>-0.66779798385133404</v>
      </c>
      <c r="AM163" s="62">
        <v>1.7240565993573322</v>
      </c>
      <c r="AN163" s="62">
        <v>15.182040266515473</v>
      </c>
      <c r="AO163" s="62">
        <v>0.52634267804588053</v>
      </c>
      <c r="AP163" s="62">
        <v>76.728034381246133</v>
      </c>
      <c r="AQ163" s="62">
        <v>67.524378034065805</v>
      </c>
      <c r="AR163" s="62">
        <v>119.25079991895562</v>
      </c>
      <c r="AS163" s="62">
        <v>-6.1071370287569984</v>
      </c>
      <c r="AT163" s="24">
        <v>24616904</v>
      </c>
      <c r="AU163" s="24">
        <v>546648</v>
      </c>
      <c r="AV163" s="24">
        <v>478779</v>
      </c>
    </row>
    <row r="164" spans="1:48" x14ac:dyDescent="0.25">
      <c r="A164" s="24" t="s">
        <v>46</v>
      </c>
      <c r="B164" s="24">
        <v>2003</v>
      </c>
      <c r="C164" s="24"/>
      <c r="D164" s="24"/>
      <c r="E164" s="62"/>
      <c r="F164" s="62"/>
      <c r="G164" s="62"/>
      <c r="H164" s="62"/>
      <c r="I164" s="24">
        <v>1448867</v>
      </c>
      <c r="J164" s="24">
        <v>150968</v>
      </c>
      <c r="K164" s="24">
        <v>1596105</v>
      </c>
      <c r="L164" s="24">
        <v>10977</v>
      </c>
      <c r="M164" s="24">
        <v>10977</v>
      </c>
      <c r="N164" s="24">
        <v>15603</v>
      </c>
      <c r="O164" s="24">
        <v>1074439</v>
      </c>
      <c r="P164" s="24">
        <v>2686147</v>
      </c>
      <c r="Q164" s="62">
        <v>5.1238081380028102E-3</v>
      </c>
      <c r="R164" s="62">
        <v>5.8079612595169153E-3</v>
      </c>
      <c r="S164" s="62">
        <v>6.2335815409199176E-3</v>
      </c>
      <c r="T164" s="24">
        <v>136974</v>
      </c>
      <c r="U164" s="24">
        <v>24200</v>
      </c>
      <c r="V164" s="24">
        <v>7517</v>
      </c>
      <c r="W164" s="24">
        <v>2352</v>
      </c>
      <c r="X164" s="24">
        <v>13015</v>
      </c>
      <c r="Y164" s="24">
        <v>22884</v>
      </c>
      <c r="Z164" s="24">
        <v>146843</v>
      </c>
      <c r="AA164" s="24">
        <v>161174</v>
      </c>
      <c r="AB164" s="62">
        <v>7.8688785673146199E-3</v>
      </c>
      <c r="AC164" s="62">
        <v>7.0499473552549452E-3</v>
      </c>
      <c r="AD164" s="24">
        <v>174050</v>
      </c>
      <c r="AE164" s="24">
        <v>18152</v>
      </c>
      <c r="AF164" s="24">
        <v>-3217</v>
      </c>
      <c r="AG164" s="24">
        <v>188985</v>
      </c>
      <c r="AH164" s="62">
        <v>7.909142602236607E-3</v>
      </c>
      <c r="AI164" s="62">
        <v>5.6202434192916471</v>
      </c>
      <c r="AJ164" s="62">
        <v>10.419727966749191</v>
      </c>
      <c r="AK164" s="62">
        <v>0.6877367090510963</v>
      </c>
      <c r="AL164" s="62">
        <v>0.6877367090510963</v>
      </c>
      <c r="AM164" s="62">
        <v>0.81034284423004399</v>
      </c>
      <c r="AN164" s="62">
        <v>14.418287319166975</v>
      </c>
      <c r="AO164" s="62">
        <v>3.4507310326598346</v>
      </c>
      <c r="AP164" s="62">
        <v>85.284017250046304</v>
      </c>
      <c r="AQ164" s="62">
        <v>39.999262884719265</v>
      </c>
      <c r="AR164" s="62">
        <v>74.157186270375405</v>
      </c>
      <c r="AS164" s="62">
        <v>11.122846218021575</v>
      </c>
      <c r="AT164" s="24">
        <v>2535179</v>
      </c>
      <c r="AU164" s="24">
        <v>27811</v>
      </c>
      <c r="AV164" s="24">
        <v>21767</v>
      </c>
    </row>
    <row r="165" spans="1:48" x14ac:dyDescent="0.25">
      <c r="A165" s="24" t="s">
        <v>46</v>
      </c>
      <c r="B165" s="24">
        <v>2004</v>
      </c>
      <c r="C165" s="24"/>
      <c r="D165" s="24"/>
      <c r="E165" s="62"/>
      <c r="F165" s="62"/>
      <c r="G165" s="62"/>
      <c r="H165" s="62"/>
      <c r="I165" s="24">
        <v>2169531</v>
      </c>
      <c r="J165" s="24">
        <v>253547</v>
      </c>
      <c r="K165" s="24">
        <v>2362641</v>
      </c>
      <c r="L165" s="24">
        <v>21809</v>
      </c>
      <c r="M165" s="24">
        <v>21809</v>
      </c>
      <c r="N165" s="24">
        <v>18797</v>
      </c>
      <c r="O165" s="24">
        <v>1346867</v>
      </c>
      <c r="P165" s="24">
        <v>3728305</v>
      </c>
      <c r="Q165" s="62">
        <v>5.8742788319023605E-3</v>
      </c>
      <c r="R165" s="62">
        <v>6.2341021741218958E-3</v>
      </c>
      <c r="S165" s="62">
        <v>6.5116951550866333E-3</v>
      </c>
      <c r="T165" s="24">
        <v>197448</v>
      </c>
      <c r="U165" s="24">
        <v>41114</v>
      </c>
      <c r="V165" s="24">
        <v>15430</v>
      </c>
      <c r="W165" s="24">
        <v>3496</v>
      </c>
      <c r="X165" s="24">
        <v>20866</v>
      </c>
      <c r="Y165" s="24">
        <v>39792</v>
      </c>
      <c r="Z165" s="24">
        <v>216374</v>
      </c>
      <c r="AA165" s="24">
        <v>238562</v>
      </c>
      <c r="AB165" s="62">
        <v>9.2035007960666222E-3</v>
      </c>
      <c r="AC165" s="62">
        <v>8.0455033884518998E-3</v>
      </c>
      <c r="AD165" s="24">
        <v>275273</v>
      </c>
      <c r="AE165" s="24">
        <v>35183</v>
      </c>
      <c r="AF165" s="24">
        <v>-12412</v>
      </c>
      <c r="AG165" s="24">
        <v>298044</v>
      </c>
      <c r="AH165" s="62">
        <v>9.1111156625997749E-3</v>
      </c>
      <c r="AI165" s="62">
        <v>6.8005970541573184</v>
      </c>
      <c r="AJ165" s="62">
        <v>11.686719387738639</v>
      </c>
      <c r="AK165" s="62">
        <v>0.92307718354163837</v>
      </c>
      <c r="AL165" s="62">
        <v>0.92307718354163837</v>
      </c>
      <c r="AM165" s="62">
        <v>1.1982120561488399</v>
      </c>
      <c r="AN165" s="62">
        <v>17.619218527531384</v>
      </c>
      <c r="AO165" s="62">
        <v>5.7782245759974815</v>
      </c>
      <c r="AP165" s="62">
        <v>80.042544053898084</v>
      </c>
      <c r="AQ165" s="62">
        <v>36.125451109820681</v>
      </c>
      <c r="AR165" s="62">
        <v>62.081021197668989</v>
      </c>
      <c r="AS165" s="62">
        <v>22.919879140789178</v>
      </c>
      <c r="AT165" s="24">
        <v>3474758</v>
      </c>
      <c r="AU165" s="24">
        <v>59482</v>
      </c>
      <c r="AV165" s="24">
        <v>44673</v>
      </c>
    </row>
    <row r="166" spans="1:48" x14ac:dyDescent="0.25">
      <c r="A166" s="24" t="s">
        <v>46</v>
      </c>
      <c r="B166" s="24">
        <v>2005</v>
      </c>
      <c r="C166" s="24">
        <v>352</v>
      </c>
      <c r="D166" s="24"/>
      <c r="E166" s="62">
        <v>212.04545454545453</v>
      </c>
      <c r="F166" s="62"/>
      <c r="G166" s="62">
        <v>5.1926594677524042E-3</v>
      </c>
      <c r="H166" s="62"/>
      <c r="I166" s="24">
        <v>3096275</v>
      </c>
      <c r="J166" s="24">
        <v>391464</v>
      </c>
      <c r="K166" s="24">
        <v>3330218</v>
      </c>
      <c r="L166" s="24">
        <v>36537</v>
      </c>
      <c r="M166" s="24">
        <v>36537</v>
      </c>
      <c r="N166" s="24">
        <v>31777</v>
      </c>
      <c r="O166" s="24">
        <v>2162796</v>
      </c>
      <c r="P166" s="24">
        <v>5524791</v>
      </c>
      <c r="Q166" s="62">
        <v>6.282698454795144E-3</v>
      </c>
      <c r="R166" s="62">
        <v>7.0941920560641542E-3</v>
      </c>
      <c r="S166" s="62">
        <v>7.6057922051150032E-3</v>
      </c>
      <c r="T166" s="24">
        <v>310010</v>
      </c>
      <c r="U166" s="24">
        <v>61021</v>
      </c>
      <c r="V166" s="24">
        <v>22401</v>
      </c>
      <c r="W166" s="24">
        <v>6190</v>
      </c>
      <c r="X166" s="24">
        <v>30682</v>
      </c>
      <c r="Y166" s="24">
        <v>59273</v>
      </c>
      <c r="Z166" s="24">
        <v>338601</v>
      </c>
      <c r="AA166" s="24">
        <v>371031</v>
      </c>
      <c r="AB166" s="62">
        <v>1.0475384604961141E-2</v>
      </c>
      <c r="AC166" s="62">
        <v>9.1706017248534746E-3</v>
      </c>
      <c r="AD166" s="24">
        <v>407416</v>
      </c>
      <c r="AE166" s="24">
        <v>80945</v>
      </c>
      <c r="AF166" s="24">
        <v>-14783</v>
      </c>
      <c r="AG166" s="24">
        <v>473578</v>
      </c>
      <c r="AH166" s="62">
        <v>1.0316283496013681E-2</v>
      </c>
      <c r="AI166" s="62">
        <v>7.0855893010251432</v>
      </c>
      <c r="AJ166" s="62">
        <v>12.643063035421596</v>
      </c>
      <c r="AK166" s="62">
        <v>1.0971353827286983</v>
      </c>
      <c r="AL166" s="62">
        <v>1.0971353827286983</v>
      </c>
      <c r="AM166" s="62">
        <v>1.3510013319960881</v>
      </c>
      <c r="AN166" s="62">
        <v>19.066887376617007</v>
      </c>
      <c r="AO166" s="62">
        <v>4.5037072382231145</v>
      </c>
      <c r="AP166" s="62">
        <v>78.346333655701912</v>
      </c>
      <c r="AQ166" s="62">
        <v>39.147109818271858</v>
      </c>
      <c r="AR166" s="62">
        <v>69.851547423920678</v>
      </c>
      <c r="AS166" s="62">
        <v>17.02645403237878</v>
      </c>
      <c r="AT166" s="24">
        <v>5133327</v>
      </c>
      <c r="AU166" s="24">
        <v>102547</v>
      </c>
      <c r="AV166" s="24">
        <v>74640</v>
      </c>
    </row>
    <row r="167" spans="1:48" x14ac:dyDescent="0.25">
      <c r="A167" s="24" t="s">
        <v>46</v>
      </c>
      <c r="B167" s="24">
        <v>2006</v>
      </c>
      <c r="C167" s="24">
        <v>562</v>
      </c>
      <c r="D167" s="24"/>
      <c r="E167" s="62">
        <v>315.22419928825622</v>
      </c>
      <c r="F167" s="62"/>
      <c r="G167" s="62">
        <v>7.7854431607236856E-3</v>
      </c>
      <c r="H167" s="62"/>
      <c r="I167" s="24">
        <v>4484804</v>
      </c>
      <c r="J167" s="24">
        <v>1756381</v>
      </c>
      <c r="K167" s="24">
        <v>5983267</v>
      </c>
      <c r="L167" s="24">
        <v>67523</v>
      </c>
      <c r="M167" s="24">
        <v>67523</v>
      </c>
      <c r="N167" s="24">
        <v>47874</v>
      </c>
      <c r="O167" s="24">
        <v>5654177</v>
      </c>
      <c r="P167" s="24">
        <v>11685318</v>
      </c>
      <c r="Q167" s="62">
        <v>7.2258754812687693E-3</v>
      </c>
      <c r="R167" s="62">
        <v>1.0177369551229448E-2</v>
      </c>
      <c r="S167" s="62">
        <v>1.1793591543822285E-2</v>
      </c>
      <c r="T167" s="24">
        <v>595144</v>
      </c>
      <c r="U167" s="24">
        <v>112030</v>
      </c>
      <c r="V167" s="24">
        <v>46213</v>
      </c>
      <c r="W167" s="24">
        <v>9719</v>
      </c>
      <c r="X167" s="24">
        <v>52899</v>
      </c>
      <c r="Y167" s="24">
        <v>108831</v>
      </c>
      <c r="Z167" s="24">
        <v>651076</v>
      </c>
      <c r="AA167" s="24">
        <v>707174</v>
      </c>
      <c r="AB167" s="62">
        <v>1.2247896095636512E-2</v>
      </c>
      <c r="AC167" s="62">
        <v>1.1728328036678511E-2</v>
      </c>
      <c r="AD167" s="24">
        <v>816971</v>
      </c>
      <c r="AE167" s="24">
        <v>161238</v>
      </c>
      <c r="AF167" s="24">
        <v>-31025</v>
      </c>
      <c r="AG167" s="24">
        <v>947184</v>
      </c>
      <c r="AH167" s="62">
        <v>1.322864612268285E-2</v>
      </c>
      <c r="AI167" s="62">
        <v>15.030664976340395</v>
      </c>
      <c r="AJ167" s="62">
        <v>39.162937778328775</v>
      </c>
      <c r="AK167" s="62">
        <v>1.1285306171360896</v>
      </c>
      <c r="AL167" s="62">
        <v>1.1285306171360896</v>
      </c>
      <c r="AM167" s="62">
        <v>1.5160563024472249</v>
      </c>
      <c r="AN167" s="62">
        <v>10.086422023467573</v>
      </c>
      <c r="AO167" s="62">
        <v>3.923241171968971</v>
      </c>
      <c r="AP167" s="62">
        <v>74.66067838983767</v>
      </c>
      <c r="AQ167" s="62">
        <v>48.387018650241266</v>
      </c>
      <c r="AR167" s="62">
        <v>126.07411605947551</v>
      </c>
      <c r="AS167" s="62">
        <v>-6.1205437455788534</v>
      </c>
      <c r="AT167" s="24">
        <v>9928937</v>
      </c>
      <c r="AU167" s="24">
        <v>240010</v>
      </c>
      <c r="AV167" s="24">
        <v>177156</v>
      </c>
    </row>
    <row r="168" spans="1:48" x14ac:dyDescent="0.25">
      <c r="A168" s="24" t="s">
        <v>46</v>
      </c>
      <c r="B168" s="24">
        <v>2007</v>
      </c>
      <c r="C168" s="24">
        <v>865</v>
      </c>
      <c r="D168" s="24">
        <v>30</v>
      </c>
      <c r="E168" s="62">
        <v>422.69595375722542</v>
      </c>
      <c r="F168" s="62">
        <v>12187.733333333334</v>
      </c>
      <c r="G168" s="62">
        <v>8.5679193327918533E-3</v>
      </c>
      <c r="H168" s="62">
        <v>7.2289156626506026E-3</v>
      </c>
      <c r="I168" s="24">
        <v>8467382</v>
      </c>
      <c r="J168" s="24">
        <v>3179345</v>
      </c>
      <c r="K168" s="24">
        <v>9419378</v>
      </c>
      <c r="L168" s="24">
        <v>133516</v>
      </c>
      <c r="M168" s="24">
        <v>133516</v>
      </c>
      <c r="N168" s="24">
        <v>98240</v>
      </c>
      <c r="O168" s="24">
        <v>14001066</v>
      </c>
      <c r="P168" s="24">
        <v>23518684</v>
      </c>
      <c r="Q168" s="62">
        <v>9.0200662460367138E-3</v>
      </c>
      <c r="R168" s="62">
        <v>1.0581640279198007E-2</v>
      </c>
      <c r="S168" s="62">
        <v>1.5559898770076056E-2</v>
      </c>
      <c r="T168" s="24">
        <v>1492959</v>
      </c>
      <c r="U168" s="24">
        <v>209542</v>
      </c>
      <c r="V168" s="24">
        <v>88890</v>
      </c>
      <c r="W168" s="24">
        <v>19310</v>
      </c>
      <c r="X168" s="24">
        <v>84063</v>
      </c>
      <c r="Y168" s="24">
        <v>192263</v>
      </c>
      <c r="Z168" s="24">
        <v>1601159</v>
      </c>
      <c r="AA168" s="24">
        <v>1702501</v>
      </c>
      <c r="AB168" s="62">
        <v>1.9868092934131117E-2</v>
      </c>
      <c r="AC168" s="62">
        <v>1.8826957285269584E-2</v>
      </c>
      <c r="AD168" s="24">
        <v>2115914</v>
      </c>
      <c r="AE168" s="24">
        <v>132265</v>
      </c>
      <c r="AF168" s="24">
        <v>-84923</v>
      </c>
      <c r="AG168" s="24">
        <v>2163256</v>
      </c>
      <c r="AH168" s="62">
        <v>1.9114324914400401E-2</v>
      </c>
      <c r="AI168" s="62">
        <v>13.518379684849714</v>
      </c>
      <c r="AJ168" s="62">
        <v>37.548146522738669</v>
      </c>
      <c r="AK168" s="62">
        <v>1.4174608981612162</v>
      </c>
      <c r="AL168" s="62">
        <v>1.4174608981612162</v>
      </c>
      <c r="AM168" s="62">
        <v>1.5546448092078622</v>
      </c>
      <c r="AN168" s="62">
        <v>11.500230393367188</v>
      </c>
      <c r="AO168" s="62">
        <v>4.4493397859848676</v>
      </c>
      <c r="AP168" s="62">
        <v>78.700856486703373</v>
      </c>
      <c r="AQ168" s="62">
        <v>59.531672775568566</v>
      </c>
      <c r="AR168" s="62">
        <v>165.35295088848005</v>
      </c>
      <c r="AS168" s="62">
        <v>-10.050949279304913</v>
      </c>
      <c r="AT168" s="24">
        <v>20339339</v>
      </c>
      <c r="AU168" s="24">
        <v>460755</v>
      </c>
      <c r="AV168" s="24">
        <v>365632</v>
      </c>
    </row>
    <row r="169" spans="1:48" x14ac:dyDescent="0.25">
      <c r="A169" s="24" t="s">
        <v>46</v>
      </c>
      <c r="B169" s="24">
        <v>2008</v>
      </c>
      <c r="C169" s="24">
        <v>1037</v>
      </c>
      <c r="D169" s="24">
        <v>42</v>
      </c>
      <c r="E169" s="62">
        <v>339.60173577627774</v>
      </c>
      <c r="F169" s="62">
        <v>8384.9285714285706</v>
      </c>
      <c r="G169" s="62">
        <v>8.3390293916609706E-3</v>
      </c>
      <c r="H169" s="62">
        <v>2.1224555800367892E-4</v>
      </c>
      <c r="I169" s="24">
        <v>11081949</v>
      </c>
      <c r="J169" s="24">
        <v>2992761</v>
      </c>
      <c r="K169" s="24">
        <v>10515947</v>
      </c>
      <c r="L169" s="24">
        <v>240781</v>
      </c>
      <c r="M169" s="24">
        <v>341435</v>
      </c>
      <c r="N169" s="24">
        <v>183780</v>
      </c>
      <c r="O169" s="24">
        <v>12906990</v>
      </c>
      <c r="P169" s="24">
        <v>23606717</v>
      </c>
      <c r="Q169" s="62">
        <v>9.3681742572898699E-3</v>
      </c>
      <c r="R169" s="62">
        <v>9.5684956410219072E-3</v>
      </c>
      <c r="S169" s="62">
        <v>1.2612933990143934E-2</v>
      </c>
      <c r="T169" s="24">
        <v>1780422</v>
      </c>
      <c r="U169" s="24">
        <v>268343</v>
      </c>
      <c r="V169" s="24">
        <v>106916</v>
      </c>
      <c r="W169" s="24">
        <v>26652</v>
      </c>
      <c r="X169" s="24">
        <v>125490</v>
      </c>
      <c r="Y169" s="24">
        <v>259058</v>
      </c>
      <c r="Z169" s="24">
        <v>1913990</v>
      </c>
      <c r="AA169" s="24">
        <v>2048765</v>
      </c>
      <c r="AB169" s="62">
        <v>1.3030775659884412E-2</v>
      </c>
      <c r="AC169" s="62">
        <v>1.2734345199014526E-2</v>
      </c>
      <c r="AD169" s="24">
        <v>2541248</v>
      </c>
      <c r="AE169" s="24">
        <v>98254</v>
      </c>
      <c r="AF169" s="24">
        <v>-110315</v>
      </c>
      <c r="AG169" s="24">
        <v>2529187</v>
      </c>
      <c r="AH169" s="62">
        <v>1.367270688573643E-2</v>
      </c>
      <c r="AI169" s="62">
        <v>12.677582401652886</v>
      </c>
      <c r="AJ169" s="62">
        <v>27.00572796355587</v>
      </c>
      <c r="AK169" s="62">
        <v>3.246830741919867</v>
      </c>
      <c r="AL169" s="62">
        <v>2.2896749099248979</v>
      </c>
      <c r="AM169" s="62">
        <v>1.4918084543479722</v>
      </c>
      <c r="AN169" s="62">
        <v>11.767294481584063</v>
      </c>
      <c r="AO169" s="62">
        <v>5.8946818739303275</v>
      </c>
      <c r="AP169" s="62">
        <v>81.004884178196392</v>
      </c>
      <c r="AQ169" s="62">
        <v>54.675074047780555</v>
      </c>
      <c r="AR169" s="62">
        <v>116.46859230267167</v>
      </c>
      <c r="AS169" s="62">
        <v>5.6555640498422548</v>
      </c>
      <c r="AT169" s="24">
        <v>20613956</v>
      </c>
      <c r="AU169" s="24">
        <v>480422</v>
      </c>
      <c r="AV169" s="24">
        <v>352167</v>
      </c>
    </row>
    <row r="170" spans="1:48" x14ac:dyDescent="0.25">
      <c r="A170" s="24" t="s">
        <v>46</v>
      </c>
      <c r="B170" s="24">
        <v>2009</v>
      </c>
      <c r="C170" s="24">
        <v>1100</v>
      </c>
      <c r="D170" s="24">
        <v>51</v>
      </c>
      <c r="E170" s="62">
        <v>370.49727272727273</v>
      </c>
      <c r="F170" s="62">
        <v>7991.1176470588234</v>
      </c>
      <c r="G170" s="62">
        <v>7.9467710824224647E-3</v>
      </c>
      <c r="H170" s="62">
        <v>2.5348038509137718E-4</v>
      </c>
      <c r="I170" s="24">
        <v>13648467</v>
      </c>
      <c r="J170" s="24">
        <v>3251899</v>
      </c>
      <c r="K170" s="24">
        <v>13358406</v>
      </c>
      <c r="L170" s="24">
        <v>219839</v>
      </c>
      <c r="M170" s="24">
        <v>300047</v>
      </c>
      <c r="N170" s="24">
        <v>207895</v>
      </c>
      <c r="O170" s="24">
        <v>15674078</v>
      </c>
      <c r="P170" s="24">
        <v>29240379</v>
      </c>
      <c r="Q170" s="62">
        <v>8.918000019630952E-3</v>
      </c>
      <c r="R170" s="62">
        <v>8.562849720491485E-3</v>
      </c>
      <c r="S170" s="62">
        <v>1.1250055515649626E-2</v>
      </c>
      <c r="T170" s="24">
        <v>1749422</v>
      </c>
      <c r="U170" s="24">
        <v>355879</v>
      </c>
      <c r="V170" s="24">
        <v>134173</v>
      </c>
      <c r="W170" s="24">
        <v>35138</v>
      </c>
      <c r="X170" s="24">
        <v>170585</v>
      </c>
      <c r="Y170" s="24">
        <v>339896</v>
      </c>
      <c r="Z170" s="24">
        <v>1918733</v>
      </c>
      <c r="AA170" s="24">
        <v>2105301</v>
      </c>
      <c r="AB170" s="62">
        <v>1.2924358353051616E-2</v>
      </c>
      <c r="AC170" s="62">
        <v>1.2587152522591396E-2</v>
      </c>
      <c r="AD170" s="24">
        <v>2408016</v>
      </c>
      <c r="AE170" s="24">
        <v>259761</v>
      </c>
      <c r="AF170" s="24">
        <v>-57626</v>
      </c>
      <c r="AG170" s="24">
        <v>2610151</v>
      </c>
      <c r="AH170" s="62">
        <v>1.2700496948507462E-2</v>
      </c>
      <c r="AI170" s="62">
        <v>11.121261458341563</v>
      </c>
      <c r="AJ170" s="62">
        <v>23.82611175306355</v>
      </c>
      <c r="AK170" s="62">
        <v>2.2461287671597945</v>
      </c>
      <c r="AL170" s="62">
        <v>1.6456978474827011</v>
      </c>
      <c r="AM170" s="62">
        <v>1.3937815238304538</v>
      </c>
      <c r="AN170" s="62">
        <v>12.532584806600697</v>
      </c>
      <c r="AO170" s="62">
        <v>4.2018037679792073</v>
      </c>
      <c r="AP170" s="62">
        <v>80.658207130545321</v>
      </c>
      <c r="AQ170" s="62">
        <v>53.604223118995826</v>
      </c>
      <c r="AR170" s="62">
        <v>114.84130781867297</v>
      </c>
      <c r="AS170" s="62">
        <v>7.0614371995657104</v>
      </c>
      <c r="AT170" s="24">
        <v>25988480</v>
      </c>
      <c r="AU170" s="24">
        <v>504850</v>
      </c>
      <c r="AV170" s="24">
        <v>407547</v>
      </c>
    </row>
    <row r="171" spans="1:48" x14ac:dyDescent="0.25">
      <c r="A171" s="24" t="s">
        <v>46</v>
      </c>
      <c r="B171" s="24">
        <v>2010</v>
      </c>
      <c r="C171" s="24">
        <v>1464</v>
      </c>
      <c r="D171" s="24">
        <v>71</v>
      </c>
      <c r="E171" s="62">
        <v>325.35587431693989</v>
      </c>
      <c r="F171" s="62">
        <v>6708.7464788732395</v>
      </c>
      <c r="G171" s="62">
        <v>9.5119288944331831E-3</v>
      </c>
      <c r="H171" s="62">
        <v>3.4225774418402864E-4</v>
      </c>
      <c r="I171" s="24">
        <v>16186048</v>
      </c>
      <c r="J171" s="24">
        <v>3533452</v>
      </c>
      <c r="K171" s="24">
        <v>18684558</v>
      </c>
      <c r="L171" s="24">
        <v>384428</v>
      </c>
      <c r="M171" s="24">
        <v>447272</v>
      </c>
      <c r="N171" s="24">
        <v>233008</v>
      </c>
      <c r="O171" s="24">
        <v>19070160</v>
      </c>
      <c r="P171" s="24">
        <v>37987726</v>
      </c>
      <c r="Q171" s="62">
        <v>8.0466779073342931E-3</v>
      </c>
      <c r="R171" s="62">
        <v>9.1717908938522118E-3</v>
      </c>
      <c r="S171" s="62">
        <v>1.0517202853623654E-2</v>
      </c>
      <c r="T171" s="24">
        <v>2310698</v>
      </c>
      <c r="U171" s="24">
        <v>447778</v>
      </c>
      <c r="V171" s="24">
        <v>156906</v>
      </c>
      <c r="W171" s="24">
        <v>38582</v>
      </c>
      <c r="X171" s="24">
        <v>191456</v>
      </c>
      <c r="Y171" s="24">
        <v>386944</v>
      </c>
      <c r="Z171" s="24">
        <v>2506186</v>
      </c>
      <c r="AA171" s="24">
        <v>2758476</v>
      </c>
      <c r="AB171" s="62">
        <v>1.0959062752559553E-2</v>
      </c>
      <c r="AC171" s="62">
        <v>1.0826636659163103E-2</v>
      </c>
      <c r="AD171" s="24">
        <v>3059322</v>
      </c>
      <c r="AE171" s="24">
        <v>576538</v>
      </c>
      <c r="AF171" s="24">
        <v>-275587</v>
      </c>
      <c r="AG171" s="24">
        <v>3360273</v>
      </c>
      <c r="AH171" s="62">
        <v>1.100605906057338E-2</v>
      </c>
      <c r="AI171" s="62">
        <v>9.301562299359535</v>
      </c>
      <c r="AJ171" s="62">
        <v>21.830233050093511</v>
      </c>
      <c r="AK171" s="62">
        <v>2.3938056228036007</v>
      </c>
      <c r="AL171" s="62">
        <v>2.0574637088016745</v>
      </c>
      <c r="AM171" s="62">
        <v>1.253881319455658</v>
      </c>
      <c r="AN171" s="62">
        <v>13.48033028324709</v>
      </c>
      <c r="AO171" s="62">
        <v>3.9256304089740199</v>
      </c>
      <c r="AP171" s="62">
        <v>82.090830120052743</v>
      </c>
      <c r="AQ171" s="62">
        <v>50.200846452351477</v>
      </c>
      <c r="AR171" s="62">
        <v>117.81850640749366</v>
      </c>
      <c r="AS171" s="62">
        <v>-6.1624457331296956</v>
      </c>
      <c r="AT171" s="24">
        <v>34454274</v>
      </c>
      <c r="AU171" s="24">
        <v>601797</v>
      </c>
      <c r="AV171" s="24">
        <v>476321</v>
      </c>
    </row>
    <row r="172" spans="1:48" x14ac:dyDescent="0.25">
      <c r="A172" s="24" t="s">
        <v>46</v>
      </c>
      <c r="B172" s="24">
        <v>2011</v>
      </c>
      <c r="C172" s="24">
        <v>1864</v>
      </c>
      <c r="D172" s="24">
        <v>81</v>
      </c>
      <c r="E172" s="62">
        <v>125.67006437768241</v>
      </c>
      <c r="F172" s="62">
        <v>2891.962962962963</v>
      </c>
      <c r="G172" s="62">
        <v>1.0772636117227549E-2</v>
      </c>
      <c r="H172" s="62">
        <v>4.3923865300146414E-3</v>
      </c>
      <c r="I172" s="24">
        <v>18566902</v>
      </c>
      <c r="J172" s="24">
        <v>4392621</v>
      </c>
      <c r="K172" s="24">
        <v>22352405</v>
      </c>
      <c r="L172" s="24">
        <v>591047</v>
      </c>
      <c r="M172" s="24">
        <v>988679</v>
      </c>
      <c r="N172" s="24">
        <v>240866</v>
      </c>
      <c r="O172" s="24">
        <v>18692229</v>
      </c>
      <c r="P172" s="24">
        <v>41285500</v>
      </c>
      <c r="Q172" s="62">
        <v>8.2482090338011817E-3</v>
      </c>
      <c r="R172" s="62">
        <v>9.6313404641393905E-3</v>
      </c>
      <c r="S172" s="62">
        <v>9.7331393523410817E-3</v>
      </c>
      <c r="T172" s="24">
        <v>4939280</v>
      </c>
      <c r="U172" s="24">
        <v>542832</v>
      </c>
      <c r="V172" s="24">
        <v>198204</v>
      </c>
      <c r="W172" s="24">
        <v>45400</v>
      </c>
      <c r="X172" s="24">
        <v>272249</v>
      </c>
      <c r="Y172" s="24">
        <v>515853</v>
      </c>
      <c r="Z172" s="24">
        <v>5182884</v>
      </c>
      <c r="AA172" s="24">
        <v>5482112</v>
      </c>
      <c r="AB172" s="62">
        <v>1.434197299231758E-2</v>
      </c>
      <c r="AC172" s="62">
        <v>1.3762894884302173E-2</v>
      </c>
      <c r="AD172" s="24">
        <v>5776111</v>
      </c>
      <c r="AE172" s="24">
        <v>307234</v>
      </c>
      <c r="AF172" s="24">
        <v>-291101</v>
      </c>
      <c r="AG172" s="24">
        <v>5792244</v>
      </c>
      <c r="AH172" s="62">
        <v>1.2598697402637802E-2</v>
      </c>
      <c r="AI172" s="62">
        <v>10.639621658935946</v>
      </c>
      <c r="AJ172" s="62">
        <v>23.658341063037874</v>
      </c>
      <c r="AK172" s="62">
        <v>4.4231437288291797</v>
      </c>
      <c r="AL172" s="62">
        <v>2.6442210580919592</v>
      </c>
      <c r="AM172" s="62">
        <v>0.56738806602802438</v>
      </c>
      <c r="AN172" s="62">
        <v>5.3327842306449842</v>
      </c>
      <c r="AO172" s="62">
        <v>4.4768925097162038</v>
      </c>
      <c r="AP172" s="62">
        <v>94.645736609162185</v>
      </c>
      <c r="AQ172" s="62">
        <v>45.275530149810464</v>
      </c>
      <c r="AR172" s="62">
        <v>100.67500221630944</v>
      </c>
      <c r="AS172" s="62">
        <v>-7.4927347373775293</v>
      </c>
      <c r="AT172" s="24">
        <v>36892879</v>
      </c>
      <c r="AU172" s="24">
        <v>310132</v>
      </c>
      <c r="AV172" s="24">
        <v>234249</v>
      </c>
    </row>
    <row r="173" spans="1:48" x14ac:dyDescent="0.25">
      <c r="A173" s="24" t="s">
        <v>49</v>
      </c>
      <c r="B173" s="24">
        <v>2004</v>
      </c>
      <c r="C173" s="24"/>
      <c r="D173" s="24"/>
      <c r="E173" s="62"/>
      <c r="F173" s="62"/>
      <c r="G173" s="62"/>
      <c r="H173" s="62"/>
      <c r="I173" s="24">
        <v>1278079</v>
      </c>
      <c r="J173" s="24">
        <v>355062</v>
      </c>
      <c r="K173" s="24">
        <v>1374968</v>
      </c>
      <c r="L173" s="24">
        <v>11845</v>
      </c>
      <c r="M173" s="24">
        <v>11845</v>
      </c>
      <c r="N173" s="24">
        <v>33562</v>
      </c>
      <c r="O173" s="24">
        <v>886990</v>
      </c>
      <c r="P173" s="24">
        <v>2295520</v>
      </c>
      <c r="Q173" s="62">
        <v>3.4605601004083076E-3</v>
      </c>
      <c r="R173" s="62">
        <v>3.6280124649271874E-3</v>
      </c>
      <c r="S173" s="62">
        <v>4.0092552681190163E-3</v>
      </c>
      <c r="T173" s="24">
        <v>75389</v>
      </c>
      <c r="U173" s="24">
        <v>34248</v>
      </c>
      <c r="V173" s="24">
        <v>17380</v>
      </c>
      <c r="W173" s="24">
        <v>1012</v>
      </c>
      <c r="X173" s="24">
        <v>15242</v>
      </c>
      <c r="Y173" s="24">
        <v>33634</v>
      </c>
      <c r="Z173" s="24">
        <v>93781</v>
      </c>
      <c r="AA173" s="24">
        <v>109637</v>
      </c>
      <c r="AB173" s="62">
        <v>3.988989010490742E-3</v>
      </c>
      <c r="AC173" s="62">
        <v>3.6975077967140654E-3</v>
      </c>
      <c r="AD173" s="24">
        <v>147512</v>
      </c>
      <c r="AE173" s="24">
        <v>7031</v>
      </c>
      <c r="AF173" s="24">
        <v>-10904</v>
      </c>
      <c r="AG173" s="24">
        <v>143639</v>
      </c>
      <c r="AH173" s="62">
        <v>4.3910011362757488E-3</v>
      </c>
      <c r="AI173" s="62">
        <v>15.467606468251203</v>
      </c>
      <c r="AJ173" s="62">
        <v>27.780911821569717</v>
      </c>
      <c r="AK173" s="62">
        <v>0.86147459431783135</v>
      </c>
      <c r="AL173" s="62">
        <v>0.86147459431783135</v>
      </c>
      <c r="AM173" s="62">
        <v>0.8788422666759601</v>
      </c>
      <c r="AN173" s="62">
        <v>5.681824582748928</v>
      </c>
      <c r="AO173" s="62">
        <v>8.131207792647043</v>
      </c>
      <c r="AP173" s="62">
        <v>76.328156002199961</v>
      </c>
      <c r="AQ173" s="62">
        <v>38.640046699658463</v>
      </c>
      <c r="AR173" s="62">
        <v>69.400248341456205</v>
      </c>
      <c r="AS173" s="62">
        <v>31.670906809786018</v>
      </c>
      <c r="AT173" s="24">
        <v>31369</v>
      </c>
      <c r="AU173" s="24">
        <v>34002</v>
      </c>
      <c r="AV173" s="24">
        <v>20174</v>
      </c>
    </row>
    <row r="174" spans="1:48" x14ac:dyDescent="0.25">
      <c r="A174" s="24" t="s">
        <v>49</v>
      </c>
      <c r="B174" s="24">
        <v>2005</v>
      </c>
      <c r="C174" s="24">
        <v>402</v>
      </c>
      <c r="D174" s="24"/>
      <c r="E174" s="62">
        <v>146.90796019900498</v>
      </c>
      <c r="F174" s="62"/>
      <c r="G174" s="62">
        <v>5.9302531421490529E-3</v>
      </c>
      <c r="H174" s="62"/>
      <c r="I174" s="24">
        <v>1997698</v>
      </c>
      <c r="J174" s="24">
        <v>703632</v>
      </c>
      <c r="K174" s="24">
        <v>2677532</v>
      </c>
      <c r="L174" s="24">
        <v>19471</v>
      </c>
      <c r="M174" s="24">
        <v>19471</v>
      </c>
      <c r="N174" s="24">
        <v>55561</v>
      </c>
      <c r="O174" s="24">
        <v>1281214</v>
      </c>
      <c r="P174" s="24">
        <v>4014307</v>
      </c>
      <c r="Q174" s="62">
        <v>4.0535592406189206E-3</v>
      </c>
      <c r="R174" s="62">
        <v>5.7038086528442182E-3</v>
      </c>
      <c r="S174" s="62">
        <v>5.5263601626810129E-3</v>
      </c>
      <c r="T174" s="24">
        <v>143546</v>
      </c>
      <c r="U174" s="24">
        <v>50258</v>
      </c>
      <c r="V174" s="24">
        <v>30308</v>
      </c>
      <c r="W174" s="24">
        <v>2130</v>
      </c>
      <c r="X174" s="24">
        <v>16083</v>
      </c>
      <c r="Y174" s="24">
        <v>48521</v>
      </c>
      <c r="Z174" s="24">
        <v>175984</v>
      </c>
      <c r="AA174" s="24">
        <v>193804</v>
      </c>
      <c r="AB174" s="62">
        <v>5.4444614289960204E-3</v>
      </c>
      <c r="AC174" s="62">
        <v>4.7901638857224945E-3</v>
      </c>
      <c r="AD174" s="24">
        <v>259233</v>
      </c>
      <c r="AE174" s="24">
        <v>27530</v>
      </c>
      <c r="AF174" s="24">
        <v>-7626</v>
      </c>
      <c r="AG174" s="24">
        <v>279137</v>
      </c>
      <c r="AH174" s="62">
        <v>6.0806380917753158E-3</v>
      </c>
      <c r="AI174" s="62">
        <v>17.528106345628274</v>
      </c>
      <c r="AJ174" s="62">
        <v>35.222140683927201</v>
      </c>
      <c r="AK174" s="62">
        <v>0.72719952553321487</v>
      </c>
      <c r="AL174" s="62">
        <v>0.72719952553321487</v>
      </c>
      <c r="AM174" s="62">
        <v>1.4711630176765256</v>
      </c>
      <c r="AN174" s="62">
        <v>8.3931657457307232</v>
      </c>
      <c r="AO174" s="62">
        <v>9.0294829747411445</v>
      </c>
      <c r="AP174" s="62">
        <v>69.429706559861287</v>
      </c>
      <c r="AQ174" s="62">
        <v>31.916193753990413</v>
      </c>
      <c r="AR174" s="62">
        <v>64.134518831174688</v>
      </c>
      <c r="AS174" s="62">
        <v>16.449240180185523</v>
      </c>
      <c r="AT174" s="24">
        <v>128943</v>
      </c>
      <c r="AU174" s="24">
        <v>85333</v>
      </c>
      <c r="AV174" s="24">
        <v>59057</v>
      </c>
    </row>
    <row r="175" spans="1:48" x14ac:dyDescent="0.25">
      <c r="A175" s="24" t="s">
        <v>49</v>
      </c>
      <c r="B175" s="24">
        <v>2006</v>
      </c>
      <c r="C175" s="24">
        <v>668</v>
      </c>
      <c r="D175" s="24">
        <v>29</v>
      </c>
      <c r="E175" s="62">
        <v>181.09131736526948</v>
      </c>
      <c r="F175" s="62">
        <v>4171.3448275862065</v>
      </c>
      <c r="G175" s="62">
        <v>9.2538719419277982E-3</v>
      </c>
      <c r="H175" s="62">
        <v>7.2518129532383093E-3</v>
      </c>
      <c r="I175" s="24">
        <v>3539895</v>
      </c>
      <c r="J175" s="24">
        <v>740734</v>
      </c>
      <c r="K175" s="24">
        <v>8912366</v>
      </c>
      <c r="L175" s="24">
        <v>35333</v>
      </c>
      <c r="M175" s="24">
        <v>27907</v>
      </c>
      <c r="N175" s="24">
        <v>66454</v>
      </c>
      <c r="O175" s="24">
        <v>4843732</v>
      </c>
      <c r="P175" s="24">
        <v>13822552</v>
      </c>
      <c r="Q175" s="62">
        <v>5.7034466805608256E-3</v>
      </c>
      <c r="R175" s="62">
        <v>1.5159684894191183E-2</v>
      </c>
      <c r="S175" s="62">
        <v>1.3950628676193819E-2</v>
      </c>
      <c r="T175" s="24">
        <v>486748</v>
      </c>
      <c r="U175" s="24">
        <v>91386</v>
      </c>
      <c r="V175" s="24">
        <v>48041</v>
      </c>
      <c r="W175" s="24">
        <v>4095</v>
      </c>
      <c r="X175" s="24">
        <v>36346</v>
      </c>
      <c r="Y175" s="24">
        <v>88482</v>
      </c>
      <c r="Z175" s="24">
        <v>538884</v>
      </c>
      <c r="AA175" s="24">
        <v>578134</v>
      </c>
      <c r="AB175" s="62">
        <v>1.0137365283931502E-2</v>
      </c>
      <c r="AC175" s="62">
        <v>9.5882275100004997E-3</v>
      </c>
      <c r="AD175" s="24">
        <v>697349</v>
      </c>
      <c r="AE175" s="24">
        <v>67218</v>
      </c>
      <c r="AF175" s="24">
        <v>-18878</v>
      </c>
      <c r="AG175" s="24">
        <v>745689</v>
      </c>
      <c r="AH175" s="62">
        <v>1.0414508583946996E-2</v>
      </c>
      <c r="AI175" s="62">
        <v>5.3588801836303457</v>
      </c>
      <c r="AJ175" s="62">
        <v>20.925309931509268</v>
      </c>
      <c r="AK175" s="62">
        <v>0.31312672751545439</v>
      </c>
      <c r="AL175" s="62">
        <v>0.39644915839407852</v>
      </c>
      <c r="AM175" s="62">
        <v>0.87515677278696435</v>
      </c>
      <c r="AN175" s="62">
        <v>16.330963611768865</v>
      </c>
      <c r="AO175" s="62">
        <v>4.3479077702895204</v>
      </c>
      <c r="AP175" s="62">
        <v>77.530176789519487</v>
      </c>
      <c r="AQ175" s="62">
        <v>35.042241114375983</v>
      </c>
      <c r="AR175" s="62">
        <v>136.83264616605859</v>
      </c>
      <c r="AS175" s="62">
        <v>-51.178487156351444</v>
      </c>
      <c r="AT175" s="24">
        <v>390658</v>
      </c>
      <c r="AU175" s="24">
        <v>167555</v>
      </c>
      <c r="AV175" s="24">
        <v>120969</v>
      </c>
    </row>
    <row r="176" spans="1:48" x14ac:dyDescent="0.25">
      <c r="A176" s="24" t="s">
        <v>49</v>
      </c>
      <c r="B176" s="24">
        <v>2007</v>
      </c>
      <c r="C176" s="24">
        <v>783</v>
      </c>
      <c r="D176" s="24">
        <v>33</v>
      </c>
      <c r="E176" s="62">
        <v>76.556832694763727</v>
      </c>
      <c r="F176" s="62">
        <v>1816.4848484848485</v>
      </c>
      <c r="G176" s="62">
        <v>7.7557003902612972E-3</v>
      </c>
      <c r="H176" s="62">
        <v>7.9518072289156624E-3</v>
      </c>
      <c r="I176" s="24">
        <v>4336883</v>
      </c>
      <c r="J176" s="24">
        <v>1672591</v>
      </c>
      <c r="K176" s="24">
        <v>6175404</v>
      </c>
      <c r="L176" s="24">
        <v>40062</v>
      </c>
      <c r="M176" s="24">
        <v>118931</v>
      </c>
      <c r="N176" s="24">
        <v>150489</v>
      </c>
      <c r="O176" s="24">
        <v>3232024</v>
      </c>
      <c r="P176" s="24">
        <v>9557917</v>
      </c>
      <c r="Q176" s="62">
        <v>4.6199606869408326E-3</v>
      </c>
      <c r="R176" s="62">
        <v>6.9373905269244415E-3</v>
      </c>
      <c r="S176" s="62">
        <v>6.3234924612613963E-3</v>
      </c>
      <c r="T176" s="24">
        <v>970679</v>
      </c>
      <c r="U176" s="24">
        <v>139338</v>
      </c>
      <c r="V176" s="24">
        <v>68380</v>
      </c>
      <c r="W176" s="24">
        <v>7141</v>
      </c>
      <c r="X176" s="24">
        <v>56474</v>
      </c>
      <c r="Y176" s="24">
        <v>131995</v>
      </c>
      <c r="Z176" s="24">
        <v>1046200</v>
      </c>
      <c r="AA176" s="24">
        <v>1110017</v>
      </c>
      <c r="AB176" s="62">
        <v>1.2981845542939819E-2</v>
      </c>
      <c r="AC176" s="62">
        <v>1.2275025180556773E-2</v>
      </c>
      <c r="AD176" s="24">
        <v>1084874</v>
      </c>
      <c r="AE176" s="24">
        <v>107551</v>
      </c>
      <c r="AF176" s="24">
        <v>-2133</v>
      </c>
      <c r="AG176" s="24">
        <v>1190292</v>
      </c>
      <c r="AH176" s="62">
        <v>1.0517307258600684E-2</v>
      </c>
      <c r="AI176" s="62">
        <v>17.499534678947306</v>
      </c>
      <c r="AJ176" s="62">
        <v>38.566661816793307</v>
      </c>
      <c r="AK176" s="62">
        <v>1.925882096134925</v>
      </c>
      <c r="AL176" s="62">
        <v>0.64873488438975002</v>
      </c>
      <c r="AM176" s="62">
        <v>0.6271659400264723</v>
      </c>
      <c r="AN176" s="62">
        <v>3.5839006666901829</v>
      </c>
      <c r="AO176" s="62">
        <v>3.5332349017210269</v>
      </c>
      <c r="AP176" s="62">
        <v>93.255856546124818</v>
      </c>
      <c r="AQ176" s="62">
        <v>33.815150309424112</v>
      </c>
      <c r="AR176" s="62">
        <v>74.524122509184593</v>
      </c>
      <c r="AS176" s="62">
        <v>26.092160038636035</v>
      </c>
      <c r="AT176" s="24">
        <v>146722</v>
      </c>
      <c r="AU176" s="24">
        <v>80275</v>
      </c>
      <c r="AV176" s="24">
        <v>59944</v>
      </c>
    </row>
    <row r="177" spans="1:48" x14ac:dyDescent="0.25">
      <c r="A177" s="24" t="s">
        <v>49</v>
      </c>
      <c r="B177" s="24">
        <v>2008</v>
      </c>
      <c r="C177" s="24">
        <v>1288</v>
      </c>
      <c r="D177" s="24">
        <v>65</v>
      </c>
      <c r="E177" s="62">
        <v>150.78027950310559</v>
      </c>
      <c r="F177" s="62">
        <v>2987.7692307692309</v>
      </c>
      <c r="G177" s="62">
        <v>1.0357444413171967E-2</v>
      </c>
      <c r="H177" s="62">
        <v>3.2847526833902689E-4</v>
      </c>
      <c r="I177" s="24">
        <v>9459244</v>
      </c>
      <c r="J177" s="24">
        <v>1796165</v>
      </c>
      <c r="K177" s="24">
        <v>8230884</v>
      </c>
      <c r="L177" s="24">
        <v>63666</v>
      </c>
      <c r="M177" s="24">
        <v>90683</v>
      </c>
      <c r="N177" s="24">
        <v>250618</v>
      </c>
      <c r="O177" s="24">
        <v>10645925</v>
      </c>
      <c r="P177" s="24">
        <v>19127427</v>
      </c>
      <c r="Q177" s="62">
        <v>7.9964134588801708E-3</v>
      </c>
      <c r="R177" s="62">
        <v>7.4893091107968652E-3</v>
      </c>
      <c r="S177" s="62">
        <v>1.0219674940496673E-2</v>
      </c>
      <c r="T177" s="24">
        <v>804461</v>
      </c>
      <c r="U177" s="24">
        <v>212799</v>
      </c>
      <c r="V177" s="24">
        <v>91848</v>
      </c>
      <c r="W177" s="24">
        <v>14279</v>
      </c>
      <c r="X177" s="24">
        <v>94332</v>
      </c>
      <c r="Y177" s="24">
        <v>200459</v>
      </c>
      <c r="Z177" s="24">
        <v>910588</v>
      </c>
      <c r="AA177" s="24">
        <v>1017260</v>
      </c>
      <c r="AB177" s="62">
        <v>6.1994409305079056E-3</v>
      </c>
      <c r="AC177" s="62">
        <v>6.3229018443547776E-3</v>
      </c>
      <c r="AD177" s="24">
        <v>1039175</v>
      </c>
      <c r="AE177" s="24">
        <v>270269</v>
      </c>
      <c r="AF177" s="24">
        <v>-37279</v>
      </c>
      <c r="AG177" s="24">
        <v>1272165</v>
      </c>
      <c r="AH177" s="62">
        <v>6.8772847382549754E-3</v>
      </c>
      <c r="AI177" s="62">
        <v>9.3905207428056059</v>
      </c>
      <c r="AJ177" s="62">
        <v>18.988462502923067</v>
      </c>
      <c r="AK177" s="62">
        <v>1.1017407121762377</v>
      </c>
      <c r="AL177" s="62">
        <v>0.77350136388752411</v>
      </c>
      <c r="AM177" s="62">
        <v>1.0153221340225216</v>
      </c>
      <c r="AN177" s="62">
        <v>10.812202665122637</v>
      </c>
      <c r="AO177" s="62">
        <v>2.2047309181682193</v>
      </c>
      <c r="AP177" s="62">
        <v>79.962897894534123</v>
      </c>
      <c r="AQ177" s="62">
        <v>55.657904223082383</v>
      </c>
      <c r="AR177" s="62">
        <v>112.54519917236514</v>
      </c>
      <c r="AS177" s="62">
        <v>3.3287592732676488</v>
      </c>
      <c r="AT177" s="24">
        <v>1432640</v>
      </c>
      <c r="AU177" s="24">
        <v>254905</v>
      </c>
      <c r="AV177" s="24">
        <v>194205</v>
      </c>
    </row>
    <row r="178" spans="1:48" x14ac:dyDescent="0.25">
      <c r="A178" s="24" t="s">
        <v>49</v>
      </c>
      <c r="B178" s="24">
        <v>2009</v>
      </c>
      <c r="C178" s="24">
        <v>1752</v>
      </c>
      <c r="D178" s="24">
        <v>96</v>
      </c>
      <c r="E178" s="62">
        <v>153.77111872146119</v>
      </c>
      <c r="F178" s="62">
        <v>2806.3229166666665</v>
      </c>
      <c r="G178" s="62">
        <v>1.2657039033094689E-2</v>
      </c>
      <c r="H178" s="62">
        <v>4.7713954840729827E-4</v>
      </c>
      <c r="I178" s="24">
        <v>13986213</v>
      </c>
      <c r="J178" s="24">
        <v>2357637</v>
      </c>
      <c r="K178" s="24">
        <v>11728193</v>
      </c>
      <c r="L178" s="24">
        <v>84837</v>
      </c>
      <c r="M178" s="24">
        <v>97565</v>
      </c>
      <c r="N178" s="24">
        <v>256044</v>
      </c>
      <c r="O178" s="24">
        <v>22404990</v>
      </c>
      <c r="P178" s="24">
        <v>34389227</v>
      </c>
      <c r="Q178" s="62">
        <v>9.1386855247964967E-3</v>
      </c>
      <c r="R178" s="62">
        <v>7.5178695835356538E-3</v>
      </c>
      <c r="S178" s="62">
        <v>1.3231043034369597E-2</v>
      </c>
      <c r="T178" s="24">
        <v>1830750</v>
      </c>
      <c r="U178" s="24">
        <v>357503</v>
      </c>
      <c r="V178" s="24">
        <v>162463</v>
      </c>
      <c r="W178" s="24">
        <v>27268</v>
      </c>
      <c r="X178" s="24">
        <v>148176</v>
      </c>
      <c r="Y178" s="24">
        <v>337907</v>
      </c>
      <c r="Z178" s="24">
        <v>2020481</v>
      </c>
      <c r="AA178" s="24">
        <v>2188253</v>
      </c>
      <c r="AB178" s="62">
        <v>1.3609720836370711E-2</v>
      </c>
      <c r="AC178" s="62">
        <v>1.3083105108969307E-2</v>
      </c>
      <c r="AD178" s="24">
        <v>2353158</v>
      </c>
      <c r="AE178" s="24">
        <v>207786</v>
      </c>
      <c r="AF178" s="24">
        <v>-21960</v>
      </c>
      <c r="AG178" s="24">
        <v>2538984</v>
      </c>
      <c r="AH178" s="62">
        <v>1.2354211899736555E-2</v>
      </c>
      <c r="AI178" s="62">
        <v>6.8557429336809461</v>
      </c>
      <c r="AJ178" s="62">
        <v>16.856864685243963</v>
      </c>
      <c r="AK178" s="62">
        <v>0.83188433205353973</v>
      </c>
      <c r="AL178" s="62">
        <v>0.72335951497387529</v>
      </c>
      <c r="AM178" s="62">
        <v>0.78340522164106796</v>
      </c>
      <c r="AN178" s="62">
        <v>11.426992365661041</v>
      </c>
      <c r="AO178" s="62">
        <v>2.3316591527155333</v>
      </c>
      <c r="AP178" s="62">
        <v>86.186167380337963</v>
      </c>
      <c r="AQ178" s="62">
        <v>65.151188190417884</v>
      </c>
      <c r="AR178" s="62">
        <v>160.19339902802852</v>
      </c>
      <c r="AS178" s="62">
        <v>-14.60189262177949</v>
      </c>
      <c r="AT178" s="24">
        <v>842614</v>
      </c>
      <c r="AU178" s="24">
        <v>350731</v>
      </c>
      <c r="AV178" s="24">
        <v>269407</v>
      </c>
    </row>
    <row r="179" spans="1:48" x14ac:dyDescent="0.25">
      <c r="A179" s="24" t="s">
        <v>49</v>
      </c>
      <c r="B179" s="24">
        <v>2010</v>
      </c>
      <c r="C179" s="24">
        <v>2162</v>
      </c>
      <c r="D179" s="24">
        <v>120</v>
      </c>
      <c r="E179" s="62">
        <v>197.26873265494913</v>
      </c>
      <c r="F179" s="62">
        <v>3554.125</v>
      </c>
      <c r="G179" s="62">
        <v>1.4046987889183429E-2</v>
      </c>
      <c r="H179" s="62">
        <v>5.7846379298709058E-4</v>
      </c>
      <c r="I179" s="24">
        <v>19089860</v>
      </c>
      <c r="J179" s="24">
        <v>3547632</v>
      </c>
      <c r="K179" s="24">
        <v>13847786</v>
      </c>
      <c r="L179" s="24">
        <v>140685</v>
      </c>
      <c r="M179" s="24">
        <v>291896</v>
      </c>
      <c r="N179" s="24">
        <v>327506</v>
      </c>
      <c r="O179" s="24">
        <v>30850129</v>
      </c>
      <c r="P179" s="24">
        <v>45025421</v>
      </c>
      <c r="Q179" s="62">
        <v>9.4902693181253776E-3</v>
      </c>
      <c r="R179" s="62">
        <v>6.7975382417295683E-3</v>
      </c>
      <c r="S179" s="62">
        <v>1.2465644461761316E-2</v>
      </c>
      <c r="T179" s="24">
        <v>4031824</v>
      </c>
      <c r="U179" s="24">
        <v>642625</v>
      </c>
      <c r="V179" s="24">
        <v>267297</v>
      </c>
      <c r="W179" s="24">
        <v>36223</v>
      </c>
      <c r="X179" s="24">
        <v>291083</v>
      </c>
      <c r="Y179" s="24">
        <v>594603</v>
      </c>
      <c r="Z179" s="24">
        <v>4335344</v>
      </c>
      <c r="AA179" s="24">
        <v>4674449</v>
      </c>
      <c r="AB179" s="62">
        <v>1.895761405974359E-2</v>
      </c>
      <c r="AC179" s="62">
        <v>1.8346565605351764E-2</v>
      </c>
      <c r="AD179" s="24">
        <v>5340656</v>
      </c>
      <c r="AE179" s="24">
        <v>-14125</v>
      </c>
      <c r="AF179" s="24">
        <v>-86107</v>
      </c>
      <c r="AG179" s="24">
        <v>5240424</v>
      </c>
      <c r="AH179" s="62">
        <v>1.7164205422132726E-2</v>
      </c>
      <c r="AI179" s="62">
        <v>7.8791756328052989</v>
      </c>
      <c r="AJ179" s="62">
        <v>18.583855512821991</v>
      </c>
      <c r="AK179" s="62">
        <v>2.1078893044707652</v>
      </c>
      <c r="AL179" s="62">
        <v>1.0159385767515472</v>
      </c>
      <c r="AM179" s="62">
        <v>0.94723156503078565</v>
      </c>
      <c r="AN179" s="62">
        <v>12.021962819142459</v>
      </c>
      <c r="AO179" s="62">
        <v>4.2425495206195087</v>
      </c>
      <c r="AP179" s="62">
        <v>89.199824289026992</v>
      </c>
      <c r="AQ179" s="62">
        <v>68.517136130720459</v>
      </c>
      <c r="AR179" s="62">
        <v>161.60479437774819</v>
      </c>
      <c r="AS179" s="62">
        <v>-24.641959483288339</v>
      </c>
      <c r="AT179" s="24">
        <v>539506</v>
      </c>
      <c r="AU179" s="24">
        <v>565975</v>
      </c>
      <c r="AV179" s="24">
        <v>426495</v>
      </c>
    </row>
    <row r="180" spans="1:48" x14ac:dyDescent="0.25">
      <c r="A180" s="24" t="s">
        <v>49</v>
      </c>
      <c r="B180" s="24">
        <v>2011</v>
      </c>
      <c r="C180" s="24">
        <v>2227</v>
      </c>
      <c r="D180" s="24">
        <v>122</v>
      </c>
      <c r="E180" s="62">
        <v>146.57835653345307</v>
      </c>
      <c r="F180" s="62">
        <v>2675.655737704918</v>
      </c>
      <c r="G180" s="62">
        <v>1.287052609070051E-2</v>
      </c>
      <c r="H180" s="62">
        <v>6.6156932921208177E-3</v>
      </c>
      <c r="I180" s="24">
        <v>34261860</v>
      </c>
      <c r="J180" s="24">
        <v>5393746</v>
      </c>
      <c r="K180" s="24">
        <v>21147825</v>
      </c>
      <c r="L180" s="24">
        <v>195464</v>
      </c>
      <c r="M180" s="24">
        <v>497560</v>
      </c>
      <c r="N180" s="24">
        <v>311835</v>
      </c>
      <c r="O180" s="24">
        <v>31323171</v>
      </c>
      <c r="P180" s="24">
        <v>52782831</v>
      </c>
      <c r="Q180" s="62">
        <v>1.5220578164673426E-2</v>
      </c>
      <c r="R180" s="62">
        <v>9.1123036939890194E-3</v>
      </c>
      <c r="S180" s="62">
        <v>1.2443658173791495E-2</v>
      </c>
      <c r="T180" s="24">
        <v>4345159</v>
      </c>
      <c r="U180" s="24">
        <v>854873</v>
      </c>
      <c r="V180" s="24">
        <v>301888</v>
      </c>
      <c r="W180" s="24">
        <v>58947</v>
      </c>
      <c r="X180" s="24">
        <v>435686</v>
      </c>
      <c r="Y180" s="24">
        <v>796521</v>
      </c>
      <c r="Z180" s="24">
        <v>4705994</v>
      </c>
      <c r="AA180" s="24">
        <v>5200032</v>
      </c>
      <c r="AB180" s="62">
        <v>1.3022332517958838E-2</v>
      </c>
      <c r="AC180" s="62">
        <v>1.3054730332216415E-2</v>
      </c>
      <c r="AD180" s="24">
        <v>5195232</v>
      </c>
      <c r="AE180" s="24">
        <v>730686</v>
      </c>
      <c r="AF180" s="24">
        <v>-298736</v>
      </c>
      <c r="AG180" s="24">
        <v>5627182</v>
      </c>
      <c r="AH180" s="62">
        <v>1.2239671403271373E-2</v>
      </c>
      <c r="AI180" s="62">
        <v>10.218750866167069</v>
      </c>
      <c r="AJ180" s="62">
        <v>15.742712158651049</v>
      </c>
      <c r="AK180" s="62">
        <v>2.352771502506759</v>
      </c>
      <c r="AL180" s="62">
        <v>0.92427471855852794</v>
      </c>
      <c r="AM180" s="62">
        <v>0.61843973469327551</v>
      </c>
      <c r="AN180" s="62">
        <v>6.0520091231585615</v>
      </c>
      <c r="AO180" s="62">
        <v>2.7138791280103791</v>
      </c>
      <c r="AP180" s="62">
        <v>92.409166790766676</v>
      </c>
      <c r="AQ180" s="62">
        <v>59.343484247747149</v>
      </c>
      <c r="AR180" s="62">
        <v>91.422856202202681</v>
      </c>
      <c r="AS180" s="62">
        <v>14.212367654171485</v>
      </c>
      <c r="AT180" s="24">
        <v>1307146</v>
      </c>
      <c r="AU180" s="24">
        <v>427150</v>
      </c>
      <c r="AV180" s="24">
        <v>326430</v>
      </c>
    </row>
    <row r="181" spans="1:48" x14ac:dyDescent="0.25">
      <c r="A181" s="24" t="s">
        <v>49</v>
      </c>
      <c r="B181" s="24">
        <v>2012</v>
      </c>
      <c r="C181" s="24">
        <v>4953</v>
      </c>
      <c r="D181" s="24"/>
      <c r="E181" s="62">
        <v>43.932768019382195</v>
      </c>
      <c r="F181" s="62"/>
      <c r="G181" s="62">
        <v>2.8038970375947513E-2</v>
      </c>
      <c r="H181" s="62"/>
      <c r="I181" s="24">
        <v>62383934</v>
      </c>
      <c r="J181" s="24">
        <v>8599548</v>
      </c>
      <c r="K181" s="24">
        <v>44030492</v>
      </c>
      <c r="L181" s="24">
        <v>697512</v>
      </c>
      <c r="M181" s="24">
        <v>1553086</v>
      </c>
      <c r="N181" s="24">
        <v>590246</v>
      </c>
      <c r="O181" s="24">
        <v>41605903</v>
      </c>
      <c r="P181" s="24">
        <v>86226641</v>
      </c>
      <c r="Q181" s="62">
        <v>2.2355935662242532E-2</v>
      </c>
      <c r="R181" s="62">
        <v>1.6856305475039576E-2</v>
      </c>
      <c r="S181" s="62">
        <v>1.9399004644169663E-2</v>
      </c>
      <c r="T181" s="24">
        <v>4574838</v>
      </c>
      <c r="U181" s="24">
        <v>1052135</v>
      </c>
      <c r="V181" s="24">
        <v>353930</v>
      </c>
      <c r="W181" s="24">
        <v>63882</v>
      </c>
      <c r="X181" s="24">
        <v>592621</v>
      </c>
      <c r="Y181" s="24">
        <v>1010433</v>
      </c>
      <c r="Z181" s="24">
        <v>4992650</v>
      </c>
      <c r="AA181" s="24">
        <v>5626973</v>
      </c>
      <c r="AB181" s="62">
        <v>1.4565994060730619E-2</v>
      </c>
      <c r="AC181" s="62">
        <v>1.4742124320912587E-2</v>
      </c>
      <c r="AD181" s="24">
        <v>4884211</v>
      </c>
      <c r="AE181" s="24">
        <v>1175059</v>
      </c>
      <c r="AF181" s="24">
        <v>-191841</v>
      </c>
      <c r="AG181" s="24">
        <v>5867429</v>
      </c>
      <c r="AH181" s="62">
        <v>1.3561786461257875E-2</v>
      </c>
      <c r="AI181" s="62">
        <v>9.9731914641091031</v>
      </c>
      <c r="AJ181" s="62">
        <v>13.784876086846335</v>
      </c>
      <c r="AK181" s="62">
        <v>3.5272964926215225</v>
      </c>
      <c r="AL181" s="62">
        <v>1.5841567248442283</v>
      </c>
      <c r="AM181" s="62">
        <v>0.25235704125364222</v>
      </c>
      <c r="AN181" s="62">
        <v>2.5303539209270069</v>
      </c>
      <c r="AO181" s="62">
        <v>0.74357958292600934</v>
      </c>
      <c r="AP181" s="62">
        <v>95.901850708376699</v>
      </c>
      <c r="AQ181" s="62">
        <v>48.251796100928949</v>
      </c>
      <c r="AR181" s="62">
        <v>66.693297989190611</v>
      </c>
      <c r="AS181" s="62">
        <v>33.445195899490045</v>
      </c>
      <c r="AT181" s="24">
        <v>1977763</v>
      </c>
      <c r="AU181" s="24">
        <v>240456</v>
      </c>
      <c r="AV181" s="24">
        <v>217599</v>
      </c>
    </row>
    <row r="182" spans="1:48" x14ac:dyDescent="0.25">
      <c r="A182" s="24" t="s">
        <v>49</v>
      </c>
      <c r="B182" s="24">
        <v>2013</v>
      </c>
      <c r="C182" s="24">
        <v>6815</v>
      </c>
      <c r="D182" s="24">
        <v>209</v>
      </c>
      <c r="E182" s="62">
        <v>69.974614820249457</v>
      </c>
      <c r="F182" s="62">
        <v>2281.7081339712918</v>
      </c>
      <c r="G182" s="62">
        <v>3.6933665727292432E-2</v>
      </c>
      <c r="H182" s="62">
        <v>1.1218464841653248E-2</v>
      </c>
      <c r="I182" s="24">
        <v>65411576</v>
      </c>
      <c r="J182" s="24">
        <v>8874048</v>
      </c>
      <c r="K182" s="24">
        <v>41992591</v>
      </c>
      <c r="L182" s="24">
        <v>483605</v>
      </c>
      <c r="M182" s="24">
        <v>953676</v>
      </c>
      <c r="N182" s="24">
        <v>527397</v>
      </c>
      <c r="O182" s="24">
        <v>57004615</v>
      </c>
      <c r="P182" s="24">
        <v>99524603</v>
      </c>
      <c r="Q182" s="62">
        <v>1.9520308718005197E-2</v>
      </c>
      <c r="R182" s="62">
        <v>1.4233744634733484E-2</v>
      </c>
      <c r="S182" s="62">
        <v>2.0015008313599945E-2</v>
      </c>
      <c r="T182" s="24">
        <v>4668988</v>
      </c>
      <c r="U182" s="24">
        <v>1926938</v>
      </c>
      <c r="V182" s="24">
        <v>740441</v>
      </c>
      <c r="W182" s="24">
        <v>115665</v>
      </c>
      <c r="X182" s="24">
        <v>964029</v>
      </c>
      <c r="Y182" s="24">
        <v>1820135</v>
      </c>
      <c r="Z182" s="24">
        <v>5525094</v>
      </c>
      <c r="AA182" s="24">
        <v>6595926</v>
      </c>
      <c r="AB182" s="62">
        <v>1.8440861838123462E-2</v>
      </c>
      <c r="AC182" s="62">
        <v>1.9188324700851578E-2</v>
      </c>
      <c r="AD182" s="24">
        <v>6298131</v>
      </c>
      <c r="AE182" s="24">
        <v>1376483</v>
      </c>
      <c r="AF182" s="24">
        <v>-456470</v>
      </c>
      <c r="AG182" s="24">
        <v>7218144</v>
      </c>
      <c r="AH182" s="62">
        <v>1.8447069990950461E-2</v>
      </c>
      <c r="AI182" s="62">
        <v>8.9164364714923803</v>
      </c>
      <c r="AJ182" s="62">
        <v>13.566479425598919</v>
      </c>
      <c r="AK182" s="62">
        <v>2.271057768262025</v>
      </c>
      <c r="AL182" s="62">
        <v>1.1516436316111096</v>
      </c>
      <c r="AM182" s="62">
        <v>0.47915488796272815</v>
      </c>
      <c r="AN182" s="62">
        <v>5.3738384106103547</v>
      </c>
      <c r="AO182" s="62">
        <v>2.8579142232606958</v>
      </c>
      <c r="AP182" s="62">
        <v>91.379806221654761</v>
      </c>
      <c r="AQ182" s="62">
        <v>57.276907700902861</v>
      </c>
      <c r="AR182" s="62">
        <v>87.147594486945252</v>
      </c>
      <c r="AS182" s="62">
        <v>14.149150637656902</v>
      </c>
      <c r="AT182" s="24">
        <v>3204019</v>
      </c>
      <c r="AU182" s="24">
        <v>622218</v>
      </c>
      <c r="AV182" s="24">
        <v>476877</v>
      </c>
    </row>
    <row r="183" spans="1:48" x14ac:dyDescent="0.25">
      <c r="A183" s="24" t="s">
        <v>49</v>
      </c>
      <c r="B183" s="24">
        <v>2014</v>
      </c>
      <c r="C183" s="24">
        <v>8464</v>
      </c>
      <c r="D183" s="24">
        <v>220</v>
      </c>
      <c r="E183" s="62">
        <v>74.446006616257094</v>
      </c>
      <c r="F183" s="62">
        <v>2864.1409090909092</v>
      </c>
      <c r="G183" s="62">
        <v>4.5609346036125362E-2</v>
      </c>
      <c r="H183" s="62">
        <v>1.2292562999385371E-2</v>
      </c>
      <c r="I183" s="24">
        <v>74542719</v>
      </c>
      <c r="J183" s="24">
        <v>9392415</v>
      </c>
      <c r="K183" s="24">
        <v>56558835</v>
      </c>
      <c r="L183" s="24">
        <v>705595</v>
      </c>
      <c r="M183" s="24">
        <v>897091</v>
      </c>
      <c r="N183" s="24">
        <v>805214</v>
      </c>
      <c r="O183" s="24">
        <v>49121886</v>
      </c>
      <c r="P183" s="24">
        <v>106485935</v>
      </c>
      <c r="Q183" s="62">
        <v>1.8876806655859234E-2</v>
      </c>
      <c r="R183" s="62">
        <v>1.7121217825099937E-2</v>
      </c>
      <c r="S183" s="62">
        <v>1.9179403201869838E-2</v>
      </c>
      <c r="T183" s="24">
        <v>4677768</v>
      </c>
      <c r="U183" s="24">
        <v>2514673</v>
      </c>
      <c r="V183" s="24">
        <v>1008069</v>
      </c>
      <c r="W183" s="24">
        <v>104258</v>
      </c>
      <c r="X183" s="24">
        <v>1297257</v>
      </c>
      <c r="Y183" s="24">
        <v>2409584</v>
      </c>
      <c r="Z183" s="24">
        <v>5790095</v>
      </c>
      <c r="AA183" s="24">
        <v>7192441</v>
      </c>
      <c r="AB183" s="62">
        <v>2.0497876688468072E-2</v>
      </c>
      <c r="AC183" s="62">
        <v>2.176035197522657E-2</v>
      </c>
      <c r="AD183" s="24">
        <v>7922478</v>
      </c>
      <c r="AE183" s="24">
        <v>993016</v>
      </c>
      <c r="AF183" s="24">
        <v>-934619</v>
      </c>
      <c r="AG183" s="24">
        <v>7980875</v>
      </c>
      <c r="AH183" s="62">
        <v>2.1050063397395818E-2</v>
      </c>
      <c r="AI183" s="62">
        <v>8.820333877896644</v>
      </c>
      <c r="AJ183" s="62">
        <v>12.600043473058717</v>
      </c>
      <c r="AK183" s="62">
        <v>1.5861200111353071</v>
      </c>
      <c r="AL183" s="62">
        <v>1.2475416086629083</v>
      </c>
      <c r="AM183" s="62">
        <v>0.59173166860017712</v>
      </c>
      <c r="AN183" s="62">
        <v>6.7087218782389835</v>
      </c>
      <c r="AO183" s="62">
        <v>6.605426347025845</v>
      </c>
      <c r="AP183" s="62">
        <v>90.12095791501558</v>
      </c>
      <c r="AQ183" s="62">
        <v>46.129928802334319</v>
      </c>
      <c r="AR183" s="62">
        <v>65.8976311288028</v>
      </c>
      <c r="AS183" s="62">
        <v>37.007068586100125</v>
      </c>
      <c r="AT183" s="24">
        <v>10838654</v>
      </c>
      <c r="AU183" s="24">
        <v>788434</v>
      </c>
      <c r="AV183" s="24">
        <v>630111</v>
      </c>
    </row>
    <row r="184" spans="1:48" x14ac:dyDescent="0.25">
      <c r="A184" s="24" t="s">
        <v>49</v>
      </c>
      <c r="B184" s="24">
        <v>2015</v>
      </c>
      <c r="C184" s="24"/>
      <c r="D184" s="24"/>
      <c r="E184" s="62"/>
      <c r="F184" s="62"/>
      <c r="G184" s="62"/>
      <c r="H184" s="62"/>
      <c r="I184" s="24">
        <v>103299771</v>
      </c>
      <c r="J184" s="24">
        <v>9942643</v>
      </c>
      <c r="K184" s="24">
        <v>82224372</v>
      </c>
      <c r="L184" s="24">
        <v>920397</v>
      </c>
      <c r="M184" s="24">
        <v>1198781</v>
      </c>
      <c r="N184" s="24">
        <v>1351960</v>
      </c>
      <c r="O184" s="24">
        <v>66717940</v>
      </c>
      <c r="P184" s="24">
        <v>150294272</v>
      </c>
      <c r="Q184" s="62">
        <v>2.2342655385728973E-2</v>
      </c>
      <c r="R184" s="62">
        <v>2.055465254536561E-2</v>
      </c>
      <c r="S184" s="62">
        <v>2.3424508926879365E-2</v>
      </c>
      <c r="T184" s="24">
        <v>6643222</v>
      </c>
      <c r="U184" s="24">
        <v>3354512</v>
      </c>
      <c r="V184" s="24">
        <v>1467206</v>
      </c>
      <c r="W184" s="24">
        <v>116835</v>
      </c>
      <c r="X184" s="24">
        <v>1692947</v>
      </c>
      <c r="Y184" s="24">
        <v>3276988</v>
      </c>
      <c r="Z184" s="24">
        <v>8227263</v>
      </c>
      <c r="AA184" s="24">
        <v>9997734</v>
      </c>
      <c r="AB184" s="62">
        <v>2.9592491613070041E-2</v>
      </c>
      <c r="AC184" s="62">
        <v>3.0100748754519784E-2</v>
      </c>
      <c r="AD184" s="24">
        <v>11321302</v>
      </c>
      <c r="AE184" s="24">
        <v>817670</v>
      </c>
      <c r="AF184" s="24">
        <v>-993605</v>
      </c>
      <c r="AG184" s="24">
        <v>11145367</v>
      </c>
      <c r="AH184" s="62">
        <v>2.8182650983397492E-2</v>
      </c>
      <c r="AI184" s="62">
        <v>6.6154503878896991</v>
      </c>
      <c r="AJ184" s="62">
        <v>9.6250387621866071</v>
      </c>
      <c r="AK184" s="62">
        <v>1.4579387727035482</v>
      </c>
      <c r="AL184" s="62">
        <v>1.1193724897041475</v>
      </c>
      <c r="AM184" s="62">
        <v>0.6084716255853051</v>
      </c>
      <c r="AN184" s="62">
        <v>9.1977354512276062</v>
      </c>
      <c r="AO184" s="62">
        <v>7.0117272805485298</v>
      </c>
      <c r="AP184" s="62">
        <v>89.703048809429063</v>
      </c>
      <c r="AQ184" s="62">
        <v>44.391538754051787</v>
      </c>
      <c r="AR184" s="62">
        <v>64.586725947340199</v>
      </c>
      <c r="AS184" s="62">
        <v>29.321074857729773</v>
      </c>
      <c r="AT184" s="24"/>
      <c r="AU184" s="24">
        <v>1147633</v>
      </c>
      <c r="AV184" s="24">
        <v>914498</v>
      </c>
    </row>
    <row r="185" spans="1:48" x14ac:dyDescent="0.25">
      <c r="A185" s="24" t="s">
        <v>49</v>
      </c>
      <c r="B185" s="24">
        <v>2016</v>
      </c>
      <c r="C185" s="24"/>
      <c r="D185" s="24"/>
      <c r="E185" s="62"/>
      <c r="F185" s="62"/>
      <c r="G185" s="62"/>
      <c r="H185" s="62"/>
      <c r="I185" s="24">
        <v>120537469</v>
      </c>
      <c r="J185" s="24">
        <v>14759106</v>
      </c>
      <c r="K185" s="24">
        <v>104497028</v>
      </c>
      <c r="L185" s="24">
        <v>1160699</v>
      </c>
      <c r="M185" s="24">
        <v>16523097</v>
      </c>
      <c r="N185" s="24">
        <v>1526617</v>
      </c>
      <c r="O185" s="24">
        <v>83310626</v>
      </c>
      <c r="P185" s="24">
        <v>189334271</v>
      </c>
      <c r="Q185" s="62">
        <v>2.2092055726150195E-2</v>
      </c>
      <c r="R185" s="62">
        <v>2.2303485691057633E-2</v>
      </c>
      <c r="S185" s="62">
        <v>2.6223414946238928E-2</v>
      </c>
      <c r="T185" s="24">
        <v>8611781</v>
      </c>
      <c r="U185" s="24">
        <v>4173423</v>
      </c>
      <c r="V185" s="24">
        <v>2003352</v>
      </c>
      <c r="W185" s="24">
        <v>104447</v>
      </c>
      <c r="X185" s="24">
        <v>1964478</v>
      </c>
      <c r="Y185" s="24">
        <v>4072277</v>
      </c>
      <c r="Z185" s="24">
        <v>10719580</v>
      </c>
      <c r="AA185" s="24">
        <v>12785204</v>
      </c>
      <c r="AB185" s="62">
        <v>3.2899221026715969E-2</v>
      </c>
      <c r="AC185" s="62">
        <v>3.3918086313793283E-2</v>
      </c>
      <c r="AD185" s="24">
        <v>14959081</v>
      </c>
      <c r="AE185" s="24">
        <v>1259665</v>
      </c>
      <c r="AF185" s="24">
        <v>-1016760</v>
      </c>
      <c r="AG185" s="24">
        <v>15201986</v>
      </c>
      <c r="AH185" s="62">
        <v>3.3142653818060565E-2</v>
      </c>
      <c r="AI185" s="62">
        <v>7.7952638590189514</v>
      </c>
      <c r="AJ185" s="62">
        <v>12.244413394809211</v>
      </c>
      <c r="AK185" s="62">
        <v>15.81202577359425</v>
      </c>
      <c r="AL185" s="62">
        <v>1.1107483363067512</v>
      </c>
      <c r="AM185" s="62">
        <v>1.0322521061176506</v>
      </c>
      <c r="AN185" s="62">
        <v>13.242041896033541</v>
      </c>
      <c r="AO185" s="62">
        <v>7.6188360413952481</v>
      </c>
      <c r="AP185" s="62">
        <v>84.102195594707169</v>
      </c>
      <c r="AQ185" s="62">
        <v>44.001873279455047</v>
      </c>
      <c r="AR185" s="62">
        <v>69.11595762807994</v>
      </c>
      <c r="AS185" s="62">
        <v>18.540289517897158</v>
      </c>
      <c r="AT185" s="24"/>
      <c r="AU185" s="24">
        <v>2416782</v>
      </c>
      <c r="AV185" s="24">
        <v>1954407</v>
      </c>
    </row>
    <row r="186" spans="1:48" x14ac:dyDescent="0.25">
      <c r="A186" s="24" t="s">
        <v>49</v>
      </c>
      <c r="B186" s="24">
        <v>2017</v>
      </c>
      <c r="C186" s="24">
        <v>6069</v>
      </c>
      <c r="D186" s="24">
        <v>285</v>
      </c>
      <c r="E186" s="62">
        <v>527.51870159828638</v>
      </c>
      <c r="F186" s="62">
        <v>11233.371929824561</v>
      </c>
      <c r="G186" s="62">
        <v>2.9181111372892195E-2</v>
      </c>
      <c r="H186" s="62">
        <v>8.9285714285714288E-2</v>
      </c>
      <c r="I186" s="24">
        <v>128060094</v>
      </c>
      <c r="J186" s="24">
        <v>16828140</v>
      </c>
      <c r="K186" s="24">
        <v>123131648</v>
      </c>
      <c r="L186" s="24">
        <v>1339925</v>
      </c>
      <c r="M186" s="24">
        <v>1214429</v>
      </c>
      <c r="N186" s="24">
        <v>1615456</v>
      </c>
      <c r="O186" s="24">
        <v>91310302</v>
      </c>
      <c r="P186" s="24">
        <v>216057406</v>
      </c>
      <c r="Q186" s="62">
        <v>2.0619085759988644E-2</v>
      </c>
      <c r="R186" s="62">
        <v>2.2127743336141776E-2</v>
      </c>
      <c r="S186" s="62">
        <v>2.5238968450158366E-2</v>
      </c>
      <c r="T186" s="24">
        <v>9151374</v>
      </c>
      <c r="U186" s="24">
        <v>4600959</v>
      </c>
      <c r="V186" s="24">
        <v>2376730</v>
      </c>
      <c r="W186" s="24">
        <v>88799</v>
      </c>
      <c r="X186" s="24">
        <v>1975927</v>
      </c>
      <c r="Y186" s="24">
        <v>4441456</v>
      </c>
      <c r="Z186" s="24">
        <v>11616903</v>
      </c>
      <c r="AA186" s="24">
        <v>13752333</v>
      </c>
      <c r="AB186" s="62">
        <v>2.9607512130554126E-2</v>
      </c>
      <c r="AC186" s="62">
        <v>3.0345748464329813E-2</v>
      </c>
      <c r="AD186" s="24">
        <v>16797067</v>
      </c>
      <c r="AE186" s="24">
        <v>1954165</v>
      </c>
      <c r="AF186" s="24">
        <v>-994271</v>
      </c>
      <c r="AG186" s="24">
        <v>17756961</v>
      </c>
      <c r="AH186" s="62">
        <v>3.1472796599461519E-2</v>
      </c>
      <c r="AI186" s="62">
        <v>7.7887355548460118</v>
      </c>
      <c r="AJ186" s="62">
        <v>13.140814967697899</v>
      </c>
      <c r="AK186" s="62">
        <v>0.98628502072838331</v>
      </c>
      <c r="AL186" s="62">
        <v>1.0882052029385654</v>
      </c>
      <c r="AM186" s="62">
        <v>1.4817872061279862</v>
      </c>
      <c r="AN186" s="62">
        <v>19.024746644608378</v>
      </c>
      <c r="AO186" s="62">
        <v>8.3733081947314112</v>
      </c>
      <c r="AP186" s="62">
        <v>77.447559861172195</v>
      </c>
      <c r="AQ186" s="62">
        <v>42.262056038939946</v>
      </c>
      <c r="AR186" s="62">
        <v>71.302697934924211</v>
      </c>
      <c r="AS186" s="62">
        <v>51.038550837734299</v>
      </c>
      <c r="AT186" s="24"/>
      <c r="AU186" s="24">
        <v>4004628</v>
      </c>
      <c r="AV186" s="24">
        <v>3201511</v>
      </c>
    </row>
    <row r="187" spans="1:48" x14ac:dyDescent="0.25">
      <c r="A187" s="24" t="s">
        <v>49</v>
      </c>
      <c r="B187" s="24">
        <v>2018</v>
      </c>
      <c r="C187" s="24">
        <v>14528</v>
      </c>
      <c r="D187" s="24">
        <v>286</v>
      </c>
      <c r="E187" s="62">
        <v>276.7301073788546</v>
      </c>
      <c r="F187" s="62">
        <v>14057.115384615385</v>
      </c>
      <c r="G187" s="62">
        <v>5.2458258709341961E-2</v>
      </c>
      <c r="H187" s="62">
        <v>3.4645669291338582E-2</v>
      </c>
      <c r="I187" s="24">
        <v>126018576</v>
      </c>
      <c r="J187" s="24">
        <v>20381116</v>
      </c>
      <c r="K187" s="24">
        <v>146324378</v>
      </c>
      <c r="L187" s="24">
        <v>1624742</v>
      </c>
      <c r="M187" s="24">
        <v>2020501</v>
      </c>
      <c r="N187" s="24">
        <v>903561</v>
      </c>
      <c r="O187" s="24">
        <v>82249323</v>
      </c>
      <c r="P187" s="24">
        <v>229477262</v>
      </c>
      <c r="Q187" s="62">
        <v>1.861288113576862E-2</v>
      </c>
      <c r="R187" s="62">
        <v>2.3933242662686115E-2</v>
      </c>
      <c r="S187" s="62">
        <v>2.4979012010445986E-2</v>
      </c>
      <c r="T187" s="24">
        <v>9871512</v>
      </c>
      <c r="U187" s="24">
        <v>5312647</v>
      </c>
      <c r="V187" s="24">
        <v>2615979</v>
      </c>
      <c r="W187" s="24">
        <v>81947</v>
      </c>
      <c r="X187" s="24">
        <v>2382566</v>
      </c>
      <c r="Y187" s="24">
        <v>5080492</v>
      </c>
      <c r="Z187" s="24">
        <v>12569438</v>
      </c>
      <c r="AA187" s="24">
        <v>15184159</v>
      </c>
      <c r="AB187" s="62">
        <v>2.7245031116473872E-2</v>
      </c>
      <c r="AC187" s="62">
        <v>2.7612307771437378E-2</v>
      </c>
      <c r="AD187" s="24">
        <v>19618067</v>
      </c>
      <c r="AE187" s="24">
        <v>1873589</v>
      </c>
      <c r="AF187" s="24">
        <v>-1289083</v>
      </c>
      <c r="AG187" s="24">
        <v>20202573</v>
      </c>
      <c r="AH187" s="62">
        <v>3.0470634055729615E-2</v>
      </c>
      <c r="AI187" s="62">
        <v>8.8815405162015573</v>
      </c>
      <c r="AJ187" s="62">
        <v>16.173104511195238</v>
      </c>
      <c r="AK187" s="62">
        <v>1.3808368965012787</v>
      </c>
      <c r="AL187" s="62">
        <v>1.1103700027346093</v>
      </c>
      <c r="AM187" s="62">
        <v>1.7519535334180516</v>
      </c>
      <c r="AN187" s="62">
        <v>19.72578439767479</v>
      </c>
      <c r="AO187" s="62">
        <v>11.850012431105361</v>
      </c>
      <c r="AP187" s="62">
        <v>75.159530422189292</v>
      </c>
      <c r="AQ187" s="62">
        <v>35.842036061943254</v>
      </c>
      <c r="AR187" s="62">
        <v>65.267618164483935</v>
      </c>
      <c r="AS187" s="62">
        <v>50.633187788339569</v>
      </c>
      <c r="AT187" s="24"/>
      <c r="AU187" s="24">
        <v>5018414</v>
      </c>
      <c r="AV187" s="24">
        <v>4020335</v>
      </c>
    </row>
    <row r="188" spans="1:48" x14ac:dyDescent="0.25">
      <c r="A188" s="24" t="s">
        <v>49</v>
      </c>
      <c r="B188" s="24">
        <v>2019</v>
      </c>
      <c r="C188" s="24">
        <v>14312</v>
      </c>
      <c r="D188" s="24">
        <v>308</v>
      </c>
      <c r="E188" s="62">
        <v>324.69934320849637</v>
      </c>
      <c r="F188" s="62">
        <v>15087.977272727272</v>
      </c>
      <c r="G188" s="62">
        <v>4.9595082075148053E-2</v>
      </c>
      <c r="H188" s="62">
        <v>2.996400428057204E-2</v>
      </c>
      <c r="I188" s="24">
        <v>174620270</v>
      </c>
      <c r="J188" s="24">
        <v>24704048</v>
      </c>
      <c r="K188" s="24">
        <v>178323092</v>
      </c>
      <c r="L188" s="24">
        <v>1935436</v>
      </c>
      <c r="M188" s="24">
        <v>2357348</v>
      </c>
      <c r="N188" s="24">
        <v>1059428</v>
      </c>
      <c r="O188" s="24">
        <v>139744960</v>
      </c>
      <c r="P188" s="24">
        <v>319127480</v>
      </c>
      <c r="Q188" s="62">
        <v>2.2605585118429895E-2</v>
      </c>
      <c r="R188" s="62">
        <v>2.4885766654488221E-2</v>
      </c>
      <c r="S188" s="62">
        <v>3.0471880766568246E-2</v>
      </c>
      <c r="T188" s="24">
        <v>11239541</v>
      </c>
      <c r="U188" s="24">
        <v>6422370</v>
      </c>
      <c r="V188" s="24">
        <v>3538343</v>
      </c>
      <c r="W188" s="24">
        <v>106560</v>
      </c>
      <c r="X188" s="24">
        <v>2527926</v>
      </c>
      <c r="Y188" s="24">
        <v>6172829</v>
      </c>
      <c r="Z188" s="24">
        <v>14884444</v>
      </c>
      <c r="AA188" s="24">
        <v>17661911</v>
      </c>
      <c r="AB188" s="62">
        <v>2.8094549336242374E-2</v>
      </c>
      <c r="AC188" s="62">
        <v>2.7834358859379797E-2</v>
      </c>
      <c r="AD188" s="24">
        <v>23137246</v>
      </c>
      <c r="AE188" s="24">
        <v>2131271</v>
      </c>
      <c r="AF188" s="24">
        <v>-1788384</v>
      </c>
      <c r="AG188" s="24">
        <v>23480133</v>
      </c>
      <c r="AH188" s="62">
        <v>3.0079162501245083E-2</v>
      </c>
      <c r="AI188" s="62">
        <v>7.7411221371471992</v>
      </c>
      <c r="AJ188" s="62">
        <v>14.147296874526651</v>
      </c>
      <c r="AK188" s="62">
        <v>1.3219533003611221</v>
      </c>
      <c r="AL188" s="62">
        <v>1.0853535446772087</v>
      </c>
      <c r="AM188" s="62">
        <v>1.4561882919014058</v>
      </c>
      <c r="AN188" s="62">
        <v>18.811075010864617</v>
      </c>
      <c r="AO188" s="62">
        <v>8.5138705539004764</v>
      </c>
      <c r="AP188" s="62">
        <v>75.220659951116971</v>
      </c>
      <c r="AQ188" s="62">
        <v>43.78969808554249</v>
      </c>
      <c r="AR188" s="62">
        <v>80.02791428509417</v>
      </c>
      <c r="AS188" s="62">
        <v>44.201219211833468</v>
      </c>
      <c r="AT188" s="24"/>
      <c r="AU188" s="24">
        <v>5818222</v>
      </c>
      <c r="AV188" s="24">
        <v>4647097</v>
      </c>
    </row>
    <row r="189" spans="1:48" x14ac:dyDescent="0.25">
      <c r="A189" s="24" t="s">
        <v>49</v>
      </c>
      <c r="B189" s="24">
        <v>2020</v>
      </c>
      <c r="C189" s="24">
        <v>15127</v>
      </c>
      <c r="D189" s="24">
        <v>428</v>
      </c>
      <c r="E189" s="62">
        <v>426.62120711310899</v>
      </c>
      <c r="F189" s="62">
        <v>15078.268691588784</v>
      </c>
      <c r="G189" s="62">
        <v>5.205920715276368E-2</v>
      </c>
      <c r="H189" s="62">
        <v>4.2608262817322051E-2</v>
      </c>
      <c r="I189" s="24">
        <v>183283117</v>
      </c>
      <c r="J189" s="24">
        <v>30790113</v>
      </c>
      <c r="K189" s="24">
        <v>203210901</v>
      </c>
      <c r="L189" s="24">
        <v>2452068</v>
      </c>
      <c r="M189" s="24">
        <v>3360075</v>
      </c>
      <c r="N189" s="24">
        <v>1366325</v>
      </c>
      <c r="O189" s="24">
        <v>170034345</v>
      </c>
      <c r="P189" s="24">
        <v>374611571</v>
      </c>
      <c r="Q189" s="62">
        <v>2.0996844757969729E-2</v>
      </c>
      <c r="R189" s="62">
        <v>2.546457430864324E-2</v>
      </c>
      <c r="S189" s="62">
        <v>3.2015008814535229E-2</v>
      </c>
      <c r="T189" s="24">
        <v>12285433</v>
      </c>
      <c r="U189" s="24">
        <v>6896701</v>
      </c>
      <c r="V189" s="24">
        <v>3789826</v>
      </c>
      <c r="W189" s="24">
        <v>143528</v>
      </c>
      <c r="X189" s="24">
        <v>2449414</v>
      </c>
      <c r="Y189" s="24">
        <v>6382768</v>
      </c>
      <c r="Z189" s="24">
        <v>16218787</v>
      </c>
      <c r="AA189" s="24">
        <v>19182134</v>
      </c>
      <c r="AB189" s="62">
        <v>2.8884925761943066E-2</v>
      </c>
      <c r="AC189" s="62">
        <v>2.8393690352675489E-2</v>
      </c>
      <c r="AD189" s="24">
        <v>26176210</v>
      </c>
      <c r="AE189" s="24">
        <v>3381401</v>
      </c>
      <c r="AF189" s="24">
        <v>-2305860</v>
      </c>
      <c r="AG189" s="24">
        <v>27251751</v>
      </c>
      <c r="AH189" s="62">
        <v>3.203730874385427E-2</v>
      </c>
      <c r="AI189" s="62">
        <v>8.2192103457477028</v>
      </c>
      <c r="AJ189" s="62">
        <v>16.799208516297767</v>
      </c>
      <c r="AK189" s="62">
        <v>1.6534915122491387</v>
      </c>
      <c r="AL189" s="62">
        <v>1.2066616445935643</v>
      </c>
      <c r="AM189" s="62">
        <v>1.7227174758037573</v>
      </c>
      <c r="AN189" s="62">
        <v>20.959647013961916</v>
      </c>
      <c r="AO189" s="62">
        <v>8.1693948360844395</v>
      </c>
      <c r="AP189" s="62">
        <v>70.38862933981747</v>
      </c>
      <c r="AQ189" s="62">
        <v>45.389506935438469</v>
      </c>
      <c r="AR189" s="62">
        <v>92.77141712948935</v>
      </c>
      <c r="AS189" s="62">
        <v>38.550968037236629</v>
      </c>
      <c r="AT189" s="24"/>
      <c r="AU189" s="24">
        <v>8069617</v>
      </c>
      <c r="AV189" s="24">
        <v>6453499</v>
      </c>
    </row>
    <row r="190" spans="1:48" x14ac:dyDescent="0.25">
      <c r="A190" s="24" t="s">
        <v>51</v>
      </c>
      <c r="B190" s="24">
        <v>2009</v>
      </c>
      <c r="C190" s="24"/>
      <c r="D190" s="24">
        <v>12</v>
      </c>
      <c r="E190" s="62"/>
      <c r="F190" s="62">
        <v>163621.41666666666</v>
      </c>
      <c r="G190" s="62"/>
      <c r="H190" s="62">
        <v>5.9642443550912283E-5</v>
      </c>
      <c r="I190" s="24">
        <v>26353491</v>
      </c>
      <c r="J190" s="24">
        <v>3977530</v>
      </c>
      <c r="K190" s="24">
        <v>13512645</v>
      </c>
      <c r="L190" s="24">
        <v>144771</v>
      </c>
      <c r="M190" s="24">
        <v>144771</v>
      </c>
      <c r="N190" s="24">
        <v>90929</v>
      </c>
      <c r="O190" s="24">
        <v>22910324</v>
      </c>
      <c r="P190" s="24">
        <v>36513898</v>
      </c>
      <c r="Q190" s="62">
        <v>1.7219548045604251E-2</v>
      </c>
      <c r="R190" s="62">
        <v>8.661718206599698E-3</v>
      </c>
      <c r="S190" s="62">
        <v>1.4048497100286144E-2</v>
      </c>
      <c r="T190" s="24">
        <v>835235</v>
      </c>
      <c r="U190" s="24">
        <v>66295</v>
      </c>
      <c r="V190" s="24"/>
      <c r="W190" s="24"/>
      <c r="X190" s="24"/>
      <c r="Y190" s="24"/>
      <c r="Z190" s="24">
        <v>835235</v>
      </c>
      <c r="AA190" s="24">
        <v>901530</v>
      </c>
      <c r="AB190" s="62">
        <v>5.6260440869110332E-3</v>
      </c>
      <c r="AC190" s="62">
        <v>5.3900585302015351E-3</v>
      </c>
      <c r="AD190" s="24">
        <v>1962485</v>
      </c>
      <c r="AE190" s="24">
        <v>1344483</v>
      </c>
      <c r="AF190" s="24">
        <v>-170523</v>
      </c>
      <c r="AG190" s="24">
        <v>3136445</v>
      </c>
      <c r="AH190" s="62">
        <v>1.5261343175801509E-2</v>
      </c>
      <c r="AI190" s="62">
        <v>10.893194695345866</v>
      </c>
      <c r="AJ190" s="62">
        <v>15.092990905834828</v>
      </c>
      <c r="AK190" s="62">
        <v>1.0713742572235117</v>
      </c>
      <c r="AL190" s="62">
        <v>1.0713742572235117</v>
      </c>
      <c r="AM190" s="62">
        <v>5.3772867525674748</v>
      </c>
      <c r="AN190" s="62">
        <v>49.363725729284255</v>
      </c>
      <c r="AO190" s="62">
        <v>4.9202708787531773</v>
      </c>
      <c r="AP190" s="62">
        <v>28.743689112992577</v>
      </c>
      <c r="AQ190" s="62">
        <v>62.744120060805344</v>
      </c>
      <c r="AR190" s="62">
        <v>86.934683530163042</v>
      </c>
      <c r="AS190" s="62">
        <v>60.074843282960366</v>
      </c>
      <c r="AT190" s="24"/>
      <c r="AU190" s="24">
        <v>2234915</v>
      </c>
      <c r="AV190" s="24">
        <v>1963457</v>
      </c>
    </row>
    <row r="191" spans="1:48" x14ac:dyDescent="0.25">
      <c r="A191" s="24" t="s">
        <v>51</v>
      </c>
      <c r="B191" s="24">
        <v>2010</v>
      </c>
      <c r="C191" s="24"/>
      <c r="D191" s="24"/>
      <c r="E191" s="62"/>
      <c r="F191" s="62"/>
      <c r="G191" s="62"/>
      <c r="H191" s="62"/>
      <c r="I191" s="24">
        <v>26397614</v>
      </c>
      <c r="J191" s="24">
        <v>4399808</v>
      </c>
      <c r="K191" s="24">
        <v>18305717</v>
      </c>
      <c r="L191" s="24">
        <v>185139</v>
      </c>
      <c r="M191" s="24">
        <v>185139</v>
      </c>
      <c r="N191" s="24">
        <v>124882</v>
      </c>
      <c r="O191" s="24">
        <v>29395456</v>
      </c>
      <c r="P191" s="24">
        <v>47826055</v>
      </c>
      <c r="Q191" s="62">
        <v>1.3123221763591609E-2</v>
      </c>
      <c r="R191" s="62">
        <v>8.9858271459263648E-3</v>
      </c>
      <c r="S191" s="62">
        <v>1.3241022169201753E-2</v>
      </c>
      <c r="T191" s="24">
        <v>782411</v>
      </c>
      <c r="U191" s="24">
        <v>82542</v>
      </c>
      <c r="V191" s="24"/>
      <c r="W191" s="24"/>
      <c r="X191" s="24"/>
      <c r="Y191" s="24"/>
      <c r="Z191" s="24">
        <v>782411</v>
      </c>
      <c r="AA191" s="24">
        <v>864953</v>
      </c>
      <c r="AB191" s="62">
        <v>3.4213307580893328E-3</v>
      </c>
      <c r="AC191" s="62">
        <v>3.3948208569706982E-3</v>
      </c>
      <c r="AD191" s="24">
        <v>2534074</v>
      </c>
      <c r="AE191" s="24">
        <v>1291629</v>
      </c>
      <c r="AF191" s="24">
        <v>-96936</v>
      </c>
      <c r="AG191" s="24">
        <v>3728767</v>
      </c>
      <c r="AH191" s="62">
        <v>1.2213004665131977E-2</v>
      </c>
      <c r="AI191" s="62">
        <v>9.1996046924631347</v>
      </c>
      <c r="AJ191" s="62">
        <v>16.667445777485799</v>
      </c>
      <c r="AK191" s="62">
        <v>1.0113725673788139</v>
      </c>
      <c r="AL191" s="62">
        <v>1.0113725673788139</v>
      </c>
      <c r="AM191" s="62">
        <v>5.2312071317611286</v>
      </c>
      <c r="AN191" s="62">
        <v>56.863390402490289</v>
      </c>
      <c r="AO191" s="62">
        <v>5.9589584186072839</v>
      </c>
      <c r="AP191" s="62">
        <v>23.196756461318177</v>
      </c>
      <c r="AQ191" s="62">
        <v>61.463267250455843</v>
      </c>
      <c r="AR191" s="62">
        <v>111.35648850687794</v>
      </c>
      <c r="AS191" s="62">
        <v>22.588501184134881</v>
      </c>
      <c r="AT191" s="24"/>
      <c r="AU191" s="24">
        <v>2863814</v>
      </c>
      <c r="AV191" s="24">
        <v>2501880</v>
      </c>
    </row>
    <row r="192" spans="1:48" x14ac:dyDescent="0.25">
      <c r="A192" s="24" t="s">
        <v>51</v>
      </c>
      <c r="B192" s="24">
        <v>2011</v>
      </c>
      <c r="C192" s="24"/>
      <c r="D192" s="24"/>
      <c r="E192" s="62"/>
      <c r="F192" s="62"/>
      <c r="G192" s="62"/>
      <c r="H192" s="62"/>
      <c r="I192" s="24">
        <v>39305713</v>
      </c>
      <c r="J192" s="24">
        <v>5402948</v>
      </c>
      <c r="K192" s="24">
        <v>22842734</v>
      </c>
      <c r="L192" s="24">
        <v>226006</v>
      </c>
      <c r="M192" s="24">
        <v>226006</v>
      </c>
      <c r="N192" s="24">
        <v>140125</v>
      </c>
      <c r="O192" s="24">
        <v>30335704</v>
      </c>
      <c r="P192" s="24">
        <v>53318563</v>
      </c>
      <c r="Q192" s="62">
        <v>1.7461272593919899E-2</v>
      </c>
      <c r="R192" s="62">
        <v>9.8426164113334848E-3</v>
      </c>
      <c r="S192" s="62">
        <v>1.256995806628422E-2</v>
      </c>
      <c r="T192" s="24">
        <v>1211989</v>
      </c>
      <c r="U192" s="24">
        <v>122186</v>
      </c>
      <c r="V192" s="24"/>
      <c r="W192" s="24"/>
      <c r="X192" s="24"/>
      <c r="Y192" s="24"/>
      <c r="Z192" s="24">
        <v>1211989</v>
      </c>
      <c r="AA192" s="24">
        <v>1334175</v>
      </c>
      <c r="AB192" s="62">
        <v>3.3537917315892064E-3</v>
      </c>
      <c r="AC192" s="62">
        <v>3.3494591650560681E-3</v>
      </c>
      <c r="AD192" s="24">
        <v>3987214</v>
      </c>
      <c r="AE192" s="24">
        <v>1376813</v>
      </c>
      <c r="AF192" s="24">
        <v>-192580</v>
      </c>
      <c r="AG192" s="24">
        <v>5171447</v>
      </c>
      <c r="AH192" s="62">
        <v>1.1248403189986309E-2</v>
      </c>
      <c r="AI192" s="62">
        <v>10.133333863480154</v>
      </c>
      <c r="AJ192" s="62">
        <v>13.745961051514318</v>
      </c>
      <c r="AK192" s="62">
        <v>0.9893999553643622</v>
      </c>
      <c r="AL192" s="62">
        <v>0.9893999553643622</v>
      </c>
      <c r="AM192" s="62">
        <v>6.2491444114876087</v>
      </c>
      <c r="AN192" s="62">
        <v>61.669185044905113</v>
      </c>
      <c r="AO192" s="62">
        <v>9.1483784256333731</v>
      </c>
      <c r="AP192" s="62">
        <v>25.798872153190395</v>
      </c>
      <c r="AQ192" s="62">
        <v>56.895201770535337</v>
      </c>
      <c r="AR192" s="62">
        <v>77.1788671026016</v>
      </c>
      <c r="AS192" s="62">
        <v>56.358043632946369</v>
      </c>
      <c r="AT192" s="24"/>
      <c r="AU192" s="24">
        <v>3837272</v>
      </c>
      <c r="AV192" s="24">
        <v>3331954</v>
      </c>
    </row>
    <row r="193" spans="1:48" x14ac:dyDescent="0.25">
      <c r="A193" s="24" t="s">
        <v>51</v>
      </c>
      <c r="B193" s="24">
        <v>2012</v>
      </c>
      <c r="C193" s="24"/>
      <c r="D193" s="24"/>
      <c r="E193" s="62"/>
      <c r="F193" s="62"/>
      <c r="G193" s="62"/>
      <c r="H193" s="62"/>
      <c r="I193" s="24">
        <v>44612685</v>
      </c>
      <c r="J193" s="24">
        <v>6174051</v>
      </c>
      <c r="K193" s="24">
        <v>32042693</v>
      </c>
      <c r="L193" s="24">
        <v>402999</v>
      </c>
      <c r="M193" s="24">
        <v>402999</v>
      </c>
      <c r="N193" s="24">
        <v>111943</v>
      </c>
      <c r="O193" s="24">
        <v>33721886</v>
      </c>
      <c r="P193" s="24">
        <v>65876522</v>
      </c>
      <c r="Q193" s="62">
        <v>1.5987422588320456E-2</v>
      </c>
      <c r="R193" s="62">
        <v>1.2266985829976923E-2</v>
      </c>
      <c r="S193" s="62">
        <v>1.482069742482193E-2</v>
      </c>
      <c r="T193" s="24">
        <v>1450791</v>
      </c>
      <c r="U193" s="24">
        <v>171741</v>
      </c>
      <c r="V193" s="24"/>
      <c r="W193" s="24"/>
      <c r="X193" s="24"/>
      <c r="Y193" s="24"/>
      <c r="Z193" s="24">
        <v>1450791</v>
      </c>
      <c r="AA193" s="24">
        <v>1622532</v>
      </c>
      <c r="AB193" s="62">
        <v>4.2326646348855692E-3</v>
      </c>
      <c r="AC193" s="62">
        <v>4.2508767073627229E-3</v>
      </c>
      <c r="AD193" s="24">
        <v>4350951</v>
      </c>
      <c r="AE193" s="24">
        <v>1293139</v>
      </c>
      <c r="AF193" s="24">
        <v>-350520</v>
      </c>
      <c r="AG193" s="24">
        <v>5293570</v>
      </c>
      <c r="AH193" s="62">
        <v>1.2235387246734617E-2</v>
      </c>
      <c r="AI193" s="62">
        <v>9.3721568968076365</v>
      </c>
      <c r="AJ193" s="62">
        <v>13.83922756498516</v>
      </c>
      <c r="AK193" s="62">
        <v>1.2576939148029787</v>
      </c>
      <c r="AL193" s="62">
        <v>1.2576939148029787</v>
      </c>
      <c r="AM193" s="62">
        <v>4.8426630659098855</v>
      </c>
      <c r="AN193" s="62">
        <v>51.670742596716487</v>
      </c>
      <c r="AO193" s="62">
        <v>8.6002307225639747</v>
      </c>
      <c r="AP193" s="62">
        <v>30.650997342058385</v>
      </c>
      <c r="AQ193" s="62">
        <v>51.189536083887369</v>
      </c>
      <c r="AR193" s="62">
        <v>75.588111318563321</v>
      </c>
      <c r="AS193" s="62">
        <v>38.431962148821398</v>
      </c>
      <c r="AT193" s="24"/>
      <c r="AU193" s="24">
        <v>3671038</v>
      </c>
      <c r="AV193" s="24">
        <v>3190178</v>
      </c>
    </row>
    <row r="194" spans="1:48" x14ac:dyDescent="0.25">
      <c r="A194" s="24" t="s">
        <v>51</v>
      </c>
      <c r="B194" s="24">
        <v>2013</v>
      </c>
      <c r="C194" s="24"/>
      <c r="D194" s="24"/>
      <c r="E194" s="62"/>
      <c r="F194" s="62"/>
      <c r="G194" s="62"/>
      <c r="H194" s="62"/>
      <c r="I194" s="24">
        <v>50671391</v>
      </c>
      <c r="J194" s="24">
        <v>6623643</v>
      </c>
      <c r="K194" s="24">
        <v>32331495</v>
      </c>
      <c r="L194" s="24">
        <v>734498</v>
      </c>
      <c r="M194" s="24">
        <v>734498</v>
      </c>
      <c r="N194" s="24">
        <v>75675</v>
      </c>
      <c r="O194" s="24">
        <v>34253591</v>
      </c>
      <c r="P194" s="24">
        <v>66660761</v>
      </c>
      <c r="Q194" s="62">
        <v>1.5121500749206075E-2</v>
      </c>
      <c r="R194" s="62">
        <v>1.0959034261285817E-2</v>
      </c>
      <c r="S194" s="62">
        <v>1.3405888045651376E-2</v>
      </c>
      <c r="T194" s="24">
        <v>1201962</v>
      </c>
      <c r="U194" s="24">
        <v>169436</v>
      </c>
      <c r="V194" s="24"/>
      <c r="W194" s="24"/>
      <c r="X194" s="24"/>
      <c r="Y194" s="24"/>
      <c r="Z194" s="24">
        <v>1201962</v>
      </c>
      <c r="AA194" s="24">
        <v>1371398</v>
      </c>
      <c r="AB194" s="62">
        <v>4.0117353979270852E-3</v>
      </c>
      <c r="AC194" s="62">
        <v>3.9895581178591832E-3</v>
      </c>
      <c r="AD194" s="24">
        <v>3799608</v>
      </c>
      <c r="AE194" s="24">
        <v>1356255</v>
      </c>
      <c r="AF194" s="24">
        <v>-562383</v>
      </c>
      <c r="AG194" s="24">
        <v>4593480</v>
      </c>
      <c r="AH194" s="62">
        <v>1.1739340066093321E-2</v>
      </c>
      <c r="AI194" s="62">
        <v>9.9363447110962326</v>
      </c>
      <c r="AJ194" s="62">
        <v>13.071760749571686</v>
      </c>
      <c r="AK194" s="62">
        <v>2.2717724621147273</v>
      </c>
      <c r="AL194" s="62">
        <v>2.2717724621147273</v>
      </c>
      <c r="AM194" s="62">
        <v>4.2209209102788368</v>
      </c>
      <c r="AN194" s="62">
        <v>42.479614314962326</v>
      </c>
      <c r="AO194" s="62">
        <v>7.5835727705162359</v>
      </c>
      <c r="AP194" s="62">
        <v>29.855316666231268</v>
      </c>
      <c r="AQ194" s="62">
        <v>51.384938434771243</v>
      </c>
      <c r="AR194" s="62">
        <v>67.599468504821587</v>
      </c>
      <c r="AS194" s="62">
        <v>55.53308189805994</v>
      </c>
      <c r="AT194" s="24"/>
      <c r="AU194" s="24">
        <v>3222082</v>
      </c>
      <c r="AV194" s="24">
        <v>2813698</v>
      </c>
    </row>
    <row r="195" spans="1:48" x14ac:dyDescent="0.25">
      <c r="A195" s="24" t="s">
        <v>51</v>
      </c>
      <c r="B195" s="24">
        <v>2014</v>
      </c>
      <c r="C195" s="24"/>
      <c r="D195" s="24"/>
      <c r="E195" s="62"/>
      <c r="F195" s="62"/>
      <c r="G195" s="62"/>
      <c r="H195" s="62"/>
      <c r="I195" s="24">
        <v>65840544</v>
      </c>
      <c r="J195" s="24">
        <v>10294737</v>
      </c>
      <c r="K195" s="24">
        <v>33686286</v>
      </c>
      <c r="L195" s="24">
        <v>896181</v>
      </c>
      <c r="M195" s="24">
        <v>896181</v>
      </c>
      <c r="N195" s="24">
        <v>41562</v>
      </c>
      <c r="O195" s="24">
        <v>50565557</v>
      </c>
      <c r="P195" s="24">
        <v>84293405</v>
      </c>
      <c r="Q195" s="62">
        <v>1.6673113563305798E-2</v>
      </c>
      <c r="R195" s="62">
        <v>1.0197350074919585E-2</v>
      </c>
      <c r="S195" s="62">
        <v>1.5182260471803257E-2</v>
      </c>
      <c r="T195" s="24">
        <v>765486</v>
      </c>
      <c r="U195" s="24">
        <v>144783</v>
      </c>
      <c r="V195" s="24"/>
      <c r="W195" s="24"/>
      <c r="X195" s="24"/>
      <c r="Y195" s="24"/>
      <c r="Z195" s="24">
        <v>765486</v>
      </c>
      <c r="AA195" s="24">
        <v>910269</v>
      </c>
      <c r="AB195" s="62">
        <v>2.7099447651115693E-3</v>
      </c>
      <c r="AC195" s="62">
        <v>2.7539709859472628E-3</v>
      </c>
      <c r="AD195" s="24">
        <v>3181587</v>
      </c>
      <c r="AE195" s="24">
        <v>1199414</v>
      </c>
      <c r="AF195" s="24">
        <v>-439451</v>
      </c>
      <c r="AG195" s="24">
        <v>3941550</v>
      </c>
      <c r="AH195" s="62">
        <v>1.039608782044644E-2</v>
      </c>
      <c r="AI195" s="62">
        <v>12.2129803630545</v>
      </c>
      <c r="AJ195" s="62">
        <v>15.635862607696559</v>
      </c>
      <c r="AK195" s="62">
        <v>2.6603734231787977</v>
      </c>
      <c r="AL195" s="62">
        <v>2.6603734231787977</v>
      </c>
      <c r="AM195" s="62">
        <v>3.3214709976421051</v>
      </c>
      <c r="AN195" s="62">
        <v>27.196236290446272</v>
      </c>
      <c r="AO195" s="62">
        <v>4.7781556129204708</v>
      </c>
      <c r="AP195" s="62">
        <v>23.094188834341821</v>
      </c>
      <c r="AQ195" s="62">
        <v>59.987560118137353</v>
      </c>
      <c r="AR195" s="62">
        <v>76.800029173513508</v>
      </c>
      <c r="AS195" s="62">
        <v>54.928438351731074</v>
      </c>
      <c r="AT195" s="24"/>
      <c r="AU195" s="24">
        <v>3031281</v>
      </c>
      <c r="AV195" s="24">
        <v>2799781</v>
      </c>
    </row>
    <row r="196" spans="1:48" x14ac:dyDescent="0.25">
      <c r="A196" s="24" t="s">
        <v>51</v>
      </c>
      <c r="B196" s="24">
        <v>2015</v>
      </c>
      <c r="C196" s="24"/>
      <c r="D196" s="24"/>
      <c r="E196" s="62"/>
      <c r="F196" s="62"/>
      <c r="G196" s="62"/>
      <c r="H196" s="62"/>
      <c r="I196" s="24">
        <v>57957650</v>
      </c>
      <c r="J196" s="24">
        <v>9986222</v>
      </c>
      <c r="K196" s="24">
        <v>27656079</v>
      </c>
      <c r="L196" s="24">
        <v>571571</v>
      </c>
      <c r="M196" s="24">
        <v>571571</v>
      </c>
      <c r="N196" s="24">
        <v>31692</v>
      </c>
      <c r="O196" s="24">
        <v>44527554</v>
      </c>
      <c r="P196" s="24">
        <v>72215325</v>
      </c>
      <c r="Q196" s="62">
        <v>1.2535630896187512E-2</v>
      </c>
      <c r="R196" s="62">
        <v>6.9135352546345064E-3</v>
      </c>
      <c r="S196" s="62">
        <v>1.1255309351510047E-2</v>
      </c>
      <c r="T196" s="24">
        <v>651235</v>
      </c>
      <c r="U196" s="24">
        <v>161009</v>
      </c>
      <c r="V196" s="24"/>
      <c r="W196" s="24"/>
      <c r="X196" s="24"/>
      <c r="Y196" s="24"/>
      <c r="Z196" s="24">
        <v>651235</v>
      </c>
      <c r="AA196" s="24">
        <v>812244</v>
      </c>
      <c r="AB196" s="62">
        <v>2.3424152449772993E-3</v>
      </c>
      <c r="AC196" s="62">
        <v>2.4454694005027707E-3</v>
      </c>
      <c r="AD196" s="24">
        <v>2909156</v>
      </c>
      <c r="AE196" s="24">
        <v>1412286</v>
      </c>
      <c r="AF196" s="24">
        <v>-210502</v>
      </c>
      <c r="AG196" s="24">
        <v>4110940</v>
      </c>
      <c r="AH196" s="62">
        <v>1.0395098450655603E-2</v>
      </c>
      <c r="AI196" s="62">
        <v>13.828397227319824</v>
      </c>
      <c r="AJ196" s="62">
        <v>17.230205158421711</v>
      </c>
      <c r="AK196" s="62">
        <v>2.0667101797040717</v>
      </c>
      <c r="AL196" s="62">
        <v>2.0667101797040717</v>
      </c>
      <c r="AM196" s="62">
        <v>4.1602249937945999</v>
      </c>
      <c r="AN196" s="62">
        <v>30.084650631640272</v>
      </c>
      <c r="AO196" s="62">
        <v>5.0708399567602571</v>
      </c>
      <c r="AP196" s="62">
        <v>19.758108851017042</v>
      </c>
      <c r="AQ196" s="62">
        <v>61.659424782759061</v>
      </c>
      <c r="AR196" s="62">
        <v>76.827742325646398</v>
      </c>
      <c r="AS196" s="62">
        <v>60.808608145154786</v>
      </c>
      <c r="AT196" s="24"/>
      <c r="AU196" s="24">
        <v>3298696</v>
      </c>
      <c r="AV196" s="24">
        <v>3004320</v>
      </c>
    </row>
    <row r="197" spans="1:48" x14ac:dyDescent="0.25">
      <c r="A197" s="24" t="s">
        <v>51</v>
      </c>
      <c r="B197" s="24">
        <v>2016</v>
      </c>
      <c r="C197" s="24"/>
      <c r="D197" s="24"/>
      <c r="E197" s="62"/>
      <c r="F197" s="62"/>
      <c r="G197" s="62"/>
      <c r="H197" s="62"/>
      <c r="I197" s="24">
        <v>56011014</v>
      </c>
      <c r="J197" s="24">
        <v>10632673</v>
      </c>
      <c r="K197" s="24">
        <v>32507152</v>
      </c>
      <c r="L197" s="24">
        <v>567396</v>
      </c>
      <c r="M197" s="24">
        <v>567396</v>
      </c>
      <c r="N197" s="24">
        <v>29538</v>
      </c>
      <c r="O197" s="24">
        <v>38601358</v>
      </c>
      <c r="P197" s="24">
        <v>71138048</v>
      </c>
      <c r="Q197" s="62">
        <v>1.0265674672214817E-2</v>
      </c>
      <c r="R197" s="62">
        <v>6.9382145441402943E-3</v>
      </c>
      <c r="S197" s="62">
        <v>9.852852002527647E-3</v>
      </c>
      <c r="T197" s="24">
        <v>409531</v>
      </c>
      <c r="U197" s="24">
        <v>204851</v>
      </c>
      <c r="V197" s="24"/>
      <c r="W197" s="24"/>
      <c r="X197" s="24"/>
      <c r="Y197" s="24"/>
      <c r="Z197" s="24">
        <v>409531</v>
      </c>
      <c r="AA197" s="24">
        <v>614382</v>
      </c>
      <c r="AB197" s="62">
        <v>1.2568823485894051E-3</v>
      </c>
      <c r="AC197" s="62">
        <v>1.6299045135017749E-3</v>
      </c>
      <c r="AD197" s="24">
        <v>2716224</v>
      </c>
      <c r="AE197" s="24">
        <v>1606896</v>
      </c>
      <c r="AF197" s="24">
        <v>-61554</v>
      </c>
      <c r="AG197" s="24">
        <v>4261566</v>
      </c>
      <c r="AH197" s="62">
        <v>9.2908654606586993E-3</v>
      </c>
      <c r="AI197" s="62">
        <v>14.9465346589212</v>
      </c>
      <c r="AJ197" s="62">
        <v>18.983182486216016</v>
      </c>
      <c r="AK197" s="62">
        <v>1.7454497397987987</v>
      </c>
      <c r="AL197" s="62">
        <v>1.7454497397987987</v>
      </c>
      <c r="AM197" s="62">
        <v>4.6199552734424199</v>
      </c>
      <c r="AN197" s="62">
        <v>30.909875625818643</v>
      </c>
      <c r="AO197" s="62">
        <v>5.975678368621125</v>
      </c>
      <c r="AP197" s="62">
        <v>14.416812974385472</v>
      </c>
      <c r="AQ197" s="62">
        <v>54.262605012721181</v>
      </c>
      <c r="AR197" s="62">
        <v>68.91744184456293</v>
      </c>
      <c r="AS197" s="62">
        <v>65.636365226102356</v>
      </c>
      <c r="AT197" s="24"/>
      <c r="AU197" s="24">
        <v>3647184</v>
      </c>
      <c r="AV197" s="24">
        <v>3286546</v>
      </c>
    </row>
    <row r="198" spans="1:48" x14ac:dyDescent="0.25">
      <c r="A198" s="24" t="s">
        <v>51</v>
      </c>
      <c r="B198" s="24">
        <v>2017</v>
      </c>
      <c r="C198" s="24"/>
      <c r="D198" s="24"/>
      <c r="E198" s="62"/>
      <c r="F198" s="62"/>
      <c r="G198" s="62"/>
      <c r="H198" s="62"/>
      <c r="I198" s="24">
        <v>74353240</v>
      </c>
      <c r="J198" s="24">
        <v>11186927</v>
      </c>
      <c r="K198" s="24">
        <v>39904385</v>
      </c>
      <c r="L198" s="24">
        <v>570557</v>
      </c>
      <c r="M198" s="24">
        <v>570557</v>
      </c>
      <c r="N198" s="24">
        <v>57303</v>
      </c>
      <c r="O198" s="24">
        <v>47824420</v>
      </c>
      <c r="P198" s="24">
        <v>87786108</v>
      </c>
      <c r="Q198" s="62">
        <v>1.1971690666516441E-2</v>
      </c>
      <c r="R198" s="62">
        <v>7.1711375881738041E-3</v>
      </c>
      <c r="S198" s="62">
        <v>1.0254824637551166E-2</v>
      </c>
      <c r="T198" s="24">
        <v>259651</v>
      </c>
      <c r="U198" s="24">
        <v>227733</v>
      </c>
      <c r="V198" s="24"/>
      <c r="W198" s="24"/>
      <c r="X198" s="24"/>
      <c r="Y198" s="24"/>
      <c r="Z198" s="24">
        <v>259651</v>
      </c>
      <c r="AA198" s="24">
        <v>487384</v>
      </c>
      <c r="AB198" s="62">
        <v>6.6176158415117261E-4</v>
      </c>
      <c r="AC198" s="62">
        <v>1.0754562349194804E-3</v>
      </c>
      <c r="AD198" s="24">
        <v>2986754</v>
      </c>
      <c r="AE198" s="24">
        <v>1699775</v>
      </c>
      <c r="AF198" s="24">
        <v>-94292</v>
      </c>
      <c r="AG198" s="24">
        <v>4592237</v>
      </c>
      <c r="AH198" s="62">
        <v>8.1393736821025499E-3</v>
      </c>
      <c r="AI198" s="62">
        <v>12.743391015808561</v>
      </c>
      <c r="AJ198" s="62">
        <v>15.04564831337545</v>
      </c>
      <c r="AK198" s="62">
        <v>1.4298102827546397</v>
      </c>
      <c r="AL198" s="62">
        <v>1.4298102827546397</v>
      </c>
      <c r="AM198" s="62">
        <v>4.1601240597202462</v>
      </c>
      <c r="AN198" s="62">
        <v>32.645345768324042</v>
      </c>
      <c r="AO198" s="62">
        <v>5.7023232064288498</v>
      </c>
      <c r="AP198" s="62">
        <v>10.613215302259007</v>
      </c>
      <c r="AQ198" s="62">
        <v>54.478346391663699</v>
      </c>
      <c r="AR198" s="62">
        <v>64.320559534460102</v>
      </c>
      <c r="AS198" s="62">
        <v>76.919108886795613</v>
      </c>
      <c r="AT198" s="24"/>
      <c r="AU198" s="24">
        <v>4104853</v>
      </c>
      <c r="AV198" s="24">
        <v>3652011</v>
      </c>
    </row>
    <row r="199" spans="1:48" x14ac:dyDescent="0.25">
      <c r="A199" s="24" t="s">
        <v>51</v>
      </c>
      <c r="B199" s="24">
        <v>2018</v>
      </c>
      <c r="C199" s="24"/>
      <c r="D199" s="24"/>
      <c r="E199" s="62"/>
      <c r="F199" s="62"/>
      <c r="G199" s="62"/>
      <c r="H199" s="62"/>
      <c r="I199" s="24">
        <v>74353240</v>
      </c>
      <c r="J199" s="24">
        <v>11186927</v>
      </c>
      <c r="K199" s="24">
        <v>39333828</v>
      </c>
      <c r="L199" s="24"/>
      <c r="M199" s="24"/>
      <c r="N199" s="24">
        <v>57303</v>
      </c>
      <c r="O199" s="24">
        <v>48394977</v>
      </c>
      <c r="P199" s="24">
        <v>87786108</v>
      </c>
      <c r="Q199" s="62">
        <v>1.0981936648603908E-2</v>
      </c>
      <c r="R199" s="62">
        <v>6.4335557973556378E-3</v>
      </c>
      <c r="S199" s="62">
        <v>9.555675481618342E-3</v>
      </c>
      <c r="T199" s="24">
        <v>259651</v>
      </c>
      <c r="U199" s="24">
        <v>227733</v>
      </c>
      <c r="V199" s="24"/>
      <c r="W199" s="24"/>
      <c r="X199" s="24"/>
      <c r="Y199" s="24"/>
      <c r="Z199" s="24">
        <v>259651</v>
      </c>
      <c r="AA199" s="24">
        <v>487384</v>
      </c>
      <c r="AB199" s="62">
        <v>5.6280953646643209E-4</v>
      </c>
      <c r="AC199" s="62">
        <v>8.8630506377562529E-4</v>
      </c>
      <c r="AD199" s="24">
        <v>2986754</v>
      </c>
      <c r="AE199" s="24">
        <v>1699775</v>
      </c>
      <c r="AF199" s="24">
        <v>-94292</v>
      </c>
      <c r="AG199" s="24">
        <v>4592237</v>
      </c>
      <c r="AH199" s="62">
        <v>6.9262649427962271E-3</v>
      </c>
      <c r="AI199" s="62">
        <v>12.743391015808561</v>
      </c>
      <c r="AJ199" s="62">
        <v>15.04564831337545</v>
      </c>
      <c r="AK199" s="62"/>
      <c r="AL199" s="62"/>
      <c r="AM199" s="62">
        <v>4.1601240597202462</v>
      </c>
      <c r="AN199" s="62">
        <v>32.645345768324042</v>
      </c>
      <c r="AO199" s="62">
        <v>5.6350951463413237</v>
      </c>
      <c r="AP199" s="62">
        <v>10.613215302259007</v>
      </c>
      <c r="AQ199" s="62">
        <v>55.128286357107889</v>
      </c>
      <c r="AR199" s="62">
        <v>65.087919504247566</v>
      </c>
      <c r="AS199" s="62">
        <v>77.47727578946774</v>
      </c>
      <c r="AT199" s="24"/>
      <c r="AU199" s="24">
        <v>4104853</v>
      </c>
      <c r="AV199" s="24">
        <v>3652011</v>
      </c>
    </row>
    <row r="200" spans="1:48" x14ac:dyDescent="0.25">
      <c r="A200" s="24" t="s">
        <v>51</v>
      </c>
      <c r="B200" s="24">
        <v>2019</v>
      </c>
      <c r="C200" s="24">
        <v>98</v>
      </c>
      <c r="D200" s="24">
        <v>1408</v>
      </c>
      <c r="E200" s="62">
        <v>44124.051020408166</v>
      </c>
      <c r="F200" s="62">
        <v>3071.1342329545455</v>
      </c>
      <c r="G200" s="62">
        <v>3.3959740381250066E-4</v>
      </c>
      <c r="H200" s="62">
        <v>0.13697830528261504</v>
      </c>
      <c r="I200" s="24">
        <v>85072414</v>
      </c>
      <c r="J200" s="24">
        <v>12143257</v>
      </c>
      <c r="K200" s="24">
        <v>44111305</v>
      </c>
      <c r="L200" s="24"/>
      <c r="M200" s="24"/>
      <c r="N200" s="24">
        <v>85809</v>
      </c>
      <c r="O200" s="24">
        <v>56535530</v>
      </c>
      <c r="P200" s="24">
        <v>100732644</v>
      </c>
      <c r="Q200" s="62">
        <v>1.1013106874175073E-2</v>
      </c>
      <c r="R200" s="62">
        <v>6.1559253529260222E-3</v>
      </c>
      <c r="S200" s="62">
        <v>9.6184544097210507E-3</v>
      </c>
      <c r="T200" s="24">
        <v>305491</v>
      </c>
      <c r="U200" s="24">
        <v>300305</v>
      </c>
      <c r="V200" s="24"/>
      <c r="W200" s="24"/>
      <c r="X200" s="24"/>
      <c r="Y200" s="24"/>
      <c r="Z200" s="24">
        <v>305491</v>
      </c>
      <c r="AA200" s="24">
        <v>605796</v>
      </c>
      <c r="AB200" s="62">
        <v>5.7661757276778489E-4</v>
      </c>
      <c r="AC200" s="62">
        <v>9.5470661467928603E-4</v>
      </c>
      <c r="AD200" s="24">
        <v>3779273</v>
      </c>
      <c r="AE200" s="24">
        <v>1838836</v>
      </c>
      <c r="AF200" s="24">
        <v>-59889</v>
      </c>
      <c r="AG200" s="24">
        <v>5558220</v>
      </c>
      <c r="AH200" s="62">
        <v>7.1203430831363029E-3</v>
      </c>
      <c r="AI200" s="62">
        <v>12.054937225712054</v>
      </c>
      <c r="AJ200" s="62">
        <v>14.274024244803963</v>
      </c>
      <c r="AK200" s="62"/>
      <c r="AL200" s="62"/>
      <c r="AM200" s="62">
        <v>4.2927067416199263</v>
      </c>
      <c r="AN200" s="62">
        <v>35.609532104936918</v>
      </c>
      <c r="AO200" s="62">
        <v>6.1444228080996144</v>
      </c>
      <c r="AP200" s="62">
        <v>10.899100791260512</v>
      </c>
      <c r="AQ200" s="62">
        <v>56.124338402156901</v>
      </c>
      <c r="AR200" s="62">
        <v>66.455772608027786</v>
      </c>
      <c r="AS200" s="62">
        <v>73.587931435612873</v>
      </c>
      <c r="AT200" s="24"/>
      <c r="AU200" s="24">
        <v>4952424</v>
      </c>
      <c r="AV200" s="24">
        <v>4324157</v>
      </c>
    </row>
    <row r="201" spans="1:48" x14ac:dyDescent="0.25">
      <c r="A201" s="24" t="s">
        <v>51</v>
      </c>
      <c r="B201" s="24">
        <v>2020</v>
      </c>
      <c r="C201" s="24">
        <v>98</v>
      </c>
      <c r="D201" s="24">
        <v>1443</v>
      </c>
      <c r="E201" s="62">
        <v>22650.326530612245</v>
      </c>
      <c r="F201" s="62">
        <v>1538.2758142758144</v>
      </c>
      <c r="G201" s="62">
        <v>3.3726464606140282E-4</v>
      </c>
      <c r="H201" s="62">
        <v>0.14365355898456944</v>
      </c>
      <c r="I201" s="24">
        <v>109908707</v>
      </c>
      <c r="J201" s="24">
        <v>12878099</v>
      </c>
      <c r="K201" s="24">
        <v>47548571</v>
      </c>
      <c r="L201" s="24"/>
      <c r="M201" s="24">
        <v>1111841</v>
      </c>
      <c r="N201" s="24">
        <v>102350</v>
      </c>
      <c r="O201" s="24">
        <v>77516446</v>
      </c>
      <c r="P201" s="24">
        <v>125167367</v>
      </c>
      <c r="Q201" s="62">
        <v>1.2591100021657645E-2</v>
      </c>
      <c r="R201" s="62">
        <v>5.9583620442650318E-3</v>
      </c>
      <c r="S201" s="62">
        <v>1.0697038393929282E-2</v>
      </c>
      <c r="T201" s="24">
        <v>507548</v>
      </c>
      <c r="U201" s="24">
        <v>2604929</v>
      </c>
      <c r="V201" s="24">
        <v>289529</v>
      </c>
      <c r="W201" s="24">
        <v>21436</v>
      </c>
      <c r="X201" s="24">
        <v>1952780</v>
      </c>
      <c r="Y201" s="24">
        <v>2263745</v>
      </c>
      <c r="Z201" s="24">
        <v>818513</v>
      </c>
      <c r="AA201" s="24">
        <v>3112477</v>
      </c>
      <c r="AB201" s="62">
        <v>1.4577346160465209E-3</v>
      </c>
      <c r="AC201" s="62">
        <v>4.6071364201618207E-3</v>
      </c>
      <c r="AD201" s="24">
        <v>4214682</v>
      </c>
      <c r="AE201" s="24">
        <v>1836066</v>
      </c>
      <c r="AF201" s="24">
        <v>-112275</v>
      </c>
      <c r="AG201" s="24">
        <v>5938473</v>
      </c>
      <c r="AH201" s="62">
        <v>6.9813016039975738E-3</v>
      </c>
      <c r="AI201" s="62">
        <v>10.288703284778691</v>
      </c>
      <c r="AJ201" s="62">
        <v>11.717087163986017</v>
      </c>
      <c r="AK201" s="62">
        <v>2.3383268447752088</v>
      </c>
      <c r="AL201" s="62"/>
      <c r="AM201" s="62">
        <v>1.7734111160139687</v>
      </c>
      <c r="AN201" s="62">
        <v>17.236488087255736</v>
      </c>
      <c r="AO201" s="62">
        <v>4.782383856968881</v>
      </c>
      <c r="AP201" s="62">
        <v>52.412076303116983</v>
      </c>
      <c r="AQ201" s="62">
        <v>61.930236177293722</v>
      </c>
      <c r="AR201" s="62">
        <v>70.528030140505606</v>
      </c>
      <c r="AS201" s="62">
        <v>80.555196946820814</v>
      </c>
      <c r="AT201" s="24"/>
      <c r="AU201" s="24">
        <v>2825996</v>
      </c>
      <c r="AV201" s="24">
        <v>2219732</v>
      </c>
    </row>
    <row r="202" spans="1:48" x14ac:dyDescent="0.25">
      <c r="A202" s="24" t="s">
        <v>51</v>
      </c>
      <c r="B202" s="24">
        <v>2021</v>
      </c>
      <c r="C202" s="24">
        <v>98</v>
      </c>
      <c r="D202" s="24">
        <v>1485</v>
      </c>
      <c r="E202" s="62">
        <v>15984.448979591836</v>
      </c>
      <c r="F202" s="62">
        <v>1054.8659932659932</v>
      </c>
      <c r="G202" s="62">
        <v>3.9646258283236108E-4</v>
      </c>
      <c r="H202" s="62">
        <v>0.17271458478715981</v>
      </c>
      <c r="I202" s="24">
        <v>111450623</v>
      </c>
      <c r="J202" s="24">
        <v>12449360</v>
      </c>
      <c r="K202" s="24">
        <v>47428378</v>
      </c>
      <c r="L202" s="24"/>
      <c r="M202" s="24">
        <v>1027957</v>
      </c>
      <c r="N202" s="24">
        <v>83853</v>
      </c>
      <c r="O202" s="24">
        <v>81532557</v>
      </c>
      <c r="P202" s="24">
        <v>129044788</v>
      </c>
      <c r="Q202" s="62">
        <v>1.3574733641542838E-2</v>
      </c>
      <c r="R202" s="62">
        <v>6.0571480441261125E-3</v>
      </c>
      <c r="S202" s="62">
        <v>1.1499245643746412E-2</v>
      </c>
      <c r="T202" s="24">
        <v>301594</v>
      </c>
      <c r="U202" s="24">
        <v>2738077</v>
      </c>
      <c r="V202" s="24">
        <v>311201</v>
      </c>
      <c r="W202" s="24">
        <v>25282</v>
      </c>
      <c r="X202" s="24">
        <v>2105532</v>
      </c>
      <c r="Y202" s="24">
        <v>2442015</v>
      </c>
      <c r="Z202" s="24">
        <v>638077</v>
      </c>
      <c r="AA202" s="24">
        <v>3039671</v>
      </c>
      <c r="AB202" s="62">
        <v>1.4767803457905028E-3</v>
      </c>
      <c r="AC202" s="62">
        <v>5.7168629551491131E-3</v>
      </c>
      <c r="AD202" s="24">
        <v>3254833</v>
      </c>
      <c r="AE202" s="24">
        <v>1779354</v>
      </c>
      <c r="AF202" s="24">
        <v>-24692</v>
      </c>
      <c r="AG202" s="24">
        <v>5009495</v>
      </c>
      <c r="AH202" s="62">
        <v>6.753124286629341E-3</v>
      </c>
      <c r="AI202" s="62">
        <v>9.6473171779707982</v>
      </c>
      <c r="AJ202" s="62">
        <v>11.170291977641076</v>
      </c>
      <c r="AK202" s="62">
        <v>2.1673880561549037</v>
      </c>
      <c r="AL202" s="62"/>
      <c r="AM202" s="62">
        <v>1.2139010217134845</v>
      </c>
      <c r="AN202" s="62">
        <v>12.582783371996634</v>
      </c>
      <c r="AO202" s="62">
        <v>3.6221591823742263</v>
      </c>
      <c r="AP202" s="62">
        <v>60.678192113177076</v>
      </c>
      <c r="AQ202" s="62">
        <v>63.18159629972812</v>
      </c>
      <c r="AR202" s="62">
        <v>73.155766029230719</v>
      </c>
      <c r="AS202" s="62">
        <v>74.371154765274213</v>
      </c>
      <c r="AT202" s="24"/>
      <c r="AU202" s="24">
        <v>1969824</v>
      </c>
      <c r="AV202" s="24">
        <v>1566476</v>
      </c>
    </row>
    <row r="203" spans="1:48" x14ac:dyDescent="0.25">
      <c r="A203" s="24" t="s">
        <v>54</v>
      </c>
      <c r="B203" s="24">
        <v>2006</v>
      </c>
      <c r="C203" s="24"/>
      <c r="D203" s="24"/>
      <c r="E203" s="62"/>
      <c r="F203" s="62"/>
      <c r="G203" s="62"/>
      <c r="H203" s="62"/>
      <c r="I203" s="24">
        <v>3678997</v>
      </c>
      <c r="J203" s="24">
        <v>745598</v>
      </c>
      <c r="K203" s="24">
        <v>4417614</v>
      </c>
      <c r="L203" s="24">
        <v>21312</v>
      </c>
      <c r="M203" s="24">
        <v>21312</v>
      </c>
      <c r="N203" s="24">
        <v>43859</v>
      </c>
      <c r="O203" s="24">
        <v>967096</v>
      </c>
      <c r="P203" s="24">
        <v>5428569</v>
      </c>
      <c r="Q203" s="62">
        <v>5.9275665598678027E-3</v>
      </c>
      <c r="R203" s="62">
        <v>7.514237658570966E-3</v>
      </c>
      <c r="S203" s="62">
        <v>5.4788689065591364E-3</v>
      </c>
      <c r="T203" s="24">
        <v>171947</v>
      </c>
      <c r="U203" s="24">
        <v>3034</v>
      </c>
      <c r="V203" s="24"/>
      <c r="W203" s="24"/>
      <c r="X203" s="24"/>
      <c r="Y203" s="24"/>
      <c r="Z203" s="24">
        <v>171947</v>
      </c>
      <c r="AA203" s="24">
        <v>174981</v>
      </c>
      <c r="AB203" s="62">
        <v>3.2346285072040919E-3</v>
      </c>
      <c r="AC203" s="62">
        <v>2.9020220881792068E-3</v>
      </c>
      <c r="AD203" s="24">
        <v>331992</v>
      </c>
      <c r="AE203" s="24">
        <v>68502</v>
      </c>
      <c r="AF203" s="24">
        <v>-12710</v>
      </c>
      <c r="AG203" s="24">
        <v>387784</v>
      </c>
      <c r="AH203" s="62">
        <v>5.4159036766229648E-3</v>
      </c>
      <c r="AI203" s="62">
        <v>13.734706144473801</v>
      </c>
      <c r="AJ203" s="62">
        <v>20.266338896171973</v>
      </c>
      <c r="AK203" s="62">
        <v>0.48243237186408772</v>
      </c>
      <c r="AL203" s="62">
        <v>0.48243237186408772</v>
      </c>
      <c r="AM203" s="62">
        <v>3.391630464676787</v>
      </c>
      <c r="AN203" s="62">
        <v>24.69386988699004</v>
      </c>
      <c r="AO203" s="62">
        <v>16.549029258729227</v>
      </c>
      <c r="AP203" s="62">
        <v>45.123316072865308</v>
      </c>
      <c r="AQ203" s="62">
        <v>17.814934285628496</v>
      </c>
      <c r="AR203" s="62">
        <v>26.286947230454388</v>
      </c>
      <c r="AS203" s="62">
        <v>69.740546678240008</v>
      </c>
      <c r="AT203" s="24">
        <v>217605738</v>
      </c>
      <c r="AU203" s="24">
        <v>212803</v>
      </c>
      <c r="AV203" s="24">
        <v>184117</v>
      </c>
    </row>
    <row r="204" spans="1:48" x14ac:dyDescent="0.25">
      <c r="A204" s="24" t="s">
        <v>54</v>
      </c>
      <c r="B204" s="24">
        <v>2007</v>
      </c>
      <c r="C204" s="24"/>
      <c r="D204" s="24"/>
      <c r="E204" s="62"/>
      <c r="F204" s="62"/>
      <c r="G204" s="62"/>
      <c r="H204" s="62"/>
      <c r="I204" s="24">
        <v>6258160</v>
      </c>
      <c r="J204" s="24">
        <v>1059937</v>
      </c>
      <c r="K204" s="24">
        <v>5595347</v>
      </c>
      <c r="L204" s="24">
        <v>29738</v>
      </c>
      <c r="M204" s="24">
        <v>29738</v>
      </c>
      <c r="N204" s="24">
        <v>109301</v>
      </c>
      <c r="O204" s="24">
        <v>2993755</v>
      </c>
      <c r="P204" s="24">
        <v>8698403</v>
      </c>
      <c r="Q204" s="62">
        <v>6.6666435715664087E-3</v>
      </c>
      <c r="R204" s="62">
        <v>6.2857599717613764E-3</v>
      </c>
      <c r="S204" s="62">
        <v>5.7548402853376439E-3</v>
      </c>
      <c r="T204" s="24">
        <v>269752</v>
      </c>
      <c r="U204" s="24">
        <v>5366</v>
      </c>
      <c r="V204" s="24"/>
      <c r="W204" s="24"/>
      <c r="X204" s="24"/>
      <c r="Y204" s="24"/>
      <c r="Z204" s="24">
        <v>269752</v>
      </c>
      <c r="AA204" s="24">
        <v>275118</v>
      </c>
      <c r="AB204" s="62">
        <v>3.3472364738091204E-3</v>
      </c>
      <c r="AC204" s="62">
        <v>3.0423681597889205E-3</v>
      </c>
      <c r="AD204" s="24">
        <v>526545</v>
      </c>
      <c r="AE204" s="24">
        <v>70244</v>
      </c>
      <c r="AF204" s="24">
        <v>-14370</v>
      </c>
      <c r="AG204" s="24">
        <v>582419</v>
      </c>
      <c r="AH204" s="62">
        <v>5.1461990639666165E-3</v>
      </c>
      <c r="AI204" s="62">
        <v>12.185420703087681</v>
      </c>
      <c r="AJ204" s="62">
        <v>16.936879210502767</v>
      </c>
      <c r="AK204" s="62">
        <v>0.53147731499047335</v>
      </c>
      <c r="AL204" s="62">
        <v>0.53147731499047335</v>
      </c>
      <c r="AM204" s="62">
        <v>3.0482606979695008</v>
      </c>
      <c r="AN204" s="62">
        <v>25.0156377218646</v>
      </c>
      <c r="AO204" s="62">
        <v>8.5776224173320799</v>
      </c>
      <c r="AP204" s="62">
        <v>47.237126536050503</v>
      </c>
      <c r="AQ204" s="62">
        <v>34.417294760888865</v>
      </c>
      <c r="AR204" s="62">
        <v>47.837623199151189</v>
      </c>
      <c r="AS204" s="62">
        <v>68.379207079736361</v>
      </c>
      <c r="AT204" s="24">
        <v>50092807</v>
      </c>
      <c r="AU204" s="24">
        <v>307301</v>
      </c>
      <c r="AV204" s="24">
        <v>265150</v>
      </c>
    </row>
    <row r="205" spans="1:48" x14ac:dyDescent="0.25">
      <c r="A205" s="24" t="s">
        <v>54</v>
      </c>
      <c r="B205" s="24">
        <v>2008</v>
      </c>
      <c r="C205" s="24"/>
      <c r="D205" s="24"/>
      <c r="E205" s="62"/>
      <c r="F205" s="62"/>
      <c r="G205" s="62"/>
      <c r="H205" s="62"/>
      <c r="I205" s="24">
        <v>6692762</v>
      </c>
      <c r="J205" s="24">
        <v>1521361</v>
      </c>
      <c r="K205" s="24">
        <v>6434715</v>
      </c>
      <c r="L205" s="24">
        <v>46820</v>
      </c>
      <c r="M205" s="24">
        <v>46820</v>
      </c>
      <c r="N205" s="24">
        <v>111962</v>
      </c>
      <c r="O205" s="24">
        <v>2845736</v>
      </c>
      <c r="P205" s="24">
        <v>9392413</v>
      </c>
      <c r="Q205" s="62">
        <v>5.6577557502356188E-3</v>
      </c>
      <c r="R205" s="62">
        <v>5.8549688799989473E-3</v>
      </c>
      <c r="S205" s="62">
        <v>5.0183125920122548E-3</v>
      </c>
      <c r="T205" s="24">
        <v>587271</v>
      </c>
      <c r="U205" s="24">
        <v>4801</v>
      </c>
      <c r="V205" s="24"/>
      <c r="W205" s="24"/>
      <c r="X205" s="24"/>
      <c r="Y205" s="24"/>
      <c r="Z205" s="24">
        <v>587271</v>
      </c>
      <c r="AA205" s="24">
        <v>592072</v>
      </c>
      <c r="AB205" s="62">
        <v>3.9982427559997593E-3</v>
      </c>
      <c r="AC205" s="62">
        <v>3.680094706162458E-3</v>
      </c>
      <c r="AD205" s="24">
        <v>930499</v>
      </c>
      <c r="AE205" s="24">
        <v>87257</v>
      </c>
      <c r="AF205" s="24">
        <v>-17452</v>
      </c>
      <c r="AG205" s="24">
        <v>1000304</v>
      </c>
      <c r="AH205" s="62">
        <v>5.4076125603325078E-3</v>
      </c>
      <c r="AI205" s="62">
        <v>16.197765153640496</v>
      </c>
      <c r="AJ205" s="62">
        <v>22.731437334840233</v>
      </c>
      <c r="AK205" s="62">
        <v>0.72761575298983716</v>
      </c>
      <c r="AL205" s="62">
        <v>0.72761575298983716</v>
      </c>
      <c r="AM205" s="62">
        <v>3.7799445147908211</v>
      </c>
      <c r="AN205" s="62">
        <v>23.336210143417638</v>
      </c>
      <c r="AO205" s="62">
        <v>12.061132866857642</v>
      </c>
      <c r="AP205" s="62">
        <v>59.189206481229704</v>
      </c>
      <c r="AQ205" s="62">
        <v>30.298241783022107</v>
      </c>
      <c r="AR205" s="62">
        <v>42.519605508159408</v>
      </c>
      <c r="AS205" s="62">
        <v>64.241525128683634</v>
      </c>
      <c r="AT205" s="24">
        <v>24732177</v>
      </c>
      <c r="AU205" s="24">
        <v>408232</v>
      </c>
      <c r="AV205" s="24">
        <v>355028</v>
      </c>
    </row>
    <row r="206" spans="1:48" x14ac:dyDescent="0.25">
      <c r="A206" s="24" t="s">
        <v>54</v>
      </c>
      <c r="B206" s="24">
        <v>2009</v>
      </c>
      <c r="C206" s="24"/>
      <c r="D206" s="24"/>
      <c r="E206" s="62"/>
      <c r="F206" s="62"/>
      <c r="G206" s="62"/>
      <c r="H206" s="62"/>
      <c r="I206" s="24">
        <v>8310771</v>
      </c>
      <c r="J206" s="24">
        <v>2594769</v>
      </c>
      <c r="K206" s="24">
        <v>9476484</v>
      </c>
      <c r="L206" s="24">
        <v>83543</v>
      </c>
      <c r="M206" s="24">
        <v>83543</v>
      </c>
      <c r="N206" s="24">
        <v>327481</v>
      </c>
      <c r="O206" s="24">
        <v>1574889</v>
      </c>
      <c r="P206" s="24">
        <v>11378854</v>
      </c>
      <c r="Q206" s="62">
        <v>5.4303135979409511E-3</v>
      </c>
      <c r="R206" s="62">
        <v>6.0745053242611449E-3</v>
      </c>
      <c r="S206" s="62">
        <v>4.3779439112082577E-3</v>
      </c>
      <c r="T206" s="24">
        <v>404466</v>
      </c>
      <c r="U206" s="24">
        <v>6499</v>
      </c>
      <c r="V206" s="24"/>
      <c r="W206" s="24"/>
      <c r="X206" s="24"/>
      <c r="Y206" s="24"/>
      <c r="Z206" s="24">
        <v>404466</v>
      </c>
      <c r="AA206" s="24">
        <v>410965</v>
      </c>
      <c r="AB206" s="62">
        <v>2.7244350962981169E-3</v>
      </c>
      <c r="AC206" s="62">
        <v>2.4570734239174222E-3</v>
      </c>
      <c r="AD206" s="24">
        <v>723474</v>
      </c>
      <c r="AE206" s="24">
        <v>169320</v>
      </c>
      <c r="AF206" s="24">
        <v>-59945</v>
      </c>
      <c r="AG206" s="24">
        <v>832849</v>
      </c>
      <c r="AH206" s="62">
        <v>4.0524843900094252E-3</v>
      </c>
      <c r="AI206" s="62">
        <v>22.8034299411874</v>
      </c>
      <c r="AJ206" s="62">
        <v>31.221760291554176</v>
      </c>
      <c r="AK206" s="62">
        <v>0.88158224083953496</v>
      </c>
      <c r="AL206" s="62">
        <v>0.88158224083953496</v>
      </c>
      <c r="AM206" s="62">
        <v>3.2685013798401843</v>
      </c>
      <c r="AN206" s="62">
        <v>14.333376111707825</v>
      </c>
      <c r="AO206" s="62">
        <v>20.2559037494071</v>
      </c>
      <c r="AP206" s="62">
        <v>49.344479011201308</v>
      </c>
      <c r="AQ206" s="62">
        <v>13.840488681900656</v>
      </c>
      <c r="AR206" s="62">
        <v>18.949974677439673</v>
      </c>
      <c r="AS206" s="62">
        <v>82.25410045686499</v>
      </c>
      <c r="AT206" s="24">
        <v>66689731</v>
      </c>
      <c r="AU206" s="24">
        <v>421884</v>
      </c>
      <c r="AV206" s="24">
        <v>371918</v>
      </c>
    </row>
    <row r="207" spans="1:48" x14ac:dyDescent="0.25">
      <c r="A207" s="24" t="s">
        <v>54</v>
      </c>
      <c r="B207" s="24">
        <v>2010</v>
      </c>
      <c r="C207" s="24"/>
      <c r="D207" s="24"/>
      <c r="E207" s="62"/>
      <c r="F207" s="62"/>
      <c r="G207" s="62"/>
      <c r="H207" s="62"/>
      <c r="I207" s="24">
        <v>10346431</v>
      </c>
      <c r="J207" s="24">
        <v>3577343</v>
      </c>
      <c r="K207" s="24">
        <v>13469418</v>
      </c>
      <c r="L207" s="24">
        <v>111809</v>
      </c>
      <c r="M207" s="24">
        <v>111809</v>
      </c>
      <c r="N207" s="24">
        <v>341576</v>
      </c>
      <c r="O207" s="24">
        <v>7086689</v>
      </c>
      <c r="P207" s="24">
        <v>20897683</v>
      </c>
      <c r="Q207" s="62">
        <v>5.143590192458262E-3</v>
      </c>
      <c r="R207" s="62">
        <v>6.6118066778935352E-3</v>
      </c>
      <c r="S207" s="62">
        <v>5.7856890744584846E-3</v>
      </c>
      <c r="T207" s="24">
        <v>723516</v>
      </c>
      <c r="U207" s="24">
        <v>11805</v>
      </c>
      <c r="V207" s="24"/>
      <c r="W207" s="24"/>
      <c r="X207" s="24"/>
      <c r="Y207" s="24"/>
      <c r="Z207" s="24">
        <v>723516</v>
      </c>
      <c r="AA207" s="24">
        <v>735321</v>
      </c>
      <c r="AB207" s="62">
        <v>3.1637944057148503E-3</v>
      </c>
      <c r="AC207" s="62">
        <v>2.8860331918249323E-3</v>
      </c>
      <c r="AD207" s="24">
        <v>1163741</v>
      </c>
      <c r="AE207" s="24">
        <v>167665</v>
      </c>
      <c r="AF207" s="24">
        <v>-35804</v>
      </c>
      <c r="AG207" s="24">
        <v>1295602</v>
      </c>
      <c r="AH207" s="62">
        <v>4.2435457270873509E-3</v>
      </c>
      <c r="AI207" s="62">
        <v>17.118371448164851</v>
      </c>
      <c r="AJ207" s="62">
        <v>34.575623226985229</v>
      </c>
      <c r="AK207" s="62">
        <v>0.83009525727095257</v>
      </c>
      <c r="AL207" s="62">
        <v>0.83009525727095257</v>
      </c>
      <c r="AM207" s="62">
        <v>2.3495092733486289</v>
      </c>
      <c r="AN207" s="62">
        <v>13.725074727248687</v>
      </c>
      <c r="AO207" s="62">
        <v>6.2119982970890923</v>
      </c>
      <c r="AP207" s="62">
        <v>56.755160921332326</v>
      </c>
      <c r="AQ207" s="62">
        <v>33.911362326627312</v>
      </c>
      <c r="AR207" s="62">
        <v>68.494043984829162</v>
      </c>
      <c r="AS207" s="62">
        <v>56.197746898543727</v>
      </c>
      <c r="AT207" s="24">
        <v>96799545</v>
      </c>
      <c r="AU207" s="24">
        <v>560281</v>
      </c>
      <c r="AV207" s="24">
        <v>490993</v>
      </c>
    </row>
    <row r="208" spans="1:48" x14ac:dyDescent="0.25">
      <c r="A208" s="24" t="s">
        <v>54</v>
      </c>
      <c r="B208" s="24">
        <v>2011</v>
      </c>
      <c r="C208" s="24"/>
      <c r="D208" s="24"/>
      <c r="E208" s="62"/>
      <c r="F208" s="62"/>
      <c r="G208" s="62"/>
      <c r="H208" s="62"/>
      <c r="I208" s="24">
        <v>10057433</v>
      </c>
      <c r="J208" s="24">
        <v>4356039</v>
      </c>
      <c r="K208" s="24">
        <v>12457273</v>
      </c>
      <c r="L208" s="24">
        <v>194792</v>
      </c>
      <c r="M208" s="24">
        <v>194792</v>
      </c>
      <c r="N208" s="24">
        <v>358977</v>
      </c>
      <c r="O208" s="24">
        <v>11326327</v>
      </c>
      <c r="P208" s="24">
        <v>24142577</v>
      </c>
      <c r="Q208" s="62">
        <v>4.467940301911979E-3</v>
      </c>
      <c r="R208" s="62">
        <v>5.3676656949322053E-3</v>
      </c>
      <c r="S208" s="62">
        <v>5.6916609043277831E-3</v>
      </c>
      <c r="T208" s="24">
        <v>1441814</v>
      </c>
      <c r="U208" s="24">
        <v>17161</v>
      </c>
      <c r="V208" s="24"/>
      <c r="W208" s="24"/>
      <c r="X208" s="24"/>
      <c r="Y208" s="24"/>
      <c r="Z208" s="24">
        <v>1441814</v>
      </c>
      <c r="AA208" s="24">
        <v>1458975</v>
      </c>
      <c r="AB208" s="62">
        <v>3.9897588770934061E-3</v>
      </c>
      <c r="AC208" s="62">
        <v>3.6627707649578779E-3</v>
      </c>
      <c r="AD208" s="24">
        <v>2179683</v>
      </c>
      <c r="AE208" s="24">
        <v>230708</v>
      </c>
      <c r="AF208" s="24">
        <v>-108133</v>
      </c>
      <c r="AG208" s="24">
        <v>2302258</v>
      </c>
      <c r="AH208" s="62">
        <v>5.0076363987432339E-3</v>
      </c>
      <c r="AI208" s="62">
        <v>18.04297445131893</v>
      </c>
      <c r="AJ208" s="62">
        <v>43.311638267935763</v>
      </c>
      <c r="AK208" s="62">
        <v>1.5636809115446053</v>
      </c>
      <c r="AL208" s="62">
        <v>1.5636809115446053</v>
      </c>
      <c r="AM208" s="62">
        <v>2.9227451568239795</v>
      </c>
      <c r="AN208" s="62">
        <v>16.198798954738468</v>
      </c>
      <c r="AO208" s="62">
        <v>6.5146362099557962</v>
      </c>
      <c r="AP208" s="62">
        <v>63.371481389140577</v>
      </c>
      <c r="AQ208" s="62">
        <v>46.914324846100726</v>
      </c>
      <c r="AR208" s="62">
        <v>112.61647977172704</v>
      </c>
      <c r="AS208" s="62">
        <v>49.297324419952169</v>
      </c>
      <c r="AT208" s="24">
        <v>59854494</v>
      </c>
      <c r="AU208" s="24">
        <v>843283</v>
      </c>
      <c r="AV208" s="24">
        <v>705626</v>
      </c>
    </row>
    <row r="209" spans="1:48" x14ac:dyDescent="0.25">
      <c r="A209" s="24" t="s">
        <v>54</v>
      </c>
      <c r="B209" s="24">
        <v>2012</v>
      </c>
      <c r="C209" s="24">
        <v>670</v>
      </c>
      <c r="D209" s="24">
        <v>27</v>
      </c>
      <c r="E209" s="62">
        <v>818.77611940298505</v>
      </c>
      <c r="F209" s="62">
        <v>20317.777777777777</v>
      </c>
      <c r="G209" s="62">
        <v>3.7928750559024496E-3</v>
      </c>
      <c r="H209" s="62">
        <v>1.4755711006667394E-3</v>
      </c>
      <c r="I209" s="24">
        <v>12361737</v>
      </c>
      <c r="J209" s="24">
        <v>4020436</v>
      </c>
      <c r="K209" s="24">
        <v>11554844</v>
      </c>
      <c r="L209" s="24">
        <v>213759</v>
      </c>
      <c r="M209" s="24">
        <v>380780</v>
      </c>
      <c r="N209" s="24">
        <v>340612</v>
      </c>
      <c r="O209" s="24">
        <v>11230534</v>
      </c>
      <c r="P209" s="24">
        <v>23125990</v>
      </c>
      <c r="Q209" s="62">
        <v>4.4299578325016024E-3</v>
      </c>
      <c r="R209" s="62">
        <v>4.4235703789189586E-3</v>
      </c>
      <c r="S209" s="62">
        <v>5.2028141443086163E-3</v>
      </c>
      <c r="T209" s="24">
        <v>1089184</v>
      </c>
      <c r="U209" s="24">
        <v>11579</v>
      </c>
      <c r="V209" s="24"/>
      <c r="W209" s="24"/>
      <c r="X209" s="24"/>
      <c r="Y209" s="24"/>
      <c r="Z209" s="24">
        <v>1089184</v>
      </c>
      <c r="AA209" s="24">
        <v>1100763</v>
      </c>
      <c r="AB209" s="62">
        <v>3.1776807256753063E-3</v>
      </c>
      <c r="AC209" s="62">
        <v>2.8838924576074388E-3</v>
      </c>
      <c r="AD209" s="24">
        <v>1691400</v>
      </c>
      <c r="AE209" s="24">
        <v>94542</v>
      </c>
      <c r="AF209" s="24">
        <v>-52217</v>
      </c>
      <c r="AG209" s="24">
        <v>1733725</v>
      </c>
      <c r="AH209" s="62">
        <v>4.0072761396080479E-3</v>
      </c>
      <c r="AI209" s="62">
        <v>17.384924926457202</v>
      </c>
      <c r="AJ209" s="62">
        <v>32.523228733955428</v>
      </c>
      <c r="AK209" s="62">
        <v>3.295414459944245</v>
      </c>
      <c r="AL209" s="62">
        <v>1.8499514143159355</v>
      </c>
      <c r="AM209" s="62">
        <v>2.3721362847601335</v>
      </c>
      <c r="AN209" s="62">
        <v>13.644788774152854</v>
      </c>
      <c r="AO209" s="62">
        <v>5.3623095749498644</v>
      </c>
      <c r="AP209" s="62">
        <v>63.491211120564103</v>
      </c>
      <c r="AQ209" s="62">
        <v>48.56239235595968</v>
      </c>
      <c r="AR209" s="62">
        <v>90.849158172512489</v>
      </c>
      <c r="AS209" s="62">
        <v>34.000464412550556</v>
      </c>
      <c r="AT209" s="24">
        <v>1075710</v>
      </c>
      <c r="AU209" s="24">
        <v>632962</v>
      </c>
      <c r="AV209" s="24">
        <v>548580</v>
      </c>
    </row>
    <row r="210" spans="1:48" x14ac:dyDescent="0.25">
      <c r="A210" s="24" t="s">
        <v>54</v>
      </c>
      <c r="B210" s="24">
        <v>2013</v>
      </c>
      <c r="C210" s="24">
        <v>694</v>
      </c>
      <c r="D210" s="24">
        <v>27</v>
      </c>
      <c r="E210" s="62">
        <v>834.74351585014404</v>
      </c>
      <c r="F210" s="62">
        <v>21456</v>
      </c>
      <c r="G210" s="62">
        <v>3.7611099067851725E-3</v>
      </c>
      <c r="H210" s="62">
        <v>1.4492753623188406E-3</v>
      </c>
      <c r="I210" s="24">
        <v>12341973</v>
      </c>
      <c r="J210" s="24">
        <v>4715109</v>
      </c>
      <c r="K210" s="24">
        <v>11569638</v>
      </c>
      <c r="L210" s="24">
        <v>189912</v>
      </c>
      <c r="M210" s="24">
        <v>288780</v>
      </c>
      <c r="N210" s="24">
        <v>459651</v>
      </c>
      <c r="O210" s="24">
        <v>10660876</v>
      </c>
      <c r="P210" s="24">
        <v>22690165</v>
      </c>
      <c r="Q210" s="62">
        <v>3.6831267167341262E-3</v>
      </c>
      <c r="R210" s="62">
        <v>3.9216268605171004E-3</v>
      </c>
      <c r="S210" s="62">
        <v>4.5631314009055082E-3</v>
      </c>
      <c r="T210" s="24">
        <v>809432</v>
      </c>
      <c r="U210" s="24">
        <v>12130</v>
      </c>
      <c r="V210" s="24"/>
      <c r="W210" s="24"/>
      <c r="X210" s="24"/>
      <c r="Y210" s="24"/>
      <c r="Z210" s="24">
        <v>809432</v>
      </c>
      <c r="AA210" s="24">
        <v>821562</v>
      </c>
      <c r="AB210" s="62">
        <v>2.7016053807149614E-3</v>
      </c>
      <c r="AC210" s="62">
        <v>2.390020509308477E-3</v>
      </c>
      <c r="AD210" s="24">
        <v>1462262</v>
      </c>
      <c r="AE210" s="24">
        <v>132729</v>
      </c>
      <c r="AF210" s="24">
        <v>-101755</v>
      </c>
      <c r="AG210" s="24">
        <v>1493236</v>
      </c>
      <c r="AH210" s="62">
        <v>3.8161927782276025E-3</v>
      </c>
      <c r="AI210" s="62">
        <v>20.780408604344657</v>
      </c>
      <c r="AJ210" s="62">
        <v>38.20385119948002</v>
      </c>
      <c r="AK210" s="62">
        <v>2.4960158649734763</v>
      </c>
      <c r="AL210" s="62">
        <v>1.6414688169154472</v>
      </c>
      <c r="AM210" s="62">
        <v>2.5531414161157486</v>
      </c>
      <c r="AN210" s="62">
        <v>12.28629073050061</v>
      </c>
      <c r="AO210" s="62">
        <v>6.1236056023913985</v>
      </c>
      <c r="AP210" s="62">
        <v>55.018898553209269</v>
      </c>
      <c r="AQ210" s="62">
        <v>46.984567983529431</v>
      </c>
      <c r="AR210" s="62">
        <v>86.379025460515919</v>
      </c>
      <c r="AS210" s="62">
        <v>39.29344277575769</v>
      </c>
      <c r="AT210" s="24">
        <v>1134837</v>
      </c>
      <c r="AU210" s="24">
        <v>671674</v>
      </c>
      <c r="AV210" s="24">
        <v>579312</v>
      </c>
    </row>
    <row r="211" spans="1:48" x14ac:dyDescent="0.25">
      <c r="A211" s="24" t="s">
        <v>54</v>
      </c>
      <c r="B211" s="24">
        <v>2014</v>
      </c>
      <c r="C211" s="24">
        <v>745</v>
      </c>
      <c r="D211" s="24">
        <v>33</v>
      </c>
      <c r="E211" s="62">
        <v>884.3315436241611</v>
      </c>
      <c r="F211" s="62">
        <v>19964.454545454544</v>
      </c>
      <c r="G211" s="62">
        <v>4.0145277406561193E-3</v>
      </c>
      <c r="H211" s="62">
        <v>1.8438844499078057E-3</v>
      </c>
      <c r="I211" s="24">
        <v>15960311</v>
      </c>
      <c r="J211" s="24">
        <v>4841332</v>
      </c>
      <c r="K211" s="24">
        <v>13566801</v>
      </c>
      <c r="L211" s="24">
        <v>107113</v>
      </c>
      <c r="M211" s="24">
        <v>162732</v>
      </c>
      <c r="N211" s="24">
        <v>502857</v>
      </c>
      <c r="O211" s="24">
        <v>10666240</v>
      </c>
      <c r="P211" s="24">
        <v>24735898</v>
      </c>
      <c r="Q211" s="62">
        <v>4.0417053329431588E-3</v>
      </c>
      <c r="R211" s="62">
        <v>4.1068765845474657E-3</v>
      </c>
      <c r="S211" s="62">
        <v>4.4552340297554392E-3</v>
      </c>
      <c r="T211" s="24">
        <v>660945</v>
      </c>
      <c r="U211" s="24">
        <v>12118</v>
      </c>
      <c r="V211" s="24"/>
      <c r="W211" s="24"/>
      <c r="X211" s="24"/>
      <c r="Y211" s="24"/>
      <c r="Z211" s="24">
        <v>660945</v>
      </c>
      <c r="AA211" s="24">
        <v>673063</v>
      </c>
      <c r="AB211" s="62">
        <v>2.3398526462621995E-3</v>
      </c>
      <c r="AC211" s="62">
        <v>2.0363167082638458E-3</v>
      </c>
      <c r="AD211" s="24">
        <v>1323982</v>
      </c>
      <c r="AE211" s="24">
        <v>88173</v>
      </c>
      <c r="AF211" s="24">
        <v>10098</v>
      </c>
      <c r="AG211" s="24">
        <v>1422253</v>
      </c>
      <c r="AH211" s="62">
        <v>3.7512823865975087E-3</v>
      </c>
      <c r="AI211" s="62">
        <v>19.572089115179889</v>
      </c>
      <c r="AJ211" s="62">
        <v>30.333569314532781</v>
      </c>
      <c r="AK211" s="62">
        <v>1.1994868945155162</v>
      </c>
      <c r="AL211" s="62">
        <v>0.78952289489615124</v>
      </c>
      <c r="AM211" s="62">
        <v>2.6634448444119556</v>
      </c>
      <c r="AN211" s="62">
        <v>13.608382982204072</v>
      </c>
      <c r="AO211" s="62">
        <v>6.2162205238209527</v>
      </c>
      <c r="AP211" s="62">
        <v>47.323718072663581</v>
      </c>
      <c r="AQ211" s="62">
        <v>43.120488287912572</v>
      </c>
      <c r="AR211" s="62">
        <v>66.829775434827056</v>
      </c>
      <c r="AS211" s="62">
        <v>52.503915564334882</v>
      </c>
      <c r="AT211" s="24">
        <v>2739507</v>
      </c>
      <c r="AU211" s="24">
        <v>749190</v>
      </c>
      <c r="AV211" s="24">
        <v>658827</v>
      </c>
    </row>
    <row r="212" spans="1:48" x14ac:dyDescent="0.25">
      <c r="A212" s="24" t="s">
        <v>54</v>
      </c>
      <c r="B212" s="24">
        <v>2015</v>
      </c>
      <c r="C212" s="24">
        <v>776</v>
      </c>
      <c r="D212" s="24">
        <v>34</v>
      </c>
      <c r="E212" s="62">
        <v>698.68298969072168</v>
      </c>
      <c r="F212" s="62">
        <v>15946.411764705883</v>
      </c>
      <c r="G212" s="62">
        <v>4.1398368605525832E-3</v>
      </c>
      <c r="H212" s="62">
        <v>5.6713928273561297E-3</v>
      </c>
      <c r="I212" s="24">
        <v>18961124</v>
      </c>
      <c r="J212" s="24">
        <v>4849261</v>
      </c>
      <c r="K212" s="24">
        <v>14424844</v>
      </c>
      <c r="L212" s="24">
        <v>327065</v>
      </c>
      <c r="M212" s="24">
        <v>576525</v>
      </c>
      <c r="N212" s="24">
        <v>523094</v>
      </c>
      <c r="O212" s="24">
        <v>12239194</v>
      </c>
      <c r="P212" s="24">
        <v>27187132</v>
      </c>
      <c r="Q212" s="62">
        <v>4.1010919497398973E-3</v>
      </c>
      <c r="R212" s="62">
        <v>3.6059582971470047E-3</v>
      </c>
      <c r="S212" s="62">
        <v>4.2373219401884302E-3</v>
      </c>
      <c r="T212" s="24">
        <v>646039</v>
      </c>
      <c r="U212" s="24">
        <v>14745</v>
      </c>
      <c r="V212" s="24"/>
      <c r="W212" s="24"/>
      <c r="X212" s="24"/>
      <c r="Y212" s="24"/>
      <c r="Z212" s="24">
        <v>646039</v>
      </c>
      <c r="AA212" s="24">
        <v>660784</v>
      </c>
      <c r="AB212" s="62">
        <v>2.3237258477352865E-3</v>
      </c>
      <c r="AC212" s="62">
        <v>1.9894601281657022E-3</v>
      </c>
      <c r="AD212" s="24">
        <v>1374158</v>
      </c>
      <c r="AE212" s="24">
        <v>99374</v>
      </c>
      <c r="AF212" s="24">
        <v>-228602</v>
      </c>
      <c r="AG212" s="24">
        <v>1244930</v>
      </c>
      <c r="AH212" s="62">
        <v>3.1479831654499168E-3</v>
      </c>
      <c r="AI212" s="62">
        <v>17.836603728558053</v>
      </c>
      <c r="AJ212" s="62">
        <v>25.574754956509963</v>
      </c>
      <c r="AK212" s="62">
        <v>3.9967503288077153</v>
      </c>
      <c r="AL212" s="62">
        <v>2.2673728741884487</v>
      </c>
      <c r="AM212" s="62">
        <v>1.994244924400264</v>
      </c>
      <c r="AN212" s="62">
        <v>11.180631440543209</v>
      </c>
      <c r="AO212" s="62">
        <v>5.9490763852587021</v>
      </c>
      <c r="AP212" s="62">
        <v>53.078004385788759</v>
      </c>
      <c r="AQ212" s="62">
        <v>45.018334409087359</v>
      </c>
      <c r="AR212" s="62">
        <v>64.548884338291344</v>
      </c>
      <c r="AS212" s="62">
        <v>51.882567090931104</v>
      </c>
      <c r="AT212" s="24">
        <v>2931076</v>
      </c>
      <c r="AU212" s="24">
        <v>584146</v>
      </c>
      <c r="AV212" s="24">
        <v>542178</v>
      </c>
    </row>
    <row r="213" spans="1:48" x14ac:dyDescent="0.25">
      <c r="A213" s="24" t="s">
        <v>54</v>
      </c>
      <c r="B213" s="24">
        <v>2016</v>
      </c>
      <c r="C213" s="24">
        <v>731</v>
      </c>
      <c r="D213" s="24">
        <v>34</v>
      </c>
      <c r="E213" s="62">
        <v>1070.9808481532148</v>
      </c>
      <c r="F213" s="62">
        <v>23026.088235294119</v>
      </c>
      <c r="G213" s="62">
        <v>4.3971511753807657E-3</v>
      </c>
      <c r="H213" s="62">
        <v>1.5482695810564663E-2</v>
      </c>
      <c r="I213" s="24">
        <v>22159220</v>
      </c>
      <c r="J213" s="24">
        <v>5181811</v>
      </c>
      <c r="K213" s="24">
        <v>18771802</v>
      </c>
      <c r="L213" s="24">
        <v>195355</v>
      </c>
      <c r="M213" s="24">
        <v>416094</v>
      </c>
      <c r="N213" s="24">
        <v>592283</v>
      </c>
      <c r="O213" s="24">
        <v>18559137</v>
      </c>
      <c r="P213" s="24">
        <v>37923222</v>
      </c>
      <c r="Q213" s="62">
        <v>4.0613323570617031E-3</v>
      </c>
      <c r="R213" s="62">
        <v>4.0065887548722161E-3</v>
      </c>
      <c r="S213" s="62">
        <v>5.2524901136590156E-3</v>
      </c>
      <c r="T213" s="24">
        <v>804190</v>
      </c>
      <c r="U213" s="24">
        <v>26647</v>
      </c>
      <c r="V213" s="24"/>
      <c r="W213" s="24"/>
      <c r="X213" s="24"/>
      <c r="Y213" s="24"/>
      <c r="Z213" s="24">
        <v>804190</v>
      </c>
      <c r="AA213" s="24">
        <v>830837</v>
      </c>
      <c r="AB213" s="62">
        <v>2.4681213776542284E-3</v>
      </c>
      <c r="AC213" s="62">
        <v>2.204141684301093E-3</v>
      </c>
      <c r="AD213" s="24">
        <v>1762451</v>
      </c>
      <c r="AE213" s="24">
        <v>130137</v>
      </c>
      <c r="AF213" s="24">
        <v>-175983</v>
      </c>
      <c r="AG213" s="24">
        <v>1716605</v>
      </c>
      <c r="AH213" s="62">
        <v>3.7424613637554891E-3</v>
      </c>
      <c r="AI213" s="62">
        <v>13.663952393074618</v>
      </c>
      <c r="AJ213" s="62">
        <v>23.384446744966656</v>
      </c>
      <c r="AK213" s="62">
        <v>2.2165906075506232</v>
      </c>
      <c r="AL213" s="62">
        <v>1.040683254596442</v>
      </c>
      <c r="AM213" s="62">
        <v>2.0644000132689149</v>
      </c>
      <c r="AN213" s="62">
        <v>15.108366553701012</v>
      </c>
      <c r="AO213" s="62">
        <v>5.1632842626249271</v>
      </c>
      <c r="AP213" s="62">
        <v>48.400010485813567</v>
      </c>
      <c r="AQ213" s="62">
        <v>48.938713593481062</v>
      </c>
      <c r="AR213" s="62">
        <v>83.753566235634651</v>
      </c>
      <c r="AS213" s="62">
        <v>16.290997109897464</v>
      </c>
      <c r="AT213" s="24">
        <v>2931077</v>
      </c>
      <c r="AU213" s="24">
        <v>885768</v>
      </c>
      <c r="AV213" s="24">
        <v>782887</v>
      </c>
    </row>
    <row r="214" spans="1:48" x14ac:dyDescent="0.25">
      <c r="A214" s="24" t="s">
        <v>54</v>
      </c>
      <c r="B214" s="24">
        <v>2017</v>
      </c>
      <c r="C214" s="24">
        <v>768</v>
      </c>
      <c r="D214" s="24">
        <v>34</v>
      </c>
      <c r="E214" s="62">
        <v>1258.9388020833333</v>
      </c>
      <c r="F214" s="62">
        <v>28437.205882352941</v>
      </c>
      <c r="G214" s="62">
        <v>3.6927160214831447E-3</v>
      </c>
      <c r="H214" s="62">
        <v>1.0651629072681704E-2</v>
      </c>
      <c r="I214" s="24">
        <v>26616254</v>
      </c>
      <c r="J214" s="24">
        <v>5417011</v>
      </c>
      <c r="K214" s="24">
        <v>22378862</v>
      </c>
      <c r="L214" s="24">
        <v>471190</v>
      </c>
      <c r="M214" s="24">
        <v>397810</v>
      </c>
      <c r="N214" s="24">
        <v>575985</v>
      </c>
      <c r="O214" s="24">
        <v>17393542</v>
      </c>
      <c r="P214" s="24">
        <v>40348389</v>
      </c>
      <c r="Q214" s="62">
        <v>4.2855100811939181E-3</v>
      </c>
      <c r="R214" s="62">
        <v>4.021660739007866E-3</v>
      </c>
      <c r="S214" s="62">
        <v>4.7133386253175548E-3</v>
      </c>
      <c r="T214" s="24">
        <v>1051408</v>
      </c>
      <c r="U214" s="24">
        <v>38012</v>
      </c>
      <c r="V214" s="24"/>
      <c r="W214" s="24"/>
      <c r="X214" s="24"/>
      <c r="Y214" s="24"/>
      <c r="Z214" s="24">
        <v>1051408</v>
      </c>
      <c r="AA214" s="24">
        <v>1089420</v>
      </c>
      <c r="AB214" s="62">
        <v>2.6796793529361186E-3</v>
      </c>
      <c r="AC214" s="62">
        <v>2.4039023263914701E-3</v>
      </c>
      <c r="AD214" s="24">
        <v>2332974</v>
      </c>
      <c r="AE214" s="24">
        <v>295654</v>
      </c>
      <c r="AF214" s="24">
        <v>-414931</v>
      </c>
      <c r="AG214" s="24">
        <v>2213697</v>
      </c>
      <c r="AH214" s="62">
        <v>3.9236013084580279E-3</v>
      </c>
      <c r="AI214" s="62">
        <v>13.425594265981722</v>
      </c>
      <c r="AJ214" s="62">
        <v>20.352266701392313</v>
      </c>
      <c r="AK214" s="62">
        <v>1.7776149654079818</v>
      </c>
      <c r="AL214" s="62">
        <v>2.1055136762539579</v>
      </c>
      <c r="AM214" s="62">
        <v>2.3962914603604126</v>
      </c>
      <c r="AN214" s="62">
        <v>17.848680757709371</v>
      </c>
      <c r="AO214" s="62">
        <v>7.368056489011841</v>
      </c>
      <c r="AP214" s="62">
        <v>49.212697130637117</v>
      </c>
      <c r="AQ214" s="62">
        <v>43.108392753921351</v>
      </c>
      <c r="AR214" s="62">
        <v>65.349323762840555</v>
      </c>
      <c r="AS214" s="62">
        <v>34.092553236759962</v>
      </c>
      <c r="AT214" s="24">
        <v>2931078</v>
      </c>
      <c r="AU214" s="24">
        <v>1124277</v>
      </c>
      <c r="AV214" s="24">
        <v>966865</v>
      </c>
    </row>
    <row r="215" spans="1:48" x14ac:dyDescent="0.25">
      <c r="A215" s="24" t="s">
        <v>56</v>
      </c>
      <c r="B215" s="24">
        <v>2004</v>
      </c>
      <c r="C215" s="24"/>
      <c r="D215" s="24"/>
      <c r="E215" s="62"/>
      <c r="F215" s="62"/>
      <c r="G215" s="62"/>
      <c r="H215" s="62"/>
      <c r="I215" s="24">
        <v>186116</v>
      </c>
      <c r="J215" s="24">
        <v>26530</v>
      </c>
      <c r="K215" s="24">
        <v>217853</v>
      </c>
      <c r="L215" s="24">
        <v>3757</v>
      </c>
      <c r="M215" s="24">
        <v>3757</v>
      </c>
      <c r="N215" s="24">
        <v>7482</v>
      </c>
      <c r="O215" s="24">
        <v>19269</v>
      </c>
      <c r="P215" s="24">
        <v>244604</v>
      </c>
      <c r="Q215" s="62">
        <v>5.0393254536503038E-4</v>
      </c>
      <c r="R215" s="62">
        <v>5.74830395705051E-4</v>
      </c>
      <c r="S215" s="62">
        <v>4.2721469453674277E-4</v>
      </c>
      <c r="T215" s="24">
        <v>15400</v>
      </c>
      <c r="U215" s="24">
        <v>6244</v>
      </c>
      <c r="V215" s="24">
        <v>2917</v>
      </c>
      <c r="W215" s="24">
        <v>277</v>
      </c>
      <c r="X215" s="24">
        <v>2825</v>
      </c>
      <c r="Y215" s="24">
        <v>6019</v>
      </c>
      <c r="Z215" s="24">
        <v>18594</v>
      </c>
      <c r="AA215" s="24">
        <v>21644</v>
      </c>
      <c r="AB215" s="62">
        <v>7.9089860058076649E-4</v>
      </c>
      <c r="AC215" s="62">
        <v>7.2994389441592917E-4</v>
      </c>
      <c r="AD215" s="24">
        <v>29669</v>
      </c>
      <c r="AE215" s="24">
        <v>1871</v>
      </c>
      <c r="AF215" s="24">
        <v>-2530</v>
      </c>
      <c r="AG215" s="24">
        <v>29010</v>
      </c>
      <c r="AH215" s="62">
        <v>8.8682699659117271E-4</v>
      </c>
      <c r="AI215" s="62">
        <v>10.846102271426469</v>
      </c>
      <c r="AJ215" s="62">
        <v>14.254550925229427</v>
      </c>
      <c r="AK215" s="62">
        <v>1.7245573850256826</v>
      </c>
      <c r="AL215" s="62">
        <v>1.7245573850256826</v>
      </c>
      <c r="AM215" s="62">
        <v>2.1684028061683374</v>
      </c>
      <c r="AN215" s="62">
        <v>19.992461364493028</v>
      </c>
      <c r="AO215" s="62">
        <v>74.051585448129117</v>
      </c>
      <c r="AP215" s="62">
        <v>74.608755601516719</v>
      </c>
      <c r="AQ215" s="62">
        <v>7.8776307828163068</v>
      </c>
      <c r="AR215" s="62">
        <v>10.353220572116314</v>
      </c>
      <c r="AS215" s="62">
        <v>69.879478667560633</v>
      </c>
      <c r="AT215" s="24">
        <v>3310</v>
      </c>
      <c r="AU215" s="24">
        <v>7366</v>
      </c>
      <c r="AV215" s="24">
        <v>5304</v>
      </c>
    </row>
    <row r="216" spans="1:48" x14ac:dyDescent="0.25">
      <c r="A216" s="24" t="s">
        <v>56</v>
      </c>
      <c r="B216" s="24">
        <v>2005</v>
      </c>
      <c r="C216" s="24"/>
      <c r="D216" s="24"/>
      <c r="E216" s="62"/>
      <c r="F216" s="62"/>
      <c r="G216" s="62"/>
      <c r="H216" s="62"/>
      <c r="I216" s="24">
        <v>276441</v>
      </c>
      <c r="J216" s="24">
        <v>45148</v>
      </c>
      <c r="K216" s="24">
        <v>331500</v>
      </c>
      <c r="L216" s="24">
        <v>3653</v>
      </c>
      <c r="M216" s="24">
        <v>3653</v>
      </c>
      <c r="N216" s="24">
        <v>7990</v>
      </c>
      <c r="O216" s="24">
        <v>37334</v>
      </c>
      <c r="P216" s="24">
        <v>376824</v>
      </c>
      <c r="Q216" s="62">
        <v>5.6093061615716442E-4</v>
      </c>
      <c r="R216" s="62">
        <v>7.0617739336742132E-4</v>
      </c>
      <c r="S216" s="62">
        <v>5.187608077663492E-4</v>
      </c>
      <c r="T216" s="24">
        <v>20930</v>
      </c>
      <c r="U216" s="24">
        <v>11634</v>
      </c>
      <c r="V216" s="24">
        <v>5687</v>
      </c>
      <c r="W216" s="24">
        <v>346</v>
      </c>
      <c r="X216" s="24">
        <v>3990</v>
      </c>
      <c r="Y216" s="24">
        <v>10023</v>
      </c>
      <c r="Z216" s="24">
        <v>26963</v>
      </c>
      <c r="AA216" s="24">
        <v>32564</v>
      </c>
      <c r="AB216" s="62">
        <v>8.3416113686482691E-4</v>
      </c>
      <c r="AC216" s="62">
        <v>8.0486933589950314E-4</v>
      </c>
      <c r="AD216" s="24">
        <v>45827</v>
      </c>
      <c r="AE216" s="24">
        <v>2763</v>
      </c>
      <c r="AF216" s="24">
        <v>-1862</v>
      </c>
      <c r="AG216" s="24">
        <v>46728</v>
      </c>
      <c r="AH216" s="62">
        <v>1.0179089721265076E-3</v>
      </c>
      <c r="AI216" s="62">
        <v>11.981190157739421</v>
      </c>
      <c r="AJ216" s="62">
        <v>16.33187551774158</v>
      </c>
      <c r="AK216" s="62">
        <v>1.1019607843137256</v>
      </c>
      <c r="AL216" s="62">
        <v>1.1019607843137256</v>
      </c>
      <c r="AM216" s="62">
        <v>2.706303207863618</v>
      </c>
      <c r="AN216" s="62">
        <v>22.587933020288826</v>
      </c>
      <c r="AO216" s="62">
        <v>66.687202014249749</v>
      </c>
      <c r="AP216" s="62">
        <v>69.688409518917993</v>
      </c>
      <c r="AQ216" s="62">
        <v>9.9075430439674754</v>
      </c>
      <c r="AR216" s="62">
        <v>13.505232581274123</v>
      </c>
      <c r="AS216" s="62">
        <v>70.339468823641809</v>
      </c>
      <c r="AT216" s="24">
        <v>3320</v>
      </c>
      <c r="AU216" s="24">
        <v>14164</v>
      </c>
      <c r="AV216" s="24">
        <v>10198</v>
      </c>
    </row>
    <row r="217" spans="1:48" x14ac:dyDescent="0.25">
      <c r="A217" s="24" t="s">
        <v>56</v>
      </c>
      <c r="B217" s="24">
        <v>2006</v>
      </c>
      <c r="C217" s="24"/>
      <c r="D217" s="24">
        <v>10</v>
      </c>
      <c r="E217" s="62"/>
      <c r="F217" s="62">
        <v>1816.3</v>
      </c>
      <c r="G217" s="62"/>
      <c r="H217" s="62">
        <v>2.5006251562890722E-3</v>
      </c>
      <c r="I217" s="24">
        <v>447226</v>
      </c>
      <c r="J217" s="24">
        <v>318368</v>
      </c>
      <c r="K217" s="24">
        <v>602124</v>
      </c>
      <c r="L217" s="24">
        <v>5600</v>
      </c>
      <c r="M217" s="24">
        <v>5600</v>
      </c>
      <c r="N217" s="24">
        <v>9284</v>
      </c>
      <c r="O217" s="24">
        <v>215642</v>
      </c>
      <c r="P217" s="24">
        <v>827050</v>
      </c>
      <c r="Q217" s="62">
        <v>7.2056647023725155E-4</v>
      </c>
      <c r="R217" s="62">
        <v>1.0241960560450471E-3</v>
      </c>
      <c r="S217" s="62">
        <v>8.3471326037667275E-4</v>
      </c>
      <c r="T217" s="24">
        <v>36646</v>
      </c>
      <c r="U217" s="24">
        <v>17094</v>
      </c>
      <c r="V217" s="24">
        <v>9498</v>
      </c>
      <c r="W217" s="24">
        <v>485</v>
      </c>
      <c r="X217" s="24">
        <v>6318</v>
      </c>
      <c r="Y217" s="24">
        <v>16301</v>
      </c>
      <c r="Z217" s="24">
        <v>46629</v>
      </c>
      <c r="AA217" s="24">
        <v>53740</v>
      </c>
      <c r="AB217" s="62">
        <v>8.7717431919381904E-4</v>
      </c>
      <c r="AC217" s="62">
        <v>8.912662918759784E-4</v>
      </c>
      <c r="AD217" s="24">
        <v>77754</v>
      </c>
      <c r="AE217" s="24">
        <v>3158</v>
      </c>
      <c r="AF217" s="24">
        <v>-1946</v>
      </c>
      <c r="AG217" s="24">
        <v>78966</v>
      </c>
      <c r="AH217" s="62">
        <v>1.1028620307393009E-3</v>
      </c>
      <c r="AI217" s="62">
        <v>38.49440783507648</v>
      </c>
      <c r="AJ217" s="62">
        <v>71.18727444289911</v>
      </c>
      <c r="AK217" s="62">
        <v>0.93004098823498149</v>
      </c>
      <c r="AL217" s="62">
        <v>0.93004098823498149</v>
      </c>
      <c r="AM217" s="62">
        <v>2.1961187352638896</v>
      </c>
      <c r="AN217" s="62">
        <v>5.7050331691627303</v>
      </c>
      <c r="AO217" s="62">
        <v>19.063076766121629</v>
      </c>
      <c r="AP217" s="62">
        <v>68.054605779702655</v>
      </c>
      <c r="AQ217" s="62">
        <v>26.073635209479477</v>
      </c>
      <c r="AR217" s="62">
        <v>48.217679651898592</v>
      </c>
      <c r="AS217" s="62">
        <v>84.31437035245753</v>
      </c>
      <c r="AT217" s="24"/>
      <c r="AU217" s="24">
        <v>25226</v>
      </c>
      <c r="AV217" s="24">
        <v>18163</v>
      </c>
    </row>
    <row r="218" spans="1:48" x14ac:dyDescent="0.25">
      <c r="A218" s="24" t="s">
        <v>56</v>
      </c>
      <c r="B218" s="24">
        <v>2007</v>
      </c>
      <c r="C218" s="24">
        <v>552</v>
      </c>
      <c r="D218" s="24">
        <v>20</v>
      </c>
      <c r="E218" s="62">
        <v>155.46920289855072</v>
      </c>
      <c r="F218" s="62">
        <v>4290.95</v>
      </c>
      <c r="G218" s="62">
        <v>5.4676201984983856E-3</v>
      </c>
      <c r="H218" s="62">
        <v>4.8192771084337354E-3</v>
      </c>
      <c r="I218" s="24">
        <v>952246</v>
      </c>
      <c r="J218" s="24">
        <v>638421</v>
      </c>
      <c r="K218" s="24">
        <v>1351742</v>
      </c>
      <c r="L218" s="24">
        <v>7337</v>
      </c>
      <c r="M218" s="24">
        <v>7337</v>
      </c>
      <c r="N218" s="24">
        <v>23061</v>
      </c>
      <c r="O218" s="24">
        <v>826053</v>
      </c>
      <c r="P218" s="24">
        <v>2200856</v>
      </c>
      <c r="Q218" s="62">
        <v>1.0144011457760469E-3</v>
      </c>
      <c r="R218" s="62">
        <v>1.5185341956001418E-3</v>
      </c>
      <c r="S218" s="62">
        <v>1.4560804748902834E-3</v>
      </c>
      <c r="T218" s="24">
        <v>91219</v>
      </c>
      <c r="U218" s="24">
        <v>723</v>
      </c>
      <c r="V218" s="24"/>
      <c r="W218" s="24"/>
      <c r="X218" s="24"/>
      <c r="Y218" s="24"/>
      <c r="Z218" s="24">
        <v>91219</v>
      </c>
      <c r="AA218" s="24">
        <v>91942</v>
      </c>
      <c r="AB218" s="62">
        <v>1.1318973127331555E-3</v>
      </c>
      <c r="AC218" s="62">
        <v>1.0167325051334806E-3</v>
      </c>
      <c r="AD218" s="24">
        <v>198688</v>
      </c>
      <c r="AE218" s="24">
        <v>1755</v>
      </c>
      <c r="AF218" s="24">
        <v>-1737</v>
      </c>
      <c r="AG218" s="24">
        <v>198706</v>
      </c>
      <c r="AH218" s="62">
        <v>1.7557473763811801E-3</v>
      </c>
      <c r="AI218" s="62">
        <v>29.007849673036308</v>
      </c>
      <c r="AJ218" s="62">
        <v>67.043705093011681</v>
      </c>
      <c r="AK218" s="62">
        <v>0.5427810928416813</v>
      </c>
      <c r="AL218" s="62">
        <v>0.5427810928416813</v>
      </c>
      <c r="AM218" s="62">
        <v>3.8993464361139485</v>
      </c>
      <c r="AN218" s="62">
        <v>13.442383630864272</v>
      </c>
      <c r="AO218" s="62">
        <v>13.009940040166914</v>
      </c>
      <c r="AP218" s="62">
        <v>46.270369289301783</v>
      </c>
      <c r="AQ218" s="62">
        <v>37.533259786192282</v>
      </c>
      <c r="AR218" s="62">
        <v>86.747857171361176</v>
      </c>
      <c r="AS218" s="62">
        <v>32.656657227914955</v>
      </c>
      <c r="AT218" s="24">
        <v>108</v>
      </c>
      <c r="AU218" s="24">
        <v>106764</v>
      </c>
      <c r="AV218" s="24">
        <v>85819</v>
      </c>
    </row>
    <row r="219" spans="1:48" x14ac:dyDescent="0.25">
      <c r="A219" s="24" t="s">
        <v>56</v>
      </c>
      <c r="B219" s="24">
        <v>2008</v>
      </c>
      <c r="C219" s="24">
        <v>1006</v>
      </c>
      <c r="D219" s="24">
        <v>43</v>
      </c>
      <c r="E219" s="62">
        <v>37.029821073558651</v>
      </c>
      <c r="F219" s="62">
        <v>866.32558139534888</v>
      </c>
      <c r="G219" s="62">
        <v>8.089743074263198E-3</v>
      </c>
      <c r="H219" s="62">
        <v>2.1729902367043319E-4</v>
      </c>
      <c r="I219" s="24">
        <v>1651950</v>
      </c>
      <c r="J219" s="24">
        <v>1047288</v>
      </c>
      <c r="K219" s="24">
        <v>2195377</v>
      </c>
      <c r="L219" s="24">
        <v>11601</v>
      </c>
      <c r="M219" s="24">
        <v>11601</v>
      </c>
      <c r="N219" s="24">
        <v>45628</v>
      </c>
      <c r="O219" s="24">
        <v>698013</v>
      </c>
      <c r="P219" s="24">
        <v>2939018</v>
      </c>
      <c r="Q219" s="62">
        <v>1.3964831875990407E-3</v>
      </c>
      <c r="R219" s="62">
        <v>1.9975809363531171E-3</v>
      </c>
      <c r="S219" s="62">
        <v>1.5703005220863557E-3</v>
      </c>
      <c r="T219" s="24">
        <v>225862</v>
      </c>
      <c r="U219" s="24">
        <v>83378</v>
      </c>
      <c r="V219" s="24">
        <v>40439</v>
      </c>
      <c r="W219" s="24">
        <v>17549</v>
      </c>
      <c r="X219" s="24">
        <v>23522</v>
      </c>
      <c r="Y219" s="24">
        <v>81510</v>
      </c>
      <c r="Z219" s="24">
        <v>283850</v>
      </c>
      <c r="AA219" s="24">
        <v>309240</v>
      </c>
      <c r="AB219" s="62">
        <v>1.9324999979405276E-3</v>
      </c>
      <c r="AC219" s="62">
        <v>1.9221184027173697E-3</v>
      </c>
      <c r="AD219" s="24">
        <v>351900</v>
      </c>
      <c r="AE219" s="24">
        <v>12284</v>
      </c>
      <c r="AF219" s="24">
        <v>-4291</v>
      </c>
      <c r="AG219" s="24">
        <v>359893</v>
      </c>
      <c r="AH219" s="62">
        <v>1.9455704537578047E-3</v>
      </c>
      <c r="AI219" s="62">
        <v>35.633943038116811</v>
      </c>
      <c r="AJ219" s="62">
        <v>63.397076182693183</v>
      </c>
      <c r="AK219" s="62">
        <v>0.52842860246782219</v>
      </c>
      <c r="AL219" s="62">
        <v>0.52842860246782219</v>
      </c>
      <c r="AM219" s="62">
        <v>1.2674981915728314</v>
      </c>
      <c r="AN219" s="62">
        <v>3.5569967382420118</v>
      </c>
      <c r="AO219" s="62">
        <v>18.05668375803889</v>
      </c>
      <c r="AP219" s="62">
        <v>85.925538979641175</v>
      </c>
      <c r="AQ219" s="62">
        <v>23.749871555737325</v>
      </c>
      <c r="AR219" s="62">
        <v>42.253881776082814</v>
      </c>
      <c r="AS219" s="62">
        <v>74.123023404416031</v>
      </c>
      <c r="AT219" s="24">
        <v>20587</v>
      </c>
      <c r="AU219" s="24">
        <v>50653</v>
      </c>
      <c r="AV219" s="24">
        <v>37252</v>
      </c>
    </row>
    <row r="220" spans="1:48" x14ac:dyDescent="0.25">
      <c r="A220" s="24" t="s">
        <v>56</v>
      </c>
      <c r="B220" s="24">
        <v>2009</v>
      </c>
      <c r="C220" s="24">
        <v>911</v>
      </c>
      <c r="D220" s="24">
        <v>61</v>
      </c>
      <c r="E220" s="62">
        <v>100.55323819978047</v>
      </c>
      <c r="F220" s="62">
        <v>1501.704918032787</v>
      </c>
      <c r="G220" s="62">
        <v>6.5813713237153322E-3</v>
      </c>
      <c r="H220" s="62">
        <v>3.0318242138380408E-4</v>
      </c>
      <c r="I220" s="24">
        <v>4794376</v>
      </c>
      <c r="J220" s="24">
        <v>1116678</v>
      </c>
      <c r="K220" s="24">
        <v>4874377</v>
      </c>
      <c r="L220" s="24">
        <v>29001</v>
      </c>
      <c r="M220" s="24">
        <v>56818</v>
      </c>
      <c r="N220" s="24">
        <v>51901</v>
      </c>
      <c r="O220" s="24">
        <v>2552174</v>
      </c>
      <c r="P220" s="24">
        <v>7478452</v>
      </c>
      <c r="Q220" s="62">
        <v>3.1326774840074101E-3</v>
      </c>
      <c r="R220" s="62">
        <v>3.1245163331628128E-3</v>
      </c>
      <c r="S220" s="62">
        <v>2.8772882927106031E-3</v>
      </c>
      <c r="T220" s="24">
        <v>298470</v>
      </c>
      <c r="U220" s="24">
        <v>123655</v>
      </c>
      <c r="V220" s="24">
        <v>61751</v>
      </c>
      <c r="W220" s="24">
        <v>6054</v>
      </c>
      <c r="X220" s="24">
        <v>51315</v>
      </c>
      <c r="Y220" s="24">
        <v>119120</v>
      </c>
      <c r="Z220" s="24">
        <v>366275</v>
      </c>
      <c r="AA220" s="24">
        <v>422125</v>
      </c>
      <c r="AB220" s="62">
        <v>2.4671850412558605E-3</v>
      </c>
      <c r="AC220" s="62">
        <v>2.5237967200884307E-3</v>
      </c>
      <c r="AD220" s="24">
        <v>543763</v>
      </c>
      <c r="AE220" s="24">
        <v>16105</v>
      </c>
      <c r="AF220" s="24">
        <v>-17657</v>
      </c>
      <c r="AG220" s="24">
        <v>542211</v>
      </c>
      <c r="AH220" s="62">
        <v>2.6382953135459133E-3</v>
      </c>
      <c r="AI220" s="62">
        <v>14.931940460405443</v>
      </c>
      <c r="AJ220" s="62">
        <v>23.291414774310567</v>
      </c>
      <c r="AK220" s="62">
        <v>1.165646399529622</v>
      </c>
      <c r="AL220" s="62">
        <v>0.59496834159524381</v>
      </c>
      <c r="AM220" s="62">
        <v>1.2249059029863401</v>
      </c>
      <c r="AN220" s="62">
        <v>8.2032600266146556</v>
      </c>
      <c r="AO220" s="62">
        <v>9.6111393658896294</v>
      </c>
      <c r="AP220" s="62">
        <v>77.852533423335203</v>
      </c>
      <c r="AQ220" s="62">
        <v>34.127035915989033</v>
      </c>
      <c r="AR220" s="62">
        <v>53.232662603016536</v>
      </c>
      <c r="AS220" s="62">
        <v>46.130990745143514</v>
      </c>
      <c r="AT220" s="24">
        <v>33458</v>
      </c>
      <c r="AU220" s="24">
        <v>120086</v>
      </c>
      <c r="AV220" s="24">
        <v>91604</v>
      </c>
    </row>
    <row r="221" spans="1:48" x14ac:dyDescent="0.25">
      <c r="A221" s="24" t="s">
        <v>56</v>
      </c>
      <c r="B221" s="24">
        <v>2010</v>
      </c>
      <c r="C221" s="24">
        <v>1102</v>
      </c>
      <c r="D221" s="24">
        <v>79</v>
      </c>
      <c r="E221" s="62">
        <v>177.26678765880217</v>
      </c>
      <c r="F221" s="62">
        <v>2472.7594936708861</v>
      </c>
      <c r="G221" s="62">
        <v>7.1599355475856332E-3</v>
      </c>
      <c r="H221" s="62">
        <v>3.8082199704983467E-4</v>
      </c>
      <c r="I221" s="24">
        <v>6597239</v>
      </c>
      <c r="J221" s="24">
        <v>3224995</v>
      </c>
      <c r="K221" s="24">
        <v>7008436</v>
      </c>
      <c r="L221" s="24">
        <v>61729</v>
      </c>
      <c r="M221" s="24">
        <v>77717</v>
      </c>
      <c r="N221" s="24">
        <v>385566</v>
      </c>
      <c r="O221" s="24">
        <v>5233782</v>
      </c>
      <c r="P221" s="24">
        <v>12627784</v>
      </c>
      <c r="Q221" s="62">
        <v>3.2797293885885046E-3</v>
      </c>
      <c r="R221" s="62">
        <v>3.4402692043850338E-3</v>
      </c>
      <c r="S221" s="62">
        <v>3.4961020283168073E-3</v>
      </c>
      <c r="T221" s="24">
        <v>840685</v>
      </c>
      <c r="U221" s="24">
        <v>189772</v>
      </c>
      <c r="V221" s="24">
        <v>89129</v>
      </c>
      <c r="W221" s="24">
        <v>7884</v>
      </c>
      <c r="X221" s="24">
        <v>84694</v>
      </c>
      <c r="Y221" s="24">
        <v>181707</v>
      </c>
      <c r="Z221" s="24">
        <v>937698</v>
      </c>
      <c r="AA221" s="24">
        <v>1030457</v>
      </c>
      <c r="AB221" s="62">
        <v>4.1003705331326516E-3</v>
      </c>
      <c r="AC221" s="62">
        <v>4.0444011591513696E-3</v>
      </c>
      <c r="AD221" s="24">
        <v>1339403</v>
      </c>
      <c r="AE221" s="24">
        <v>-16832</v>
      </c>
      <c r="AF221" s="24">
        <v>-33608</v>
      </c>
      <c r="AG221" s="24">
        <v>1288963</v>
      </c>
      <c r="AH221" s="62">
        <v>4.2218007003876909E-3</v>
      </c>
      <c r="AI221" s="62">
        <v>25.53888314846057</v>
      </c>
      <c r="AJ221" s="62">
        <v>48.884010417085086</v>
      </c>
      <c r="AK221" s="62">
        <v>1.1089064664355928</v>
      </c>
      <c r="AL221" s="62">
        <v>0.8807813897423048</v>
      </c>
      <c r="AM221" s="62">
        <v>1.5469697612819477</v>
      </c>
      <c r="AN221" s="62">
        <v>6.0573117167623511</v>
      </c>
      <c r="AO221" s="62">
        <v>9.5288263821458372</v>
      </c>
      <c r="AP221" s="62">
        <v>79.944653182442011</v>
      </c>
      <c r="AQ221" s="62">
        <v>41.44655942800415</v>
      </c>
      <c r="AR221" s="62">
        <v>79.332914875450172</v>
      </c>
      <c r="AS221" s="62">
        <v>35.931957657812326</v>
      </c>
      <c r="AT221" s="24">
        <v>226570</v>
      </c>
      <c r="AU221" s="24">
        <v>258506</v>
      </c>
      <c r="AV221" s="24">
        <v>195348</v>
      </c>
    </row>
    <row r="222" spans="1:48" x14ac:dyDescent="0.25">
      <c r="A222" s="24" t="s">
        <v>56</v>
      </c>
      <c r="B222" s="24">
        <v>2011</v>
      </c>
      <c r="C222" s="24">
        <v>1376</v>
      </c>
      <c r="D222" s="24">
        <v>92</v>
      </c>
      <c r="E222" s="62">
        <v>286.78488372093022</v>
      </c>
      <c r="F222" s="62">
        <v>4289.304347826087</v>
      </c>
      <c r="G222" s="62">
        <v>7.9523322410435127E-3</v>
      </c>
      <c r="H222" s="62">
        <v>4.9888834661894694E-3</v>
      </c>
      <c r="I222" s="24">
        <v>8137593</v>
      </c>
      <c r="J222" s="24">
        <v>3456133</v>
      </c>
      <c r="K222" s="24">
        <v>8403856</v>
      </c>
      <c r="L222" s="24">
        <v>94794</v>
      </c>
      <c r="M222" s="24">
        <v>233062</v>
      </c>
      <c r="N222" s="24">
        <v>433092</v>
      </c>
      <c r="O222" s="24">
        <v>9012253</v>
      </c>
      <c r="P222" s="24">
        <v>17849201</v>
      </c>
      <c r="Q222" s="62">
        <v>3.6150655664578435E-3</v>
      </c>
      <c r="R222" s="62">
        <v>3.6211046796799096E-3</v>
      </c>
      <c r="S222" s="62">
        <v>4.2079849017438511E-3</v>
      </c>
      <c r="T222" s="24">
        <v>1475636</v>
      </c>
      <c r="U222" s="24">
        <v>375134</v>
      </c>
      <c r="V222" s="24">
        <v>149152</v>
      </c>
      <c r="W222" s="24">
        <v>11098</v>
      </c>
      <c r="X222" s="24">
        <v>194097</v>
      </c>
      <c r="Y222" s="24">
        <v>354347</v>
      </c>
      <c r="Z222" s="24">
        <v>1635886</v>
      </c>
      <c r="AA222" s="24">
        <v>1850770</v>
      </c>
      <c r="AB222" s="62">
        <v>4.52679103574582E-3</v>
      </c>
      <c r="AC222" s="62">
        <v>4.6463758794092376E-3</v>
      </c>
      <c r="AD222" s="24">
        <v>2352900</v>
      </c>
      <c r="AE222" s="24">
        <v>58673</v>
      </c>
      <c r="AF222" s="24">
        <v>-36032</v>
      </c>
      <c r="AG222" s="24">
        <v>2375541</v>
      </c>
      <c r="AH222" s="62">
        <v>5.1670340936189165E-3</v>
      </c>
      <c r="AI222" s="62">
        <v>19.362956358662778</v>
      </c>
      <c r="AJ222" s="62">
        <v>42.471195106464528</v>
      </c>
      <c r="AK222" s="62">
        <v>2.7732745539666555</v>
      </c>
      <c r="AL222" s="62">
        <v>1.1279822024556347</v>
      </c>
      <c r="AM222" s="62">
        <v>2.2108328546471072</v>
      </c>
      <c r="AN222" s="62">
        <v>11.417847634914512</v>
      </c>
      <c r="AO222" s="62">
        <v>9.734125306957095</v>
      </c>
      <c r="AP222" s="62">
        <v>77.909410951021258</v>
      </c>
      <c r="AQ222" s="62">
        <v>50.491072401504134</v>
      </c>
      <c r="AR222" s="62">
        <v>110.74838714592877</v>
      </c>
      <c r="AS222" s="62">
        <v>8.598900309319168</v>
      </c>
      <c r="AT222" s="24">
        <v>34927</v>
      </c>
      <c r="AU222" s="24">
        <v>524771</v>
      </c>
      <c r="AV222" s="24">
        <v>394616</v>
      </c>
    </row>
    <row r="223" spans="1:48" x14ac:dyDescent="0.25">
      <c r="A223" s="24" t="s">
        <v>56</v>
      </c>
      <c r="B223" s="24">
        <v>2012</v>
      </c>
      <c r="C223" s="24">
        <v>1500</v>
      </c>
      <c r="D223" s="24">
        <v>95</v>
      </c>
      <c r="E223" s="62">
        <v>234.018</v>
      </c>
      <c r="F223" s="62">
        <v>3695.0210526315791</v>
      </c>
      <c r="G223" s="62">
        <v>8.4915113191845887E-3</v>
      </c>
      <c r="H223" s="62">
        <v>5.1918242430866761E-3</v>
      </c>
      <c r="I223" s="24">
        <v>10641182</v>
      </c>
      <c r="J223" s="24">
        <v>3444868</v>
      </c>
      <c r="K223" s="24">
        <v>9683477</v>
      </c>
      <c r="L223" s="24">
        <v>141874</v>
      </c>
      <c r="M223" s="24">
        <v>283319</v>
      </c>
      <c r="N223" s="24">
        <v>574958</v>
      </c>
      <c r="O223" s="24">
        <v>8322564</v>
      </c>
      <c r="P223" s="24">
        <v>18580999</v>
      </c>
      <c r="Q223" s="62">
        <v>3.8133789408377693E-3</v>
      </c>
      <c r="R223" s="62">
        <v>3.7071501806638864E-3</v>
      </c>
      <c r="S223" s="62">
        <v>4.1802960397623731E-3</v>
      </c>
      <c r="T223" s="24">
        <v>1643661</v>
      </c>
      <c r="U223" s="24">
        <v>579055</v>
      </c>
      <c r="V223" s="24">
        <v>188050</v>
      </c>
      <c r="W223" s="24">
        <v>12849</v>
      </c>
      <c r="X223" s="24">
        <v>366792</v>
      </c>
      <c r="Y223" s="24">
        <v>567691</v>
      </c>
      <c r="Z223" s="24">
        <v>1844560</v>
      </c>
      <c r="AA223" s="24">
        <v>2222716</v>
      </c>
      <c r="AB223" s="62">
        <v>5.3814807776754372E-3</v>
      </c>
      <c r="AC223" s="62">
        <v>5.8233006630885814E-3</v>
      </c>
      <c r="AD223" s="24">
        <v>2721758</v>
      </c>
      <c r="AE223" s="24">
        <v>41667</v>
      </c>
      <c r="AF223" s="24">
        <v>-72955</v>
      </c>
      <c r="AG223" s="24">
        <v>2690470</v>
      </c>
      <c r="AH223" s="62">
        <v>6.2186657257242445E-3</v>
      </c>
      <c r="AI223" s="62">
        <v>18.539735134800878</v>
      </c>
      <c r="AJ223" s="62">
        <v>32.372982625426388</v>
      </c>
      <c r="AK223" s="62">
        <v>2.9257982437506693</v>
      </c>
      <c r="AL223" s="62">
        <v>1.4651142353103126</v>
      </c>
      <c r="AM223" s="62">
        <v>1.889171836239806</v>
      </c>
      <c r="AN223" s="62">
        <v>10.189853428346167</v>
      </c>
      <c r="AO223" s="62">
        <v>12.953904589979723</v>
      </c>
      <c r="AP223" s="62">
        <v>82.614413095109782</v>
      </c>
      <c r="AQ223" s="62">
        <v>44.790724115533294</v>
      </c>
      <c r="AR223" s="62">
        <v>78.210897999865054</v>
      </c>
      <c r="AS223" s="62">
        <v>28.77649904614924</v>
      </c>
      <c r="AT223" s="24">
        <v>196298</v>
      </c>
      <c r="AU223" s="24">
        <v>467754</v>
      </c>
      <c r="AV223" s="24">
        <v>351027</v>
      </c>
    </row>
    <row r="224" spans="1:48" x14ac:dyDescent="0.25">
      <c r="A224" s="24" t="s">
        <v>56</v>
      </c>
      <c r="B224" s="24">
        <v>2013</v>
      </c>
      <c r="C224" s="24">
        <v>1642</v>
      </c>
      <c r="D224" s="24">
        <v>96</v>
      </c>
      <c r="E224" s="62">
        <v>190.88063337393422</v>
      </c>
      <c r="F224" s="62">
        <v>3264.8541666666665</v>
      </c>
      <c r="G224" s="62">
        <v>8.8987643615868195E-3</v>
      </c>
      <c r="H224" s="62">
        <v>5.1529790660225444E-3</v>
      </c>
      <c r="I224" s="24">
        <v>13303627</v>
      </c>
      <c r="J224" s="24">
        <v>3475706</v>
      </c>
      <c r="K224" s="24">
        <v>12128627</v>
      </c>
      <c r="L224" s="24">
        <v>125105</v>
      </c>
      <c r="M224" s="24">
        <v>299720</v>
      </c>
      <c r="N224" s="24">
        <v>661721</v>
      </c>
      <c r="O224" s="24">
        <v>8581767</v>
      </c>
      <c r="P224" s="24">
        <v>21372115</v>
      </c>
      <c r="Q224" s="62">
        <v>3.9701062409685612E-3</v>
      </c>
      <c r="R224" s="62">
        <v>4.1111009198725951E-3</v>
      </c>
      <c r="S224" s="62">
        <v>4.298063458783293E-3</v>
      </c>
      <c r="T224" s="24">
        <v>1354768</v>
      </c>
      <c r="U224" s="24">
        <v>595408</v>
      </c>
      <c r="V224" s="24">
        <v>211057</v>
      </c>
      <c r="W224" s="24">
        <v>23479</v>
      </c>
      <c r="X224" s="24">
        <v>353051</v>
      </c>
      <c r="Y224" s="24">
        <v>587587</v>
      </c>
      <c r="Z224" s="24">
        <v>1589304</v>
      </c>
      <c r="AA224" s="24">
        <v>1950176</v>
      </c>
      <c r="AB224" s="62">
        <v>5.3045496570333413E-3</v>
      </c>
      <c r="AC224" s="62">
        <v>5.6732914092438164E-3</v>
      </c>
      <c r="AD224" s="24">
        <v>2389127</v>
      </c>
      <c r="AE224" s="24">
        <v>36886</v>
      </c>
      <c r="AF224" s="24">
        <v>-82430</v>
      </c>
      <c r="AG224" s="24">
        <v>2343583</v>
      </c>
      <c r="AH224" s="62">
        <v>5.9893844775889271E-3</v>
      </c>
      <c r="AI224" s="62">
        <v>16.262807869038699</v>
      </c>
      <c r="AJ224" s="62">
        <v>26.126003081715986</v>
      </c>
      <c r="AK224" s="62">
        <v>2.4711783122689814</v>
      </c>
      <c r="AL224" s="62">
        <v>1.0314852620993291</v>
      </c>
      <c r="AM224" s="62">
        <v>1.4665184049402691</v>
      </c>
      <c r="AN224" s="62">
        <v>9.0176211681885636</v>
      </c>
      <c r="AO224" s="62">
        <v>12.052983960063237</v>
      </c>
      <c r="AP224" s="62">
        <v>83.21343856820944</v>
      </c>
      <c r="AQ224" s="62">
        <v>40.154037164782238</v>
      </c>
      <c r="AR224" s="62">
        <v>64.506972421881642</v>
      </c>
      <c r="AS224" s="62">
        <v>34.472348665539187</v>
      </c>
      <c r="AT224" s="24">
        <v>85832</v>
      </c>
      <c r="AU224" s="24">
        <v>393407</v>
      </c>
      <c r="AV224" s="24">
        <v>313426</v>
      </c>
    </row>
    <row r="225" spans="1:48" x14ac:dyDescent="0.25">
      <c r="A225" s="24" t="s">
        <v>56</v>
      </c>
      <c r="B225" s="24">
        <v>2014</v>
      </c>
      <c r="C225" s="24">
        <v>1795</v>
      </c>
      <c r="D225" s="24">
        <v>97</v>
      </c>
      <c r="E225" s="62">
        <v>98.001114206128136</v>
      </c>
      <c r="F225" s="62">
        <v>1813.5257731958764</v>
      </c>
      <c r="G225" s="62">
        <v>9.6725869724533352E-3</v>
      </c>
      <c r="H225" s="62">
        <v>5.4199027770017319E-3</v>
      </c>
      <c r="I225" s="24">
        <v>16570527</v>
      </c>
      <c r="J225" s="24">
        <v>3364107</v>
      </c>
      <c r="K225" s="24">
        <v>13526467</v>
      </c>
      <c r="L225" s="24">
        <v>136500</v>
      </c>
      <c r="M225" s="24">
        <v>264225</v>
      </c>
      <c r="N225" s="24">
        <v>958094</v>
      </c>
      <c r="O225" s="24">
        <v>8619365</v>
      </c>
      <c r="P225" s="24">
        <v>23103926</v>
      </c>
      <c r="Q225" s="62">
        <v>4.1962332278850083E-3</v>
      </c>
      <c r="R225" s="62">
        <v>4.0946668705433209E-3</v>
      </c>
      <c r="S225" s="62">
        <v>4.1612961589731429E-3</v>
      </c>
      <c r="T225" s="24">
        <v>1301129</v>
      </c>
      <c r="U225" s="24">
        <v>550732</v>
      </c>
      <c r="V225" s="24">
        <v>267470</v>
      </c>
      <c r="W225" s="24">
        <v>29768</v>
      </c>
      <c r="X225" s="24">
        <v>228078</v>
      </c>
      <c r="Y225" s="24">
        <v>525316</v>
      </c>
      <c r="Z225" s="24">
        <v>1598367</v>
      </c>
      <c r="AA225" s="24">
        <v>1851861</v>
      </c>
      <c r="AB225" s="62">
        <v>5.6584787760678617E-3</v>
      </c>
      <c r="AC225" s="62">
        <v>5.602708061031721E-3</v>
      </c>
      <c r="AD225" s="24">
        <v>2094846</v>
      </c>
      <c r="AE225" s="24">
        <v>33215</v>
      </c>
      <c r="AF225" s="24">
        <v>-42489</v>
      </c>
      <c r="AG225" s="24">
        <v>2085572</v>
      </c>
      <c r="AH225" s="62">
        <v>5.5008282700623164E-3</v>
      </c>
      <c r="AI225" s="62">
        <v>14.560759067528176</v>
      </c>
      <c r="AJ225" s="62">
        <v>20.301750209875642</v>
      </c>
      <c r="AK225" s="62">
        <v>1.9533925599345343</v>
      </c>
      <c r="AL225" s="62">
        <v>1.0091326877890583</v>
      </c>
      <c r="AM225" s="62">
        <v>0.76139440543568226</v>
      </c>
      <c r="AN225" s="62">
        <v>5.2290845683564759</v>
      </c>
      <c r="AO225" s="62">
        <v>9.2085321830552491</v>
      </c>
      <c r="AP225" s="62">
        <v>88.793913612188888</v>
      </c>
      <c r="AQ225" s="62">
        <v>37.306927835554873</v>
      </c>
      <c r="AR225" s="62">
        <v>52.016239435233409</v>
      </c>
      <c r="AS225" s="62">
        <v>47.599710975528573</v>
      </c>
      <c r="AT225" s="24">
        <v>140092</v>
      </c>
      <c r="AU225" s="24">
        <v>233711</v>
      </c>
      <c r="AV225" s="24">
        <v>175912</v>
      </c>
    </row>
    <row r="226" spans="1:48" x14ac:dyDescent="0.25">
      <c r="A226" s="24" t="s">
        <v>56</v>
      </c>
      <c r="B226" s="24">
        <v>2015</v>
      </c>
      <c r="C226" s="24">
        <v>2008</v>
      </c>
      <c r="D226" s="24">
        <v>104</v>
      </c>
      <c r="E226" s="62">
        <v>82.288346613545812</v>
      </c>
      <c r="F226" s="62">
        <v>1588.7980769230769</v>
      </c>
      <c r="G226" s="62">
        <v>1.0712361360811322E-2</v>
      </c>
      <c r="H226" s="62">
        <v>1.7347789824854045E-2</v>
      </c>
      <c r="I226" s="24">
        <v>20080836</v>
      </c>
      <c r="J226" s="24">
        <v>3373347</v>
      </c>
      <c r="K226" s="24">
        <v>16217984</v>
      </c>
      <c r="L226" s="24">
        <v>137798</v>
      </c>
      <c r="M226" s="24">
        <v>182562</v>
      </c>
      <c r="N226" s="24">
        <v>1049432</v>
      </c>
      <c r="O226" s="24">
        <v>8054822</v>
      </c>
      <c r="P226" s="24">
        <v>25322238</v>
      </c>
      <c r="Q226" s="62">
        <v>4.343273893659844E-3</v>
      </c>
      <c r="R226" s="62">
        <v>4.0542118838718371E-3</v>
      </c>
      <c r="S226" s="62">
        <v>3.9466639825073563E-3</v>
      </c>
      <c r="T226" s="24">
        <v>1287136</v>
      </c>
      <c r="U226" s="24">
        <v>587434</v>
      </c>
      <c r="V226" s="24">
        <v>316943</v>
      </c>
      <c r="W226" s="24">
        <v>39758</v>
      </c>
      <c r="X226" s="24">
        <v>215222</v>
      </c>
      <c r="Y226" s="24">
        <v>571923</v>
      </c>
      <c r="Z226" s="24">
        <v>1643837</v>
      </c>
      <c r="AA226" s="24">
        <v>1874570</v>
      </c>
      <c r="AB226" s="62">
        <v>5.9126872005616227E-3</v>
      </c>
      <c r="AC226" s="62">
        <v>5.643874961342255E-3</v>
      </c>
      <c r="AD226" s="24">
        <v>2109696</v>
      </c>
      <c r="AE226" s="24">
        <v>42193</v>
      </c>
      <c r="AF226" s="24">
        <v>-65659</v>
      </c>
      <c r="AG226" s="24">
        <v>2086230</v>
      </c>
      <c r="AH226" s="62">
        <v>5.2753302750006663E-3</v>
      </c>
      <c r="AI226" s="62">
        <v>13.321677965431018</v>
      </c>
      <c r="AJ226" s="62">
        <v>16.798837458759188</v>
      </c>
      <c r="AK226" s="62">
        <v>1.1256762862757788</v>
      </c>
      <c r="AL226" s="62">
        <v>0.84966170887824277</v>
      </c>
      <c r="AM226" s="62">
        <v>0.65252921167552413</v>
      </c>
      <c r="AN226" s="62">
        <v>4.8982509062957353</v>
      </c>
      <c r="AO226" s="62">
        <v>10.21201958280394</v>
      </c>
      <c r="AP226" s="62">
        <v>89.854426405525757</v>
      </c>
      <c r="AQ226" s="62">
        <v>31.809281628266824</v>
      </c>
      <c r="AR226" s="62">
        <v>40.111985377501213</v>
      </c>
      <c r="AS226" s="62">
        <v>59.04003034802848</v>
      </c>
      <c r="AT226" s="24">
        <v>45216</v>
      </c>
      <c r="AU226" s="24">
        <v>211660</v>
      </c>
      <c r="AV226" s="24">
        <v>165235</v>
      </c>
    </row>
    <row r="227" spans="1:48" x14ac:dyDescent="0.25">
      <c r="A227" s="24" t="s">
        <v>56</v>
      </c>
      <c r="B227" s="24">
        <v>2016</v>
      </c>
      <c r="C227" s="24">
        <v>2404</v>
      </c>
      <c r="D227" s="24">
        <v>115</v>
      </c>
      <c r="E227" s="62">
        <v>50.328618968386024</v>
      </c>
      <c r="F227" s="62">
        <v>1052.0869565217392</v>
      </c>
      <c r="G227" s="62">
        <v>1.4460672264863694E-2</v>
      </c>
      <c r="H227" s="62">
        <v>5.2367941712204005E-2</v>
      </c>
      <c r="I227" s="24">
        <v>22889160</v>
      </c>
      <c r="J227" s="24">
        <v>3363886</v>
      </c>
      <c r="K227" s="24">
        <v>19766439</v>
      </c>
      <c r="L227" s="24">
        <v>169790</v>
      </c>
      <c r="M227" s="24">
        <v>209650</v>
      </c>
      <c r="N227" s="24">
        <v>1315479</v>
      </c>
      <c r="O227" s="24">
        <v>9369090</v>
      </c>
      <c r="P227" s="24">
        <v>30451008</v>
      </c>
      <c r="Q227" s="62">
        <v>4.1951154478344658E-3</v>
      </c>
      <c r="R227" s="62">
        <v>4.2188806498847367E-3</v>
      </c>
      <c r="S227" s="62">
        <v>4.2175640685528145E-3</v>
      </c>
      <c r="T227" s="24">
        <v>1508068</v>
      </c>
      <c r="U227" s="24">
        <v>703469</v>
      </c>
      <c r="V227" s="24">
        <v>375114</v>
      </c>
      <c r="W227" s="24">
        <v>47941</v>
      </c>
      <c r="X227" s="24">
        <v>258625</v>
      </c>
      <c r="Y227" s="24">
        <v>681680</v>
      </c>
      <c r="Z227" s="24">
        <v>1931123</v>
      </c>
      <c r="AA227" s="24">
        <v>2211537</v>
      </c>
      <c r="AB227" s="62">
        <v>5.9267660119869262E-3</v>
      </c>
      <c r="AC227" s="62">
        <v>5.8670243237532588E-3</v>
      </c>
      <c r="AD227" s="24">
        <v>2294005</v>
      </c>
      <c r="AE227" s="24">
        <v>161197</v>
      </c>
      <c r="AF227" s="24">
        <v>-92029</v>
      </c>
      <c r="AG227" s="24">
        <v>2363173</v>
      </c>
      <c r="AH227" s="62">
        <v>5.1520784620632878E-3</v>
      </c>
      <c r="AI227" s="62">
        <v>11.046878973595883</v>
      </c>
      <c r="AJ227" s="62">
        <v>14.696415246343683</v>
      </c>
      <c r="AK227" s="62">
        <v>1.0606361621331997</v>
      </c>
      <c r="AL227" s="62">
        <v>0.85898122570281876</v>
      </c>
      <c r="AM227" s="62">
        <v>0.39732674859236189</v>
      </c>
      <c r="AN227" s="62">
        <v>3.5967330640812443</v>
      </c>
      <c r="AO227" s="62">
        <v>8.3886161836421689</v>
      </c>
      <c r="AP227" s="62">
        <v>93.583372863518662</v>
      </c>
      <c r="AQ227" s="62">
        <v>30.767749954287229</v>
      </c>
      <c r="AR227" s="62">
        <v>40.932432644972558</v>
      </c>
      <c r="AS227" s="62">
        <v>49.854641921870041</v>
      </c>
      <c r="AT227" s="24">
        <v>45217</v>
      </c>
      <c r="AU227" s="24">
        <v>151636</v>
      </c>
      <c r="AV227" s="24">
        <v>120990</v>
      </c>
    </row>
    <row r="228" spans="1:48" x14ac:dyDescent="0.25">
      <c r="A228" s="24" t="s">
        <v>56</v>
      </c>
      <c r="B228" s="24">
        <v>2017</v>
      </c>
      <c r="C228" s="24">
        <v>2582</v>
      </c>
      <c r="D228" s="24">
        <v>118</v>
      </c>
      <c r="E228" s="62">
        <v>78.115027110766846</v>
      </c>
      <c r="F228" s="62">
        <v>1709.2627118644068</v>
      </c>
      <c r="G228" s="62">
        <v>1.2414834332642552E-2</v>
      </c>
      <c r="H228" s="62">
        <v>3.6967418546365913E-2</v>
      </c>
      <c r="I228" s="24">
        <v>26124192</v>
      </c>
      <c r="J228" s="24">
        <v>3551597</v>
      </c>
      <c r="K228" s="24">
        <v>24685503</v>
      </c>
      <c r="L228" s="24">
        <v>219886</v>
      </c>
      <c r="M228" s="24">
        <v>207110</v>
      </c>
      <c r="N228" s="24">
        <v>1401126</v>
      </c>
      <c r="O228" s="24">
        <v>11240176</v>
      </c>
      <c r="P228" s="24">
        <v>37326805</v>
      </c>
      <c r="Q228" s="62">
        <v>4.2062826789617171E-3</v>
      </c>
      <c r="R228" s="62">
        <v>4.4361826011421355E-3</v>
      </c>
      <c r="S228" s="62">
        <v>4.3603691777185068E-3</v>
      </c>
      <c r="T228" s="24">
        <v>1867071</v>
      </c>
      <c r="U228" s="24">
        <v>833935</v>
      </c>
      <c r="V228" s="24">
        <v>440189</v>
      </c>
      <c r="W228" s="24">
        <v>64655</v>
      </c>
      <c r="X228" s="24">
        <v>301359</v>
      </c>
      <c r="Y228" s="24">
        <v>806203</v>
      </c>
      <c r="Z228" s="24">
        <v>2371915</v>
      </c>
      <c r="AA228" s="24">
        <v>2701006</v>
      </c>
      <c r="AB228" s="62">
        <v>6.0452000102904609E-3</v>
      </c>
      <c r="AC228" s="62">
        <v>5.9600104707067236E-3</v>
      </c>
      <c r="AD228" s="24">
        <v>2908703</v>
      </c>
      <c r="AE228" s="24">
        <v>113254</v>
      </c>
      <c r="AF228" s="24">
        <v>-68757</v>
      </c>
      <c r="AG228" s="24">
        <v>2953200</v>
      </c>
      <c r="AH228" s="62">
        <v>5.2343113732991678E-3</v>
      </c>
      <c r="AI228" s="62">
        <v>9.5148700779506843</v>
      </c>
      <c r="AJ228" s="62">
        <v>13.595050135904682</v>
      </c>
      <c r="AK228" s="62">
        <v>0.8389944494953171</v>
      </c>
      <c r="AL228" s="62">
        <v>0.89074952209805081</v>
      </c>
      <c r="AM228" s="62">
        <v>0.54034359490451966</v>
      </c>
      <c r="AN228" s="62">
        <v>5.6789382353910085</v>
      </c>
      <c r="AO228" s="62">
        <v>9.2670435053685996</v>
      </c>
      <c r="AP228" s="62">
        <v>91.460314235405662</v>
      </c>
      <c r="AQ228" s="62">
        <v>30.112880006740465</v>
      </c>
      <c r="AR228" s="62">
        <v>43.025927844964542</v>
      </c>
      <c r="AS228" s="62">
        <v>37.962820552147441</v>
      </c>
      <c r="AT228" s="24">
        <v>45218</v>
      </c>
      <c r="AU228" s="24">
        <v>252194</v>
      </c>
      <c r="AV228" s="24">
        <v>201693</v>
      </c>
    </row>
    <row r="229" spans="1:48" x14ac:dyDescent="0.25">
      <c r="A229" s="24" t="s">
        <v>56</v>
      </c>
      <c r="B229" s="24">
        <v>2018</v>
      </c>
      <c r="C229" s="24">
        <v>2964</v>
      </c>
      <c r="D229" s="24">
        <v>285</v>
      </c>
      <c r="E229" s="62">
        <v>78.235155195681514</v>
      </c>
      <c r="F229" s="62">
        <v>813.64561403508776</v>
      </c>
      <c r="G229" s="62">
        <v>1.0702524698133918E-2</v>
      </c>
      <c r="H229" s="62">
        <v>3.4524530587522716E-2</v>
      </c>
      <c r="I229" s="24">
        <v>29206157</v>
      </c>
      <c r="J229" s="24">
        <v>3750147</v>
      </c>
      <c r="K229" s="24">
        <v>29216772</v>
      </c>
      <c r="L229" s="24">
        <v>255222</v>
      </c>
      <c r="M229" s="24">
        <v>277718</v>
      </c>
      <c r="N229" s="24">
        <v>1487690</v>
      </c>
      <c r="O229" s="24">
        <v>11605341</v>
      </c>
      <c r="P229" s="24">
        <v>42309803</v>
      </c>
      <c r="Q229" s="62">
        <v>4.3137348947158123E-3</v>
      </c>
      <c r="R229" s="62">
        <v>4.7787805672160327E-3</v>
      </c>
      <c r="S229" s="62">
        <v>4.6054980266262884E-3</v>
      </c>
      <c r="T229" s="24">
        <v>2196765</v>
      </c>
      <c r="U229" s="24">
        <v>955178</v>
      </c>
      <c r="V229" s="24">
        <v>502088</v>
      </c>
      <c r="W229" s="24">
        <v>198470</v>
      </c>
      <c r="X229" s="24">
        <v>227878</v>
      </c>
      <c r="Y229" s="24">
        <v>928436</v>
      </c>
      <c r="Z229" s="24">
        <v>2897323</v>
      </c>
      <c r="AA229" s="24">
        <v>3151943</v>
      </c>
      <c r="AB229" s="62">
        <v>6.2801260716251134E-3</v>
      </c>
      <c r="AC229" s="62">
        <v>5.7317906242965212E-3</v>
      </c>
      <c r="AD229" s="24">
        <v>3171636</v>
      </c>
      <c r="AE229" s="24">
        <v>308033</v>
      </c>
      <c r="AF229" s="24">
        <v>-37644</v>
      </c>
      <c r="AG229" s="24">
        <v>3442025</v>
      </c>
      <c r="AH229" s="62">
        <v>5.191451810899173E-3</v>
      </c>
      <c r="AI229" s="62">
        <v>8.8635416241479543</v>
      </c>
      <c r="AJ229" s="62">
        <v>12.840261729744176</v>
      </c>
      <c r="AK229" s="62">
        <v>0.95054306478484341</v>
      </c>
      <c r="AL229" s="62">
        <v>0.87354619463094696</v>
      </c>
      <c r="AM229" s="62">
        <v>0.54807392981716319</v>
      </c>
      <c r="AN229" s="62">
        <v>6.1834642748670916</v>
      </c>
      <c r="AO229" s="62">
        <v>8.4001926354425951</v>
      </c>
      <c r="AP229" s="62">
        <v>91.572344767978151</v>
      </c>
      <c r="AQ229" s="62">
        <v>27.42943757029547</v>
      </c>
      <c r="AR229" s="62">
        <v>39.735939925269868</v>
      </c>
      <c r="AS229" s="62">
        <v>40.818195253709881</v>
      </c>
      <c r="AT229" s="24"/>
      <c r="AU229" s="24">
        <v>290082</v>
      </c>
      <c r="AV229" s="24">
        <v>231889</v>
      </c>
    </row>
    <row r="230" spans="1:48" x14ac:dyDescent="0.25">
      <c r="A230" s="24" t="s">
        <v>56</v>
      </c>
      <c r="B230" s="24">
        <v>2019</v>
      </c>
      <c r="C230" s="24">
        <v>3185</v>
      </c>
      <c r="D230" s="24">
        <v>135</v>
      </c>
      <c r="E230" s="62">
        <v>21.247723704866562</v>
      </c>
      <c r="F230" s="62">
        <v>501.28888888888889</v>
      </c>
      <c r="G230" s="62">
        <v>1.1036915623906272E-2</v>
      </c>
      <c r="H230" s="62">
        <v>1.3133573304796186E-2</v>
      </c>
      <c r="I230" s="24">
        <v>32920772</v>
      </c>
      <c r="J230" s="24">
        <v>3791854</v>
      </c>
      <c r="K230" s="24">
        <v>33183657</v>
      </c>
      <c r="L230" s="24">
        <v>295988</v>
      </c>
      <c r="M230" s="24">
        <v>341956</v>
      </c>
      <c r="N230" s="24">
        <v>1528792</v>
      </c>
      <c r="O230" s="24">
        <v>16389672</v>
      </c>
      <c r="P230" s="24">
        <v>51102121</v>
      </c>
      <c r="Q230" s="62">
        <v>4.2617807979017765E-3</v>
      </c>
      <c r="R230" s="62">
        <v>4.6309243272014073E-3</v>
      </c>
      <c r="S230" s="62">
        <v>4.8794849570169994E-3</v>
      </c>
      <c r="T230" s="24">
        <v>2889998</v>
      </c>
      <c r="U230" s="24">
        <v>1066663</v>
      </c>
      <c r="V230" s="24">
        <v>577443</v>
      </c>
      <c r="W230" s="24">
        <v>221296</v>
      </c>
      <c r="X230" s="24">
        <v>242862</v>
      </c>
      <c r="Y230" s="24">
        <v>1041601</v>
      </c>
      <c r="Z230" s="24">
        <v>3688737</v>
      </c>
      <c r="AA230" s="24">
        <v>3956661</v>
      </c>
      <c r="AB230" s="62">
        <v>6.9625310582593939E-3</v>
      </c>
      <c r="AC230" s="62">
        <v>6.2355156335524809E-3</v>
      </c>
      <c r="AD230" s="24">
        <v>3897868</v>
      </c>
      <c r="AE230" s="24">
        <v>220001</v>
      </c>
      <c r="AF230" s="24">
        <v>-75287</v>
      </c>
      <c r="AG230" s="24">
        <v>4042582</v>
      </c>
      <c r="AH230" s="62">
        <v>5.1787390174752564E-3</v>
      </c>
      <c r="AI230" s="62">
        <v>7.4201499385906118</v>
      </c>
      <c r="AJ230" s="62">
        <v>11.51811992744277</v>
      </c>
      <c r="AK230" s="62">
        <v>1.0304952223921553</v>
      </c>
      <c r="AL230" s="62">
        <v>0.89196920038077776</v>
      </c>
      <c r="AM230" s="62">
        <v>0.13242894556177032</v>
      </c>
      <c r="AN230" s="62">
        <v>1.7847206142430589</v>
      </c>
      <c r="AO230" s="62">
        <v>6.1494214161210792</v>
      </c>
      <c r="AP230" s="62">
        <v>97.874600935738599</v>
      </c>
      <c r="AQ230" s="62">
        <v>32.072390889607107</v>
      </c>
      <c r="AR230" s="62">
        <v>49.785199447935184</v>
      </c>
      <c r="AS230" s="62">
        <v>32.073866366525181</v>
      </c>
      <c r="AT230" s="24"/>
      <c r="AU230" s="24">
        <v>85921</v>
      </c>
      <c r="AV230" s="24">
        <v>67674</v>
      </c>
    </row>
    <row r="231" spans="1:48" x14ac:dyDescent="0.25">
      <c r="A231" s="24" t="s">
        <v>56</v>
      </c>
      <c r="B231" s="24">
        <v>2020</v>
      </c>
      <c r="C231" s="24">
        <v>3254</v>
      </c>
      <c r="D231" s="24">
        <v>135</v>
      </c>
      <c r="E231" s="62">
        <v>38.819299323909036</v>
      </c>
      <c r="F231" s="62">
        <v>935.68888888888887</v>
      </c>
      <c r="G231" s="62">
        <v>1.1198562839630661E-2</v>
      </c>
      <c r="H231" s="62">
        <v>1.3439522150323544E-2</v>
      </c>
      <c r="I231" s="24">
        <v>42017697</v>
      </c>
      <c r="J231" s="24">
        <v>3918172</v>
      </c>
      <c r="K231" s="24">
        <v>34423044</v>
      </c>
      <c r="L231" s="24">
        <v>293153</v>
      </c>
      <c r="M231" s="24">
        <v>1912804</v>
      </c>
      <c r="N231" s="24">
        <v>1477785</v>
      </c>
      <c r="O231" s="24">
        <v>21381158</v>
      </c>
      <c r="P231" s="24">
        <v>57281987</v>
      </c>
      <c r="Q231" s="62">
        <v>4.8135315212715982E-3</v>
      </c>
      <c r="R231" s="62">
        <v>4.3135882846545509E-3</v>
      </c>
      <c r="S231" s="62">
        <v>4.8954262513132363E-3</v>
      </c>
      <c r="T231" s="24">
        <v>2980182</v>
      </c>
      <c r="U231" s="24">
        <v>1110743</v>
      </c>
      <c r="V231" s="24">
        <v>627372</v>
      </c>
      <c r="W231" s="24">
        <v>207814</v>
      </c>
      <c r="X231" s="24">
        <v>250292</v>
      </c>
      <c r="Y231" s="24">
        <v>1085478</v>
      </c>
      <c r="Z231" s="24">
        <v>3815368</v>
      </c>
      <c r="AA231" s="24">
        <v>4090925</v>
      </c>
      <c r="AB231" s="62">
        <v>6.7949977661395508E-3</v>
      </c>
      <c r="AC231" s="62">
        <v>6.0554502281142944E-3</v>
      </c>
      <c r="AD231" s="24">
        <v>3932611</v>
      </c>
      <c r="AE231" s="24">
        <v>314114</v>
      </c>
      <c r="AF231" s="24">
        <v>2410</v>
      </c>
      <c r="AG231" s="24">
        <v>4249135</v>
      </c>
      <c r="AH231" s="62">
        <v>4.9953065360577092E-3</v>
      </c>
      <c r="AI231" s="62">
        <v>6.8401467986786146</v>
      </c>
      <c r="AJ231" s="62">
        <v>9.3250517752079567</v>
      </c>
      <c r="AK231" s="62">
        <v>5.5567543648957951</v>
      </c>
      <c r="AL231" s="62">
        <v>0.85161846814012143</v>
      </c>
      <c r="AM231" s="62">
        <v>0.22051958497878224</v>
      </c>
      <c r="AN231" s="62">
        <v>3.2239013499152156</v>
      </c>
      <c r="AO231" s="62">
        <v>4.4545248671751079</v>
      </c>
      <c r="AP231" s="62">
        <v>96.276653954275403</v>
      </c>
      <c r="AQ231" s="62">
        <v>37.326145826610379</v>
      </c>
      <c r="AR231" s="62">
        <v>50.886077835251179</v>
      </c>
      <c r="AS231" s="62">
        <v>45.10191135653168</v>
      </c>
      <c r="AT231" s="24"/>
      <c r="AU231" s="24">
        <v>158210</v>
      </c>
      <c r="AV231" s="24">
        <v>126318</v>
      </c>
    </row>
    <row r="232" spans="1:48" x14ac:dyDescent="0.25">
      <c r="A232" s="24" t="s">
        <v>56</v>
      </c>
      <c r="B232" s="24">
        <v>2021</v>
      </c>
      <c r="C232" s="24">
        <v>3369</v>
      </c>
      <c r="D232" s="24">
        <v>135</v>
      </c>
      <c r="E232" s="62">
        <v>228.63550014841198</v>
      </c>
      <c r="F232" s="62">
        <v>5705.7259259259263</v>
      </c>
      <c r="G232" s="62">
        <v>1.362941266900229E-2</v>
      </c>
      <c r="H232" s="62">
        <v>1.57013258897418E-2</v>
      </c>
      <c r="I232" s="24">
        <v>51397605</v>
      </c>
      <c r="J232" s="24">
        <v>4679417</v>
      </c>
      <c r="K232" s="24">
        <v>38020523</v>
      </c>
      <c r="L232" s="24">
        <v>366816</v>
      </c>
      <c r="M232" s="24">
        <v>726176</v>
      </c>
      <c r="N232" s="24">
        <v>1403268</v>
      </c>
      <c r="O232" s="24">
        <v>44398697</v>
      </c>
      <c r="P232" s="24">
        <v>83822488</v>
      </c>
      <c r="Q232" s="62">
        <v>6.2602503145113009E-3</v>
      </c>
      <c r="R232" s="62">
        <v>4.8556570188021579E-3</v>
      </c>
      <c r="S232" s="62">
        <v>7.4694638576335674E-3</v>
      </c>
      <c r="T232" s="24">
        <v>3518179</v>
      </c>
      <c r="U232" s="24">
        <v>1261645</v>
      </c>
      <c r="V232" s="24">
        <v>761402</v>
      </c>
      <c r="W232" s="24">
        <v>205471</v>
      </c>
      <c r="X232" s="24">
        <v>260338</v>
      </c>
      <c r="Y232" s="24">
        <v>1227211</v>
      </c>
      <c r="Z232" s="24">
        <v>4485052</v>
      </c>
      <c r="AA232" s="24">
        <v>4779824</v>
      </c>
      <c r="AB232" s="62">
        <v>1.0380309341111475E-2</v>
      </c>
      <c r="AC232" s="62">
        <v>8.9896566956531327E-3</v>
      </c>
      <c r="AD232" s="24">
        <v>5449139</v>
      </c>
      <c r="AE232" s="24">
        <v>422337</v>
      </c>
      <c r="AF232" s="24">
        <v>-81647</v>
      </c>
      <c r="AG232" s="24">
        <v>5789829</v>
      </c>
      <c r="AH232" s="62">
        <v>7.8050651483494585E-3</v>
      </c>
      <c r="AI232" s="62">
        <v>5.5825317425557683</v>
      </c>
      <c r="AJ232" s="62">
        <v>9.1043483446359019</v>
      </c>
      <c r="AK232" s="62">
        <v>1.9099579456074289</v>
      </c>
      <c r="AL232" s="62">
        <v>0.96478420352081951</v>
      </c>
      <c r="AM232" s="62">
        <v>0.91893359214057213</v>
      </c>
      <c r="AN232" s="62">
        <v>16.460875361182815</v>
      </c>
      <c r="AO232" s="62">
        <v>4.3491366424559708</v>
      </c>
      <c r="AP232" s="62">
        <v>82.555529705626881</v>
      </c>
      <c r="AQ232" s="62">
        <v>52.967524657583539</v>
      </c>
      <c r="AR232" s="62">
        <v>86.38281297348388</v>
      </c>
      <c r="AS232" s="62">
        <v>17.079879566447609</v>
      </c>
      <c r="AT232" s="24"/>
      <c r="AU232" s="24">
        <v>1010005</v>
      </c>
      <c r="AV232" s="24">
        <v>770273</v>
      </c>
    </row>
    <row r="233" spans="1:48" x14ac:dyDescent="0.25">
      <c r="A233" s="24" t="s">
        <v>58</v>
      </c>
      <c r="B233" s="24">
        <v>2008</v>
      </c>
      <c r="C233" s="24">
        <v>467</v>
      </c>
      <c r="D233" s="24">
        <v>13</v>
      </c>
      <c r="E233" s="62">
        <v>1273.1070663811563</v>
      </c>
      <c r="F233" s="62">
        <v>45733.923076923078</v>
      </c>
      <c r="G233" s="62">
        <v>3.7553777491857987E-3</v>
      </c>
      <c r="H233" s="62">
        <v>6.5695053667805375E-5</v>
      </c>
      <c r="I233" s="24">
        <v>2847453</v>
      </c>
      <c r="J233" s="24">
        <v>3446588</v>
      </c>
      <c r="K233" s="24">
        <v>2414752</v>
      </c>
      <c r="L233" s="24">
        <v>5020</v>
      </c>
      <c r="M233" s="24">
        <v>5020</v>
      </c>
      <c r="N233" s="24">
        <v>114079</v>
      </c>
      <c r="O233" s="24">
        <v>4924118</v>
      </c>
      <c r="P233" s="24">
        <v>7452949</v>
      </c>
      <c r="Q233" s="62">
        <v>2.407106899106178E-3</v>
      </c>
      <c r="R233" s="62">
        <v>2.1971909887097125E-3</v>
      </c>
      <c r="S233" s="62">
        <v>3.982068060074141E-3</v>
      </c>
      <c r="T233" s="24">
        <v>154371</v>
      </c>
      <c r="U233" s="24">
        <v>4303</v>
      </c>
      <c r="V233" s="24"/>
      <c r="W233" s="24"/>
      <c r="X233" s="24"/>
      <c r="Y233" s="24"/>
      <c r="Z233" s="24">
        <v>154371</v>
      </c>
      <c r="AA233" s="24">
        <v>158674</v>
      </c>
      <c r="AB233" s="62">
        <v>1.0509845241573972E-3</v>
      </c>
      <c r="AC233" s="62">
        <v>9.8625732580770887E-4</v>
      </c>
      <c r="AD233" s="24">
        <v>595326</v>
      </c>
      <c r="AE233" s="24">
        <v>162955</v>
      </c>
      <c r="AF233" s="24">
        <v>-5066</v>
      </c>
      <c r="AG233" s="24">
        <v>753215</v>
      </c>
      <c r="AH233" s="62">
        <v>4.0718570500876232E-3</v>
      </c>
      <c r="AI233" s="62">
        <v>46.244620753476241</v>
      </c>
      <c r="AJ233" s="62">
        <v>121.04108478700087</v>
      </c>
      <c r="AK233" s="62">
        <v>0.20788884324352977</v>
      </c>
      <c r="AL233" s="62">
        <v>0.20788884324352977</v>
      </c>
      <c r="AM233" s="62">
        <v>7.9772583979844756</v>
      </c>
      <c r="AN233" s="62">
        <v>17.250132594902553</v>
      </c>
      <c r="AO233" s="62">
        <v>8.9550047338426904</v>
      </c>
      <c r="AP233" s="62">
        <v>21.066229429844068</v>
      </c>
      <c r="AQ233" s="62">
        <v>66.069390787458758</v>
      </c>
      <c r="AR233" s="62">
        <v>172.93061553605978</v>
      </c>
      <c r="AS233" s="62">
        <v>42.151851569090304</v>
      </c>
      <c r="AT233" s="24">
        <v>101658</v>
      </c>
      <c r="AU233" s="24">
        <v>594541</v>
      </c>
      <c r="AV233" s="24">
        <v>594541</v>
      </c>
    </row>
    <row r="234" spans="1:48" x14ac:dyDescent="0.25">
      <c r="A234" s="24" t="s">
        <v>58</v>
      </c>
      <c r="B234" s="24">
        <v>2009</v>
      </c>
      <c r="C234" s="24">
        <v>758</v>
      </c>
      <c r="D234" s="24">
        <v>22</v>
      </c>
      <c r="E234" s="62">
        <v>712.4709762532982</v>
      </c>
      <c r="F234" s="62">
        <v>24547.863636363636</v>
      </c>
      <c r="G234" s="62">
        <v>5.4760477095238437E-3</v>
      </c>
      <c r="H234" s="62">
        <v>1.0934447984333918E-4</v>
      </c>
      <c r="I234" s="24">
        <v>7302477</v>
      </c>
      <c r="J234" s="24">
        <v>3828190</v>
      </c>
      <c r="K234" s="24">
        <v>5423254</v>
      </c>
      <c r="L234" s="24">
        <v>28819</v>
      </c>
      <c r="M234" s="24">
        <v>15453</v>
      </c>
      <c r="N234" s="24">
        <v>159601</v>
      </c>
      <c r="O234" s="24">
        <v>11784075</v>
      </c>
      <c r="P234" s="24">
        <v>17366930</v>
      </c>
      <c r="Q234" s="62">
        <v>4.7714875252550023E-3</v>
      </c>
      <c r="R234" s="62">
        <v>3.4763510704835833E-3</v>
      </c>
      <c r="S234" s="62">
        <v>6.6818192280066191E-3</v>
      </c>
      <c r="T234" s="24">
        <v>452177</v>
      </c>
      <c r="U234" s="24">
        <v>329093</v>
      </c>
      <c r="V234" s="24">
        <v>110503</v>
      </c>
      <c r="W234" s="24">
        <v>18721</v>
      </c>
      <c r="X234" s="24">
        <v>192794</v>
      </c>
      <c r="Y234" s="24">
        <v>322018</v>
      </c>
      <c r="Z234" s="24">
        <v>581401</v>
      </c>
      <c r="AA234" s="24">
        <v>781270</v>
      </c>
      <c r="AB234" s="62">
        <v>3.9162483111629199E-3</v>
      </c>
      <c r="AC234" s="62">
        <v>4.6710492472691462E-3</v>
      </c>
      <c r="AD234" s="24">
        <v>1108678</v>
      </c>
      <c r="AE234" s="24">
        <v>241187</v>
      </c>
      <c r="AF234" s="24">
        <v>-28542</v>
      </c>
      <c r="AG234" s="24">
        <v>1321323</v>
      </c>
      <c r="AH234" s="62">
        <v>6.429305710471434E-3</v>
      </c>
      <c r="AI234" s="62">
        <v>22.042986296369019</v>
      </c>
      <c r="AJ234" s="62">
        <v>52.423170932274076</v>
      </c>
      <c r="AK234" s="62">
        <v>0.28493963218392498</v>
      </c>
      <c r="AL234" s="62">
        <v>0.53139683297149642</v>
      </c>
      <c r="AM234" s="62">
        <v>3.1096630204647568</v>
      </c>
      <c r="AN234" s="62">
        <v>14.107267403133074</v>
      </c>
      <c r="AO234" s="62">
        <v>5.5710864026238802</v>
      </c>
      <c r="AP234" s="62">
        <v>59.127858971651897</v>
      </c>
      <c r="AQ234" s="62">
        <v>67.853529668168179</v>
      </c>
      <c r="AR234" s="62">
        <v>161.37092934356383</v>
      </c>
      <c r="AS234" s="62">
        <v>-4.0621975213811536</v>
      </c>
      <c r="AT234" s="24">
        <v>384550</v>
      </c>
      <c r="AU234" s="24">
        <v>540053</v>
      </c>
      <c r="AV234" s="24">
        <v>540053</v>
      </c>
    </row>
    <row r="235" spans="1:48" x14ac:dyDescent="0.25">
      <c r="A235" s="24" t="s">
        <v>58</v>
      </c>
      <c r="B235" s="24">
        <v>2010</v>
      </c>
      <c r="C235" s="24">
        <v>1393</v>
      </c>
      <c r="D235" s="24">
        <v>46</v>
      </c>
      <c r="E235" s="62">
        <v>490.23689877961237</v>
      </c>
      <c r="F235" s="62">
        <v>14845.652173913044</v>
      </c>
      <c r="G235" s="62">
        <v>9.050626331929934E-3</v>
      </c>
      <c r="H235" s="62">
        <v>2.2174445397838473E-4</v>
      </c>
      <c r="I235" s="24">
        <v>12314125</v>
      </c>
      <c r="J235" s="24">
        <v>4106392</v>
      </c>
      <c r="K235" s="24">
        <v>9833703</v>
      </c>
      <c r="L235" s="24">
        <v>78288</v>
      </c>
      <c r="M235" s="24">
        <v>41076</v>
      </c>
      <c r="N235" s="24">
        <v>355924</v>
      </c>
      <c r="O235" s="24">
        <v>24795095</v>
      </c>
      <c r="P235" s="24">
        <v>34984722</v>
      </c>
      <c r="Q235" s="62">
        <v>6.1218030235455191E-3</v>
      </c>
      <c r="R235" s="62">
        <v>4.8271234261065832E-3</v>
      </c>
      <c r="S235" s="62">
        <v>9.6857974086585284E-3</v>
      </c>
      <c r="T235" s="24">
        <v>1264774</v>
      </c>
      <c r="U235" s="24">
        <v>522199</v>
      </c>
      <c r="V235" s="24">
        <v>167152</v>
      </c>
      <c r="W235" s="24">
        <v>28373</v>
      </c>
      <c r="X235" s="24">
        <v>315581</v>
      </c>
      <c r="Y235" s="24">
        <v>511106</v>
      </c>
      <c r="Z235" s="24">
        <v>1460299</v>
      </c>
      <c r="AA235" s="24">
        <v>1786973</v>
      </c>
      <c r="AB235" s="62">
        <v>6.3856028157925886E-3</v>
      </c>
      <c r="AC235" s="62">
        <v>7.0136217936043917E-3</v>
      </c>
      <c r="AD235" s="24">
        <v>2489081</v>
      </c>
      <c r="AE235" s="24">
        <v>114302</v>
      </c>
      <c r="AF235" s="24">
        <v>-57510</v>
      </c>
      <c r="AG235" s="24">
        <v>2545873</v>
      </c>
      <c r="AH235" s="62">
        <v>8.3386167132013193E-3</v>
      </c>
      <c r="AI235" s="62">
        <v>11.737672233039325</v>
      </c>
      <c r="AJ235" s="62">
        <v>33.347005978906338</v>
      </c>
      <c r="AK235" s="62">
        <v>0.41770633097216786</v>
      </c>
      <c r="AL235" s="62">
        <v>0.79611922385697431</v>
      </c>
      <c r="AM235" s="62">
        <v>1.9519949308158</v>
      </c>
      <c r="AN235" s="62">
        <v>16.63017071921044</v>
      </c>
      <c r="AO235" s="62">
        <v>4.9376983633254881</v>
      </c>
      <c r="AP235" s="62">
        <v>70.190971819882606</v>
      </c>
      <c r="AQ235" s="62">
        <v>70.874066113773893</v>
      </c>
      <c r="AR235" s="62">
        <v>201.35490747414048</v>
      </c>
      <c r="AS235" s="62">
        <v>-44.502080079412949</v>
      </c>
      <c r="AT235" s="24">
        <v>1837608</v>
      </c>
      <c r="AU235" s="24">
        <v>758900</v>
      </c>
      <c r="AV235" s="24">
        <v>682900</v>
      </c>
    </row>
    <row r="236" spans="1:48" x14ac:dyDescent="0.25">
      <c r="A236" s="24" t="s">
        <v>58</v>
      </c>
      <c r="B236" s="24">
        <v>2011</v>
      </c>
      <c r="C236" s="24">
        <v>1972</v>
      </c>
      <c r="D236" s="24">
        <v>61</v>
      </c>
      <c r="E236" s="62">
        <v>495.45030425963489</v>
      </c>
      <c r="F236" s="62">
        <v>16016.852459016394</v>
      </c>
      <c r="G236" s="62">
        <v>1.1396801729169917E-2</v>
      </c>
      <c r="H236" s="62">
        <v>3.3078466460604089E-3</v>
      </c>
      <c r="I236" s="24">
        <v>25657567</v>
      </c>
      <c r="J236" s="24">
        <v>6594001</v>
      </c>
      <c r="K236" s="24">
        <v>12757139</v>
      </c>
      <c r="L236" s="24">
        <v>117158</v>
      </c>
      <c r="M236" s="24">
        <v>272543</v>
      </c>
      <c r="N236" s="24">
        <v>601242</v>
      </c>
      <c r="O236" s="24">
        <v>42773955</v>
      </c>
      <c r="P236" s="24">
        <v>56132336</v>
      </c>
      <c r="Q236" s="62">
        <v>1.1398184571381866E-2</v>
      </c>
      <c r="R236" s="62">
        <v>5.4968737841565923E-3</v>
      </c>
      <c r="S236" s="62">
        <v>1.3233310689235493E-2</v>
      </c>
      <c r="T236" s="24">
        <v>3135463</v>
      </c>
      <c r="U236" s="24">
        <v>1059129</v>
      </c>
      <c r="V236" s="24">
        <v>362712</v>
      </c>
      <c r="W236" s="24">
        <v>47728</v>
      </c>
      <c r="X236" s="24">
        <v>529099</v>
      </c>
      <c r="Y236" s="24">
        <v>939539</v>
      </c>
      <c r="Z236" s="24">
        <v>3545903</v>
      </c>
      <c r="AA236" s="24">
        <v>4194592</v>
      </c>
      <c r="AB236" s="62">
        <v>9.8121518944622125E-3</v>
      </c>
      <c r="AC236" s="62">
        <v>1.0530563545315166E-2</v>
      </c>
      <c r="AD236" s="24">
        <v>5193132</v>
      </c>
      <c r="AE236" s="24">
        <v>162935</v>
      </c>
      <c r="AF236" s="24">
        <v>-75194</v>
      </c>
      <c r="AG236" s="24">
        <v>5280873</v>
      </c>
      <c r="AH236" s="62">
        <v>1.1486415446027498E-2</v>
      </c>
      <c r="AI236" s="62">
        <v>11.747241376165068</v>
      </c>
      <c r="AJ236" s="62">
        <v>25.700024480107565</v>
      </c>
      <c r="AK236" s="62">
        <v>2.1363959426953016</v>
      </c>
      <c r="AL236" s="62">
        <v>0.91837205818640055</v>
      </c>
      <c r="AM236" s="62">
        <v>1.740579618849285</v>
      </c>
      <c r="AN236" s="62">
        <v>14.816922229766115</v>
      </c>
      <c r="AO236" s="62">
        <v>4.8105652142758366</v>
      </c>
      <c r="AP236" s="62">
        <v>79.429897291603112</v>
      </c>
      <c r="AQ236" s="62">
        <v>76.201986320327023</v>
      </c>
      <c r="AR236" s="62">
        <v>166.71087714591178</v>
      </c>
      <c r="AS236" s="62">
        <v>-20.968437871532728</v>
      </c>
      <c r="AT236" s="24">
        <v>5271413</v>
      </c>
      <c r="AU236" s="24">
        <v>1086281</v>
      </c>
      <c r="AV236" s="24">
        <v>977028</v>
      </c>
    </row>
    <row r="237" spans="1:48" x14ac:dyDescent="0.25">
      <c r="A237" s="24" t="s">
        <v>58</v>
      </c>
      <c r="B237" s="24">
        <v>2012</v>
      </c>
      <c r="C237" s="24">
        <v>2431</v>
      </c>
      <c r="D237" s="24">
        <v>63</v>
      </c>
      <c r="E237" s="62">
        <v>783.47675853558212</v>
      </c>
      <c r="F237" s="62">
        <v>30232.253968253968</v>
      </c>
      <c r="G237" s="62">
        <v>1.3761909344625156E-2</v>
      </c>
      <c r="H237" s="62">
        <v>3.4429992348890587E-3</v>
      </c>
      <c r="I237" s="24">
        <v>41336683</v>
      </c>
      <c r="J237" s="24">
        <v>7391002</v>
      </c>
      <c r="K237" s="24">
        <v>22991681</v>
      </c>
      <c r="L237" s="24">
        <v>403386</v>
      </c>
      <c r="M237" s="24">
        <v>403386</v>
      </c>
      <c r="N237" s="24">
        <v>747476</v>
      </c>
      <c r="O237" s="24">
        <v>42673540</v>
      </c>
      <c r="P237" s="24">
        <v>66412697</v>
      </c>
      <c r="Q237" s="62">
        <v>1.4813432984821294E-2</v>
      </c>
      <c r="R237" s="62">
        <v>8.8019638372576758E-3</v>
      </c>
      <c r="S237" s="62">
        <v>1.4941324428198852E-2</v>
      </c>
      <c r="T237" s="24">
        <v>3887371</v>
      </c>
      <c r="U237" s="24">
        <v>250770</v>
      </c>
      <c r="V237" s="24"/>
      <c r="W237" s="24"/>
      <c r="X237" s="24"/>
      <c r="Y237" s="24"/>
      <c r="Z237" s="24">
        <v>3887371</v>
      </c>
      <c r="AA237" s="24">
        <v>4138141</v>
      </c>
      <c r="AB237" s="62">
        <v>1.1341356373440246E-2</v>
      </c>
      <c r="AC237" s="62">
        <v>1.0841528665494846E-2</v>
      </c>
      <c r="AD237" s="24">
        <v>6341079</v>
      </c>
      <c r="AE237" s="24">
        <v>108172</v>
      </c>
      <c r="AF237" s="24">
        <v>-306953</v>
      </c>
      <c r="AG237" s="24">
        <v>6142298</v>
      </c>
      <c r="AH237" s="62">
        <v>1.4197109817163758E-2</v>
      </c>
      <c r="AI237" s="62">
        <v>11.128899041699812</v>
      </c>
      <c r="AJ237" s="62">
        <v>17.880007450041408</v>
      </c>
      <c r="AK237" s="62">
        <v>1.7544867641474322</v>
      </c>
      <c r="AL237" s="62">
        <v>1.7544867641474322</v>
      </c>
      <c r="AM237" s="62">
        <v>2.8678732923615495</v>
      </c>
      <c r="AN237" s="62">
        <v>25.769604716654115</v>
      </c>
      <c r="AO237" s="62">
        <v>5.7499518436951798</v>
      </c>
      <c r="AP237" s="62">
        <v>67.371218394158021</v>
      </c>
      <c r="AQ237" s="62">
        <v>64.255092666994088</v>
      </c>
      <c r="AR237" s="62">
        <v>103.2340693615886</v>
      </c>
      <c r="AS237" s="62">
        <v>6.6616252612056996</v>
      </c>
      <c r="AT237" s="24">
        <v>4464939</v>
      </c>
      <c r="AU237" s="24">
        <v>2004157</v>
      </c>
      <c r="AV237" s="24">
        <v>1904632</v>
      </c>
    </row>
    <row r="238" spans="1:48" x14ac:dyDescent="0.25">
      <c r="A238" s="24" t="s">
        <v>58</v>
      </c>
      <c r="B238" s="24">
        <v>2013</v>
      </c>
      <c r="C238" s="24">
        <v>2861</v>
      </c>
      <c r="D238" s="24">
        <v>79</v>
      </c>
      <c r="E238" s="62">
        <v>614.30828381684728</v>
      </c>
      <c r="F238" s="62">
        <v>22247.291139240508</v>
      </c>
      <c r="G238" s="62">
        <v>1.5505094298721005E-2</v>
      </c>
      <c r="H238" s="62">
        <v>4.2404723564143853E-3</v>
      </c>
      <c r="I238" s="24">
        <v>55553137</v>
      </c>
      <c r="J238" s="24">
        <v>7271275</v>
      </c>
      <c r="K238" s="24">
        <v>29548005</v>
      </c>
      <c r="L238" s="24">
        <v>593863</v>
      </c>
      <c r="M238" s="24">
        <v>593863</v>
      </c>
      <c r="N238" s="24">
        <v>809898</v>
      </c>
      <c r="O238" s="24">
        <v>49236338</v>
      </c>
      <c r="P238" s="24">
        <v>79594241</v>
      </c>
      <c r="Q238" s="62">
        <v>1.6578325287463447E-2</v>
      </c>
      <c r="R238" s="62">
        <v>1.0015546733847126E-2</v>
      </c>
      <c r="S238" s="62">
        <v>1.6006890229239876E-2</v>
      </c>
      <c r="T238" s="24">
        <v>3856416</v>
      </c>
      <c r="U238" s="24">
        <v>237157</v>
      </c>
      <c r="V238" s="24"/>
      <c r="W238" s="24"/>
      <c r="X238" s="24"/>
      <c r="Y238" s="24"/>
      <c r="Z238" s="24">
        <v>3856416</v>
      </c>
      <c r="AA238" s="24">
        <v>4093573</v>
      </c>
      <c r="AB238" s="62">
        <v>1.2871389092444169E-2</v>
      </c>
      <c r="AC238" s="62">
        <v>1.1908685438653966E-2</v>
      </c>
      <c r="AD238" s="24">
        <v>6127272</v>
      </c>
      <c r="AE238" s="24">
        <v>105307</v>
      </c>
      <c r="AF238" s="24">
        <v>-283342</v>
      </c>
      <c r="AG238" s="24">
        <v>5949237</v>
      </c>
      <c r="AH238" s="62">
        <v>1.5204184251762244E-2</v>
      </c>
      <c r="AI238" s="62">
        <v>9.1354285293077933</v>
      </c>
      <c r="AJ238" s="62">
        <v>13.088864810640667</v>
      </c>
      <c r="AK238" s="62">
        <v>2.0098243519317123</v>
      </c>
      <c r="AL238" s="62">
        <v>2.0098243519317123</v>
      </c>
      <c r="AM238" s="62">
        <v>2.2081195547803514</v>
      </c>
      <c r="AN238" s="62">
        <v>24.170946635906358</v>
      </c>
      <c r="AO238" s="62">
        <v>4.612154543256243</v>
      </c>
      <c r="AP238" s="62">
        <v>68.808369880036722</v>
      </c>
      <c r="AQ238" s="62">
        <v>61.85917144432598</v>
      </c>
      <c r="AR238" s="62">
        <v>88.629266786500281</v>
      </c>
      <c r="AS238" s="62">
        <v>11.37213055401835</v>
      </c>
      <c r="AT238" s="24">
        <v>5143547</v>
      </c>
      <c r="AU238" s="24">
        <v>1855664</v>
      </c>
      <c r="AV238" s="24">
        <v>1757536</v>
      </c>
    </row>
    <row r="239" spans="1:48" x14ac:dyDescent="0.25">
      <c r="A239" s="24" t="s">
        <v>58</v>
      </c>
      <c r="B239" s="24">
        <v>2014</v>
      </c>
      <c r="C239" s="24">
        <v>3533</v>
      </c>
      <c r="D239" s="24">
        <v>91</v>
      </c>
      <c r="E239" s="62">
        <v>514.4098499858477</v>
      </c>
      <c r="F239" s="62">
        <v>19971.538461538461</v>
      </c>
      <c r="G239" s="62">
        <v>1.9038022158037678E-2</v>
      </c>
      <c r="H239" s="62">
        <v>5.0846510588366768E-3</v>
      </c>
      <c r="I239" s="24">
        <v>77819859</v>
      </c>
      <c r="J239" s="24">
        <v>7391097</v>
      </c>
      <c r="K239" s="24">
        <v>41289105</v>
      </c>
      <c r="L239" s="24">
        <v>473451</v>
      </c>
      <c r="M239" s="24">
        <v>473451</v>
      </c>
      <c r="N239" s="24">
        <v>1081018</v>
      </c>
      <c r="O239" s="24">
        <v>58431629</v>
      </c>
      <c r="P239" s="24">
        <v>100801752</v>
      </c>
      <c r="Q239" s="62">
        <v>1.9706692377685166E-2</v>
      </c>
      <c r="R239" s="62">
        <v>1.2498838784575795E-2</v>
      </c>
      <c r="S239" s="62">
        <v>1.8155613180866462E-2</v>
      </c>
      <c r="T239" s="24">
        <v>3872312</v>
      </c>
      <c r="U239" s="24">
        <v>485392</v>
      </c>
      <c r="V239" s="24"/>
      <c r="W239" s="24"/>
      <c r="X239" s="24"/>
      <c r="Y239" s="24"/>
      <c r="Z239" s="24">
        <v>3872312</v>
      </c>
      <c r="AA239" s="24">
        <v>4357704</v>
      </c>
      <c r="AB239" s="62">
        <v>1.3708613394991824E-2</v>
      </c>
      <c r="AC239" s="62">
        <v>1.3184004268349609E-2</v>
      </c>
      <c r="AD239" s="24">
        <v>6163158</v>
      </c>
      <c r="AE239" s="24">
        <v>307481</v>
      </c>
      <c r="AF239" s="24">
        <v>-226820</v>
      </c>
      <c r="AG239" s="24">
        <v>6243819</v>
      </c>
      <c r="AH239" s="62">
        <v>1.6468468155667711E-2</v>
      </c>
      <c r="AI239" s="62">
        <v>7.3323100574680486</v>
      </c>
      <c r="AJ239" s="62">
        <v>9.4977003235125377</v>
      </c>
      <c r="AK239" s="62">
        <v>1.1466729540395706</v>
      </c>
      <c r="AL239" s="62">
        <v>1.1466729540395706</v>
      </c>
      <c r="AM239" s="62">
        <v>1.8029547740400385</v>
      </c>
      <c r="AN239" s="62">
        <v>24.589178034059085</v>
      </c>
      <c r="AO239" s="62">
        <v>3.9205581620871808</v>
      </c>
      <c r="AP239" s="62">
        <v>69.792285778943949</v>
      </c>
      <c r="AQ239" s="62">
        <v>57.966878393145386</v>
      </c>
      <c r="AR239" s="62">
        <v>75.08575542394648</v>
      </c>
      <c r="AS239" s="62">
        <v>22.354815817090163</v>
      </c>
      <c r="AT239" s="24">
        <v>15754149</v>
      </c>
      <c r="AU239" s="24">
        <v>1886115</v>
      </c>
      <c r="AV239" s="24">
        <v>1817410</v>
      </c>
    </row>
    <row r="240" spans="1:48" x14ac:dyDescent="0.25">
      <c r="A240" s="24" t="s">
        <v>58</v>
      </c>
      <c r="B240" s="24">
        <v>2015</v>
      </c>
      <c r="C240" s="24">
        <v>4037</v>
      </c>
      <c r="D240" s="24">
        <v>101</v>
      </c>
      <c r="E240" s="62">
        <v>473.94228387416399</v>
      </c>
      <c r="F240" s="62">
        <v>18943.61386138614</v>
      </c>
      <c r="G240" s="62">
        <v>2.1536754389240693E-2</v>
      </c>
      <c r="H240" s="62">
        <v>1.6847372810675564E-2</v>
      </c>
      <c r="I240" s="24">
        <v>77628984</v>
      </c>
      <c r="J240" s="24">
        <v>7600520</v>
      </c>
      <c r="K240" s="24">
        <v>56164794</v>
      </c>
      <c r="L240" s="24">
        <v>694728</v>
      </c>
      <c r="M240" s="24">
        <v>694728</v>
      </c>
      <c r="N240" s="24">
        <v>1172472</v>
      </c>
      <c r="O240" s="24">
        <v>50250119</v>
      </c>
      <c r="P240" s="24">
        <v>107587385</v>
      </c>
      <c r="Q240" s="62">
        <v>1.6790333808738726E-2</v>
      </c>
      <c r="R240" s="62">
        <v>1.4040214572292934E-2</v>
      </c>
      <c r="S240" s="62">
        <v>1.67683147655295E-2</v>
      </c>
      <c r="T240" s="24">
        <v>4074593</v>
      </c>
      <c r="U240" s="24">
        <v>502010</v>
      </c>
      <c r="V240" s="24"/>
      <c r="W240" s="24"/>
      <c r="X240" s="24"/>
      <c r="Y240" s="24"/>
      <c r="Z240" s="24">
        <v>4074593</v>
      </c>
      <c r="AA240" s="24">
        <v>4576603</v>
      </c>
      <c r="AB240" s="62">
        <v>1.4655828940824416E-2</v>
      </c>
      <c r="AC240" s="62">
        <v>1.3779040035690237E-2</v>
      </c>
      <c r="AD240" s="24">
        <v>6968760</v>
      </c>
      <c r="AE240" s="24">
        <v>95546</v>
      </c>
      <c r="AF240" s="24">
        <v>-502310</v>
      </c>
      <c r="AG240" s="24">
        <v>6561996</v>
      </c>
      <c r="AH240" s="62">
        <v>1.6592943329946014E-2</v>
      </c>
      <c r="AI240" s="62">
        <v>7.0645085388031319</v>
      </c>
      <c r="AJ240" s="62">
        <v>9.7908276115013955</v>
      </c>
      <c r="AK240" s="62">
        <v>1.2369456923495525</v>
      </c>
      <c r="AL240" s="62">
        <v>1.2369456923495525</v>
      </c>
      <c r="AM240" s="62">
        <v>1.7783729941944402</v>
      </c>
      <c r="AN240" s="62">
        <v>25.173343402819807</v>
      </c>
      <c r="AO240" s="62">
        <v>5.7595226789413179</v>
      </c>
      <c r="AP240" s="62">
        <v>69.744068725430495</v>
      </c>
      <c r="AQ240" s="62">
        <v>46.706329928922429</v>
      </c>
      <c r="AR240" s="62">
        <v>64.731130578753934</v>
      </c>
      <c r="AS240" s="62">
        <v>26.053807330664277</v>
      </c>
      <c r="AT240" s="24">
        <v>28106139</v>
      </c>
      <c r="AU240" s="24">
        <v>1985393</v>
      </c>
      <c r="AV240" s="24">
        <v>1913305</v>
      </c>
    </row>
    <row r="241" spans="1:48" x14ac:dyDescent="0.25">
      <c r="A241" s="24" t="s">
        <v>58</v>
      </c>
      <c r="B241" s="24">
        <v>2016</v>
      </c>
      <c r="C241" s="24"/>
      <c r="D241" s="24">
        <v>134</v>
      </c>
      <c r="E241" s="62"/>
      <c r="F241" s="62">
        <v>23091.597014925374</v>
      </c>
      <c r="G241" s="62"/>
      <c r="H241" s="62">
        <v>6.1020036429872498E-2</v>
      </c>
      <c r="I241" s="24">
        <v>110984894</v>
      </c>
      <c r="J241" s="24">
        <v>8331885</v>
      </c>
      <c r="K241" s="24">
        <v>79676162</v>
      </c>
      <c r="L241" s="24">
        <v>970416</v>
      </c>
      <c r="M241" s="24">
        <v>970416</v>
      </c>
      <c r="N241" s="24">
        <v>1255165</v>
      </c>
      <c r="O241" s="24">
        <v>60933928</v>
      </c>
      <c r="P241" s="24">
        <v>141865255</v>
      </c>
      <c r="Q241" s="62">
        <v>2.034126386882134E-2</v>
      </c>
      <c r="R241" s="62">
        <v>1.700580555348799E-2</v>
      </c>
      <c r="S241" s="62">
        <v>1.964880118464658E-2</v>
      </c>
      <c r="T241" s="24">
        <v>4884081</v>
      </c>
      <c r="U241" s="24">
        <v>236714</v>
      </c>
      <c r="V241" s="24"/>
      <c r="W241" s="24"/>
      <c r="X241" s="24"/>
      <c r="Y241" s="24"/>
      <c r="Z241" s="24">
        <v>4884081</v>
      </c>
      <c r="AA241" s="24">
        <v>5120795</v>
      </c>
      <c r="AB241" s="62">
        <v>1.4989622758670017E-2</v>
      </c>
      <c r="AC241" s="62">
        <v>1.3585044619173935E-2</v>
      </c>
      <c r="AD241" s="24">
        <v>8907851</v>
      </c>
      <c r="AE241" s="24">
        <v>84589</v>
      </c>
      <c r="AF241" s="24">
        <v>-492299</v>
      </c>
      <c r="AG241" s="24">
        <v>8500141</v>
      </c>
      <c r="AH241" s="62">
        <v>1.853160702606246E-2</v>
      </c>
      <c r="AI241" s="62">
        <v>5.8730976799076</v>
      </c>
      <c r="AJ241" s="62">
        <v>7.5072243615423915</v>
      </c>
      <c r="AK241" s="62">
        <v>1.2179502320907476</v>
      </c>
      <c r="AL241" s="62">
        <v>1.2179502320907476</v>
      </c>
      <c r="AM241" s="62">
        <v>2.1811358954664408</v>
      </c>
      <c r="AN241" s="62">
        <v>37.137742539653395</v>
      </c>
      <c r="AO241" s="62">
        <v>6.6034968236415024</v>
      </c>
      <c r="AP241" s="62">
        <v>60.243647723020125</v>
      </c>
      <c r="AQ241" s="62">
        <v>42.951974392884289</v>
      </c>
      <c r="AR241" s="62">
        <v>54.902902371560586</v>
      </c>
      <c r="AS241" s="62">
        <v>36.378283040480916</v>
      </c>
      <c r="AT241" s="24">
        <v>28106139</v>
      </c>
      <c r="AU241" s="24">
        <v>3379346</v>
      </c>
      <c r="AV241" s="24">
        <v>3094274</v>
      </c>
    </row>
    <row r="242" spans="1:48" x14ac:dyDescent="0.25">
      <c r="A242" s="24" t="s">
        <v>58</v>
      </c>
      <c r="B242" s="24">
        <v>2017</v>
      </c>
      <c r="C242" s="24">
        <v>7409</v>
      </c>
      <c r="D242" s="24">
        <v>229</v>
      </c>
      <c r="E242" s="62">
        <v>564.33823727898505</v>
      </c>
      <c r="F242" s="62">
        <v>18258.436681222709</v>
      </c>
      <c r="G242" s="62">
        <v>3.5624131514542474E-2</v>
      </c>
      <c r="H242" s="62">
        <v>7.1741854636591482E-2</v>
      </c>
      <c r="I242" s="24">
        <v>128275377</v>
      </c>
      <c r="J242" s="24">
        <v>9383258</v>
      </c>
      <c r="K242" s="24">
        <v>100621236</v>
      </c>
      <c r="L242" s="24">
        <v>1229384</v>
      </c>
      <c r="M242" s="24">
        <v>1229384</v>
      </c>
      <c r="N242" s="24">
        <v>1454298</v>
      </c>
      <c r="O242" s="24">
        <v>61358105</v>
      </c>
      <c r="P242" s="24">
        <v>163433639</v>
      </c>
      <c r="Q242" s="62">
        <v>2.065374869440495E-2</v>
      </c>
      <c r="R242" s="62">
        <v>1.8082442008518794E-2</v>
      </c>
      <c r="S242" s="62">
        <v>1.9091668898475862E-2</v>
      </c>
      <c r="T242" s="24">
        <v>6282936</v>
      </c>
      <c r="U242" s="24">
        <v>737007</v>
      </c>
      <c r="V242" s="24"/>
      <c r="W242" s="24"/>
      <c r="X242" s="24"/>
      <c r="Y242" s="24"/>
      <c r="Z242" s="24">
        <v>6282936</v>
      </c>
      <c r="AA242" s="24">
        <v>7019943</v>
      </c>
      <c r="AB242" s="62">
        <v>1.6013054756116602E-2</v>
      </c>
      <c r="AC242" s="62">
        <v>1.5490129893737508E-2</v>
      </c>
      <c r="AD242" s="24">
        <v>11509779</v>
      </c>
      <c r="AE242" s="24">
        <v>613074</v>
      </c>
      <c r="AF242" s="24">
        <v>-521728</v>
      </c>
      <c r="AG242" s="24">
        <v>11601125</v>
      </c>
      <c r="AH242" s="62">
        <v>2.0562068444590718E-2</v>
      </c>
      <c r="AI242" s="62">
        <v>5.7413259947054103</v>
      </c>
      <c r="AJ242" s="62">
        <v>7.3149330911730628</v>
      </c>
      <c r="AK242" s="62">
        <v>1.2217937772102103</v>
      </c>
      <c r="AL242" s="62">
        <v>1.2217937772102103</v>
      </c>
      <c r="AM242" s="62">
        <v>2.5583362308906308</v>
      </c>
      <c r="AN242" s="62">
        <v>44.560023821150395</v>
      </c>
      <c r="AO242" s="62">
        <v>8.5185860938827886</v>
      </c>
      <c r="AP242" s="62">
        <v>60.510881487786747</v>
      </c>
      <c r="AQ242" s="62">
        <v>37.54313088506828</v>
      </c>
      <c r="AR242" s="62">
        <v>47.833112195803565</v>
      </c>
      <c r="AS242" s="62">
        <v>45.070012789717055</v>
      </c>
      <c r="AT242" s="24">
        <v>28106139</v>
      </c>
      <c r="AU242" s="24">
        <v>4581182</v>
      </c>
      <c r="AV242" s="24">
        <v>4181182</v>
      </c>
    </row>
    <row r="243" spans="1:48" x14ac:dyDescent="0.25">
      <c r="A243" s="24" t="s">
        <v>58</v>
      </c>
      <c r="B243" s="24">
        <v>2018</v>
      </c>
      <c r="C243" s="24">
        <v>8105</v>
      </c>
      <c r="D243" s="24">
        <v>392</v>
      </c>
      <c r="E243" s="62">
        <v>118.4398519432449</v>
      </c>
      <c r="F243" s="62">
        <v>2448.8647959183672</v>
      </c>
      <c r="G243" s="62">
        <v>2.9265844358426253E-2</v>
      </c>
      <c r="H243" s="62">
        <v>4.7486371895820716E-2</v>
      </c>
      <c r="I243" s="24">
        <v>124948075</v>
      </c>
      <c r="J243" s="24">
        <v>10200892</v>
      </c>
      <c r="K243" s="24">
        <v>117710462</v>
      </c>
      <c r="L243" s="24">
        <v>1482962</v>
      </c>
      <c r="M243" s="24">
        <v>1680455</v>
      </c>
      <c r="N243" s="24">
        <v>1462219</v>
      </c>
      <c r="O243" s="24">
        <v>55921851</v>
      </c>
      <c r="P243" s="24">
        <v>175094532</v>
      </c>
      <c r="Q243" s="62">
        <v>1.8454768669327788E-2</v>
      </c>
      <c r="R243" s="62">
        <v>1.9253066983704471E-2</v>
      </c>
      <c r="S243" s="62">
        <v>1.9059354202123169E-2</v>
      </c>
      <c r="T243" s="24">
        <v>8840534</v>
      </c>
      <c r="U243" s="24">
        <v>3575998</v>
      </c>
      <c r="V243" s="24">
        <v>1620343</v>
      </c>
      <c r="W243" s="24">
        <v>211643</v>
      </c>
      <c r="X243" s="24">
        <v>1216082</v>
      </c>
      <c r="Y243" s="24">
        <v>3048068</v>
      </c>
      <c r="Z243" s="24">
        <v>10672520</v>
      </c>
      <c r="AA243" s="24">
        <v>12416532</v>
      </c>
      <c r="AB243" s="62">
        <v>2.3133344505234816E-2</v>
      </c>
      <c r="AC243" s="62">
        <v>2.2579393632396822E-2</v>
      </c>
      <c r="AD243" s="24">
        <v>13856321</v>
      </c>
      <c r="AE243" s="24">
        <v>391590</v>
      </c>
      <c r="AF243" s="24">
        <v>-618436</v>
      </c>
      <c r="AG243" s="24">
        <v>13629475</v>
      </c>
      <c r="AH243" s="62">
        <v>2.0556725378332523E-2</v>
      </c>
      <c r="AI243" s="62">
        <v>5.8259340731439861</v>
      </c>
      <c r="AJ243" s="62">
        <v>8.1641049692042067</v>
      </c>
      <c r="AK243" s="62">
        <v>1.4276173684544708</v>
      </c>
      <c r="AL243" s="62">
        <v>1.2598387388879673</v>
      </c>
      <c r="AM243" s="62">
        <v>0.54824955927235919</v>
      </c>
      <c r="AN243" s="62">
        <v>9.4105005719107702</v>
      </c>
      <c r="AO243" s="62">
        <v>8.9692792894140787</v>
      </c>
      <c r="AP243" s="62">
        <v>91.100588980866831</v>
      </c>
      <c r="AQ243" s="62">
        <v>31.938091019312928</v>
      </c>
      <c r="AR243" s="62">
        <v>44.756072472505082</v>
      </c>
      <c r="AS243" s="62">
        <v>57.968319650324659</v>
      </c>
      <c r="AT243" s="24">
        <v>39280431</v>
      </c>
      <c r="AU243" s="24">
        <v>1212943</v>
      </c>
      <c r="AV243" s="24">
        <v>959955</v>
      </c>
    </row>
    <row r="244" spans="1:48" x14ac:dyDescent="0.25">
      <c r="A244" s="24" t="s">
        <v>58</v>
      </c>
      <c r="B244" s="24">
        <v>2019</v>
      </c>
      <c r="C244" s="24">
        <v>9184</v>
      </c>
      <c r="D244" s="24">
        <v>542</v>
      </c>
      <c r="E244" s="62">
        <v>167.61781358885017</v>
      </c>
      <c r="F244" s="62">
        <v>2840.2250922509224</v>
      </c>
      <c r="G244" s="62">
        <v>3.1825128128714346E-2</v>
      </c>
      <c r="H244" s="62">
        <v>5.2728864675552094E-2</v>
      </c>
      <c r="I244" s="24">
        <v>140000000</v>
      </c>
      <c r="J244" s="24">
        <v>13000000</v>
      </c>
      <c r="K244" s="24">
        <v>140000000</v>
      </c>
      <c r="L244" s="24">
        <v>1720593</v>
      </c>
      <c r="M244" s="24">
        <v>2030337</v>
      </c>
      <c r="N244" s="24">
        <v>1503479</v>
      </c>
      <c r="O244" s="24">
        <v>58496521</v>
      </c>
      <c r="P244" s="24">
        <v>200000000</v>
      </c>
      <c r="Q244" s="62">
        <v>1.8123794657860657E-2</v>
      </c>
      <c r="R244" s="62">
        <v>1.9537611716761567E-2</v>
      </c>
      <c r="S244" s="62">
        <v>1.9096995825347442E-2</v>
      </c>
      <c r="T244" s="24">
        <v>10000000</v>
      </c>
      <c r="U244" s="24">
        <v>4284376</v>
      </c>
      <c r="V244" s="24">
        <v>1864881</v>
      </c>
      <c r="W244" s="24">
        <v>239834</v>
      </c>
      <c r="X244" s="24">
        <v>1927465</v>
      </c>
      <c r="Y244" s="24">
        <v>4032180</v>
      </c>
      <c r="Z244" s="24">
        <v>12104715</v>
      </c>
      <c r="AA244" s="24">
        <v>14284376</v>
      </c>
      <c r="AB244" s="62">
        <v>2.2847780727896394E-2</v>
      </c>
      <c r="AC244" s="62">
        <v>2.2511519147973974E-2</v>
      </c>
      <c r="AD244" s="24">
        <v>16000000</v>
      </c>
      <c r="AE244" s="24">
        <v>697916</v>
      </c>
      <c r="AF244" s="24">
        <v>-435591</v>
      </c>
      <c r="AG244" s="24">
        <v>16262325</v>
      </c>
      <c r="AH244" s="62">
        <v>2.083280858430659E-2</v>
      </c>
      <c r="AI244" s="62">
        <v>6.5</v>
      </c>
      <c r="AJ244" s="62">
        <v>9.2857142857142865</v>
      </c>
      <c r="AK244" s="62">
        <v>1.4502407142857143</v>
      </c>
      <c r="AL244" s="62">
        <v>1.2289950000000001</v>
      </c>
      <c r="AM244" s="62">
        <v>0.76970099999999997</v>
      </c>
      <c r="AN244" s="62">
        <v>11.841553846153847</v>
      </c>
      <c r="AO244" s="62">
        <v>10.257020242280733</v>
      </c>
      <c r="AP244" s="62">
        <v>87.837231146222948</v>
      </c>
      <c r="AQ244" s="62">
        <v>29.248260500000001</v>
      </c>
      <c r="AR244" s="62">
        <v>41.783229285714285</v>
      </c>
      <c r="AS244" s="62">
        <v>64.251890500000002</v>
      </c>
      <c r="AT244" s="24">
        <v>30939635</v>
      </c>
      <c r="AU244" s="24">
        <v>1977949</v>
      </c>
      <c r="AV244" s="24">
        <v>1539402</v>
      </c>
    </row>
    <row r="245" spans="1:48" x14ac:dyDescent="0.25">
      <c r="A245" s="24" t="s">
        <v>58</v>
      </c>
      <c r="B245" s="24">
        <v>2020</v>
      </c>
      <c r="C245" s="24">
        <v>9946</v>
      </c>
      <c r="D245" s="24">
        <v>560</v>
      </c>
      <c r="E245" s="62">
        <v>212.2915745023125</v>
      </c>
      <c r="F245" s="62">
        <v>3770.45</v>
      </c>
      <c r="G245" s="62">
        <v>3.4228920099252165E-2</v>
      </c>
      <c r="H245" s="62">
        <v>5.5749128919860627E-2</v>
      </c>
      <c r="I245" s="24">
        <v>170000000</v>
      </c>
      <c r="J245" s="24">
        <v>14000000</v>
      </c>
      <c r="K245" s="24">
        <v>170000000</v>
      </c>
      <c r="L245" s="24">
        <v>2265201</v>
      </c>
      <c r="M245" s="24">
        <v>2527349</v>
      </c>
      <c r="N245" s="24">
        <v>1620975</v>
      </c>
      <c r="O245" s="24">
        <v>68379025</v>
      </c>
      <c r="P245" s="24">
        <v>240000000</v>
      </c>
      <c r="Q245" s="62">
        <v>1.9475135884200693E-2</v>
      </c>
      <c r="R245" s="62">
        <v>2.1302880953563367E-2</v>
      </c>
      <c r="S245" s="62">
        <v>2.051085099955029E-2</v>
      </c>
      <c r="T245" s="24">
        <v>11000000</v>
      </c>
      <c r="U245" s="24">
        <v>4944845</v>
      </c>
      <c r="V245" s="24">
        <v>2239354</v>
      </c>
      <c r="W245" s="24">
        <v>257567</v>
      </c>
      <c r="X245" s="24">
        <v>2148226</v>
      </c>
      <c r="Y245" s="24">
        <v>4645147</v>
      </c>
      <c r="Z245" s="24">
        <v>13496921</v>
      </c>
      <c r="AA245" s="24">
        <v>15944845</v>
      </c>
      <c r="AB245" s="62">
        <v>2.4037405577853041E-2</v>
      </c>
      <c r="AC245" s="62">
        <v>2.3601805286700948E-2</v>
      </c>
      <c r="AD245" s="24">
        <v>18000000</v>
      </c>
      <c r="AE245" s="24">
        <v>1320328</v>
      </c>
      <c r="AF245" s="24">
        <v>-699386</v>
      </c>
      <c r="AG245" s="24">
        <v>18620942</v>
      </c>
      <c r="AH245" s="62">
        <v>2.1890882092508595E-2</v>
      </c>
      <c r="AI245" s="62">
        <v>5.833333333333333</v>
      </c>
      <c r="AJ245" s="62">
        <v>8.235294117647058</v>
      </c>
      <c r="AK245" s="62">
        <v>1.4866758823529411</v>
      </c>
      <c r="AL245" s="62">
        <v>1.3324711764705883</v>
      </c>
      <c r="AM245" s="62">
        <v>0.87977166666666662</v>
      </c>
      <c r="AN245" s="62">
        <v>15.081799999999999</v>
      </c>
      <c r="AO245" s="62">
        <v>10.237057343242318</v>
      </c>
      <c r="AP245" s="62">
        <v>85.628562722551848</v>
      </c>
      <c r="AQ245" s="62">
        <v>28.491260416666666</v>
      </c>
      <c r="AR245" s="62">
        <v>40.222955882352942</v>
      </c>
      <c r="AS245" s="62">
        <v>67.764696666666666</v>
      </c>
      <c r="AT245" s="24">
        <v>43796875</v>
      </c>
      <c r="AU245" s="24">
        <v>2676097</v>
      </c>
      <c r="AV245" s="24">
        <v>2111452</v>
      </c>
    </row>
    <row r="246" spans="1:48" x14ac:dyDescent="0.25">
      <c r="A246" s="24" t="s">
        <v>58</v>
      </c>
      <c r="B246" s="24">
        <v>2021</v>
      </c>
      <c r="C246" s="24">
        <v>10649</v>
      </c>
      <c r="D246" s="24">
        <v>560</v>
      </c>
      <c r="E246" s="62">
        <v>268.20246032491315</v>
      </c>
      <c r="F246" s="62">
        <v>5100.1571428571433</v>
      </c>
      <c r="G246" s="62">
        <v>4.3080918822263399E-2</v>
      </c>
      <c r="H246" s="62">
        <v>6.5131425913003027E-2</v>
      </c>
      <c r="I246" s="24">
        <v>180000000</v>
      </c>
      <c r="J246" s="24">
        <v>17000000</v>
      </c>
      <c r="K246" s="24">
        <v>210000000</v>
      </c>
      <c r="L246" s="24">
        <v>3170702</v>
      </c>
      <c r="M246" s="24">
        <v>2863454</v>
      </c>
      <c r="N246" s="24">
        <v>1584457</v>
      </c>
      <c r="O246" s="24">
        <v>78415543</v>
      </c>
      <c r="P246" s="24">
        <v>290000000</v>
      </c>
      <c r="Q246" s="62">
        <v>2.1924077135734906E-2</v>
      </c>
      <c r="R246" s="62">
        <v>2.6819409452848747E-2</v>
      </c>
      <c r="S246" s="62">
        <v>2.5842045140842571E-2</v>
      </c>
      <c r="T246" s="24">
        <v>12000000</v>
      </c>
      <c r="U246" s="24">
        <v>5511766</v>
      </c>
      <c r="V246" s="24">
        <v>2737169</v>
      </c>
      <c r="W246" s="24">
        <v>273136</v>
      </c>
      <c r="X246" s="24">
        <v>2080116</v>
      </c>
      <c r="Y246" s="24">
        <v>5090421</v>
      </c>
      <c r="Z246" s="24">
        <v>15010305</v>
      </c>
      <c r="AA246" s="24">
        <v>17511766</v>
      </c>
      <c r="AB246" s="62">
        <v>3.4740201274016953E-2</v>
      </c>
      <c r="AC246" s="62">
        <v>3.2935263824486194E-2</v>
      </c>
      <c r="AD246" s="24">
        <v>21000000</v>
      </c>
      <c r="AE246" s="24">
        <v>1454875</v>
      </c>
      <c r="AF246" s="24">
        <v>-1322250</v>
      </c>
      <c r="AG246" s="24">
        <v>21132625</v>
      </c>
      <c r="AH246" s="62">
        <v>2.8488149629399842E-2</v>
      </c>
      <c r="AI246" s="62">
        <v>5.8620689655172411</v>
      </c>
      <c r="AJ246" s="62">
        <v>9.4444444444444446</v>
      </c>
      <c r="AK246" s="62">
        <v>1.3635495238095239</v>
      </c>
      <c r="AL246" s="62">
        <v>1.5098580952380953</v>
      </c>
      <c r="AM246" s="62">
        <v>0.98485793103448271</v>
      </c>
      <c r="AN246" s="62">
        <v>16.800517647058822</v>
      </c>
      <c r="AO246" s="62">
        <v>11.477316429473682</v>
      </c>
      <c r="AP246" s="62">
        <v>82.86602350630838</v>
      </c>
      <c r="AQ246" s="62">
        <v>27.039842413793103</v>
      </c>
      <c r="AR246" s="62">
        <v>43.564190555555555</v>
      </c>
      <c r="AS246" s="62">
        <v>61.588354137931034</v>
      </c>
      <c r="AT246" s="24">
        <v>78267371</v>
      </c>
      <c r="AU246" s="24">
        <v>3620859</v>
      </c>
      <c r="AV246" s="24">
        <v>2856088</v>
      </c>
    </row>
    <row r="247" spans="1:48" x14ac:dyDescent="0.25">
      <c r="A247" s="24" t="s">
        <v>60</v>
      </c>
      <c r="B247" s="24">
        <v>2003</v>
      </c>
      <c r="C247" s="24"/>
      <c r="D247" s="24"/>
      <c r="E247" s="62"/>
      <c r="F247" s="62"/>
      <c r="G247" s="62"/>
      <c r="H247" s="62"/>
      <c r="I247" s="24">
        <v>2768397</v>
      </c>
      <c r="J247" s="24">
        <v>378304</v>
      </c>
      <c r="K247" s="24">
        <v>2691422</v>
      </c>
      <c r="L247" s="24">
        <v>15049</v>
      </c>
      <c r="M247" s="24">
        <v>24090</v>
      </c>
      <c r="N247" s="24">
        <v>30195</v>
      </c>
      <c r="O247" s="24">
        <v>1324925</v>
      </c>
      <c r="P247" s="24">
        <v>4046542</v>
      </c>
      <c r="Q247" s="62">
        <v>9.7902257956200018E-3</v>
      </c>
      <c r="R247" s="62">
        <v>9.7936380808352434E-3</v>
      </c>
      <c r="S247" s="62">
        <v>9.3905692859538835E-3</v>
      </c>
      <c r="T247" s="24">
        <v>124312</v>
      </c>
      <c r="U247" s="24">
        <v>27919</v>
      </c>
      <c r="V247" s="24">
        <v>10984</v>
      </c>
      <c r="W247" s="24">
        <v>2809</v>
      </c>
      <c r="X247" s="24">
        <v>14126</v>
      </c>
      <c r="Y247" s="24">
        <v>27919</v>
      </c>
      <c r="Z247" s="24">
        <v>138105</v>
      </c>
      <c r="AA247" s="24">
        <v>152231</v>
      </c>
      <c r="AB247" s="62">
        <v>7.4006351990832759E-3</v>
      </c>
      <c r="AC247" s="62">
        <v>6.6587696268493408E-3</v>
      </c>
      <c r="AD247" s="24">
        <v>208526</v>
      </c>
      <c r="AE247" s="24">
        <v>33499</v>
      </c>
      <c r="AF247" s="24">
        <v>-17255</v>
      </c>
      <c r="AG247" s="24">
        <v>224770</v>
      </c>
      <c r="AH247" s="62">
        <v>9.4067676413721844E-3</v>
      </c>
      <c r="AI247" s="62">
        <v>9.348821784130747</v>
      </c>
      <c r="AJ247" s="62">
        <v>13.665092109260341</v>
      </c>
      <c r="AK247" s="62">
        <v>0.89506587967253004</v>
      </c>
      <c r="AL247" s="62">
        <v>0.55914680046458709</v>
      </c>
      <c r="AM247" s="62">
        <v>1.2567026364733147</v>
      </c>
      <c r="AN247" s="62">
        <v>13.442363813229573</v>
      </c>
      <c r="AO247" s="62">
        <v>6.3561333660395869</v>
      </c>
      <c r="AP247" s="62">
        <v>67.727454731503315</v>
      </c>
      <c r="AQ247" s="62">
        <v>32.742153670961528</v>
      </c>
      <c r="AR247" s="62">
        <v>47.858923413079843</v>
      </c>
      <c r="AS247" s="62">
        <v>45.364806536933095</v>
      </c>
      <c r="AT247" s="24">
        <v>1834940</v>
      </c>
      <c r="AU247" s="24">
        <v>72539</v>
      </c>
      <c r="AV247" s="24">
        <v>50853</v>
      </c>
    </row>
    <row r="248" spans="1:48" x14ac:dyDescent="0.25">
      <c r="A248" s="24" t="s">
        <v>60</v>
      </c>
      <c r="B248" s="24">
        <v>2004</v>
      </c>
      <c r="C248" s="24">
        <v>500</v>
      </c>
      <c r="D248" s="24">
        <v>17</v>
      </c>
      <c r="E248" s="62">
        <v>150.76599999999999</v>
      </c>
      <c r="F248" s="62">
        <v>4434.2941176470586</v>
      </c>
      <c r="G248" s="62">
        <v>9.461275001419191E-3</v>
      </c>
      <c r="H248" s="62">
        <v>6.3933809702895828E-3</v>
      </c>
      <c r="I248" s="24">
        <v>5520607</v>
      </c>
      <c r="J248" s="24">
        <v>481739</v>
      </c>
      <c r="K248" s="24">
        <v>3455160</v>
      </c>
      <c r="L248" s="24">
        <v>24791</v>
      </c>
      <c r="M248" s="24">
        <v>48040</v>
      </c>
      <c r="N248" s="24">
        <v>92955</v>
      </c>
      <c r="O248" s="24">
        <v>2985816</v>
      </c>
      <c r="P248" s="24">
        <v>6533931</v>
      </c>
      <c r="Q248" s="62">
        <v>1.4947739783092287E-2</v>
      </c>
      <c r="R248" s="62">
        <v>9.1168402088760026E-3</v>
      </c>
      <c r="S248" s="62">
        <v>1.1411879349025994E-2</v>
      </c>
      <c r="T248" s="24">
        <v>159700</v>
      </c>
      <c r="U248" s="24">
        <v>52029</v>
      </c>
      <c r="V248" s="24">
        <v>16047</v>
      </c>
      <c r="W248" s="24">
        <v>4608</v>
      </c>
      <c r="X248" s="24">
        <v>28386</v>
      </c>
      <c r="Y248" s="24">
        <v>49041</v>
      </c>
      <c r="Z248" s="24">
        <v>180355</v>
      </c>
      <c r="AA248" s="24">
        <v>211729</v>
      </c>
      <c r="AB248" s="62">
        <v>7.6714271866055788E-3</v>
      </c>
      <c r="AC248" s="62">
        <v>7.1405604703747121E-3</v>
      </c>
      <c r="AD248" s="24">
        <v>301772</v>
      </c>
      <c r="AE248" s="24">
        <v>34742</v>
      </c>
      <c r="AF248" s="24">
        <v>-20746</v>
      </c>
      <c r="AG248" s="24">
        <v>315768</v>
      </c>
      <c r="AH248" s="62">
        <v>9.6529330251499974E-3</v>
      </c>
      <c r="AI248" s="62">
        <v>7.3728816542445887</v>
      </c>
      <c r="AJ248" s="62">
        <v>8.7261962316824935</v>
      </c>
      <c r="AK248" s="62">
        <v>1.3903842369094339</v>
      </c>
      <c r="AL248" s="62">
        <v>0.71750656988388384</v>
      </c>
      <c r="AM248" s="62">
        <v>1.15371588711298</v>
      </c>
      <c r="AN248" s="62">
        <v>15.648099904720191</v>
      </c>
      <c r="AO248" s="62">
        <v>4.7582302459361197</v>
      </c>
      <c r="AP248" s="62">
        <v>67.052076207848799</v>
      </c>
      <c r="AQ248" s="62">
        <v>45.697084955442598</v>
      </c>
      <c r="AR248" s="62">
        <v>54.084922183375852</v>
      </c>
      <c r="AS248" s="62">
        <v>79.161901572250713</v>
      </c>
      <c r="AT248" s="24">
        <v>6587217</v>
      </c>
      <c r="AU248" s="24">
        <v>104039</v>
      </c>
      <c r="AV248" s="24">
        <v>75383</v>
      </c>
    </row>
    <row r="249" spans="1:48" x14ac:dyDescent="0.25">
      <c r="A249" s="24" t="s">
        <v>60</v>
      </c>
      <c r="B249" s="24">
        <v>2005</v>
      </c>
      <c r="C249" s="24">
        <v>711</v>
      </c>
      <c r="D249" s="24">
        <v>25</v>
      </c>
      <c r="E249" s="62">
        <v>153.36849507735585</v>
      </c>
      <c r="F249" s="62">
        <v>4361.8</v>
      </c>
      <c r="G249" s="62">
        <v>1.048858204992034E-2</v>
      </c>
      <c r="H249" s="62">
        <v>6.993006993006993E-3</v>
      </c>
      <c r="I249" s="24">
        <v>6069812</v>
      </c>
      <c r="J249" s="24">
        <v>636598</v>
      </c>
      <c r="K249" s="24">
        <v>4218138</v>
      </c>
      <c r="L249" s="24">
        <v>82286</v>
      </c>
      <c r="M249" s="24">
        <v>70865</v>
      </c>
      <c r="N249" s="24">
        <v>107508</v>
      </c>
      <c r="O249" s="24">
        <v>3971573</v>
      </c>
      <c r="P249" s="24">
        <v>8297219</v>
      </c>
      <c r="Q249" s="62">
        <v>1.2316347376540204E-2</v>
      </c>
      <c r="R249" s="62">
        <v>8.9856823460152876E-3</v>
      </c>
      <c r="S249" s="62">
        <v>1.1422499709822889E-2</v>
      </c>
      <c r="T249" s="24">
        <v>236544</v>
      </c>
      <c r="U249" s="24">
        <v>80756</v>
      </c>
      <c r="V249" s="24">
        <v>27061</v>
      </c>
      <c r="W249" s="24">
        <v>10528</v>
      </c>
      <c r="X249" s="24">
        <v>37319</v>
      </c>
      <c r="Y249" s="24">
        <v>74908</v>
      </c>
      <c r="Z249" s="24">
        <v>274133</v>
      </c>
      <c r="AA249" s="24">
        <v>317300</v>
      </c>
      <c r="AB249" s="62">
        <v>8.4809218162728781E-3</v>
      </c>
      <c r="AC249" s="62">
        <v>7.8425574340041868E-3</v>
      </c>
      <c r="AD249" s="24">
        <v>476461</v>
      </c>
      <c r="AE249" s="24">
        <v>65923</v>
      </c>
      <c r="AF249" s="24">
        <v>-76469</v>
      </c>
      <c r="AG249" s="24">
        <v>465915</v>
      </c>
      <c r="AH249" s="62">
        <v>1.0149354963797333E-2</v>
      </c>
      <c r="AI249" s="62">
        <v>7.6724261466402179</v>
      </c>
      <c r="AJ249" s="62">
        <v>10.487936034921674</v>
      </c>
      <c r="AK249" s="62">
        <v>1.6800066759314181</v>
      </c>
      <c r="AL249" s="62">
        <v>1.9507659540773679</v>
      </c>
      <c r="AM249" s="62">
        <v>1.3142355287958531</v>
      </c>
      <c r="AN249" s="62">
        <v>17.129334367999899</v>
      </c>
      <c r="AO249" s="62">
        <v>6.0408558523285354</v>
      </c>
      <c r="AP249" s="62">
        <v>68.102550894476465</v>
      </c>
      <c r="AQ249" s="62">
        <v>47.866315207541227</v>
      </c>
      <c r="AR249" s="62">
        <v>65.431565260999847</v>
      </c>
      <c r="AS249" s="62">
        <v>56.138145009825401</v>
      </c>
      <c r="AT249" s="24">
        <v>4415009</v>
      </c>
      <c r="AU249" s="24">
        <v>148615</v>
      </c>
      <c r="AV249" s="24">
        <v>109045</v>
      </c>
    </row>
    <row r="250" spans="1:48" x14ac:dyDescent="0.25">
      <c r="A250" s="24" t="s">
        <v>60</v>
      </c>
      <c r="B250" s="24">
        <v>2006</v>
      </c>
      <c r="C250" s="24">
        <v>1068</v>
      </c>
      <c r="D250" s="24">
        <v>38</v>
      </c>
      <c r="E250" s="62">
        <v>205.04681647940075</v>
      </c>
      <c r="F250" s="62">
        <v>5762.894736842105</v>
      </c>
      <c r="G250" s="62">
        <v>1.4795112625716898E-2</v>
      </c>
      <c r="H250" s="62">
        <v>9.5023755938984742E-3</v>
      </c>
      <c r="I250" s="24">
        <v>10312619</v>
      </c>
      <c r="J250" s="24">
        <v>1380912</v>
      </c>
      <c r="K250" s="24">
        <v>5836049</v>
      </c>
      <c r="L250" s="24">
        <v>163016</v>
      </c>
      <c r="M250" s="24">
        <v>166718</v>
      </c>
      <c r="N250" s="24">
        <v>167867</v>
      </c>
      <c r="O250" s="24">
        <v>7770419</v>
      </c>
      <c r="P250" s="24">
        <v>13774335</v>
      </c>
      <c r="Q250" s="62">
        <v>1.6615598090745205E-2</v>
      </c>
      <c r="R250" s="62">
        <v>9.9269558574075108E-3</v>
      </c>
      <c r="S250" s="62">
        <v>1.3901964908252845E-2</v>
      </c>
      <c r="T250" s="24">
        <v>499261</v>
      </c>
      <c r="U250" s="24">
        <v>185193</v>
      </c>
      <c r="V250" s="24">
        <v>55561</v>
      </c>
      <c r="W250" s="24">
        <v>17893</v>
      </c>
      <c r="X250" s="24">
        <v>104241</v>
      </c>
      <c r="Y250" s="24">
        <v>177695</v>
      </c>
      <c r="Z250" s="24">
        <v>572715</v>
      </c>
      <c r="AA250" s="24">
        <v>684454</v>
      </c>
      <c r="AB250" s="62">
        <v>1.0773786489461238E-2</v>
      </c>
      <c r="AC250" s="62">
        <v>1.1351521744318588E-2</v>
      </c>
      <c r="AD250" s="24">
        <v>895370</v>
      </c>
      <c r="AE250" s="24">
        <v>184078</v>
      </c>
      <c r="AF250" s="24">
        <v>-125395</v>
      </c>
      <c r="AG250" s="24">
        <v>954053</v>
      </c>
      <c r="AH250" s="62">
        <v>1.3324580566483325E-2</v>
      </c>
      <c r="AI250" s="62">
        <v>10.025253487736432</v>
      </c>
      <c r="AJ250" s="62">
        <v>13.390507299843037</v>
      </c>
      <c r="AK250" s="62">
        <v>2.856692944147659</v>
      </c>
      <c r="AL250" s="62">
        <v>2.7932596179367239</v>
      </c>
      <c r="AM250" s="62">
        <v>1.589840816271711</v>
      </c>
      <c r="AN250" s="62">
        <v>15.858360272052094</v>
      </c>
      <c r="AO250" s="62">
        <v>5.097653035183817</v>
      </c>
      <c r="AP250" s="62">
        <v>71.741716655154377</v>
      </c>
      <c r="AQ250" s="62">
        <v>56.412298669953941</v>
      </c>
      <c r="AR250" s="62">
        <v>75.34864809802437</v>
      </c>
      <c r="AS250" s="62">
        <v>62.240455902914334</v>
      </c>
      <c r="AT250" s="24">
        <v>4877487</v>
      </c>
      <c r="AU250" s="24">
        <v>269599</v>
      </c>
      <c r="AV250" s="24">
        <v>218990</v>
      </c>
    </row>
    <row r="251" spans="1:48" x14ac:dyDescent="0.25">
      <c r="A251" s="24" t="s">
        <v>60</v>
      </c>
      <c r="B251" s="24">
        <v>2007</v>
      </c>
      <c r="C251" s="24">
        <v>1885</v>
      </c>
      <c r="D251" s="24">
        <v>65</v>
      </c>
      <c r="E251" s="62">
        <v>261.33050397877986</v>
      </c>
      <c r="F251" s="62">
        <v>7578.5846153846151</v>
      </c>
      <c r="G251" s="62">
        <v>1.8671130569147567E-2</v>
      </c>
      <c r="H251" s="62">
        <v>1.566265060240964E-2</v>
      </c>
      <c r="I251" s="24">
        <v>17784837</v>
      </c>
      <c r="J251" s="24">
        <v>3479521</v>
      </c>
      <c r="K251" s="24">
        <v>11612575</v>
      </c>
      <c r="L251" s="24">
        <v>143776</v>
      </c>
      <c r="M251" s="24">
        <v>117598</v>
      </c>
      <c r="N251" s="24">
        <v>349283</v>
      </c>
      <c r="O251" s="24">
        <v>17805500</v>
      </c>
      <c r="P251" s="24">
        <v>29767358</v>
      </c>
      <c r="Q251" s="62">
        <v>1.8945691586250018E-2</v>
      </c>
      <c r="R251" s="62">
        <v>1.3045457074257747E-2</v>
      </c>
      <c r="S251" s="62">
        <v>1.9694004865774533E-2</v>
      </c>
      <c r="T251" s="24">
        <v>947805</v>
      </c>
      <c r="U251" s="24">
        <v>374075</v>
      </c>
      <c r="V251" s="24">
        <v>118146</v>
      </c>
      <c r="W251" s="24">
        <v>39695</v>
      </c>
      <c r="X251" s="24">
        <v>203044</v>
      </c>
      <c r="Y251" s="24">
        <v>360885</v>
      </c>
      <c r="Z251" s="24">
        <v>1105646</v>
      </c>
      <c r="AA251" s="24">
        <v>1321880</v>
      </c>
      <c r="AB251" s="62">
        <v>1.3719485372939436E-2</v>
      </c>
      <c r="AC251" s="62">
        <v>1.4617893496833279E-2</v>
      </c>
      <c r="AD251" s="24">
        <v>1581122</v>
      </c>
      <c r="AE251" s="24">
        <v>434305</v>
      </c>
      <c r="AF251" s="24">
        <v>-84561</v>
      </c>
      <c r="AG251" s="24">
        <v>1930866</v>
      </c>
      <c r="AH251" s="62">
        <v>1.7060948907650617E-2</v>
      </c>
      <c r="AI251" s="62">
        <v>11.689048789617138</v>
      </c>
      <c r="AJ251" s="62">
        <v>19.564536914226426</v>
      </c>
      <c r="AK251" s="62">
        <v>1.012678066664801</v>
      </c>
      <c r="AL251" s="62">
        <v>1.2381061048044899</v>
      </c>
      <c r="AM251" s="62">
        <v>1.6548596620499543</v>
      </c>
      <c r="AN251" s="62">
        <v>14.157350968710924</v>
      </c>
      <c r="AO251" s="62">
        <v>3.5568616438740839</v>
      </c>
      <c r="AP251" s="62">
        <v>68.460473176284637</v>
      </c>
      <c r="AQ251" s="62">
        <v>59.815520074035462</v>
      </c>
      <c r="AR251" s="62">
        <v>100.11618324081351</v>
      </c>
      <c r="AS251" s="62">
        <v>41.434830534673353</v>
      </c>
      <c r="AT251" s="24">
        <v>13962616</v>
      </c>
      <c r="AU251" s="24">
        <v>608986</v>
      </c>
      <c r="AV251" s="24">
        <v>492608</v>
      </c>
    </row>
    <row r="252" spans="1:48" x14ac:dyDescent="0.25">
      <c r="A252" s="24" t="s">
        <v>60</v>
      </c>
      <c r="B252" s="24">
        <v>2008</v>
      </c>
      <c r="C252" s="24">
        <v>2950</v>
      </c>
      <c r="D252" s="24">
        <v>111</v>
      </c>
      <c r="E252" s="62">
        <v>236.00169491525423</v>
      </c>
      <c r="F252" s="62">
        <v>6272.1171171171172</v>
      </c>
      <c r="G252" s="62">
        <v>2.3722407623336415E-2</v>
      </c>
      <c r="H252" s="62">
        <v>5.6093468900972289E-4</v>
      </c>
      <c r="I252" s="24">
        <v>27162881</v>
      </c>
      <c r="J252" s="24">
        <v>4424064</v>
      </c>
      <c r="K252" s="24">
        <v>15740426</v>
      </c>
      <c r="L252" s="24">
        <v>246917</v>
      </c>
      <c r="M252" s="24">
        <v>288058</v>
      </c>
      <c r="N252" s="24">
        <v>1145300</v>
      </c>
      <c r="O252" s="24">
        <v>27707297</v>
      </c>
      <c r="P252" s="24">
        <v>44593023</v>
      </c>
      <c r="Q252" s="62">
        <v>2.296226074836007E-2</v>
      </c>
      <c r="R252" s="62">
        <v>1.4322266703020461E-2</v>
      </c>
      <c r="S252" s="62">
        <v>2.3825797357589801E-2</v>
      </c>
      <c r="T252" s="24">
        <v>2258587</v>
      </c>
      <c r="U252" s="24">
        <v>876893</v>
      </c>
      <c r="V252" s="24">
        <v>234025</v>
      </c>
      <c r="W252" s="24">
        <v>66247</v>
      </c>
      <c r="X252" s="24">
        <v>255166</v>
      </c>
      <c r="Y252" s="24">
        <v>555438</v>
      </c>
      <c r="Z252" s="24">
        <v>2558859</v>
      </c>
      <c r="AA252" s="24">
        <v>3135480</v>
      </c>
      <c r="AB252" s="62">
        <v>1.7421155582984325E-2</v>
      </c>
      <c r="AC252" s="62">
        <v>1.9488952947071071E-2</v>
      </c>
      <c r="AD252" s="24">
        <v>3679299</v>
      </c>
      <c r="AE252" s="24">
        <v>538827</v>
      </c>
      <c r="AF252" s="24">
        <v>-221763</v>
      </c>
      <c r="AG252" s="24">
        <v>3996363</v>
      </c>
      <c r="AH252" s="62">
        <v>2.160421507306589E-2</v>
      </c>
      <c r="AI252" s="62">
        <v>9.9209779969391167</v>
      </c>
      <c r="AJ252" s="62">
        <v>16.287167771342077</v>
      </c>
      <c r="AK252" s="62">
        <v>1.8300521218421915</v>
      </c>
      <c r="AL252" s="62">
        <v>1.5686805426994161</v>
      </c>
      <c r="AM252" s="62">
        <v>1.5612419907033439</v>
      </c>
      <c r="AN252" s="62">
        <v>15.736775055695396</v>
      </c>
      <c r="AO252" s="62">
        <v>5.1275734330923726</v>
      </c>
      <c r="AP252" s="62">
        <v>78.458338244048406</v>
      </c>
      <c r="AQ252" s="62">
        <v>62.133704189554493</v>
      </c>
      <c r="AR252" s="62">
        <v>102.0042645697266</v>
      </c>
      <c r="AS252" s="62">
        <v>23.586355022919037</v>
      </c>
      <c r="AT252" s="24">
        <v>16375197</v>
      </c>
      <c r="AU252" s="24">
        <v>860883</v>
      </c>
      <c r="AV252" s="24">
        <v>696205</v>
      </c>
    </row>
    <row r="253" spans="1:48" x14ac:dyDescent="0.25">
      <c r="A253" s="24" t="s">
        <v>60</v>
      </c>
      <c r="B253" s="24">
        <v>2009</v>
      </c>
      <c r="C253" s="24">
        <v>2999</v>
      </c>
      <c r="D253" s="24">
        <v>111</v>
      </c>
      <c r="E253" s="62">
        <v>391.37279093031009</v>
      </c>
      <c r="F253" s="62">
        <v>10574.117117117117</v>
      </c>
      <c r="G253" s="62">
        <v>2.1665787705622701E-2</v>
      </c>
      <c r="H253" s="62">
        <v>5.5169260284593864E-4</v>
      </c>
      <c r="I253" s="24">
        <v>39978447</v>
      </c>
      <c r="J253" s="24">
        <v>6888072</v>
      </c>
      <c r="K253" s="24">
        <v>29587941</v>
      </c>
      <c r="L253" s="24">
        <v>447182</v>
      </c>
      <c r="M253" s="24">
        <v>467742</v>
      </c>
      <c r="N253" s="24">
        <v>978179</v>
      </c>
      <c r="O253" s="24">
        <v>38889350</v>
      </c>
      <c r="P253" s="24">
        <v>69455470</v>
      </c>
      <c r="Q253" s="62">
        <v>2.6122185819903068E-2</v>
      </c>
      <c r="R253" s="62">
        <v>1.8966117089252155E-2</v>
      </c>
      <c r="S253" s="62">
        <v>2.6722563800063506E-2</v>
      </c>
      <c r="T253" s="24">
        <v>2212353</v>
      </c>
      <c r="U253" s="24">
        <v>852272</v>
      </c>
      <c r="V253" s="24">
        <v>349706</v>
      </c>
      <c r="W253" s="24">
        <v>110425</v>
      </c>
      <c r="X253" s="24">
        <v>323928</v>
      </c>
      <c r="Y253" s="24">
        <v>784059</v>
      </c>
      <c r="Z253" s="24">
        <v>2672484</v>
      </c>
      <c r="AA253" s="24">
        <v>3064625</v>
      </c>
      <c r="AB253" s="62">
        <v>1.8001535861840494E-2</v>
      </c>
      <c r="AC253" s="62">
        <v>1.8322749240867058E-2</v>
      </c>
      <c r="AD253" s="24">
        <v>4050421</v>
      </c>
      <c r="AE253" s="24">
        <v>883656</v>
      </c>
      <c r="AF253" s="24">
        <v>-364382</v>
      </c>
      <c r="AG253" s="24">
        <v>4569695</v>
      </c>
      <c r="AH253" s="62">
        <v>2.2235264321148394E-2</v>
      </c>
      <c r="AI253" s="62">
        <v>9.9172491381888275</v>
      </c>
      <c r="AJ253" s="62">
        <v>17.229463665759702</v>
      </c>
      <c r="AK253" s="62">
        <v>1.5808534970378643</v>
      </c>
      <c r="AL253" s="62">
        <v>1.5113657283553459</v>
      </c>
      <c r="AM253" s="62">
        <v>1.6898985781825391</v>
      </c>
      <c r="AN253" s="62">
        <v>17.039993194031652</v>
      </c>
      <c r="AO253" s="62">
        <v>4.7264045297748609</v>
      </c>
      <c r="AP253" s="62">
        <v>67.06410384062832</v>
      </c>
      <c r="AQ253" s="62">
        <v>55.99177429797826</v>
      </c>
      <c r="AR253" s="62">
        <v>97.275789627345958</v>
      </c>
      <c r="AS253" s="62">
        <v>28.709939884322299</v>
      </c>
      <c r="AT253" s="24">
        <v>27424424</v>
      </c>
      <c r="AU253" s="24">
        <v>1505070</v>
      </c>
      <c r="AV253" s="24">
        <v>1173727</v>
      </c>
    </row>
    <row r="254" spans="1:48" x14ac:dyDescent="0.25">
      <c r="A254" s="24" t="s">
        <v>60</v>
      </c>
      <c r="B254" s="24">
        <v>2010</v>
      </c>
      <c r="C254" s="24">
        <v>3269</v>
      </c>
      <c r="D254" s="24">
        <v>140</v>
      </c>
      <c r="E254" s="62">
        <v>533.85316610584277</v>
      </c>
      <c r="F254" s="62">
        <v>12465.471428571429</v>
      </c>
      <c r="G254" s="62">
        <v>2.1239409532719997E-2</v>
      </c>
      <c r="H254" s="62">
        <v>6.7487442515160576E-4</v>
      </c>
      <c r="I254" s="24">
        <v>65740838</v>
      </c>
      <c r="J254" s="24">
        <v>8882344</v>
      </c>
      <c r="K254" s="24">
        <v>48796586</v>
      </c>
      <c r="L254" s="24">
        <v>738336</v>
      </c>
      <c r="M254" s="24">
        <v>613170</v>
      </c>
      <c r="N254" s="24">
        <v>1354294</v>
      </c>
      <c r="O254" s="24">
        <v>60210653</v>
      </c>
      <c r="P254" s="24">
        <v>110361533</v>
      </c>
      <c r="Q254" s="62">
        <v>3.2682180897044347E-2</v>
      </c>
      <c r="R254" s="62">
        <v>2.395304631374616E-2</v>
      </c>
      <c r="S254" s="62">
        <v>3.0554464613066889E-2</v>
      </c>
      <c r="T254" s="24">
        <v>5246502</v>
      </c>
      <c r="U254" s="24">
        <v>1400575</v>
      </c>
      <c r="V254" s="24">
        <v>567111</v>
      </c>
      <c r="W254" s="24">
        <v>129089</v>
      </c>
      <c r="X254" s="24">
        <v>557683</v>
      </c>
      <c r="Y254" s="24">
        <v>1253883</v>
      </c>
      <c r="Z254" s="24">
        <v>5942702</v>
      </c>
      <c r="AA254" s="24">
        <v>6647077</v>
      </c>
      <c r="AB254" s="62">
        <v>2.5986277210774126E-2</v>
      </c>
      <c r="AC254" s="62">
        <v>2.6088857588204464E-2</v>
      </c>
      <c r="AD254" s="24">
        <v>8765605</v>
      </c>
      <c r="AE254" s="24">
        <v>715788</v>
      </c>
      <c r="AF254" s="24">
        <v>-546247</v>
      </c>
      <c r="AG254" s="24">
        <v>8935146</v>
      </c>
      <c r="AH254" s="62">
        <v>2.9265700909076733E-2</v>
      </c>
      <c r="AI254" s="62">
        <v>8.0484057792129438</v>
      </c>
      <c r="AJ254" s="62">
        <v>13.511151166037768</v>
      </c>
      <c r="AK254" s="62">
        <v>1.2565838110067782</v>
      </c>
      <c r="AL254" s="62">
        <v>1.5130894608077705</v>
      </c>
      <c r="AM254" s="62">
        <v>1.5813172874284014</v>
      </c>
      <c r="AN254" s="62">
        <v>19.647584016111061</v>
      </c>
      <c r="AO254" s="62">
        <v>5.8446517761566215</v>
      </c>
      <c r="AP254" s="62">
        <v>74.392483346103134</v>
      </c>
      <c r="AQ254" s="62">
        <v>54.557644645983672</v>
      </c>
      <c r="AR254" s="62">
        <v>91.587900050802517</v>
      </c>
      <c r="AS254" s="62">
        <v>27.851923530381988</v>
      </c>
      <c r="AT254" s="24">
        <v>57691053</v>
      </c>
      <c r="AU254" s="24">
        <v>2288069</v>
      </c>
      <c r="AV254" s="24">
        <v>1745166</v>
      </c>
    </row>
    <row r="255" spans="1:48" x14ac:dyDescent="0.25">
      <c r="A255" s="24" t="s">
        <v>60</v>
      </c>
      <c r="B255" s="24">
        <v>2011</v>
      </c>
      <c r="C255" s="24">
        <v>4439</v>
      </c>
      <c r="D255" s="24">
        <v>176</v>
      </c>
      <c r="E255" s="62">
        <v>431.47916197341743</v>
      </c>
      <c r="F255" s="62">
        <v>10882.59090909091</v>
      </c>
      <c r="G255" s="62">
        <v>2.5654362513075693E-2</v>
      </c>
      <c r="H255" s="62">
        <v>9.5439509787972453E-3</v>
      </c>
      <c r="I255" s="24">
        <v>89548673</v>
      </c>
      <c r="J255" s="24">
        <v>9642143</v>
      </c>
      <c r="K255" s="24">
        <v>59044837</v>
      </c>
      <c r="L255" s="24">
        <v>1092540</v>
      </c>
      <c r="M255" s="24">
        <v>937382</v>
      </c>
      <c r="N255" s="24">
        <v>1698545</v>
      </c>
      <c r="O255" s="24">
        <v>79180650</v>
      </c>
      <c r="P255" s="24">
        <v>139924032</v>
      </c>
      <c r="Q255" s="62">
        <v>3.9781336358834019E-2</v>
      </c>
      <c r="R255" s="62">
        <v>2.5441599138733156E-2</v>
      </c>
      <c r="S255" s="62">
        <v>3.298737092193222E-2</v>
      </c>
      <c r="T255" s="24">
        <v>8598491</v>
      </c>
      <c r="U255" s="24">
        <v>2428905</v>
      </c>
      <c r="V255" s="24">
        <v>824090</v>
      </c>
      <c r="W255" s="24">
        <v>199746</v>
      </c>
      <c r="X255" s="24">
        <v>856824</v>
      </c>
      <c r="Y255" s="24">
        <v>1880660</v>
      </c>
      <c r="Z255" s="24">
        <v>9622327</v>
      </c>
      <c r="AA255" s="24">
        <v>11027396</v>
      </c>
      <c r="AB255" s="62">
        <v>2.6626710911771951E-2</v>
      </c>
      <c r="AC255" s="62">
        <v>2.7684383681977721E-2</v>
      </c>
      <c r="AD255" s="24">
        <v>13820889</v>
      </c>
      <c r="AE255" s="24">
        <v>472977</v>
      </c>
      <c r="AF255" s="24">
        <v>-641146</v>
      </c>
      <c r="AG255" s="24">
        <v>13652720</v>
      </c>
      <c r="AH255" s="62">
        <v>2.9696001757339847E-2</v>
      </c>
      <c r="AI255" s="62">
        <v>6.8909842449365666</v>
      </c>
      <c r="AJ255" s="62">
        <v>10.767488424982021</v>
      </c>
      <c r="AK255" s="62">
        <v>1.5875765733759244</v>
      </c>
      <c r="AL255" s="62">
        <v>1.8503565349837447</v>
      </c>
      <c r="AM255" s="62">
        <v>1.3688399145044647</v>
      </c>
      <c r="AN255" s="62">
        <v>19.864214832739982</v>
      </c>
      <c r="AO255" s="62">
        <v>6.5955482810509887</v>
      </c>
      <c r="AP255" s="62">
        <v>80.77068891766622</v>
      </c>
      <c r="AQ255" s="62">
        <v>56.588313578613857</v>
      </c>
      <c r="AR255" s="62">
        <v>88.421913298480703</v>
      </c>
      <c r="AS255" s="62">
        <v>43.989244889768955</v>
      </c>
      <c r="AT255" s="24">
        <v>75794710</v>
      </c>
      <c r="AU255" s="24">
        <v>2625324</v>
      </c>
      <c r="AV255" s="24">
        <v>1915336</v>
      </c>
    </row>
    <row r="256" spans="1:48" x14ac:dyDescent="0.25">
      <c r="A256" s="24" t="s">
        <v>60</v>
      </c>
      <c r="B256" s="24">
        <v>2012</v>
      </c>
      <c r="C256" s="24">
        <v>5806</v>
      </c>
      <c r="D256" s="24">
        <v>191</v>
      </c>
      <c r="E256" s="62">
        <v>399.5926627626593</v>
      </c>
      <c r="F256" s="62">
        <v>12146.780104712041</v>
      </c>
      <c r="G256" s="62">
        <v>3.2867809812790479E-2</v>
      </c>
      <c r="H256" s="62">
        <v>1.0438299267679528E-2</v>
      </c>
      <c r="I256" s="24">
        <v>117747416</v>
      </c>
      <c r="J256" s="24">
        <v>12863906</v>
      </c>
      <c r="K256" s="24">
        <v>74478564</v>
      </c>
      <c r="L256" s="24">
        <v>1312741</v>
      </c>
      <c r="M256" s="24">
        <v>1371639</v>
      </c>
      <c r="N256" s="24">
        <v>1497636</v>
      </c>
      <c r="O256" s="24">
        <v>100946505</v>
      </c>
      <c r="P256" s="24">
        <v>176922705</v>
      </c>
      <c r="Q256" s="62">
        <v>4.2196018873886777E-2</v>
      </c>
      <c r="R256" s="62">
        <v>2.851281848329756E-2</v>
      </c>
      <c r="S256" s="62">
        <v>3.980352633653049E-2</v>
      </c>
      <c r="T256" s="24">
        <v>8835583</v>
      </c>
      <c r="U256" s="24">
        <v>3145882</v>
      </c>
      <c r="V256" s="24">
        <v>1426502</v>
      </c>
      <c r="W256" s="24">
        <v>241818</v>
      </c>
      <c r="X256" s="24">
        <v>1028339</v>
      </c>
      <c r="Y256" s="24">
        <v>2696659</v>
      </c>
      <c r="Z256" s="24">
        <v>10503903</v>
      </c>
      <c r="AA256" s="24">
        <v>11981465</v>
      </c>
      <c r="AB256" s="62">
        <v>3.064500590117283E-2</v>
      </c>
      <c r="AC256" s="62">
        <v>3.139027796590866E-2</v>
      </c>
      <c r="AD256" s="24">
        <v>15499955</v>
      </c>
      <c r="AE256" s="24">
        <v>1598221</v>
      </c>
      <c r="AF256" s="24">
        <v>-2027161</v>
      </c>
      <c r="AG256" s="24">
        <v>15071015</v>
      </c>
      <c r="AH256" s="62">
        <v>3.4834658789124569E-2</v>
      </c>
      <c r="AI256" s="62">
        <v>7.270918676039912</v>
      </c>
      <c r="AJ256" s="62">
        <v>10.925000681118981</v>
      </c>
      <c r="AK256" s="62">
        <v>1.8416560770425165</v>
      </c>
      <c r="AL256" s="62">
        <v>1.7625756049754129</v>
      </c>
      <c r="AM256" s="62">
        <v>1.3113268870719561</v>
      </c>
      <c r="AN256" s="62">
        <v>18.035229735043153</v>
      </c>
      <c r="AO256" s="62">
        <v>6.6018848299899044</v>
      </c>
      <c r="AP256" s="62">
        <v>79.500053579669313</v>
      </c>
      <c r="AQ256" s="62">
        <v>57.056840160792248</v>
      </c>
      <c r="AR256" s="62">
        <v>85.731397281788333</v>
      </c>
      <c r="AS256" s="62">
        <v>23.865501162565014</v>
      </c>
      <c r="AT256" s="24">
        <v>73285912</v>
      </c>
      <c r="AU256" s="24">
        <v>3089550</v>
      </c>
      <c r="AV256" s="24">
        <v>2320035</v>
      </c>
    </row>
    <row r="257" spans="1:48" x14ac:dyDescent="0.25">
      <c r="A257" s="24" t="s">
        <v>60</v>
      </c>
      <c r="B257" s="24">
        <v>2013</v>
      </c>
      <c r="C257" s="24">
        <v>6128</v>
      </c>
      <c r="D257" s="24">
        <v>214</v>
      </c>
      <c r="E257" s="62">
        <v>372.99543080939947</v>
      </c>
      <c r="F257" s="62">
        <v>10680.915887850468</v>
      </c>
      <c r="G257" s="62">
        <v>3.3210492087578584E-2</v>
      </c>
      <c r="H257" s="62">
        <v>1.1486849168008588E-2</v>
      </c>
      <c r="I257" s="24">
        <v>136088812</v>
      </c>
      <c r="J257" s="24">
        <v>15148182</v>
      </c>
      <c r="K257" s="24">
        <v>87742915</v>
      </c>
      <c r="L257" s="24">
        <v>1770148</v>
      </c>
      <c r="M257" s="24">
        <v>2146075</v>
      </c>
      <c r="N257" s="24">
        <v>1837348</v>
      </c>
      <c r="O257" s="24">
        <v>92570949</v>
      </c>
      <c r="P257" s="24">
        <v>182151212</v>
      </c>
      <c r="Q257" s="62">
        <v>4.0612010683041336E-2</v>
      </c>
      <c r="R257" s="62">
        <v>2.974120471911643E-2</v>
      </c>
      <c r="S257" s="62">
        <v>3.6631726353254644E-2</v>
      </c>
      <c r="T257" s="24">
        <v>7331932</v>
      </c>
      <c r="U257" s="24">
        <v>3011140</v>
      </c>
      <c r="V257" s="24">
        <v>1279359</v>
      </c>
      <c r="W257" s="24">
        <v>624357</v>
      </c>
      <c r="X257" s="24">
        <v>842758</v>
      </c>
      <c r="Y257" s="24">
        <v>2746474</v>
      </c>
      <c r="Z257" s="24">
        <v>9235648</v>
      </c>
      <c r="AA257" s="24">
        <v>10343072</v>
      </c>
      <c r="AB257" s="62">
        <v>3.0825413785456189E-2</v>
      </c>
      <c r="AC257" s="62">
        <v>3.0089213241671652E-2</v>
      </c>
      <c r="AD257" s="24">
        <v>13456303</v>
      </c>
      <c r="AE257" s="24">
        <v>1800780</v>
      </c>
      <c r="AF257" s="24">
        <v>-1892379</v>
      </c>
      <c r="AG257" s="24">
        <v>13364704</v>
      </c>
      <c r="AH257" s="62">
        <v>3.4155543321986309E-2</v>
      </c>
      <c r="AI257" s="62">
        <v>8.3162674756180053</v>
      </c>
      <c r="AJ257" s="62">
        <v>11.131100181843015</v>
      </c>
      <c r="AK257" s="62">
        <v>2.445866996782589</v>
      </c>
      <c r="AL257" s="62">
        <v>2.0174255664973062</v>
      </c>
      <c r="AM257" s="62">
        <v>1.2548453424509742</v>
      </c>
      <c r="AN257" s="62">
        <v>15.089045008833404</v>
      </c>
      <c r="AO257" s="62">
        <v>6.6158671442376589</v>
      </c>
      <c r="AP257" s="62">
        <v>77.390954562106273</v>
      </c>
      <c r="AQ257" s="62">
        <v>50.82093497132481</v>
      </c>
      <c r="AR257" s="62">
        <v>68.02245360184348</v>
      </c>
      <c r="AS257" s="62">
        <v>35.459982096568631</v>
      </c>
      <c r="AT257" s="24">
        <v>52110010</v>
      </c>
      <c r="AU257" s="24">
        <v>3021632</v>
      </c>
      <c r="AV257" s="24">
        <v>2285716</v>
      </c>
    </row>
    <row r="258" spans="1:48" x14ac:dyDescent="0.25">
      <c r="A258" s="24" t="s">
        <v>60</v>
      </c>
      <c r="B258" s="24">
        <v>2014</v>
      </c>
      <c r="C258" s="24">
        <v>6939</v>
      </c>
      <c r="D258" s="24">
        <v>231</v>
      </c>
      <c r="E258" s="62">
        <v>360.71292693471679</v>
      </c>
      <c r="F258" s="62">
        <v>10835.441558441558</v>
      </c>
      <c r="G258" s="62">
        <v>3.7391688580419885E-2</v>
      </c>
      <c r="H258" s="62">
        <v>1.290719114935464E-2</v>
      </c>
      <c r="I258" s="24">
        <v>167608507</v>
      </c>
      <c r="J258" s="24">
        <v>16561085</v>
      </c>
      <c r="K258" s="24">
        <v>100569006</v>
      </c>
      <c r="L258" s="24">
        <v>2462741</v>
      </c>
      <c r="M258" s="24">
        <v>2745450</v>
      </c>
      <c r="N258" s="24">
        <v>1927332</v>
      </c>
      <c r="O258" s="24">
        <v>100455577</v>
      </c>
      <c r="P258" s="24">
        <v>202951915</v>
      </c>
      <c r="Q258" s="62">
        <v>4.2444298020793005E-2</v>
      </c>
      <c r="R258" s="62">
        <v>3.0443764589206664E-2</v>
      </c>
      <c r="S258" s="62">
        <v>3.6554091471109447E-2</v>
      </c>
      <c r="T258" s="24">
        <v>6608529</v>
      </c>
      <c r="U258" s="24">
        <v>3590876</v>
      </c>
      <c r="V258" s="24">
        <v>1496572</v>
      </c>
      <c r="W258" s="24">
        <v>658808</v>
      </c>
      <c r="X258" s="24">
        <v>958822</v>
      </c>
      <c r="Y258" s="24">
        <v>3114202</v>
      </c>
      <c r="Z258" s="24">
        <v>8763909</v>
      </c>
      <c r="AA258" s="24">
        <v>10199405</v>
      </c>
      <c r="AB258" s="62">
        <v>3.1025661235429734E-2</v>
      </c>
      <c r="AC258" s="62">
        <v>3.0857763412711452E-2</v>
      </c>
      <c r="AD258" s="24">
        <v>13148604</v>
      </c>
      <c r="AE258" s="24">
        <v>2243493</v>
      </c>
      <c r="AF258" s="24">
        <v>-2018690</v>
      </c>
      <c r="AG258" s="24">
        <v>13373407</v>
      </c>
      <c r="AH258" s="62">
        <v>3.5273208161909188E-2</v>
      </c>
      <c r="AI258" s="62">
        <v>8.1601028499780348</v>
      </c>
      <c r="AJ258" s="62">
        <v>9.8808141045012707</v>
      </c>
      <c r="AK258" s="62">
        <v>2.7299166106901764</v>
      </c>
      <c r="AL258" s="62">
        <v>2.4488071404424541</v>
      </c>
      <c r="AM258" s="62">
        <v>1.2332906540940991</v>
      </c>
      <c r="AN258" s="62">
        <v>15.113665559955765</v>
      </c>
      <c r="AO258" s="62">
        <v>6.5104150464438622</v>
      </c>
      <c r="AP258" s="62">
        <v>76.266317177066398</v>
      </c>
      <c r="AQ258" s="62">
        <v>49.497230415391748</v>
      </c>
      <c r="AR258" s="62">
        <v>59.934652958873976</v>
      </c>
      <c r="AS258" s="62">
        <v>50.406964118671063</v>
      </c>
      <c r="AT258" s="24">
        <v>77997450</v>
      </c>
      <c r="AU258" s="24">
        <v>3174002</v>
      </c>
      <c r="AV258" s="24">
        <v>2502987</v>
      </c>
    </row>
    <row r="259" spans="1:48" x14ac:dyDescent="0.25">
      <c r="A259" s="24" t="s">
        <v>60</v>
      </c>
      <c r="B259" s="24">
        <v>2015</v>
      </c>
      <c r="C259" s="24">
        <v>7810</v>
      </c>
      <c r="D259" s="24">
        <v>259</v>
      </c>
      <c r="E259" s="62">
        <v>321.6560819462228</v>
      </c>
      <c r="F259" s="62">
        <v>9699.3590733590736</v>
      </c>
      <c r="G259" s="62">
        <v>4.1665110671283083E-2</v>
      </c>
      <c r="H259" s="62">
        <v>4.3202668890742285E-2</v>
      </c>
      <c r="I259" s="24">
        <v>181565384</v>
      </c>
      <c r="J259" s="24">
        <v>23183051</v>
      </c>
      <c r="K259" s="24">
        <v>121348630</v>
      </c>
      <c r="L259" s="24">
        <v>1976382</v>
      </c>
      <c r="M259" s="24">
        <v>1949594</v>
      </c>
      <c r="N259" s="24">
        <v>1931689</v>
      </c>
      <c r="O259" s="24">
        <v>99738056</v>
      </c>
      <c r="P259" s="24">
        <v>223018375</v>
      </c>
      <c r="Q259" s="62">
        <v>3.9270685359888639E-2</v>
      </c>
      <c r="R259" s="62">
        <v>3.0335031643733679E-2</v>
      </c>
      <c r="S259" s="62">
        <v>3.4759115211294475E-2</v>
      </c>
      <c r="T259" s="24">
        <v>6219098</v>
      </c>
      <c r="U259" s="24">
        <v>4519784</v>
      </c>
      <c r="V259" s="24">
        <v>1660746</v>
      </c>
      <c r="W259" s="24">
        <v>741143</v>
      </c>
      <c r="X259" s="24">
        <v>1047240</v>
      </c>
      <c r="Y259" s="24">
        <v>3449129</v>
      </c>
      <c r="Z259" s="24">
        <v>8620987</v>
      </c>
      <c r="AA259" s="24">
        <v>10738882</v>
      </c>
      <c r="AB259" s="62">
        <v>3.1008670258126654E-2</v>
      </c>
      <c r="AC259" s="62">
        <v>3.2332165367315722E-2</v>
      </c>
      <c r="AD259" s="24">
        <v>13537628</v>
      </c>
      <c r="AE259" s="24">
        <v>2523993</v>
      </c>
      <c r="AF259" s="24">
        <v>-2102068</v>
      </c>
      <c r="AG259" s="24">
        <v>13959553</v>
      </c>
      <c r="AH259" s="62">
        <v>3.5298721888946269E-2</v>
      </c>
      <c r="AI259" s="62">
        <v>10.395130446089924</v>
      </c>
      <c r="AJ259" s="62">
        <v>12.768431123412819</v>
      </c>
      <c r="AK259" s="62">
        <v>1.6066056946831622</v>
      </c>
      <c r="AL259" s="62">
        <v>1.6286809336042771</v>
      </c>
      <c r="AM259" s="62">
        <v>1.1264246724064777</v>
      </c>
      <c r="AN259" s="62">
        <v>10.836080203593564</v>
      </c>
      <c r="AO259" s="62">
        <v>7.337750797950183</v>
      </c>
      <c r="AP259" s="62">
        <v>76.928552081861071</v>
      </c>
      <c r="AQ259" s="62">
        <v>44.721900605723633</v>
      </c>
      <c r="AR259" s="62">
        <v>54.932308021885937</v>
      </c>
      <c r="AS259" s="62">
        <v>57.095276009387049</v>
      </c>
      <c r="AT259" s="24">
        <v>89555115</v>
      </c>
      <c r="AU259" s="24">
        <v>3220671</v>
      </c>
      <c r="AV259" s="24">
        <v>2512134</v>
      </c>
    </row>
    <row r="260" spans="1:48" x14ac:dyDescent="0.25">
      <c r="A260" s="24" t="s">
        <v>60</v>
      </c>
      <c r="B260" s="24">
        <v>2016</v>
      </c>
      <c r="C260" s="24">
        <v>10656</v>
      </c>
      <c r="D260" s="24">
        <v>268</v>
      </c>
      <c r="E260" s="62">
        <v>270.60350975975973</v>
      </c>
      <c r="F260" s="62">
        <v>10759.518656716418</v>
      </c>
      <c r="G260" s="62">
        <v>6.4098553932773514E-2</v>
      </c>
      <c r="H260" s="62">
        <v>0.122040072859745</v>
      </c>
      <c r="I260" s="24">
        <v>194812397</v>
      </c>
      <c r="J260" s="24">
        <v>26588446</v>
      </c>
      <c r="K260" s="24">
        <v>150737702</v>
      </c>
      <c r="L260" s="24">
        <v>2050313</v>
      </c>
      <c r="M260" s="24">
        <v>1987197</v>
      </c>
      <c r="N260" s="24">
        <v>2457844</v>
      </c>
      <c r="O260" s="24">
        <v>105113267</v>
      </c>
      <c r="P260" s="24">
        <v>258308813</v>
      </c>
      <c r="Q260" s="62">
        <v>3.570513273900662E-2</v>
      </c>
      <c r="R260" s="62">
        <v>3.2172935862442992E-2</v>
      </c>
      <c r="S260" s="62">
        <v>3.5776614301218798E-2</v>
      </c>
      <c r="T260" s="24">
        <v>7573533</v>
      </c>
      <c r="U260" s="24">
        <v>4932472</v>
      </c>
      <c r="V260" s="24">
        <v>2222110</v>
      </c>
      <c r="W260" s="24">
        <v>821682</v>
      </c>
      <c r="X260" s="24">
        <v>1130876</v>
      </c>
      <c r="Y260" s="24">
        <v>4174668</v>
      </c>
      <c r="Z260" s="24">
        <v>10617325</v>
      </c>
      <c r="AA260" s="24">
        <v>12506005</v>
      </c>
      <c r="AB260" s="62">
        <v>3.2585392514210172E-2</v>
      </c>
      <c r="AC260" s="62">
        <v>3.3177394512495101E-2</v>
      </c>
      <c r="AD260" s="24">
        <v>15552477</v>
      </c>
      <c r="AE260" s="24">
        <v>2634217</v>
      </c>
      <c r="AF260" s="24">
        <v>-2030104</v>
      </c>
      <c r="AG260" s="24">
        <v>16156590</v>
      </c>
      <c r="AH260" s="62">
        <v>3.52238364941488E-2</v>
      </c>
      <c r="AI260" s="62">
        <v>10.293278688869202</v>
      </c>
      <c r="AJ260" s="62">
        <v>13.64823102094473</v>
      </c>
      <c r="AK260" s="62">
        <v>1.3183145116541581</v>
      </c>
      <c r="AL260" s="62">
        <v>1.3601859208388356</v>
      </c>
      <c r="AM260" s="62">
        <v>1.116319248464821</v>
      </c>
      <c r="AN260" s="62">
        <v>10.845127992813119</v>
      </c>
      <c r="AO260" s="62">
        <v>7.5908058304381312</v>
      </c>
      <c r="AP260" s="62">
        <v>77.404978402001902</v>
      </c>
      <c r="AQ260" s="62">
        <v>40.692869042760847</v>
      </c>
      <c r="AR260" s="62">
        <v>53.9561488994974</v>
      </c>
      <c r="AS260" s="62">
        <v>46.094029271224173</v>
      </c>
      <c r="AT260" s="24">
        <v>89555115</v>
      </c>
      <c r="AU260" s="24">
        <v>3650585</v>
      </c>
      <c r="AV260" s="24">
        <v>2883551</v>
      </c>
    </row>
    <row r="261" spans="1:48" x14ac:dyDescent="0.25">
      <c r="A261" s="24" t="s">
        <v>60</v>
      </c>
      <c r="B261" s="24">
        <v>2017</v>
      </c>
      <c r="C261" s="24">
        <v>13094</v>
      </c>
      <c r="D261" s="24">
        <v>285</v>
      </c>
      <c r="E261" s="62">
        <v>266.56598442034522</v>
      </c>
      <c r="F261" s="62">
        <v>12247.070175438597</v>
      </c>
      <c r="G261" s="62">
        <v>6.29588848766931E-2</v>
      </c>
      <c r="H261" s="62">
        <v>8.9285714285714288E-2</v>
      </c>
      <c r="I261" s="24">
        <v>220176022</v>
      </c>
      <c r="J261" s="24">
        <v>29601170</v>
      </c>
      <c r="K261" s="24">
        <v>184188142</v>
      </c>
      <c r="L261" s="24">
        <v>2125684</v>
      </c>
      <c r="M261" s="24">
        <v>2217657</v>
      </c>
      <c r="N261" s="24">
        <v>2604460</v>
      </c>
      <c r="O261" s="24">
        <v>129210910</v>
      </c>
      <c r="P261" s="24">
        <v>316003512</v>
      </c>
      <c r="Q261" s="62">
        <v>3.5450764856623851E-2</v>
      </c>
      <c r="R261" s="62">
        <v>3.3100084323868018E-2</v>
      </c>
      <c r="S261" s="62">
        <v>3.6914275780517522E-2</v>
      </c>
      <c r="T261" s="24">
        <v>8657074</v>
      </c>
      <c r="U261" s="24">
        <v>8615350</v>
      </c>
      <c r="V261" s="24">
        <v>3410749</v>
      </c>
      <c r="W261" s="24">
        <v>967191</v>
      </c>
      <c r="X261" s="24">
        <v>1621299</v>
      </c>
      <c r="Y261" s="24">
        <v>5999239</v>
      </c>
      <c r="Z261" s="24">
        <v>13035014</v>
      </c>
      <c r="AA261" s="24">
        <v>17272424</v>
      </c>
      <c r="AB261" s="62">
        <v>3.3221791998000058E-2</v>
      </c>
      <c r="AC261" s="62">
        <v>3.8113142989866039E-2</v>
      </c>
      <c r="AD261" s="24">
        <v>19876026</v>
      </c>
      <c r="AE261" s="24">
        <v>5264235</v>
      </c>
      <c r="AF261" s="24">
        <v>-3252111</v>
      </c>
      <c r="AG261" s="24">
        <v>21888150</v>
      </c>
      <c r="AH261" s="62">
        <v>3.8794999487159074E-2</v>
      </c>
      <c r="AI261" s="62">
        <v>9.3673547526902166</v>
      </c>
      <c r="AJ261" s="62">
        <v>13.444320471917692</v>
      </c>
      <c r="AK261" s="62">
        <v>1.2040172488411334</v>
      </c>
      <c r="AL261" s="62">
        <v>1.1540829810857205</v>
      </c>
      <c r="AM261" s="62">
        <v>1.1045494329822512</v>
      </c>
      <c r="AN261" s="62">
        <v>11.791476485557835</v>
      </c>
      <c r="AO261" s="62">
        <v>8.6826661928160718</v>
      </c>
      <c r="AP261" s="62">
        <v>78.912215057005724</v>
      </c>
      <c r="AQ261" s="62">
        <v>40.889074042949247</v>
      </c>
      <c r="AR261" s="62">
        <v>58.685277727472069</v>
      </c>
      <c r="AS261" s="62">
        <v>40.615723580195031</v>
      </c>
      <c r="AT261" s="24">
        <v>89555115</v>
      </c>
      <c r="AU261" s="24">
        <v>4615726</v>
      </c>
      <c r="AV261" s="24">
        <v>3490415</v>
      </c>
    </row>
    <row r="262" spans="1:48" x14ac:dyDescent="0.25">
      <c r="A262" s="24" t="s">
        <v>60</v>
      </c>
      <c r="B262" s="24">
        <v>2018</v>
      </c>
      <c r="C262" s="24">
        <v>15233</v>
      </c>
      <c r="D262" s="24">
        <v>300</v>
      </c>
      <c r="E262" s="62">
        <v>398.68988380489725</v>
      </c>
      <c r="F262" s="62">
        <v>20244.143333333333</v>
      </c>
      <c r="G262" s="62">
        <v>5.5003899705355595E-2</v>
      </c>
      <c r="H262" s="62">
        <v>3.6341611144760748E-2</v>
      </c>
      <c r="I262" s="24">
        <v>239964318</v>
      </c>
      <c r="J262" s="24">
        <v>34172858</v>
      </c>
      <c r="K262" s="24">
        <v>211474953</v>
      </c>
      <c r="L262" s="24">
        <v>3211005</v>
      </c>
      <c r="M262" s="24">
        <v>2859688</v>
      </c>
      <c r="N262" s="24">
        <v>2699314</v>
      </c>
      <c r="O262" s="24">
        <v>148150795</v>
      </c>
      <c r="P262" s="24">
        <v>362325062</v>
      </c>
      <c r="Q262" s="62">
        <v>3.5442610681141025E-2</v>
      </c>
      <c r="R262" s="62">
        <v>3.4589461007168205E-2</v>
      </c>
      <c r="S262" s="62">
        <v>3.9439733577541061E-2</v>
      </c>
      <c r="T262" s="24">
        <v>10240868</v>
      </c>
      <c r="U262" s="24">
        <v>12795721</v>
      </c>
      <c r="V262" s="24">
        <v>4968364</v>
      </c>
      <c r="W262" s="24">
        <v>369448</v>
      </c>
      <c r="X262" s="24">
        <v>3395990</v>
      </c>
      <c r="Y262" s="24">
        <v>8733802</v>
      </c>
      <c r="Z262" s="24">
        <v>15578680</v>
      </c>
      <c r="AA262" s="24">
        <v>23036589</v>
      </c>
      <c r="AB262" s="62">
        <v>3.3767748514578706E-2</v>
      </c>
      <c r="AC262" s="62">
        <v>4.1891907577634613E-2</v>
      </c>
      <c r="AD262" s="24">
        <v>24824365</v>
      </c>
      <c r="AE262" s="24">
        <v>8898327</v>
      </c>
      <c r="AF262" s="24">
        <v>-3035388</v>
      </c>
      <c r="AG262" s="24">
        <v>30687304</v>
      </c>
      <c r="AH262" s="62">
        <v>4.6284283211892249E-2</v>
      </c>
      <c r="AI262" s="62">
        <v>9.4315468577771195</v>
      </c>
      <c r="AJ262" s="62">
        <v>14.240808085475441</v>
      </c>
      <c r="AK262" s="62">
        <v>1.3522584870842838</v>
      </c>
      <c r="AL262" s="62">
        <v>1.5183854893680955</v>
      </c>
      <c r="AM262" s="62">
        <v>1.6761862860041408</v>
      </c>
      <c r="AN262" s="62">
        <v>17.772124883438195</v>
      </c>
      <c r="AO262" s="62">
        <v>9.843684605269921</v>
      </c>
      <c r="AP262" s="62">
        <v>75.068793922072786</v>
      </c>
      <c r="AQ262" s="62">
        <v>40.888917311494176</v>
      </c>
      <c r="AR262" s="62">
        <v>61.738676914456924</v>
      </c>
      <c r="AS262" s="62">
        <v>50.359426696241066</v>
      </c>
      <c r="AT262" s="24"/>
      <c r="AU262" s="24">
        <v>7650715</v>
      </c>
      <c r="AV262" s="24">
        <v>6073243</v>
      </c>
    </row>
    <row r="263" spans="1:48" x14ac:dyDescent="0.25">
      <c r="A263" s="24" t="s">
        <v>60</v>
      </c>
      <c r="B263" s="24">
        <v>2019</v>
      </c>
      <c r="C263" s="24">
        <v>15691</v>
      </c>
      <c r="D263" s="24">
        <v>301</v>
      </c>
      <c r="E263" s="62">
        <v>514.21859664775991</v>
      </c>
      <c r="F263" s="62">
        <v>26805.993355481729</v>
      </c>
      <c r="G263" s="62">
        <v>5.437370268593824E-2</v>
      </c>
      <c r="H263" s="62">
        <v>2.9283004183286311E-2</v>
      </c>
      <c r="I263" s="24">
        <v>272709512</v>
      </c>
      <c r="J263" s="24">
        <v>39885814</v>
      </c>
      <c r="K263" s="24">
        <v>247129710</v>
      </c>
      <c r="L263" s="24">
        <v>3200914</v>
      </c>
      <c r="M263" s="24">
        <v>2897638</v>
      </c>
      <c r="N263" s="24">
        <v>2798062</v>
      </c>
      <c r="O263" s="24">
        <v>161559804</v>
      </c>
      <c r="P263" s="24">
        <v>411487576</v>
      </c>
      <c r="Q263" s="62">
        <v>3.5303794262381331E-2</v>
      </c>
      <c r="R263" s="62">
        <v>3.4488030840399204E-2</v>
      </c>
      <c r="S263" s="62">
        <v>3.9290882605271693E-2</v>
      </c>
      <c r="T263" s="24">
        <v>13196607</v>
      </c>
      <c r="U263" s="24">
        <v>13387605</v>
      </c>
      <c r="V263" s="24">
        <v>6064062</v>
      </c>
      <c r="W263" s="24">
        <v>393579</v>
      </c>
      <c r="X263" s="24">
        <v>3266065</v>
      </c>
      <c r="Y263" s="24">
        <v>9723706</v>
      </c>
      <c r="Z263" s="24">
        <v>19654248</v>
      </c>
      <c r="AA263" s="24">
        <v>26584212</v>
      </c>
      <c r="AB263" s="62">
        <v>3.7097606071328094E-2</v>
      </c>
      <c r="AC263" s="62">
        <v>4.189549459295943E-2</v>
      </c>
      <c r="AD263" s="24">
        <v>31196604</v>
      </c>
      <c r="AE263" s="24">
        <v>10314351</v>
      </c>
      <c r="AF263" s="24">
        <v>-4890623</v>
      </c>
      <c r="AG263" s="24">
        <v>36620332</v>
      </c>
      <c r="AH263" s="62">
        <v>4.6912379801151267E-2</v>
      </c>
      <c r="AI263" s="62">
        <v>9.6930785584641814</v>
      </c>
      <c r="AJ263" s="62">
        <v>14.625750934569528</v>
      </c>
      <c r="AK263" s="62">
        <v>1.1725170559217668</v>
      </c>
      <c r="AL263" s="62">
        <v>1.2952364165360772</v>
      </c>
      <c r="AM263" s="62">
        <v>1.9608378164010474</v>
      </c>
      <c r="AN263" s="62">
        <v>20.229257449779013</v>
      </c>
      <c r="AO263" s="62">
        <v>11.141383286154518</v>
      </c>
      <c r="AP263" s="62">
        <v>72.594131587884021</v>
      </c>
      <c r="AQ263" s="62">
        <v>39.262377146473071</v>
      </c>
      <c r="AR263" s="62">
        <v>59.242452826507936</v>
      </c>
      <c r="AS263" s="62">
        <v>52.136790394857513</v>
      </c>
      <c r="AT263" s="24"/>
      <c r="AU263" s="24">
        <v>10036120</v>
      </c>
      <c r="AV263" s="24">
        <v>8068604</v>
      </c>
    </row>
    <row r="264" spans="1:48" x14ac:dyDescent="0.25">
      <c r="A264" s="24" t="s">
        <v>60</v>
      </c>
      <c r="B264" s="24">
        <v>2020</v>
      </c>
      <c r="C264" s="24">
        <v>14852</v>
      </c>
      <c r="D264" s="24">
        <v>301</v>
      </c>
      <c r="E264" s="62">
        <v>579.45320495556155</v>
      </c>
      <c r="F264" s="62">
        <v>28591.49169435216</v>
      </c>
      <c r="G264" s="62">
        <v>5.1112801258203618E-2</v>
      </c>
      <c r="H264" s="62">
        <v>2.9965156794425088E-2</v>
      </c>
      <c r="I264" s="24">
        <v>310960354</v>
      </c>
      <c r="J264" s="24">
        <v>50099495</v>
      </c>
      <c r="K264" s="24">
        <v>298296983</v>
      </c>
      <c r="L264" s="24">
        <v>4354219</v>
      </c>
      <c r="M264" s="24">
        <v>2897638</v>
      </c>
      <c r="N264" s="24">
        <v>4310919</v>
      </c>
      <c r="O264" s="24">
        <v>196728479</v>
      </c>
      <c r="P264" s="24">
        <v>499336381</v>
      </c>
      <c r="Q264" s="62">
        <v>3.5623500874995002E-2</v>
      </c>
      <c r="R264" s="62">
        <v>3.7379912456800682E-2</v>
      </c>
      <c r="S264" s="62">
        <v>4.2674225455606979E-2</v>
      </c>
      <c r="T264" s="24">
        <v>12489598</v>
      </c>
      <c r="U264" s="24">
        <v>16337352</v>
      </c>
      <c r="V264" s="24">
        <v>5998888</v>
      </c>
      <c r="W264" s="24">
        <v>625563</v>
      </c>
      <c r="X264" s="24">
        <v>3931006</v>
      </c>
      <c r="Y264" s="24">
        <v>10555457</v>
      </c>
      <c r="Z264" s="24">
        <v>19114049</v>
      </c>
      <c r="AA264" s="24">
        <v>28826950</v>
      </c>
      <c r="AB264" s="62">
        <v>3.4041256376025043E-2</v>
      </c>
      <c r="AC264" s="62">
        <v>4.2670095627111077E-2</v>
      </c>
      <c r="AD264" s="24">
        <v>32767393</v>
      </c>
      <c r="AE264" s="24">
        <v>12866273</v>
      </c>
      <c r="AF264" s="24">
        <v>-6118440</v>
      </c>
      <c r="AG264" s="24">
        <v>39515226</v>
      </c>
      <c r="AH264" s="62">
        <v>4.6454317575600097E-2</v>
      </c>
      <c r="AI264" s="62">
        <v>10.033215464827107</v>
      </c>
      <c r="AJ264" s="62">
        <v>16.111216222760024</v>
      </c>
      <c r="AK264" s="62">
        <v>0.9713936664253825</v>
      </c>
      <c r="AL264" s="62">
        <v>1.4596926044002263</v>
      </c>
      <c r="AM264" s="62">
        <v>1.723495288439638</v>
      </c>
      <c r="AN264" s="62">
        <v>17.177895705335953</v>
      </c>
      <c r="AO264" s="62">
        <v>10.307503571966315</v>
      </c>
      <c r="AP264" s="62">
        <v>72.951499758599383</v>
      </c>
      <c r="AQ264" s="62">
        <v>39.397986304546876</v>
      </c>
      <c r="AR264" s="62">
        <v>63.264810600260638</v>
      </c>
      <c r="AS264" s="62">
        <v>26.424124754620955</v>
      </c>
      <c r="AT264" s="24"/>
      <c r="AU264" s="24">
        <v>10688276</v>
      </c>
      <c r="AV264" s="24">
        <v>8606039</v>
      </c>
    </row>
    <row r="265" spans="1:48" x14ac:dyDescent="0.25">
      <c r="A265" s="24" t="s">
        <v>60</v>
      </c>
      <c r="B265" s="24">
        <v>2021</v>
      </c>
      <c r="C265" s="24">
        <v>15910</v>
      </c>
      <c r="D265" s="24">
        <v>301</v>
      </c>
      <c r="E265" s="62">
        <v>830.86932746700188</v>
      </c>
      <c r="F265" s="62">
        <v>43917.378737541527</v>
      </c>
      <c r="G265" s="62">
        <v>6.4364486661865963E-2</v>
      </c>
      <c r="H265" s="62">
        <v>3.5008141428239124E-2</v>
      </c>
      <c r="I265" s="24">
        <v>384692155</v>
      </c>
      <c r="J265" s="24">
        <v>62486023</v>
      </c>
      <c r="K265" s="24">
        <v>363554778</v>
      </c>
      <c r="L265" s="24">
        <v>8757684</v>
      </c>
      <c r="M265" s="24">
        <v>3247806</v>
      </c>
      <c r="N265" s="24">
        <v>4678447</v>
      </c>
      <c r="O265" s="24">
        <v>247664878</v>
      </c>
      <c r="P265" s="24">
        <v>615898103</v>
      </c>
      <c r="Q265" s="62">
        <v>4.6855669331844936E-2</v>
      </c>
      <c r="R265" s="62">
        <v>4.6430116427245371E-2</v>
      </c>
      <c r="S265" s="62">
        <v>5.488298820650106E-2</v>
      </c>
      <c r="T265" s="24">
        <v>12265932</v>
      </c>
      <c r="U265" s="24">
        <v>21274555</v>
      </c>
      <c r="V265" s="24">
        <v>6710310</v>
      </c>
      <c r="W265" s="24">
        <v>1086194</v>
      </c>
      <c r="X265" s="24">
        <v>4580684</v>
      </c>
      <c r="Y265" s="24">
        <v>12377188</v>
      </c>
      <c r="Z265" s="24">
        <v>20062436</v>
      </c>
      <c r="AA265" s="24">
        <v>33540487</v>
      </c>
      <c r="AB265" s="62">
        <v>4.6432971527699374E-2</v>
      </c>
      <c r="AC265" s="62">
        <v>6.3081289925113734E-2</v>
      </c>
      <c r="AD265" s="24">
        <v>38464932</v>
      </c>
      <c r="AE265" s="24">
        <v>19632311</v>
      </c>
      <c r="AF265" s="24">
        <v>-8030051</v>
      </c>
      <c r="AG265" s="24">
        <v>50067192</v>
      </c>
      <c r="AH265" s="62">
        <v>6.7493823281295662E-2</v>
      </c>
      <c r="AI265" s="62">
        <v>10.145513145053476</v>
      </c>
      <c r="AJ265" s="62">
        <v>16.243123803759399</v>
      </c>
      <c r="AK265" s="62">
        <v>0.89334708179794575</v>
      </c>
      <c r="AL265" s="62">
        <v>2.4089035628078035</v>
      </c>
      <c r="AM265" s="62">
        <v>2.1463178625831878</v>
      </c>
      <c r="AN265" s="62">
        <v>21.15534061113155</v>
      </c>
      <c r="AO265" s="62">
        <v>10.578407488202668</v>
      </c>
      <c r="AP265" s="62">
        <v>66.990948883252727</v>
      </c>
      <c r="AQ265" s="62">
        <v>40.211989092617806</v>
      </c>
      <c r="AR265" s="62">
        <v>64.380017835300023</v>
      </c>
      <c r="AS265" s="62">
        <v>29.64968010143301</v>
      </c>
      <c r="AT265" s="24"/>
      <c r="AU265" s="24">
        <v>16526705</v>
      </c>
      <c r="AV265" s="24">
        <v>13219131</v>
      </c>
    </row>
    <row r="266" spans="1:48" x14ac:dyDescent="0.25">
      <c r="A266" s="24" t="s">
        <v>62</v>
      </c>
      <c r="B266" s="24">
        <v>2005</v>
      </c>
      <c r="C266" s="24"/>
      <c r="D266" s="24"/>
      <c r="E266" s="62"/>
      <c r="F266" s="62"/>
      <c r="G266" s="62"/>
      <c r="H266" s="62"/>
      <c r="I266" s="24">
        <v>3333608</v>
      </c>
      <c r="J266" s="24">
        <v>245493</v>
      </c>
      <c r="K266" s="24">
        <v>2332739</v>
      </c>
      <c r="L266" s="24">
        <v>16046</v>
      </c>
      <c r="M266" s="24">
        <v>16046</v>
      </c>
      <c r="N266" s="24">
        <v>73629</v>
      </c>
      <c r="O266" s="24">
        <v>1972164</v>
      </c>
      <c r="P266" s="24">
        <v>4378532</v>
      </c>
      <c r="Q266" s="62">
        <v>6.7642744363768494E-3</v>
      </c>
      <c r="R266" s="62">
        <v>4.9693138655400454E-3</v>
      </c>
      <c r="S266" s="62">
        <v>6.0277763548786927E-3</v>
      </c>
      <c r="T266" s="24"/>
      <c r="U266" s="24"/>
      <c r="V266" s="24"/>
      <c r="W266" s="24"/>
      <c r="X266" s="24"/>
      <c r="Y266" s="24"/>
      <c r="Z266" s="24"/>
      <c r="AA266" s="24"/>
      <c r="AB266" s="62"/>
      <c r="AC266" s="62"/>
      <c r="AD266" s="24"/>
      <c r="AE266" s="24"/>
      <c r="AF266" s="24"/>
      <c r="AG266" s="24"/>
      <c r="AH266" s="62"/>
      <c r="AI266" s="62">
        <v>5.6067421683797214</v>
      </c>
      <c r="AJ266" s="62">
        <v>7.3641831913050364</v>
      </c>
      <c r="AK266" s="62">
        <v>0.68786092228920592</v>
      </c>
      <c r="AL266" s="62">
        <v>0.68786092228920592</v>
      </c>
      <c r="AM266" s="62"/>
      <c r="AN266" s="62"/>
      <c r="AO266" s="62"/>
      <c r="AP266" s="62"/>
      <c r="AQ266" s="62">
        <v>45.041671500859195</v>
      </c>
      <c r="AR266" s="62">
        <v>59.160045212274511</v>
      </c>
      <c r="AS266" s="62">
        <v>56.603880021888614</v>
      </c>
      <c r="AT266" s="24"/>
      <c r="AU266" s="24"/>
      <c r="AV266" s="24"/>
    </row>
    <row r="267" spans="1:48" x14ac:dyDescent="0.25">
      <c r="A267" s="24" t="s">
        <v>62</v>
      </c>
      <c r="B267" s="24">
        <v>2006</v>
      </c>
      <c r="C267" s="24">
        <v>599</v>
      </c>
      <c r="D267" s="24"/>
      <c r="E267" s="62">
        <v>132</v>
      </c>
      <c r="F267" s="62"/>
      <c r="G267" s="62">
        <v>8.298007923974178E-3</v>
      </c>
      <c r="H267" s="62"/>
      <c r="I267" s="24">
        <v>3785316</v>
      </c>
      <c r="J267" s="24">
        <v>795055</v>
      </c>
      <c r="K267" s="24">
        <v>2888130</v>
      </c>
      <c r="L267" s="24">
        <v>36641</v>
      </c>
      <c r="M267" s="24">
        <v>108567</v>
      </c>
      <c r="N267" s="24">
        <v>87797</v>
      </c>
      <c r="O267" s="24">
        <v>5545358</v>
      </c>
      <c r="P267" s="24">
        <v>8521285</v>
      </c>
      <c r="Q267" s="62">
        <v>6.0988667672554637E-3</v>
      </c>
      <c r="R267" s="62">
        <v>4.9126282216709208E-3</v>
      </c>
      <c r="S267" s="62">
        <v>8.6002413215027339E-3</v>
      </c>
      <c r="T267" s="24">
        <v>355011</v>
      </c>
      <c r="U267" s="24">
        <v>88434</v>
      </c>
      <c r="V267" s="24">
        <v>33583</v>
      </c>
      <c r="W267" s="24">
        <v>10330</v>
      </c>
      <c r="X267" s="24">
        <v>39530</v>
      </c>
      <c r="Y267" s="24">
        <v>83443</v>
      </c>
      <c r="Z267" s="24">
        <v>398924</v>
      </c>
      <c r="AA267" s="24">
        <v>443445</v>
      </c>
      <c r="AB267" s="62">
        <v>7.5044690666768547E-3</v>
      </c>
      <c r="AC267" s="62">
        <v>7.3544395385363457E-3</v>
      </c>
      <c r="AD267" s="24">
        <v>564065</v>
      </c>
      <c r="AE267" s="24">
        <v>30460</v>
      </c>
      <c r="AF267" s="24">
        <v>-41644</v>
      </c>
      <c r="AG267" s="24">
        <v>552881</v>
      </c>
      <c r="AH267" s="62">
        <v>7.7216962036468269E-3</v>
      </c>
      <c r="AI267" s="62">
        <v>9.3302242560834436</v>
      </c>
      <c r="AJ267" s="62">
        <v>21.003662574009674</v>
      </c>
      <c r="AK267" s="62">
        <v>3.7590759418724224</v>
      </c>
      <c r="AL267" s="62">
        <v>1.2686755790078701</v>
      </c>
      <c r="AM267" s="62">
        <v>0.92788822343109045</v>
      </c>
      <c r="AN267" s="62">
        <v>9.9449723604027387</v>
      </c>
      <c r="AO267" s="62">
        <v>3.7698918627075115</v>
      </c>
      <c r="AP267" s="62">
        <v>80.206228826818062</v>
      </c>
      <c r="AQ267" s="62">
        <v>65.076546553718131</v>
      </c>
      <c r="AR267" s="62">
        <v>146.49656726149152</v>
      </c>
      <c r="AS267" s="62">
        <v>-2.3609467351461664</v>
      </c>
      <c r="AT267" s="24"/>
      <c r="AU267" s="24">
        <v>109436</v>
      </c>
      <c r="AV267" s="24">
        <v>79068</v>
      </c>
    </row>
    <row r="268" spans="1:48" x14ac:dyDescent="0.25">
      <c r="A268" s="24" t="s">
        <v>62</v>
      </c>
      <c r="B268" s="24">
        <v>2007</v>
      </c>
      <c r="C268" s="24">
        <v>854</v>
      </c>
      <c r="D268" s="24">
        <v>39</v>
      </c>
      <c r="E268" s="62">
        <v>202.39578454332553</v>
      </c>
      <c r="F268" s="62">
        <v>4431.9487179487178</v>
      </c>
      <c r="G268" s="62">
        <v>8.4589631331840956E-3</v>
      </c>
      <c r="H268" s="62">
        <v>9.3975903614457838E-3</v>
      </c>
      <c r="I268" s="24">
        <v>7368648</v>
      </c>
      <c r="J268" s="24">
        <v>1883804</v>
      </c>
      <c r="K268" s="24">
        <v>6527868</v>
      </c>
      <c r="L268" s="24">
        <v>34479</v>
      </c>
      <c r="M268" s="24">
        <v>136028</v>
      </c>
      <c r="N268" s="24">
        <v>103047</v>
      </c>
      <c r="O268" s="24">
        <v>10938109</v>
      </c>
      <c r="P268" s="24">
        <v>17569024</v>
      </c>
      <c r="Q268" s="62">
        <v>7.8496155132396217E-3</v>
      </c>
      <c r="R268" s="62">
        <v>7.3333452555028296E-3</v>
      </c>
      <c r="S268" s="62">
        <v>1.1623619541341544E-2</v>
      </c>
      <c r="T268" s="24">
        <v>706589</v>
      </c>
      <c r="U268" s="24">
        <v>145631</v>
      </c>
      <c r="V268" s="24">
        <v>58665</v>
      </c>
      <c r="W268" s="24">
        <v>11245</v>
      </c>
      <c r="X268" s="24">
        <v>68386</v>
      </c>
      <c r="Y268" s="24">
        <v>138296</v>
      </c>
      <c r="Z268" s="24">
        <v>776499</v>
      </c>
      <c r="AA268" s="24">
        <v>852220</v>
      </c>
      <c r="AB268" s="62">
        <v>9.6352419061816342E-3</v>
      </c>
      <c r="AC268" s="62">
        <v>9.4241997729531107E-3</v>
      </c>
      <c r="AD268" s="24">
        <v>1060638</v>
      </c>
      <c r="AE268" s="24">
        <v>89501</v>
      </c>
      <c r="AF268" s="24">
        <v>-58060</v>
      </c>
      <c r="AG268" s="24">
        <v>1092079</v>
      </c>
      <c r="AH268" s="62">
        <v>9.6495065023249563E-3</v>
      </c>
      <c r="AI268" s="62">
        <v>10.722303071587813</v>
      </c>
      <c r="AJ268" s="62">
        <v>25.56512402275153</v>
      </c>
      <c r="AK268" s="62">
        <v>2.083804390652507</v>
      </c>
      <c r="AL268" s="62">
        <v>0.52818163602572843</v>
      </c>
      <c r="AM268" s="62">
        <v>0.98381105290766291</v>
      </c>
      <c r="AN268" s="62">
        <v>9.175370686122335</v>
      </c>
      <c r="AO268" s="62">
        <v>3.2368392013646967</v>
      </c>
      <c r="AP268" s="62">
        <v>78.036479045929823</v>
      </c>
      <c r="AQ268" s="62">
        <v>62.25792053104373</v>
      </c>
      <c r="AR268" s="62">
        <v>148.44119301125525</v>
      </c>
      <c r="AS268" s="62">
        <v>-7.9696003602704399</v>
      </c>
      <c r="AT268" s="24"/>
      <c r="AU268" s="24">
        <v>239859</v>
      </c>
      <c r="AV268" s="24">
        <v>172846</v>
      </c>
    </row>
    <row r="269" spans="1:48" x14ac:dyDescent="0.25">
      <c r="A269" s="24" t="s">
        <v>62</v>
      </c>
      <c r="B269" s="24">
        <v>2008</v>
      </c>
      <c r="C269" s="24">
        <v>1382</v>
      </c>
      <c r="D269" s="24">
        <v>88</v>
      </c>
      <c r="E269" s="62">
        <v>229.12445730824891</v>
      </c>
      <c r="F269" s="62">
        <v>3598.2954545454545</v>
      </c>
      <c r="G269" s="62">
        <v>1.1113344859474891E-2</v>
      </c>
      <c r="H269" s="62">
        <v>4.4470497867437486E-4</v>
      </c>
      <c r="I269" s="24">
        <v>14111556</v>
      </c>
      <c r="J269" s="24">
        <v>1873374</v>
      </c>
      <c r="K269" s="24">
        <v>11209764</v>
      </c>
      <c r="L269" s="24">
        <v>85618</v>
      </c>
      <c r="M269" s="24">
        <v>85618</v>
      </c>
      <c r="N269" s="24">
        <v>219635</v>
      </c>
      <c r="O269" s="24">
        <v>21196655</v>
      </c>
      <c r="P269" s="24">
        <v>32626054</v>
      </c>
      <c r="Q269" s="62">
        <v>1.1929265840287155E-2</v>
      </c>
      <c r="R269" s="62">
        <v>1.0199802069265308E-2</v>
      </c>
      <c r="S269" s="62">
        <v>1.7431914207336474E-2</v>
      </c>
      <c r="T269" s="24">
        <v>1755291</v>
      </c>
      <c r="U269" s="24">
        <v>306964</v>
      </c>
      <c r="V269" s="24">
        <v>124757</v>
      </c>
      <c r="W269" s="24">
        <v>14673</v>
      </c>
      <c r="X269" s="24">
        <v>152165</v>
      </c>
      <c r="Y269" s="24">
        <v>291595</v>
      </c>
      <c r="Z269" s="24">
        <v>1894721</v>
      </c>
      <c r="AA269" s="24">
        <v>2062255</v>
      </c>
      <c r="AB269" s="62">
        <v>1.2899588968109475E-2</v>
      </c>
      <c r="AC269" s="62">
        <v>1.281819391603903E-2</v>
      </c>
      <c r="AD269" s="24">
        <v>2481603</v>
      </c>
      <c r="AE269" s="24">
        <v>91963</v>
      </c>
      <c r="AF269" s="24">
        <v>-74303</v>
      </c>
      <c r="AG269" s="24">
        <v>2499263</v>
      </c>
      <c r="AH269" s="62">
        <v>1.3510938665020138E-2</v>
      </c>
      <c r="AI269" s="62">
        <v>5.7419570261239681</v>
      </c>
      <c r="AJ269" s="62">
        <v>13.275460197302126</v>
      </c>
      <c r="AK269" s="62">
        <v>0.7637805755767918</v>
      </c>
      <c r="AL269" s="62">
        <v>0.7637805755767918</v>
      </c>
      <c r="AM269" s="62">
        <v>0.97054335777167533</v>
      </c>
      <c r="AN269" s="62">
        <v>16.902657985004595</v>
      </c>
      <c r="AO269" s="62">
        <v>3.4265406499280191</v>
      </c>
      <c r="AP269" s="62">
        <v>82.514525282053143</v>
      </c>
      <c r="AQ269" s="62">
        <v>64.968491132884168</v>
      </c>
      <c r="AR269" s="62">
        <v>150.207780063375</v>
      </c>
      <c r="AS269" s="62">
        <v>-13.116459011561741</v>
      </c>
      <c r="AT269" s="24"/>
      <c r="AU269" s="24">
        <v>437008</v>
      </c>
      <c r="AV269" s="24">
        <v>316650</v>
      </c>
    </row>
    <row r="270" spans="1:48" x14ac:dyDescent="0.25">
      <c r="A270" s="24" t="s">
        <v>62</v>
      </c>
      <c r="B270" s="24">
        <v>2009</v>
      </c>
      <c r="C270" s="24">
        <v>1886</v>
      </c>
      <c r="D270" s="24">
        <v>109</v>
      </c>
      <c r="E270" s="62">
        <v>409.80169671261928</v>
      </c>
      <c r="F270" s="62">
        <v>7090.6972477064219</v>
      </c>
      <c r="G270" s="62">
        <v>1.3625100237680699E-2</v>
      </c>
      <c r="H270" s="62">
        <v>5.4175219558745319E-4</v>
      </c>
      <c r="I270" s="24">
        <v>30053287</v>
      </c>
      <c r="J270" s="24">
        <v>3553452</v>
      </c>
      <c r="K270" s="24">
        <v>23871616</v>
      </c>
      <c r="L270" s="24">
        <v>173120</v>
      </c>
      <c r="M270" s="24">
        <v>173120</v>
      </c>
      <c r="N270" s="24">
        <v>258567</v>
      </c>
      <c r="O270" s="24">
        <v>39751861</v>
      </c>
      <c r="P270" s="24">
        <v>63882044</v>
      </c>
      <c r="Q270" s="62">
        <v>1.9637019604910544E-2</v>
      </c>
      <c r="R270" s="62">
        <v>1.5301905062121935E-2</v>
      </c>
      <c r="S270" s="62">
        <v>2.4578222513913794E-2</v>
      </c>
      <c r="T270" s="24">
        <v>2763209</v>
      </c>
      <c r="U270" s="24">
        <v>535130</v>
      </c>
      <c r="V270" s="24">
        <v>248251</v>
      </c>
      <c r="W270" s="24">
        <v>22599</v>
      </c>
      <c r="X270" s="24">
        <v>238270</v>
      </c>
      <c r="Y270" s="24">
        <v>509120</v>
      </c>
      <c r="Z270" s="24">
        <v>3034059</v>
      </c>
      <c r="AA270" s="24">
        <v>3298339</v>
      </c>
      <c r="AB270" s="62">
        <v>2.043706225947093E-2</v>
      </c>
      <c r="AC270" s="62">
        <v>1.9720076162131488E-2</v>
      </c>
      <c r="AD270" s="24">
        <v>4041658</v>
      </c>
      <c r="AE270" s="24">
        <v>422716</v>
      </c>
      <c r="AF270" s="24">
        <v>-160720</v>
      </c>
      <c r="AG270" s="24">
        <v>4303654</v>
      </c>
      <c r="AH270" s="62">
        <v>2.0940759555455577E-2</v>
      </c>
      <c r="AI270" s="62">
        <v>5.5625208235353272</v>
      </c>
      <c r="AJ270" s="62">
        <v>11.823838104630619</v>
      </c>
      <c r="AK270" s="62">
        <v>0.72521273800650954</v>
      </c>
      <c r="AL270" s="62">
        <v>0.72521273800650954</v>
      </c>
      <c r="AM270" s="62">
        <v>1.2098642303931288</v>
      </c>
      <c r="AN270" s="62">
        <v>21.7502867634064</v>
      </c>
      <c r="AO270" s="62">
        <v>3.2160733305039479</v>
      </c>
      <c r="AP270" s="62">
        <v>76.640431596034446</v>
      </c>
      <c r="AQ270" s="62">
        <v>62.226971009255749</v>
      </c>
      <c r="AR270" s="62">
        <v>132.27125871456258</v>
      </c>
      <c r="AS270" s="62">
        <v>-7.8675300370789643</v>
      </c>
      <c r="AT270" s="24"/>
      <c r="AU270" s="24">
        <v>1005315</v>
      </c>
      <c r="AV270" s="24">
        <v>772886</v>
      </c>
    </row>
    <row r="271" spans="1:48" x14ac:dyDescent="0.25">
      <c r="A271" s="24" t="s">
        <v>62</v>
      </c>
      <c r="B271" s="24">
        <v>2010</v>
      </c>
      <c r="C271" s="24">
        <v>2587</v>
      </c>
      <c r="D271" s="24">
        <v>138</v>
      </c>
      <c r="E271" s="62">
        <v>447.2814070351759</v>
      </c>
      <c r="F271" s="62">
        <v>8384.9057971014499</v>
      </c>
      <c r="G271" s="62">
        <v>1.6808306045012735E-2</v>
      </c>
      <c r="H271" s="62">
        <v>6.6523336193515426E-4</v>
      </c>
      <c r="I271" s="24">
        <v>48626708</v>
      </c>
      <c r="J271" s="24">
        <v>6327589</v>
      </c>
      <c r="K271" s="24">
        <v>31829535</v>
      </c>
      <c r="L271" s="24">
        <v>308000</v>
      </c>
      <c r="M271" s="24">
        <v>308000</v>
      </c>
      <c r="N271" s="24">
        <v>615381</v>
      </c>
      <c r="O271" s="24">
        <v>82891167</v>
      </c>
      <c r="P271" s="24">
        <v>115336083</v>
      </c>
      <c r="Q271" s="62">
        <v>2.417411940023876E-2</v>
      </c>
      <c r="R271" s="62">
        <v>1.5624337448525689E-2</v>
      </c>
      <c r="S271" s="62">
        <v>3.193170818525369E-2</v>
      </c>
      <c r="T271" s="24">
        <v>6326175</v>
      </c>
      <c r="U271" s="24">
        <v>980013</v>
      </c>
      <c r="V271" s="24">
        <v>418307</v>
      </c>
      <c r="W271" s="24">
        <v>33804</v>
      </c>
      <c r="X271" s="24">
        <v>472096</v>
      </c>
      <c r="Y271" s="24">
        <v>924207</v>
      </c>
      <c r="Z271" s="24">
        <v>6778286</v>
      </c>
      <c r="AA271" s="24">
        <v>7306188</v>
      </c>
      <c r="AB271" s="62">
        <v>2.9640123130843396E-2</v>
      </c>
      <c r="AC271" s="62">
        <v>2.8675777073839885E-2</v>
      </c>
      <c r="AD271" s="24">
        <v>8246078</v>
      </c>
      <c r="AE271" s="24">
        <v>715966</v>
      </c>
      <c r="AF271" s="24">
        <v>-137668</v>
      </c>
      <c r="AG271" s="24">
        <v>8824376</v>
      </c>
      <c r="AH271" s="62">
        <v>2.8902890755812486E-2</v>
      </c>
      <c r="AI271" s="62">
        <v>5.486218046784197</v>
      </c>
      <c r="AJ271" s="62">
        <v>13.012579424459497</v>
      </c>
      <c r="AK271" s="62">
        <v>0.96765472696977828</v>
      </c>
      <c r="AL271" s="62">
        <v>0.96765472696977828</v>
      </c>
      <c r="AM271" s="62">
        <v>1.0032567171541624</v>
      </c>
      <c r="AN271" s="62">
        <v>18.286854598173175</v>
      </c>
      <c r="AO271" s="62">
        <v>2.316173205765097</v>
      </c>
      <c r="AP271" s="62">
        <v>82.795520045836668</v>
      </c>
      <c r="AQ271" s="62">
        <v>71.869240608769417</v>
      </c>
      <c r="AR271" s="62">
        <v>170.46427860179224</v>
      </c>
      <c r="AS271" s="62">
        <v>-27.262555812650582</v>
      </c>
      <c r="AT271" s="24"/>
      <c r="AU271" s="24">
        <v>1518188</v>
      </c>
      <c r="AV271" s="24">
        <v>1157117</v>
      </c>
    </row>
    <row r="272" spans="1:48" x14ac:dyDescent="0.25">
      <c r="A272" s="24" t="s">
        <v>62</v>
      </c>
      <c r="B272" s="24">
        <v>2011</v>
      </c>
      <c r="C272" s="24">
        <v>4699</v>
      </c>
      <c r="D272" s="24">
        <v>202</v>
      </c>
      <c r="E272" s="62">
        <v>169.68291125771441</v>
      </c>
      <c r="F272" s="62">
        <v>3947.227722772277</v>
      </c>
      <c r="G272" s="62">
        <v>2.7156983430714727E-2</v>
      </c>
      <c r="H272" s="62">
        <v>1.0953852827937748E-2</v>
      </c>
      <c r="I272" s="24">
        <v>62294523</v>
      </c>
      <c r="J272" s="24">
        <v>9499881</v>
      </c>
      <c r="K272" s="24">
        <v>37752939</v>
      </c>
      <c r="L272" s="24">
        <v>364505</v>
      </c>
      <c r="M272" s="24">
        <v>364505</v>
      </c>
      <c r="N272" s="24">
        <v>724903</v>
      </c>
      <c r="O272" s="24">
        <v>75897156</v>
      </c>
      <c r="P272" s="24">
        <v>114374998</v>
      </c>
      <c r="Q272" s="62">
        <v>2.7673881585895996E-2</v>
      </c>
      <c r="R272" s="62">
        <v>1.6267216392638114E-2</v>
      </c>
      <c r="S272" s="62">
        <v>2.6964134961614428E-2</v>
      </c>
      <c r="T272" s="24">
        <v>12521177</v>
      </c>
      <c r="U272" s="24">
        <v>1769616</v>
      </c>
      <c r="V272" s="24">
        <v>578456</v>
      </c>
      <c r="W272" s="24">
        <v>69076</v>
      </c>
      <c r="X272" s="24">
        <v>608372</v>
      </c>
      <c r="Y272" s="24">
        <v>1255904</v>
      </c>
      <c r="Z272" s="24">
        <v>13168709</v>
      </c>
      <c r="AA272" s="24">
        <v>14290793</v>
      </c>
      <c r="AB272" s="62">
        <v>3.6440188285458336E-2</v>
      </c>
      <c r="AC272" s="62">
        <v>3.5877173226727455E-2</v>
      </c>
      <c r="AD272" s="24">
        <v>14078653</v>
      </c>
      <c r="AE272" s="24">
        <v>1368714</v>
      </c>
      <c r="AF272" s="24">
        <v>-119979</v>
      </c>
      <c r="AG272" s="24">
        <v>15327388</v>
      </c>
      <c r="AH272" s="62">
        <v>3.33385685038168E-2</v>
      </c>
      <c r="AI272" s="62">
        <v>8.3059070304858054</v>
      </c>
      <c r="AJ272" s="62">
        <v>15.249945809842705</v>
      </c>
      <c r="AK272" s="62">
        <v>0.96550099053215432</v>
      </c>
      <c r="AL272" s="62">
        <v>0.96550099053215432</v>
      </c>
      <c r="AM272" s="62">
        <v>0.69712788104267331</v>
      </c>
      <c r="AN272" s="62">
        <v>8.3931577669236059</v>
      </c>
      <c r="AO272" s="62">
        <v>2.0520874326305454</v>
      </c>
      <c r="AP272" s="62">
        <v>93.236975536862516</v>
      </c>
      <c r="AQ272" s="62">
        <v>66.358170340689313</v>
      </c>
      <c r="AR272" s="62">
        <v>121.83600153740643</v>
      </c>
      <c r="AS272" s="62">
        <v>0.96480438845559591</v>
      </c>
      <c r="AT272" s="24"/>
      <c r="AU272" s="24">
        <v>1036595</v>
      </c>
      <c r="AV272" s="24">
        <v>797340</v>
      </c>
    </row>
    <row r="273" spans="1:48" x14ac:dyDescent="0.25">
      <c r="A273" s="24" t="s">
        <v>62</v>
      </c>
      <c r="B273" s="24">
        <v>2012</v>
      </c>
      <c r="C273" s="24">
        <v>3639</v>
      </c>
      <c r="D273" s="24">
        <v>216</v>
      </c>
      <c r="E273" s="62">
        <v>62.218741412475957</v>
      </c>
      <c r="F273" s="62">
        <v>1048.212962962963</v>
      </c>
      <c r="G273" s="62">
        <v>2.0600406460341811E-2</v>
      </c>
      <c r="H273" s="62">
        <v>1.1804568805333916E-2</v>
      </c>
      <c r="I273" s="24">
        <v>59586516</v>
      </c>
      <c r="J273" s="24">
        <v>9090031</v>
      </c>
      <c r="K273" s="24">
        <v>28943630</v>
      </c>
      <c r="L273" s="24">
        <v>750602</v>
      </c>
      <c r="M273" s="24">
        <v>750602</v>
      </c>
      <c r="N273" s="24">
        <v>900846</v>
      </c>
      <c r="O273" s="24">
        <v>80078900</v>
      </c>
      <c r="P273" s="24">
        <v>109923376</v>
      </c>
      <c r="Q273" s="62">
        <v>2.1353451644027212E-2</v>
      </c>
      <c r="R273" s="62">
        <v>1.10805636429527E-2</v>
      </c>
      <c r="S273" s="62">
        <v>2.4730223244192107E-2</v>
      </c>
      <c r="T273" s="24">
        <v>9917431</v>
      </c>
      <c r="U273" s="24">
        <v>2273070</v>
      </c>
      <c r="V273" s="24">
        <v>814362</v>
      </c>
      <c r="W273" s="24">
        <v>127322</v>
      </c>
      <c r="X273" s="24">
        <v>913642</v>
      </c>
      <c r="Y273" s="24">
        <v>1855326</v>
      </c>
      <c r="Z273" s="24">
        <v>10859115</v>
      </c>
      <c r="AA273" s="24">
        <v>12190501</v>
      </c>
      <c r="AB273" s="62">
        <v>3.1681332477700372E-2</v>
      </c>
      <c r="AC273" s="62">
        <v>3.1937932042007171E-2</v>
      </c>
      <c r="AD273" s="24">
        <v>11927357</v>
      </c>
      <c r="AE273" s="24">
        <v>1027332</v>
      </c>
      <c r="AF273" s="24">
        <v>-508796</v>
      </c>
      <c r="AG273" s="24">
        <v>12445893</v>
      </c>
      <c r="AH273" s="62">
        <v>2.8767036326415567E-2</v>
      </c>
      <c r="AI273" s="62">
        <v>8.2694248764703158</v>
      </c>
      <c r="AJ273" s="62">
        <v>15.255181222543705</v>
      </c>
      <c r="AK273" s="62">
        <v>2.5933236432334161</v>
      </c>
      <c r="AL273" s="62">
        <v>2.5933236432334161</v>
      </c>
      <c r="AM273" s="62">
        <v>0.20597438710397686</v>
      </c>
      <c r="AN273" s="62">
        <v>2.4907945858490472</v>
      </c>
      <c r="AO273" s="62">
        <v>2.5099320794866062</v>
      </c>
      <c r="AP273" s="62">
        <v>97.947981715735466</v>
      </c>
      <c r="AQ273" s="62">
        <v>72.849745808389287</v>
      </c>
      <c r="AR273" s="62">
        <v>134.39097530051933</v>
      </c>
      <c r="AS273" s="62">
        <v>-12.329297455347442</v>
      </c>
      <c r="AT273" s="24"/>
      <c r="AU273" s="24">
        <v>255392</v>
      </c>
      <c r="AV273" s="24">
        <v>226414</v>
      </c>
    </row>
    <row r="274" spans="1:48" x14ac:dyDescent="0.25">
      <c r="A274" s="24" t="s">
        <v>62</v>
      </c>
      <c r="B274" s="24">
        <v>2013</v>
      </c>
      <c r="C274" s="24">
        <v>2910</v>
      </c>
      <c r="D274" s="24">
        <v>222</v>
      </c>
      <c r="E274" s="62">
        <v>113.35807560137457</v>
      </c>
      <c r="F274" s="62">
        <v>1485.9099099099099</v>
      </c>
      <c r="G274" s="62">
        <v>1.5770648168220248E-2</v>
      </c>
      <c r="H274" s="62">
        <v>1.1916264090177134E-2</v>
      </c>
      <c r="I274" s="24">
        <v>65491701</v>
      </c>
      <c r="J274" s="24">
        <v>9412546</v>
      </c>
      <c r="K274" s="24">
        <v>27409337</v>
      </c>
      <c r="L274" s="24">
        <v>733227</v>
      </c>
      <c r="M274" s="24">
        <v>742137</v>
      </c>
      <c r="N274" s="24">
        <v>847478</v>
      </c>
      <c r="O274" s="24">
        <v>78858067</v>
      </c>
      <c r="P274" s="24">
        <v>107114882</v>
      </c>
      <c r="Q274" s="62">
        <v>1.95442198485982E-2</v>
      </c>
      <c r="R274" s="62">
        <v>9.2906270886059864E-3</v>
      </c>
      <c r="S274" s="62">
        <v>2.1541459991960756E-2</v>
      </c>
      <c r="T274" s="24">
        <v>7174741</v>
      </c>
      <c r="U274" s="24">
        <v>2101897</v>
      </c>
      <c r="V274" s="24">
        <v>589738</v>
      </c>
      <c r="W274" s="24">
        <v>128562</v>
      </c>
      <c r="X274" s="24">
        <v>971110</v>
      </c>
      <c r="Y274" s="24">
        <v>1689410</v>
      </c>
      <c r="Z274" s="24">
        <v>7893041</v>
      </c>
      <c r="AA274" s="24">
        <v>9276638</v>
      </c>
      <c r="AB274" s="62">
        <v>2.6344253792540698E-2</v>
      </c>
      <c r="AC274" s="62">
        <v>2.6986831276800009E-2</v>
      </c>
      <c r="AD274" s="24">
        <v>8789131</v>
      </c>
      <c r="AE274" s="24">
        <v>1214543</v>
      </c>
      <c r="AF274" s="24">
        <v>-325800</v>
      </c>
      <c r="AG274" s="24">
        <v>9677874</v>
      </c>
      <c r="AH274" s="62">
        <v>2.4733285875371797E-2</v>
      </c>
      <c r="AI274" s="62">
        <v>8.7873373188237274</v>
      </c>
      <c r="AJ274" s="62">
        <v>14.372120217185991</v>
      </c>
      <c r="AK274" s="62">
        <v>2.7076065356852665</v>
      </c>
      <c r="AL274" s="62">
        <v>2.6750993648624188</v>
      </c>
      <c r="AM274" s="62">
        <v>0.30796094234599447</v>
      </c>
      <c r="AN274" s="62">
        <v>3.5045990744693305</v>
      </c>
      <c r="AO274" s="62">
        <v>2.0472097039862769</v>
      </c>
      <c r="AP274" s="62">
        <v>95.854089441544701</v>
      </c>
      <c r="AQ274" s="62">
        <v>73.620084835644036</v>
      </c>
      <c r="AR274" s="62">
        <v>120.40925154776481</v>
      </c>
      <c r="AS274" s="62">
        <v>-4.2067935994178658</v>
      </c>
      <c r="AT274" s="24"/>
      <c r="AU274" s="24">
        <v>401236</v>
      </c>
      <c r="AV274" s="24">
        <v>329872</v>
      </c>
    </row>
    <row r="275" spans="1:48" x14ac:dyDescent="0.25">
      <c r="A275" s="24" t="s">
        <v>62</v>
      </c>
      <c r="B275" s="24">
        <v>2014</v>
      </c>
      <c r="C275" s="24">
        <v>2923</v>
      </c>
      <c r="D275" s="24"/>
      <c r="E275" s="62">
        <v>48.838864180636335</v>
      </c>
      <c r="F275" s="62"/>
      <c r="G275" s="62">
        <v>1.5750959175755485E-2</v>
      </c>
      <c r="H275" s="62"/>
      <c r="I275" s="24">
        <v>63218853</v>
      </c>
      <c r="J275" s="24">
        <v>9445683</v>
      </c>
      <c r="K275" s="24">
        <v>23509425</v>
      </c>
      <c r="L275" s="24">
        <v>542918</v>
      </c>
      <c r="M275" s="24">
        <v>1212810</v>
      </c>
      <c r="N275" s="24">
        <v>761082</v>
      </c>
      <c r="O275" s="24">
        <v>80098234</v>
      </c>
      <c r="P275" s="24">
        <v>104368741</v>
      </c>
      <c r="Q275" s="62">
        <v>1.6009210303774758E-2</v>
      </c>
      <c r="R275" s="62">
        <v>7.1166597821162702E-3</v>
      </c>
      <c r="S275" s="62">
        <v>1.8798070987595911E-2</v>
      </c>
      <c r="T275" s="24">
        <v>7963094</v>
      </c>
      <c r="U275" s="24">
        <v>1810453</v>
      </c>
      <c r="V275" s="24">
        <v>585053</v>
      </c>
      <c r="W275" s="24">
        <v>118703</v>
      </c>
      <c r="X275" s="24">
        <v>748545</v>
      </c>
      <c r="Y275" s="24">
        <v>1452301</v>
      </c>
      <c r="Z275" s="24">
        <v>8666850</v>
      </c>
      <c r="AA275" s="24">
        <v>9773547</v>
      </c>
      <c r="AB275" s="62">
        <v>3.0682056611756717E-2</v>
      </c>
      <c r="AC275" s="62">
        <v>2.9569352430756087E-2</v>
      </c>
      <c r="AD275" s="24">
        <v>9136495</v>
      </c>
      <c r="AE275" s="24">
        <v>1521573</v>
      </c>
      <c r="AF275" s="24">
        <v>-722497</v>
      </c>
      <c r="AG275" s="24">
        <v>9935571</v>
      </c>
      <c r="AH275" s="62">
        <v>2.6205697926521509E-2</v>
      </c>
      <c r="AI275" s="62">
        <v>9.0502988821145216</v>
      </c>
      <c r="AJ275" s="62">
        <v>14.941243872298664</v>
      </c>
      <c r="AK275" s="62">
        <v>5.1588245990703729</v>
      </c>
      <c r="AL275" s="62">
        <v>2.3093631596689415</v>
      </c>
      <c r="AM275" s="62">
        <v>0.13678041780728198</v>
      </c>
      <c r="AN275" s="62">
        <v>1.5113359192765627</v>
      </c>
      <c r="AO275" s="62">
        <v>1.4649523983262851</v>
      </c>
      <c r="AP275" s="62">
        <v>98.369253261840711</v>
      </c>
      <c r="AQ275" s="62">
        <v>76.745425146021446</v>
      </c>
      <c r="AR275" s="62">
        <v>126.69991655811914</v>
      </c>
      <c r="AS275" s="62">
        <v>-16.94520297030315</v>
      </c>
      <c r="AT275" s="24"/>
      <c r="AU275" s="24">
        <v>162024</v>
      </c>
      <c r="AV275" s="24">
        <v>142756</v>
      </c>
    </row>
    <row r="276" spans="1:48" x14ac:dyDescent="0.25">
      <c r="A276" s="24" t="s">
        <v>62</v>
      </c>
      <c r="B276" s="24">
        <v>2015</v>
      </c>
      <c r="C276" s="24"/>
      <c r="D276" s="24">
        <v>270</v>
      </c>
      <c r="E276" s="62"/>
      <c r="F276" s="62">
        <v>430.64444444444445</v>
      </c>
      <c r="G276" s="62"/>
      <c r="H276" s="62">
        <v>4.5037531276063386E-2</v>
      </c>
      <c r="I276" s="24">
        <v>62615688</v>
      </c>
      <c r="J276" s="24">
        <v>13616249</v>
      </c>
      <c r="K276" s="24">
        <v>28091320</v>
      </c>
      <c r="L276" s="24">
        <v>601152</v>
      </c>
      <c r="M276" s="24">
        <v>958114</v>
      </c>
      <c r="N276" s="24">
        <v>823094</v>
      </c>
      <c r="O276" s="24">
        <v>75396862</v>
      </c>
      <c r="P276" s="24">
        <v>104311276</v>
      </c>
      <c r="Q276" s="62">
        <v>1.3543115586619499E-2</v>
      </c>
      <c r="R276" s="62">
        <v>7.0223378798281349E-3</v>
      </c>
      <c r="S276" s="62">
        <v>1.6257708183557235E-2</v>
      </c>
      <c r="T276" s="24">
        <v>7604795</v>
      </c>
      <c r="U276" s="24">
        <v>2118630</v>
      </c>
      <c r="V276" s="24">
        <v>776687</v>
      </c>
      <c r="W276" s="24">
        <v>125740</v>
      </c>
      <c r="X276" s="24">
        <v>906431</v>
      </c>
      <c r="Y276" s="24">
        <v>1808858</v>
      </c>
      <c r="Z276" s="24">
        <v>8507222</v>
      </c>
      <c r="AA276" s="24">
        <v>9723425</v>
      </c>
      <c r="AB276" s="62">
        <v>3.0599471013084783E-2</v>
      </c>
      <c r="AC276" s="62">
        <v>2.9274870981606083E-2</v>
      </c>
      <c r="AD276" s="24">
        <v>9191710</v>
      </c>
      <c r="AE276" s="24">
        <v>1216582</v>
      </c>
      <c r="AF276" s="24">
        <v>-526835</v>
      </c>
      <c r="AG276" s="24">
        <v>9881457</v>
      </c>
      <c r="AH276" s="62">
        <v>2.4986674179365294E-2</v>
      </c>
      <c r="AI276" s="62">
        <v>13.053477555005655</v>
      </c>
      <c r="AJ276" s="62">
        <v>21.745746848617234</v>
      </c>
      <c r="AK276" s="62">
        <v>3.4107119209777257</v>
      </c>
      <c r="AL276" s="62">
        <v>2.1399919975280621</v>
      </c>
      <c r="AM276" s="62">
        <v>0.11146829418518474</v>
      </c>
      <c r="AN276" s="62">
        <v>0.85393561765799086</v>
      </c>
      <c r="AO276" s="62">
        <v>2.1047493992521864</v>
      </c>
      <c r="AP276" s="62">
        <v>98.40072167495137</v>
      </c>
      <c r="AQ276" s="62">
        <v>72.280643944955671</v>
      </c>
      <c r="AR276" s="62">
        <v>120.41209544802894</v>
      </c>
      <c r="AS276" s="62">
        <v>-5.6865031542706852</v>
      </c>
      <c r="AT276" s="24"/>
      <c r="AU276" s="24">
        <v>158032</v>
      </c>
      <c r="AV276" s="24">
        <v>116274</v>
      </c>
    </row>
    <row r="277" spans="1:48" x14ac:dyDescent="0.25">
      <c r="A277" s="24" t="s">
        <v>62</v>
      </c>
      <c r="B277" s="24">
        <v>2016</v>
      </c>
      <c r="C277" s="24"/>
      <c r="D277" s="24">
        <v>270</v>
      </c>
      <c r="E277" s="62"/>
      <c r="F277" s="62">
        <v>518.5333333333333</v>
      </c>
      <c r="G277" s="62"/>
      <c r="H277" s="62">
        <v>0.12295081967213115</v>
      </c>
      <c r="I277" s="24">
        <v>57586806</v>
      </c>
      <c r="J277" s="24">
        <v>13599986</v>
      </c>
      <c r="K277" s="24">
        <v>35118872</v>
      </c>
      <c r="L277" s="24">
        <v>452024</v>
      </c>
      <c r="M277" s="24"/>
      <c r="N277" s="24">
        <v>648564</v>
      </c>
      <c r="O277" s="24">
        <v>56838426</v>
      </c>
      <c r="P277" s="24">
        <v>92605862</v>
      </c>
      <c r="Q277" s="62">
        <v>1.0554485155507956E-2</v>
      </c>
      <c r="R277" s="62">
        <v>7.495651064239689E-3</v>
      </c>
      <c r="S277" s="62">
        <v>1.2826214360738419E-2</v>
      </c>
      <c r="T277" s="24">
        <v>4094906</v>
      </c>
      <c r="U277" s="24">
        <v>2275102</v>
      </c>
      <c r="V277" s="24">
        <v>813338</v>
      </c>
      <c r="W277" s="24">
        <v>103134</v>
      </c>
      <c r="X277" s="24">
        <v>980625</v>
      </c>
      <c r="Y277" s="24">
        <v>1897097</v>
      </c>
      <c r="Z277" s="24">
        <v>5011378</v>
      </c>
      <c r="AA277" s="24">
        <v>6370008</v>
      </c>
      <c r="AB277" s="62">
        <v>1.5380307108153659E-2</v>
      </c>
      <c r="AC277" s="62">
        <v>1.6899103147947715E-2</v>
      </c>
      <c r="AD277" s="24">
        <v>6347548</v>
      </c>
      <c r="AE277" s="24">
        <v>1929916</v>
      </c>
      <c r="AF277" s="24">
        <v>-1743425</v>
      </c>
      <c r="AG277" s="24">
        <v>6534039</v>
      </c>
      <c r="AH277" s="62">
        <v>1.4245204054964045E-2</v>
      </c>
      <c r="AI277" s="62">
        <v>14.685880252375384</v>
      </c>
      <c r="AJ277" s="62">
        <v>23.616496459275758</v>
      </c>
      <c r="AK277" s="62"/>
      <c r="AL277" s="62">
        <v>1.2871256229414203</v>
      </c>
      <c r="AM277" s="62">
        <v>0.15118265407431766</v>
      </c>
      <c r="AN277" s="62">
        <v>1.0294422361905373</v>
      </c>
      <c r="AO277" s="62">
        <v>3.9632378278736993</v>
      </c>
      <c r="AP277" s="62">
        <v>97.489592578189388</v>
      </c>
      <c r="AQ277" s="62">
        <v>61.376704209070482</v>
      </c>
      <c r="AR277" s="62">
        <v>98.700431484253528</v>
      </c>
      <c r="AS277" s="62">
        <v>11.582705207149845</v>
      </c>
      <c r="AT277" s="24"/>
      <c r="AU277" s="24">
        <v>164031</v>
      </c>
      <c r="AV277" s="24">
        <v>140004</v>
      </c>
    </row>
    <row r="278" spans="1:48" x14ac:dyDescent="0.25">
      <c r="A278" s="24" t="s">
        <v>62</v>
      </c>
      <c r="B278" s="24">
        <v>2017</v>
      </c>
      <c r="C278" s="24"/>
      <c r="D278" s="24">
        <v>264</v>
      </c>
      <c r="E278" s="62"/>
      <c r="F278" s="62">
        <v>462.24242424242425</v>
      </c>
      <c r="G278" s="62"/>
      <c r="H278" s="62">
        <v>8.2706766917293228E-2</v>
      </c>
      <c r="I278" s="24">
        <v>56848515</v>
      </c>
      <c r="J278" s="24">
        <v>13721942</v>
      </c>
      <c r="K278" s="24">
        <v>36212703</v>
      </c>
      <c r="L278" s="24">
        <v>428827</v>
      </c>
      <c r="M278" s="24"/>
      <c r="N278" s="24">
        <v>572458</v>
      </c>
      <c r="O278" s="24">
        <v>75453817</v>
      </c>
      <c r="P278" s="24">
        <v>112238978</v>
      </c>
      <c r="Q278" s="62">
        <v>9.1532371209488636E-3</v>
      </c>
      <c r="R278" s="62">
        <v>6.5077127652180154E-3</v>
      </c>
      <c r="S278" s="62">
        <v>1.3111311836355282E-2</v>
      </c>
      <c r="T278" s="24">
        <v>4521262</v>
      </c>
      <c r="U278" s="24">
        <v>2403407</v>
      </c>
      <c r="V278" s="24">
        <v>943388</v>
      </c>
      <c r="W278" s="24">
        <v>103867</v>
      </c>
      <c r="X278" s="24">
        <v>1018607</v>
      </c>
      <c r="Y278" s="24">
        <v>2065862</v>
      </c>
      <c r="Z278" s="24">
        <v>5568517</v>
      </c>
      <c r="AA278" s="24">
        <v>6924669</v>
      </c>
      <c r="AB278" s="62">
        <v>1.41922450955041E-2</v>
      </c>
      <c r="AC278" s="62">
        <v>1.527989932128187E-2</v>
      </c>
      <c r="AD278" s="24">
        <v>6123339</v>
      </c>
      <c r="AE278" s="24">
        <v>1983118</v>
      </c>
      <c r="AF278" s="24">
        <v>-1017359</v>
      </c>
      <c r="AG278" s="24">
        <v>7089098</v>
      </c>
      <c r="AH278" s="62">
        <v>1.2564860587780165E-2</v>
      </c>
      <c r="AI278" s="62">
        <v>12.225647671168211</v>
      </c>
      <c r="AJ278" s="62">
        <v>24.137731654028254</v>
      </c>
      <c r="AK278" s="62"/>
      <c r="AL278" s="62">
        <v>1.1841894265666939</v>
      </c>
      <c r="AM278" s="62">
        <v>0.10872515250450694</v>
      </c>
      <c r="AN278" s="62">
        <v>0.88932018514580513</v>
      </c>
      <c r="AO278" s="62">
        <v>2.1232550766782281</v>
      </c>
      <c r="AP278" s="62">
        <v>97.680537072558451</v>
      </c>
      <c r="AQ278" s="62">
        <v>67.22603710807131</v>
      </c>
      <c r="AR278" s="62">
        <v>132.72785929412581</v>
      </c>
      <c r="AS278" s="62">
        <v>-23.510248819264909</v>
      </c>
      <c r="AT278" s="24"/>
      <c r="AU278" s="24">
        <v>164429</v>
      </c>
      <c r="AV278" s="24">
        <v>122032</v>
      </c>
    </row>
    <row r="279" spans="1:48" x14ac:dyDescent="0.25">
      <c r="A279" s="24" t="s">
        <v>62</v>
      </c>
      <c r="B279" s="24">
        <v>2018</v>
      </c>
      <c r="C279" s="24"/>
      <c r="D279" s="24"/>
      <c r="E279" s="62"/>
      <c r="F279" s="62"/>
      <c r="G279" s="62"/>
      <c r="H279" s="62"/>
      <c r="I279" s="24">
        <v>63528770</v>
      </c>
      <c r="J279" s="24">
        <v>13820154</v>
      </c>
      <c r="K279" s="24">
        <v>47768344</v>
      </c>
      <c r="L279" s="24">
        <v>993899</v>
      </c>
      <c r="M279" s="24"/>
      <c r="N279" s="24">
        <v>330716</v>
      </c>
      <c r="O279" s="24">
        <v>89669628</v>
      </c>
      <c r="P279" s="24">
        <v>137768688</v>
      </c>
      <c r="Q279" s="62">
        <v>9.3831678014801839E-3</v>
      </c>
      <c r="R279" s="62">
        <v>7.8131298705856542E-3</v>
      </c>
      <c r="S279" s="62">
        <v>1.4996369061678042E-2</v>
      </c>
      <c r="T279" s="24">
        <v>4609175</v>
      </c>
      <c r="U279" s="24">
        <v>261115</v>
      </c>
      <c r="V279" s="24"/>
      <c r="W279" s="24"/>
      <c r="X279" s="24"/>
      <c r="Y279" s="24"/>
      <c r="Z279" s="24">
        <v>4609175</v>
      </c>
      <c r="AA279" s="24">
        <v>4870290</v>
      </c>
      <c r="AB279" s="62">
        <v>9.9906707281800077E-3</v>
      </c>
      <c r="AC279" s="62">
        <v>8.8565949827154565E-3</v>
      </c>
      <c r="AD279" s="24">
        <v>7511446</v>
      </c>
      <c r="AE279" s="24">
        <v>2074954</v>
      </c>
      <c r="AF279" s="24">
        <v>-739595</v>
      </c>
      <c r="AG279" s="24">
        <v>8846805</v>
      </c>
      <c r="AH279" s="62">
        <v>1.3343238889293906E-2</v>
      </c>
      <c r="AI279" s="62">
        <v>10.031418750246065</v>
      </c>
      <c r="AJ279" s="62">
        <v>21.754165868471876</v>
      </c>
      <c r="AK279" s="62"/>
      <c r="AL279" s="62">
        <v>2.0806645505651189</v>
      </c>
      <c r="AM279" s="62">
        <v>2.7524599784241248</v>
      </c>
      <c r="AN279" s="62">
        <v>27.438391786372279</v>
      </c>
      <c r="AO279" s="62">
        <v>3.2366265643479641</v>
      </c>
      <c r="AP279" s="62">
        <v>55.051399912171682</v>
      </c>
      <c r="AQ279" s="62">
        <v>65.087088584308788</v>
      </c>
      <c r="AR279" s="62">
        <v>141.14806252348345</v>
      </c>
      <c r="AS279" s="62">
        <v>20.558785462194429</v>
      </c>
      <c r="AT279" s="24"/>
      <c r="AU279" s="24">
        <v>3976515</v>
      </c>
      <c r="AV279" s="24">
        <v>3792028</v>
      </c>
    </row>
    <row r="280" spans="1:48" x14ac:dyDescent="0.25">
      <c r="A280" s="24" t="s">
        <v>62</v>
      </c>
      <c r="B280" s="24">
        <v>2019</v>
      </c>
      <c r="C280" s="24"/>
      <c r="D280" s="24">
        <v>167</v>
      </c>
      <c r="E280" s="62"/>
      <c r="F280" s="62">
        <v>22046.958083832335</v>
      </c>
      <c r="G280" s="62"/>
      <c r="H280" s="62">
        <v>1.6246716606673799E-2</v>
      </c>
      <c r="I280" s="24">
        <v>81000000</v>
      </c>
      <c r="J280" s="24">
        <v>15000000</v>
      </c>
      <c r="K280" s="24">
        <v>63000000</v>
      </c>
      <c r="L280" s="24">
        <v>886047</v>
      </c>
      <c r="M280" s="24"/>
      <c r="N280" s="24">
        <v>330514</v>
      </c>
      <c r="O280" s="24">
        <v>96669486</v>
      </c>
      <c r="P280" s="24">
        <v>160000000</v>
      </c>
      <c r="Q280" s="62">
        <v>1.0485909766333667E-2</v>
      </c>
      <c r="R280" s="62">
        <v>8.7919252725427062E-3</v>
      </c>
      <c r="S280" s="62">
        <v>1.5277596660277953E-2</v>
      </c>
      <c r="T280" s="24">
        <v>5532701</v>
      </c>
      <c r="U280" s="24">
        <v>294375</v>
      </c>
      <c r="V280" s="24"/>
      <c r="W280" s="24"/>
      <c r="X280" s="24"/>
      <c r="Y280" s="24"/>
      <c r="Z280" s="24">
        <v>5532701</v>
      </c>
      <c r="AA280" s="24">
        <v>5827076</v>
      </c>
      <c r="AB280" s="62">
        <v>1.0443033089255973E-2</v>
      </c>
      <c r="AC280" s="62">
        <v>9.1832035890611948E-3</v>
      </c>
      <c r="AD280" s="24">
        <v>8594805</v>
      </c>
      <c r="AE280" s="24">
        <v>2083523</v>
      </c>
      <c r="AF280" s="24">
        <v>-925148</v>
      </c>
      <c r="AG280" s="24">
        <v>9753180</v>
      </c>
      <c r="AH280" s="62">
        <v>1.249428553594196E-2</v>
      </c>
      <c r="AI280" s="62">
        <v>9.375</v>
      </c>
      <c r="AJ280" s="62">
        <v>18.518518518518519</v>
      </c>
      <c r="AK280" s="62"/>
      <c r="AL280" s="62">
        <v>1.4064238095238095</v>
      </c>
      <c r="AM280" s="62">
        <v>2.3011512500000002</v>
      </c>
      <c r="AN280" s="62">
        <v>24.545613333333332</v>
      </c>
      <c r="AO280" s="62">
        <v>3.1676014083699586</v>
      </c>
      <c r="AP280" s="62">
        <v>59.745395860632122</v>
      </c>
      <c r="AQ280" s="62">
        <v>60.418428749999997</v>
      </c>
      <c r="AR280" s="62">
        <v>119.34504444444444</v>
      </c>
      <c r="AS280" s="62">
        <v>19.862696875000001</v>
      </c>
      <c r="AT280" s="24"/>
      <c r="AU280" s="24">
        <v>3926104</v>
      </c>
      <c r="AV280" s="24">
        <v>3681842</v>
      </c>
    </row>
    <row r="281" spans="1:48" x14ac:dyDescent="0.25">
      <c r="A281" s="24" t="s">
        <v>62</v>
      </c>
      <c r="B281" s="24">
        <v>2020</v>
      </c>
      <c r="C281" s="24"/>
      <c r="D281" s="24"/>
      <c r="E281" s="62"/>
      <c r="F281" s="62"/>
      <c r="G281" s="62"/>
      <c r="H281" s="62"/>
      <c r="I281" s="24">
        <v>88000000</v>
      </c>
      <c r="J281" s="24">
        <v>17000000</v>
      </c>
      <c r="K281" s="24">
        <v>78000000</v>
      </c>
      <c r="L281" s="24">
        <v>843011</v>
      </c>
      <c r="M281" s="24"/>
      <c r="N281" s="24">
        <v>308751</v>
      </c>
      <c r="O281" s="24">
        <v>101691249</v>
      </c>
      <c r="P281" s="24">
        <v>180000000</v>
      </c>
      <c r="Q281" s="62">
        <v>1.0081246810645064E-2</v>
      </c>
      <c r="R281" s="62">
        <v>9.7742630257526032E-3</v>
      </c>
      <c r="S281" s="62">
        <v>1.5383138249662717E-2</v>
      </c>
      <c r="T281" s="24">
        <v>5197303</v>
      </c>
      <c r="U281" s="24">
        <v>523713</v>
      </c>
      <c r="V281" s="24"/>
      <c r="W281" s="24"/>
      <c r="X281" s="24"/>
      <c r="Y281" s="24"/>
      <c r="Z281" s="24">
        <v>5197303</v>
      </c>
      <c r="AA281" s="24">
        <v>5721016</v>
      </c>
      <c r="AB281" s="62">
        <v>9.2561614698635584E-3</v>
      </c>
      <c r="AC281" s="62">
        <v>8.4683360467976143E-3</v>
      </c>
      <c r="AD281" s="24">
        <v>10000000</v>
      </c>
      <c r="AE281" s="24">
        <v>2883804</v>
      </c>
      <c r="AF281" s="24">
        <v>-1073244</v>
      </c>
      <c r="AG281" s="24">
        <v>11810560</v>
      </c>
      <c r="AH281" s="62">
        <v>1.388455946033763E-2</v>
      </c>
      <c r="AI281" s="62">
        <v>9.4444444444444446</v>
      </c>
      <c r="AJ281" s="62">
        <v>19.318181818181817</v>
      </c>
      <c r="AK281" s="62"/>
      <c r="AL281" s="62">
        <v>1.0807833333333334</v>
      </c>
      <c r="AM281" s="62">
        <v>3.0985155555555557</v>
      </c>
      <c r="AN281" s="62">
        <v>32.807811764705882</v>
      </c>
      <c r="AO281" s="62">
        <v>4.722822314828683</v>
      </c>
      <c r="AP281" s="62">
        <v>48.439836891730792</v>
      </c>
      <c r="AQ281" s="62">
        <v>56.495138333333337</v>
      </c>
      <c r="AR281" s="62">
        <v>115.5582375</v>
      </c>
      <c r="AS281" s="62">
        <v>19.165190555555554</v>
      </c>
      <c r="AT281" s="24"/>
      <c r="AU281" s="24">
        <v>6089544</v>
      </c>
      <c r="AV281" s="24">
        <v>5577328</v>
      </c>
    </row>
    <row r="282" spans="1:48" x14ac:dyDescent="0.25">
      <c r="A282" s="24" t="s">
        <v>62</v>
      </c>
      <c r="B282" s="24">
        <v>2021</v>
      </c>
      <c r="C282" s="24"/>
      <c r="D282" s="24"/>
      <c r="E282" s="62"/>
      <c r="F282" s="62"/>
      <c r="G282" s="62"/>
      <c r="H282" s="62"/>
      <c r="I282" s="24">
        <v>94616419</v>
      </c>
      <c r="J282" s="24">
        <v>22037785</v>
      </c>
      <c r="K282" s="24">
        <v>99875801</v>
      </c>
      <c r="L282" s="24">
        <v>1686808</v>
      </c>
      <c r="M282" s="24"/>
      <c r="N282" s="24">
        <v>311581</v>
      </c>
      <c r="O282" s="24">
        <v>103478041</v>
      </c>
      <c r="P282" s="24">
        <v>203665423</v>
      </c>
      <c r="Q282" s="62">
        <v>1.1524320380350075E-2</v>
      </c>
      <c r="R282" s="62">
        <v>1.275528572119162E-2</v>
      </c>
      <c r="S282" s="62">
        <v>1.8148727775154472E-2</v>
      </c>
      <c r="T282" s="24">
        <v>4122347</v>
      </c>
      <c r="U282" s="24">
        <v>967251</v>
      </c>
      <c r="V282" s="24"/>
      <c r="W282" s="24"/>
      <c r="X282" s="24"/>
      <c r="Y282" s="24"/>
      <c r="Z282" s="24">
        <v>4122347</v>
      </c>
      <c r="AA282" s="24">
        <v>5089598</v>
      </c>
      <c r="AB282" s="62">
        <v>9.5408563984102895E-3</v>
      </c>
      <c r="AC282" s="62">
        <v>9.572264321632511E-3</v>
      </c>
      <c r="AD282" s="24">
        <v>10338591</v>
      </c>
      <c r="AE282" s="24">
        <v>5339249</v>
      </c>
      <c r="AF282" s="24">
        <v>-1567866</v>
      </c>
      <c r="AG282" s="24">
        <v>14109974</v>
      </c>
      <c r="AH282" s="62">
        <v>1.9021160436951939E-2</v>
      </c>
      <c r="AI282" s="62">
        <v>10.820582441232551</v>
      </c>
      <c r="AJ282" s="62">
        <v>23.291713249050357</v>
      </c>
      <c r="AK282" s="62"/>
      <c r="AL282" s="62">
        <v>1.6889056038709518</v>
      </c>
      <c r="AM282" s="62">
        <v>3.9116301052240958</v>
      </c>
      <c r="AN282" s="62">
        <v>36.149903449915676</v>
      </c>
      <c r="AO282" s="62">
        <v>6.0073073861148956</v>
      </c>
      <c r="AP282" s="62">
        <v>36.070924014459557</v>
      </c>
      <c r="AQ282" s="62">
        <v>50.807859024749625</v>
      </c>
      <c r="AR282" s="62">
        <v>109.36583955898817</v>
      </c>
      <c r="AS282" s="62">
        <v>29.67766600224526</v>
      </c>
      <c r="AT282" s="24"/>
      <c r="AU282" s="24">
        <v>9020376</v>
      </c>
      <c r="AV282" s="24">
        <v>7966638</v>
      </c>
    </row>
    <row r="283" spans="1:48" x14ac:dyDescent="0.25">
      <c r="A283" s="24" t="s">
        <v>64</v>
      </c>
      <c r="B283" s="24">
        <v>2004</v>
      </c>
      <c r="C283" s="24"/>
      <c r="D283" s="24"/>
      <c r="E283" s="62"/>
      <c r="F283" s="62"/>
      <c r="G283" s="62"/>
      <c r="H283" s="62"/>
      <c r="I283" s="24">
        <v>87966</v>
      </c>
      <c r="J283" s="24">
        <v>24111</v>
      </c>
      <c r="K283" s="24">
        <v>153396</v>
      </c>
      <c r="L283" s="24">
        <v>160</v>
      </c>
      <c r="M283" s="24">
        <v>160</v>
      </c>
      <c r="N283" s="24">
        <v>4631</v>
      </c>
      <c r="O283" s="24">
        <v>13417</v>
      </c>
      <c r="P283" s="24">
        <v>171444</v>
      </c>
      <c r="Q283" s="62">
        <v>2.381790404133995E-4</v>
      </c>
      <c r="R283" s="62">
        <v>4.0475312885097751E-4</v>
      </c>
      <c r="S283" s="62">
        <v>2.9943662446303958E-4</v>
      </c>
      <c r="T283" s="24">
        <v>11705</v>
      </c>
      <c r="U283" s="24">
        <v>5220</v>
      </c>
      <c r="V283" s="24">
        <v>2368</v>
      </c>
      <c r="W283" s="24">
        <v>274</v>
      </c>
      <c r="X283" s="24">
        <v>2025</v>
      </c>
      <c r="Y283" s="24">
        <v>4667</v>
      </c>
      <c r="Z283" s="24">
        <v>14347</v>
      </c>
      <c r="AA283" s="24">
        <v>16925</v>
      </c>
      <c r="AB283" s="62">
        <v>6.1025181362440875E-4</v>
      </c>
      <c r="AC283" s="62">
        <v>5.707956206334135E-4</v>
      </c>
      <c r="AD283" s="24">
        <v>23081</v>
      </c>
      <c r="AE283" s="24">
        <v>540</v>
      </c>
      <c r="AF283" s="24">
        <v>-46</v>
      </c>
      <c r="AG283" s="24">
        <v>23575</v>
      </c>
      <c r="AH283" s="62">
        <v>7.2068067716776622E-4</v>
      </c>
      <c r="AI283" s="62">
        <v>14.063484286414223</v>
      </c>
      <c r="AJ283" s="62">
        <v>27.409453652547576</v>
      </c>
      <c r="AK283" s="62">
        <v>0.10430519700644085</v>
      </c>
      <c r="AL283" s="62">
        <v>0.10430519700644085</v>
      </c>
      <c r="AM283" s="62">
        <v>3.8788175730850889</v>
      </c>
      <c r="AN283" s="62">
        <v>27.580772261623327</v>
      </c>
      <c r="AO283" s="62">
        <v>84.787955578743379</v>
      </c>
      <c r="AP283" s="62">
        <v>71.792152704135731</v>
      </c>
      <c r="AQ283" s="62">
        <v>7.8258790042229531</v>
      </c>
      <c r="AR283" s="62">
        <v>15.252483914239592</v>
      </c>
      <c r="AS283" s="62">
        <v>26.172977765334455</v>
      </c>
      <c r="AT283" s="24">
        <v>147333</v>
      </c>
      <c r="AU283" s="24">
        <v>6650</v>
      </c>
      <c r="AV283" s="24">
        <v>6650</v>
      </c>
    </row>
    <row r="284" spans="1:48" x14ac:dyDescent="0.25">
      <c r="A284" s="24" t="s">
        <v>64</v>
      </c>
      <c r="B284" s="24">
        <v>2005</v>
      </c>
      <c r="C284" s="24"/>
      <c r="D284" s="24"/>
      <c r="E284" s="62"/>
      <c r="F284" s="62"/>
      <c r="G284" s="62"/>
      <c r="H284" s="62"/>
      <c r="I284" s="24">
        <v>103839</v>
      </c>
      <c r="J284" s="24">
        <v>34660</v>
      </c>
      <c r="K284" s="24">
        <v>194695</v>
      </c>
      <c r="L284" s="24">
        <v>488</v>
      </c>
      <c r="M284" s="24">
        <v>488</v>
      </c>
      <c r="N284" s="24">
        <v>6129</v>
      </c>
      <c r="O284" s="24">
        <v>26550</v>
      </c>
      <c r="P284" s="24">
        <v>227374</v>
      </c>
      <c r="Q284" s="62">
        <v>2.1070128617369999E-4</v>
      </c>
      <c r="R284" s="62">
        <v>4.1474874087984943E-4</v>
      </c>
      <c r="S284" s="62">
        <v>3.1301806653786883E-4</v>
      </c>
      <c r="T284" s="24">
        <v>14774</v>
      </c>
      <c r="U284" s="24">
        <v>6758</v>
      </c>
      <c r="V284" s="24">
        <v>3403</v>
      </c>
      <c r="W284" s="24">
        <v>522</v>
      </c>
      <c r="X284" s="24">
        <v>2288</v>
      </c>
      <c r="Y284" s="24">
        <v>6213</v>
      </c>
      <c r="Z284" s="24">
        <v>18699</v>
      </c>
      <c r="AA284" s="24">
        <v>21532</v>
      </c>
      <c r="AB284" s="62">
        <v>5.7849568290751759E-4</v>
      </c>
      <c r="AC284" s="62">
        <v>5.321964912353551E-4</v>
      </c>
      <c r="AD284" s="24">
        <v>29394</v>
      </c>
      <c r="AE284" s="24">
        <v>420</v>
      </c>
      <c r="AF284" s="24">
        <v>-403</v>
      </c>
      <c r="AG284" s="24">
        <v>29411</v>
      </c>
      <c r="AH284" s="62">
        <v>6.4068055083060945E-4</v>
      </c>
      <c r="AI284" s="62">
        <v>15.243607448520939</v>
      </c>
      <c r="AJ284" s="62">
        <v>33.378595710667476</v>
      </c>
      <c r="AK284" s="62">
        <v>0.25064845013996251</v>
      </c>
      <c r="AL284" s="62">
        <v>0.25064845013996251</v>
      </c>
      <c r="AM284" s="62">
        <v>3.4652158997950515</v>
      </c>
      <c r="AN284" s="62">
        <v>22.732256203115984</v>
      </c>
      <c r="AO284" s="62">
        <v>55.065913370998118</v>
      </c>
      <c r="AP284" s="62">
        <v>73.210703478290441</v>
      </c>
      <c r="AQ284" s="62">
        <v>11.676796819337303</v>
      </c>
      <c r="AR284" s="62">
        <v>25.568428047265478</v>
      </c>
      <c r="AS284" s="62">
        <v>20.856826198246061</v>
      </c>
      <c r="AT284" s="24">
        <v>192714</v>
      </c>
      <c r="AU284" s="24">
        <v>7879</v>
      </c>
      <c r="AV284" s="24">
        <v>7879</v>
      </c>
    </row>
    <row r="285" spans="1:48" x14ac:dyDescent="0.25">
      <c r="A285" s="24" t="s">
        <v>64</v>
      </c>
      <c r="B285" s="24">
        <v>2006</v>
      </c>
      <c r="C285" s="24"/>
      <c r="D285" s="24"/>
      <c r="E285" s="62"/>
      <c r="F285" s="62"/>
      <c r="G285" s="62"/>
      <c r="H285" s="62"/>
      <c r="I285" s="24">
        <v>169444</v>
      </c>
      <c r="J285" s="24">
        <v>82271</v>
      </c>
      <c r="K285" s="24">
        <v>394429</v>
      </c>
      <c r="L285" s="24">
        <v>1487</v>
      </c>
      <c r="M285" s="24">
        <v>1487</v>
      </c>
      <c r="N285" s="24">
        <v>9106</v>
      </c>
      <c r="O285" s="24">
        <v>44013</v>
      </c>
      <c r="P285" s="24">
        <v>447548</v>
      </c>
      <c r="Q285" s="62">
        <v>2.730066341913951E-4</v>
      </c>
      <c r="R285" s="62">
        <v>6.709126794311335E-4</v>
      </c>
      <c r="S285" s="62">
        <v>4.516948796990014E-4</v>
      </c>
      <c r="T285" s="24">
        <v>23582</v>
      </c>
      <c r="U285" s="24">
        <v>545</v>
      </c>
      <c r="V285" s="24"/>
      <c r="W285" s="24"/>
      <c r="X285" s="24"/>
      <c r="Y285" s="24"/>
      <c r="Z285" s="24">
        <v>23582</v>
      </c>
      <c r="AA285" s="24">
        <v>24127</v>
      </c>
      <c r="AB285" s="62">
        <v>4.4361930976921318E-4</v>
      </c>
      <c r="AC285" s="62">
        <v>4.0014108344048625E-4</v>
      </c>
      <c r="AD285" s="24">
        <v>48328</v>
      </c>
      <c r="AE285" s="24">
        <v>360</v>
      </c>
      <c r="AF285" s="24">
        <v>-1017</v>
      </c>
      <c r="AG285" s="24">
        <v>47671</v>
      </c>
      <c r="AH285" s="62">
        <v>6.6578699525584695E-4</v>
      </c>
      <c r="AI285" s="62">
        <v>18.382609239679319</v>
      </c>
      <c r="AJ285" s="62">
        <v>48.553504402634502</v>
      </c>
      <c r="AK285" s="62">
        <v>0.3770006769279135</v>
      </c>
      <c r="AL285" s="62">
        <v>0.3770006769279135</v>
      </c>
      <c r="AM285" s="62">
        <v>4.381876357396302</v>
      </c>
      <c r="AN285" s="62">
        <v>23.837075032514495</v>
      </c>
      <c r="AO285" s="62">
        <v>56.224297366687118</v>
      </c>
      <c r="AP285" s="62">
        <v>50.611482872186443</v>
      </c>
      <c r="AQ285" s="62">
        <v>9.8342524153833786</v>
      </c>
      <c r="AR285" s="62">
        <v>25.974953376926891</v>
      </c>
      <c r="AS285" s="62">
        <v>10.531607782852342</v>
      </c>
      <c r="AT285" s="24">
        <v>365277</v>
      </c>
      <c r="AU285" s="24">
        <v>23544</v>
      </c>
      <c r="AV285" s="24">
        <v>19611</v>
      </c>
    </row>
    <row r="286" spans="1:48" x14ac:dyDescent="0.25">
      <c r="A286" s="24" t="s">
        <v>64</v>
      </c>
      <c r="B286" s="24">
        <v>2007</v>
      </c>
      <c r="C286" s="24"/>
      <c r="D286" s="24"/>
      <c r="E286" s="62"/>
      <c r="F286" s="62"/>
      <c r="G286" s="62"/>
      <c r="H286" s="62"/>
      <c r="I286" s="24">
        <v>328715</v>
      </c>
      <c r="J286" s="24">
        <v>544165</v>
      </c>
      <c r="K286" s="24">
        <v>1264613</v>
      </c>
      <c r="L286" s="24">
        <v>6067</v>
      </c>
      <c r="M286" s="24">
        <v>6067</v>
      </c>
      <c r="N286" s="24">
        <v>20331</v>
      </c>
      <c r="O286" s="24">
        <v>290212</v>
      </c>
      <c r="P286" s="24">
        <v>1575156</v>
      </c>
      <c r="Q286" s="62">
        <v>3.5017093548702044E-4</v>
      </c>
      <c r="R286" s="62">
        <v>1.420654299933332E-3</v>
      </c>
      <c r="S286" s="62">
        <v>1.0421190193753154E-3</v>
      </c>
      <c r="T286" s="24">
        <v>57640</v>
      </c>
      <c r="U286" s="24">
        <v>760</v>
      </c>
      <c r="V286" s="24"/>
      <c r="W286" s="24"/>
      <c r="X286" s="24"/>
      <c r="Y286" s="24"/>
      <c r="Z286" s="24">
        <v>57640</v>
      </c>
      <c r="AA286" s="24">
        <v>58400</v>
      </c>
      <c r="AB286" s="62">
        <v>7.1522995325468467E-4</v>
      </c>
      <c r="AC286" s="62">
        <v>6.4581125383171209E-4</v>
      </c>
      <c r="AD286" s="24">
        <v>148035</v>
      </c>
      <c r="AE286" s="24">
        <v>1098</v>
      </c>
      <c r="AF286" s="24">
        <v>-4717</v>
      </c>
      <c r="AG286" s="24">
        <v>144416</v>
      </c>
      <c r="AH286" s="62">
        <v>1.2760460836988541E-3</v>
      </c>
      <c r="AI286" s="62">
        <v>34.546736958117165</v>
      </c>
      <c r="AJ286" s="62">
        <v>165.54309964558965</v>
      </c>
      <c r="AK286" s="62">
        <v>0.47975151291343676</v>
      </c>
      <c r="AL286" s="62">
        <v>0.47975151291343676</v>
      </c>
      <c r="AM286" s="62">
        <v>4.2275812681410603</v>
      </c>
      <c r="AN286" s="62">
        <v>12.237280971764079</v>
      </c>
      <c r="AO286" s="62">
        <v>31.147919451986823</v>
      </c>
      <c r="AP286" s="62">
        <v>40.438732550409924</v>
      </c>
      <c r="AQ286" s="62">
        <v>18.424333843758966</v>
      </c>
      <c r="AR286" s="62">
        <v>88.286813805272047</v>
      </c>
      <c r="AS286" s="62">
        <v>9.4456041179413344</v>
      </c>
      <c r="AT286" s="24">
        <v>1030991</v>
      </c>
      <c r="AU286" s="24">
        <v>86016</v>
      </c>
      <c r="AV286" s="24">
        <v>66591</v>
      </c>
    </row>
    <row r="287" spans="1:48" x14ac:dyDescent="0.25">
      <c r="A287" s="24" t="s">
        <v>64</v>
      </c>
      <c r="B287" s="24">
        <v>2008</v>
      </c>
      <c r="C287" s="24">
        <v>280</v>
      </c>
      <c r="D287" s="24"/>
      <c r="E287" s="62">
        <v>237.44285714285715</v>
      </c>
      <c r="F287" s="62"/>
      <c r="G287" s="62">
        <v>2.2516183506895581E-3</v>
      </c>
      <c r="H287" s="62"/>
      <c r="I287" s="24">
        <v>1297603</v>
      </c>
      <c r="J287" s="24">
        <v>577616</v>
      </c>
      <c r="K287" s="24">
        <v>1339146</v>
      </c>
      <c r="L287" s="24">
        <v>9898</v>
      </c>
      <c r="M287" s="24">
        <v>9898</v>
      </c>
      <c r="N287" s="24">
        <v>27904</v>
      </c>
      <c r="O287" s="24">
        <v>674838</v>
      </c>
      <c r="P287" s="24">
        <v>2041888</v>
      </c>
      <c r="Q287" s="62">
        <v>1.0969343949139368E-3</v>
      </c>
      <c r="R287" s="62">
        <v>1.2184934617578355E-3</v>
      </c>
      <c r="S287" s="62">
        <v>1.0909690898258753E-3</v>
      </c>
      <c r="T287" s="24">
        <v>136152</v>
      </c>
      <c r="U287" s="24">
        <v>31020</v>
      </c>
      <c r="V287" s="24">
        <v>16403</v>
      </c>
      <c r="W287" s="24">
        <v>1631</v>
      </c>
      <c r="X287" s="24">
        <v>11418</v>
      </c>
      <c r="Y287" s="24">
        <v>29452</v>
      </c>
      <c r="Z287" s="24">
        <v>154186</v>
      </c>
      <c r="AA287" s="24">
        <v>167172</v>
      </c>
      <c r="AB287" s="62">
        <v>1.0497250120925072E-3</v>
      </c>
      <c r="AC287" s="62">
        <v>1.0390776665989785E-3</v>
      </c>
      <c r="AD287" s="24">
        <v>266620</v>
      </c>
      <c r="AE287" s="24">
        <v>-6883</v>
      </c>
      <c r="AF287" s="24">
        <v>-3955</v>
      </c>
      <c r="AG287" s="24">
        <v>255782</v>
      </c>
      <c r="AH287" s="62">
        <v>1.3827496000285609E-3</v>
      </c>
      <c r="AI287" s="62">
        <v>28.288329232553401</v>
      </c>
      <c r="AJ287" s="62">
        <v>44.514077109871046</v>
      </c>
      <c r="AK287" s="62">
        <v>0.73912777247589134</v>
      </c>
      <c r="AL287" s="62">
        <v>0.73912777247589134</v>
      </c>
      <c r="AM287" s="62">
        <v>3.2560062060210941</v>
      </c>
      <c r="AN287" s="62">
        <v>11.510068973158639</v>
      </c>
      <c r="AO287" s="62">
        <v>19.333232568409009</v>
      </c>
      <c r="AP287" s="62">
        <v>65.357218256171265</v>
      </c>
      <c r="AQ287" s="62">
        <v>33.049706937892772</v>
      </c>
      <c r="AR287" s="62">
        <v>52.006507383228922</v>
      </c>
      <c r="AS287" s="62">
        <v>76.986347928975533</v>
      </c>
      <c r="AT287" s="24">
        <v>1464272</v>
      </c>
      <c r="AU287" s="24">
        <v>88610</v>
      </c>
      <c r="AV287" s="24">
        <v>66484</v>
      </c>
    </row>
    <row r="288" spans="1:48" x14ac:dyDescent="0.25">
      <c r="A288" s="24" t="s">
        <v>64</v>
      </c>
      <c r="B288" s="24">
        <v>2009</v>
      </c>
      <c r="C288" s="24">
        <v>375</v>
      </c>
      <c r="D288" s="24">
        <v>22</v>
      </c>
      <c r="E288" s="62">
        <v>265.88266666666669</v>
      </c>
      <c r="F288" s="62">
        <v>4532.090909090909</v>
      </c>
      <c r="G288" s="62">
        <v>2.7091265053712948E-3</v>
      </c>
      <c r="H288" s="62">
        <v>1.0934447984333918E-4</v>
      </c>
      <c r="I288" s="24">
        <v>677246</v>
      </c>
      <c r="J288" s="24">
        <v>1038949</v>
      </c>
      <c r="K288" s="24">
        <v>2383033</v>
      </c>
      <c r="L288" s="24">
        <v>21692</v>
      </c>
      <c r="M288" s="24">
        <v>69988</v>
      </c>
      <c r="N288" s="24">
        <v>32114</v>
      </c>
      <c r="O288" s="24">
        <v>108670</v>
      </c>
      <c r="P288" s="24">
        <v>2523817</v>
      </c>
      <c r="Q288" s="62">
        <v>4.4251708571336129E-4</v>
      </c>
      <c r="R288" s="62">
        <v>1.5275440391594613E-3</v>
      </c>
      <c r="S288" s="62">
        <v>9.7102302816732611E-4</v>
      </c>
      <c r="T288" s="24">
        <v>153700</v>
      </c>
      <c r="U288" s="24">
        <v>49599</v>
      </c>
      <c r="V288" s="24">
        <v>28815</v>
      </c>
      <c r="W288" s="24">
        <v>1990</v>
      </c>
      <c r="X288" s="24">
        <v>15863</v>
      </c>
      <c r="Y288" s="24">
        <v>46668</v>
      </c>
      <c r="Z288" s="24">
        <v>184505</v>
      </c>
      <c r="AA288" s="24">
        <v>203299</v>
      </c>
      <c r="AB288" s="62">
        <v>1.2428038387466043E-3</v>
      </c>
      <c r="AC288" s="62">
        <v>1.2154820240385144E-3</v>
      </c>
      <c r="AD288" s="24">
        <v>326033</v>
      </c>
      <c r="AE288" s="24">
        <v>9833</v>
      </c>
      <c r="AF288" s="24">
        <v>-11936</v>
      </c>
      <c r="AG288" s="24">
        <v>323930</v>
      </c>
      <c r="AH288" s="62">
        <v>1.5761815988921798E-3</v>
      </c>
      <c r="AI288" s="62">
        <v>41.165781829665143</v>
      </c>
      <c r="AJ288" s="62">
        <v>153.40791972193264</v>
      </c>
      <c r="AK288" s="62">
        <v>2.9369295347567577</v>
      </c>
      <c r="AL288" s="62">
        <v>0.91026855272251794</v>
      </c>
      <c r="AM288" s="62">
        <v>3.950603391608821</v>
      </c>
      <c r="AN288" s="62">
        <v>9.5968137030787837</v>
      </c>
      <c r="AO288" s="62">
        <v>158.58378577344254</v>
      </c>
      <c r="AP288" s="62">
        <v>62.760164233013306</v>
      </c>
      <c r="AQ288" s="62">
        <v>4.3057796979733478</v>
      </c>
      <c r="AR288" s="62">
        <v>16.045868118822408</v>
      </c>
      <c r="AS288" s="62">
        <v>57.582819990514366</v>
      </c>
      <c r="AT288" s="24">
        <v>1484868</v>
      </c>
      <c r="AU288" s="24">
        <v>120631</v>
      </c>
      <c r="AV288" s="24">
        <v>99706</v>
      </c>
    </row>
    <row r="289" spans="1:48" x14ac:dyDescent="0.25">
      <c r="A289" s="24" t="s">
        <v>64</v>
      </c>
      <c r="B289" s="24">
        <v>2010</v>
      </c>
      <c r="C289" s="24">
        <v>533</v>
      </c>
      <c r="D289" s="24">
        <v>38</v>
      </c>
      <c r="E289" s="62">
        <v>304.72232645403375</v>
      </c>
      <c r="F289" s="62">
        <v>4274.1315789473683</v>
      </c>
      <c r="G289" s="62">
        <v>3.4630178283694578E-3</v>
      </c>
      <c r="H289" s="62">
        <v>1.831802011125787E-4</v>
      </c>
      <c r="I289" s="24">
        <v>6556453</v>
      </c>
      <c r="J289" s="24">
        <v>3822188</v>
      </c>
      <c r="K289" s="24">
        <v>2695293</v>
      </c>
      <c r="L289" s="24">
        <v>24896</v>
      </c>
      <c r="M289" s="24">
        <v>34019</v>
      </c>
      <c r="N289" s="24">
        <v>51000</v>
      </c>
      <c r="O289" s="24">
        <v>14520501</v>
      </c>
      <c r="P289" s="24">
        <v>17266794</v>
      </c>
      <c r="Q289" s="62">
        <v>3.2594531726073996E-3</v>
      </c>
      <c r="R289" s="62">
        <v>1.3230531754437867E-3</v>
      </c>
      <c r="S289" s="62">
        <v>4.7804486936051868E-3</v>
      </c>
      <c r="T289" s="24">
        <v>334320</v>
      </c>
      <c r="U289" s="24">
        <v>83591</v>
      </c>
      <c r="V289" s="24">
        <v>42929</v>
      </c>
      <c r="W289" s="24">
        <v>3994</v>
      </c>
      <c r="X289" s="24">
        <v>27074</v>
      </c>
      <c r="Y289" s="24">
        <v>73997</v>
      </c>
      <c r="Z289" s="24">
        <v>381243</v>
      </c>
      <c r="AA289" s="24">
        <v>417911</v>
      </c>
      <c r="AB289" s="62">
        <v>1.6671013089108557E-3</v>
      </c>
      <c r="AC289" s="62">
        <v>1.6402428561522781E-3</v>
      </c>
      <c r="AD289" s="24">
        <v>619612</v>
      </c>
      <c r="AE289" s="24">
        <v>13063</v>
      </c>
      <c r="AF289" s="24">
        <v>-3114</v>
      </c>
      <c r="AG289" s="24">
        <v>629561</v>
      </c>
      <c r="AH289" s="62">
        <v>2.0620305398500773E-3</v>
      </c>
      <c r="AI289" s="62">
        <v>22.136060695459737</v>
      </c>
      <c r="AJ289" s="62">
        <v>58.296582008595195</v>
      </c>
      <c r="AK289" s="62">
        <v>1.2621633343758916</v>
      </c>
      <c r="AL289" s="62">
        <v>0.92368436381499153</v>
      </c>
      <c r="AM289" s="62">
        <v>0.94063205943153083</v>
      </c>
      <c r="AN289" s="62">
        <v>4.2493200229816015</v>
      </c>
      <c r="AO289" s="62">
        <v>1.9647531445368174</v>
      </c>
      <c r="AP289" s="62">
        <v>66.381335565576649</v>
      </c>
      <c r="AQ289" s="62">
        <v>84.094945477429107</v>
      </c>
      <c r="AR289" s="62">
        <v>221.46884908654116</v>
      </c>
      <c r="AS289" s="62">
        <v>-13.03222242646782</v>
      </c>
      <c r="AT289" s="24">
        <v>13444606</v>
      </c>
      <c r="AU289" s="24">
        <v>211650</v>
      </c>
      <c r="AV289" s="24">
        <v>162417</v>
      </c>
    </row>
    <row r="290" spans="1:48" x14ac:dyDescent="0.25">
      <c r="A290" s="24" t="s">
        <v>64</v>
      </c>
      <c r="B290" s="24">
        <v>2011</v>
      </c>
      <c r="C290" s="24">
        <v>1356</v>
      </c>
      <c r="D290" s="24">
        <v>48</v>
      </c>
      <c r="E290" s="62">
        <v>280.81784660766959</v>
      </c>
      <c r="F290" s="62">
        <v>7933.104166666667</v>
      </c>
      <c r="G290" s="62">
        <v>7.83674601660974E-3</v>
      </c>
      <c r="H290" s="62">
        <v>2.6028957214901576E-3</v>
      </c>
      <c r="I290" s="24">
        <v>1254258</v>
      </c>
      <c r="J290" s="24">
        <v>3882129</v>
      </c>
      <c r="K290" s="24">
        <v>3186303</v>
      </c>
      <c r="L290" s="24">
        <v>37233</v>
      </c>
      <c r="M290" s="24">
        <v>66311</v>
      </c>
      <c r="N290" s="24">
        <v>148865</v>
      </c>
      <c r="O290" s="24">
        <v>6906014</v>
      </c>
      <c r="P290" s="24">
        <v>10241182</v>
      </c>
      <c r="Q290" s="62">
        <v>5.5719484954018733E-4</v>
      </c>
      <c r="R290" s="62">
        <v>1.3729336514307403E-3</v>
      </c>
      <c r="S290" s="62">
        <v>2.4143791776455935E-3</v>
      </c>
      <c r="T290" s="24">
        <v>525917</v>
      </c>
      <c r="U290" s="24">
        <v>300860</v>
      </c>
      <c r="V290" s="24">
        <v>175614</v>
      </c>
      <c r="W290" s="24">
        <v>8405</v>
      </c>
      <c r="X290" s="24">
        <v>88478</v>
      </c>
      <c r="Y290" s="24">
        <v>272497</v>
      </c>
      <c r="Z290" s="24">
        <v>709936</v>
      </c>
      <c r="AA290" s="24">
        <v>826777</v>
      </c>
      <c r="AB290" s="62">
        <v>1.9645207066710298E-3</v>
      </c>
      <c r="AC290" s="62">
        <v>2.0756316076283553E-3</v>
      </c>
      <c r="AD290" s="24">
        <v>1332426</v>
      </c>
      <c r="AE290" s="24">
        <v>7139</v>
      </c>
      <c r="AF290" s="24">
        <v>-12420</v>
      </c>
      <c r="AG290" s="24">
        <v>1327145</v>
      </c>
      <c r="AH290" s="62">
        <v>2.8866702204575199E-3</v>
      </c>
      <c r="AI290" s="62">
        <v>37.907040417795521</v>
      </c>
      <c r="AJ290" s="62">
        <v>309.51598474954915</v>
      </c>
      <c r="AK290" s="62">
        <v>2.0811266222954941</v>
      </c>
      <c r="AL290" s="62">
        <v>1.1685329361331926</v>
      </c>
      <c r="AM290" s="62">
        <v>3.7182133859158055</v>
      </c>
      <c r="AN290" s="62">
        <v>9.8087673026836555</v>
      </c>
      <c r="AO290" s="62">
        <v>11.678357443237156</v>
      </c>
      <c r="AP290" s="62">
        <v>62.297412867471152</v>
      </c>
      <c r="AQ290" s="62">
        <v>67.433759111008868</v>
      </c>
      <c r="AR290" s="62">
        <v>550.60553729774892</v>
      </c>
      <c r="AS290" s="62">
        <v>-25.064274807341576</v>
      </c>
      <c r="AT290" s="24">
        <v>6359053</v>
      </c>
      <c r="AU290" s="24">
        <v>500368</v>
      </c>
      <c r="AV290" s="24">
        <v>380789</v>
      </c>
    </row>
    <row r="291" spans="1:48" x14ac:dyDescent="0.25">
      <c r="A291" s="24" t="s">
        <v>64</v>
      </c>
      <c r="B291" s="24">
        <v>2012</v>
      </c>
      <c r="C291" s="24">
        <v>1804</v>
      </c>
      <c r="D291" s="24">
        <v>49</v>
      </c>
      <c r="E291" s="62">
        <v>63.826496674057651</v>
      </c>
      <c r="F291" s="62">
        <v>2349.8571428571427</v>
      </c>
      <c r="G291" s="62">
        <v>1.0212457613205998E-2</v>
      </c>
      <c r="H291" s="62">
        <v>2.6778882938026014E-3</v>
      </c>
      <c r="I291" s="24">
        <v>1501086</v>
      </c>
      <c r="J291" s="24">
        <v>3986952</v>
      </c>
      <c r="K291" s="24">
        <v>3717008</v>
      </c>
      <c r="L291" s="24">
        <v>68267</v>
      </c>
      <c r="M291" s="24">
        <v>128751</v>
      </c>
      <c r="N291" s="24">
        <v>219146</v>
      </c>
      <c r="O291" s="24">
        <v>4660805</v>
      </c>
      <c r="P291" s="24">
        <v>8596959</v>
      </c>
      <c r="Q291" s="62">
        <v>5.3792987854041059E-4</v>
      </c>
      <c r="R291" s="62">
        <v>1.4229916463610241E-3</v>
      </c>
      <c r="S291" s="62">
        <v>1.9341174100326625E-3</v>
      </c>
      <c r="T291" s="24">
        <v>454888</v>
      </c>
      <c r="U291" s="24">
        <v>467421</v>
      </c>
      <c r="V291" s="24">
        <v>238956</v>
      </c>
      <c r="W291" s="24">
        <v>33626</v>
      </c>
      <c r="X291" s="24">
        <v>155141</v>
      </c>
      <c r="Y291" s="24">
        <v>427723</v>
      </c>
      <c r="Z291" s="24">
        <v>727470</v>
      </c>
      <c r="AA291" s="24">
        <v>922309</v>
      </c>
      <c r="AB291" s="62">
        <v>2.1223846453005324E-3</v>
      </c>
      <c r="AC291" s="62">
        <v>2.4163602598229221E-3</v>
      </c>
      <c r="AD291" s="24">
        <v>1161591</v>
      </c>
      <c r="AE291" s="24">
        <v>26786</v>
      </c>
      <c r="AF291" s="24">
        <v>-118939</v>
      </c>
      <c r="AG291" s="24">
        <v>1069438</v>
      </c>
      <c r="AH291" s="62">
        <v>2.4718645576375445E-3</v>
      </c>
      <c r="AI291" s="62">
        <v>46.37630585419798</v>
      </c>
      <c r="AJ291" s="62">
        <v>265.6045023403056</v>
      </c>
      <c r="AK291" s="62">
        <v>3.4638343527912774</v>
      </c>
      <c r="AL291" s="62">
        <v>1.8366115972846977</v>
      </c>
      <c r="AM291" s="62">
        <v>1.3393456918894227</v>
      </c>
      <c r="AN291" s="62">
        <v>2.887995641783498</v>
      </c>
      <c r="AO291" s="62">
        <v>15.162681124827149</v>
      </c>
      <c r="AP291" s="62">
        <v>86.242400213944151</v>
      </c>
      <c r="AQ291" s="62">
        <v>54.214577503510256</v>
      </c>
      <c r="AR291" s="62">
        <v>310.4955345663073</v>
      </c>
      <c r="AS291" s="62">
        <v>-6.8465256144643707</v>
      </c>
      <c r="AT291" s="24">
        <v>4610007</v>
      </c>
      <c r="AU291" s="24">
        <v>147129</v>
      </c>
      <c r="AV291" s="24">
        <v>115143</v>
      </c>
    </row>
    <row r="292" spans="1:48" x14ac:dyDescent="0.25">
      <c r="A292" s="24" t="s">
        <v>64</v>
      </c>
      <c r="B292" s="24">
        <v>2013</v>
      </c>
      <c r="C292" s="24">
        <v>1082</v>
      </c>
      <c r="D292" s="24">
        <v>50</v>
      </c>
      <c r="E292" s="62">
        <v>58.684842883548981</v>
      </c>
      <c r="F292" s="62">
        <v>1269.94</v>
      </c>
      <c r="G292" s="62">
        <v>5.8638629958812057E-3</v>
      </c>
      <c r="H292" s="62">
        <v>2.6838432635534087E-3</v>
      </c>
      <c r="I292" s="24">
        <v>1739554</v>
      </c>
      <c r="J292" s="24">
        <v>3952902</v>
      </c>
      <c r="K292" s="24">
        <v>3919511</v>
      </c>
      <c r="L292" s="24">
        <v>40279</v>
      </c>
      <c r="M292" s="24">
        <v>103746</v>
      </c>
      <c r="N292" s="24">
        <v>186131</v>
      </c>
      <c r="O292" s="24">
        <v>2331437</v>
      </c>
      <c r="P292" s="24">
        <v>6437079</v>
      </c>
      <c r="Q292" s="62">
        <v>5.1912265669368392E-4</v>
      </c>
      <c r="R292" s="62">
        <v>1.3285514739261712E-3</v>
      </c>
      <c r="S292" s="62">
        <v>1.294536082704089E-3</v>
      </c>
      <c r="T292" s="24">
        <v>289517</v>
      </c>
      <c r="U292" s="24">
        <v>513060</v>
      </c>
      <c r="V292" s="24">
        <v>221718</v>
      </c>
      <c r="W292" s="24">
        <v>38824</v>
      </c>
      <c r="X292" s="24">
        <v>185166</v>
      </c>
      <c r="Y292" s="24">
        <v>445708</v>
      </c>
      <c r="Z292" s="24">
        <v>550059</v>
      </c>
      <c r="AA292" s="24">
        <v>802577</v>
      </c>
      <c r="AB292" s="62">
        <v>1.8359075921271842E-3</v>
      </c>
      <c r="AC292" s="62">
        <v>2.3347909108494178E-3</v>
      </c>
      <c r="AD292" s="24">
        <v>907947</v>
      </c>
      <c r="AE292" s="24">
        <v>16557</v>
      </c>
      <c r="AF292" s="24">
        <v>-11965</v>
      </c>
      <c r="AG292" s="24">
        <v>912539</v>
      </c>
      <c r="AH292" s="62">
        <v>2.3321328588723003E-3</v>
      </c>
      <c r="AI292" s="62">
        <v>61.408318897437795</v>
      </c>
      <c r="AJ292" s="62">
        <v>227.23652154517768</v>
      </c>
      <c r="AK292" s="62">
        <v>2.6469118213981284</v>
      </c>
      <c r="AL292" s="62">
        <v>1.0276537047606193</v>
      </c>
      <c r="AM292" s="62">
        <v>0.9864256753723234</v>
      </c>
      <c r="AN292" s="62">
        <v>1.6063388366319227</v>
      </c>
      <c r="AO292" s="62">
        <v>26.525700673018399</v>
      </c>
      <c r="AP292" s="62">
        <v>87.949884881632457</v>
      </c>
      <c r="AQ292" s="62">
        <v>36.218865730869545</v>
      </c>
      <c r="AR292" s="62">
        <v>134.02498571472918</v>
      </c>
      <c r="AS292" s="62">
        <v>54.468400962610524</v>
      </c>
      <c r="AT292" s="24">
        <v>2484177</v>
      </c>
      <c r="AU292" s="24">
        <v>109962</v>
      </c>
      <c r="AV292" s="24">
        <v>63497</v>
      </c>
    </row>
    <row r="293" spans="1:48" x14ac:dyDescent="0.25">
      <c r="A293" s="24" t="s">
        <v>64</v>
      </c>
      <c r="B293" s="24">
        <v>2014</v>
      </c>
      <c r="C293" s="24">
        <v>1142</v>
      </c>
      <c r="D293" s="24">
        <v>50</v>
      </c>
      <c r="E293" s="62">
        <v>92.338879159369526</v>
      </c>
      <c r="F293" s="62">
        <v>2109.02</v>
      </c>
      <c r="G293" s="62">
        <v>6.153812993059447E-3</v>
      </c>
      <c r="H293" s="62">
        <v>2.7937643180421298E-3</v>
      </c>
      <c r="I293" s="24">
        <v>1523161</v>
      </c>
      <c r="J293" s="24">
        <v>4057271</v>
      </c>
      <c r="K293" s="24">
        <v>3148346</v>
      </c>
      <c r="L293" s="24">
        <v>48609</v>
      </c>
      <c r="M293" s="24">
        <v>160528</v>
      </c>
      <c r="N293" s="24">
        <v>155677</v>
      </c>
      <c r="O293" s="24">
        <v>4079875</v>
      </c>
      <c r="P293" s="24">
        <v>7383898</v>
      </c>
      <c r="Q293" s="62">
        <v>3.8571729188930184E-4</v>
      </c>
      <c r="R293" s="62">
        <v>9.5305212094241485E-4</v>
      </c>
      <c r="S293" s="62">
        <v>1.3299292243945673E-3</v>
      </c>
      <c r="T293" s="24">
        <v>177968</v>
      </c>
      <c r="U293" s="24">
        <v>426764</v>
      </c>
      <c r="V293" s="24">
        <v>146873</v>
      </c>
      <c r="W293" s="24">
        <v>37660</v>
      </c>
      <c r="X293" s="24">
        <v>172018</v>
      </c>
      <c r="Y293" s="24">
        <v>356551</v>
      </c>
      <c r="Z293" s="24">
        <v>362501</v>
      </c>
      <c r="AA293" s="24">
        <v>604732</v>
      </c>
      <c r="AB293" s="62">
        <v>1.2833124149856548E-3</v>
      </c>
      <c r="AC293" s="62">
        <v>1.8295848614792551E-3</v>
      </c>
      <c r="AD293" s="24">
        <v>756595</v>
      </c>
      <c r="AE293" s="24">
        <v>279</v>
      </c>
      <c r="AF293" s="24">
        <v>-21467</v>
      </c>
      <c r="AG293" s="24">
        <v>735407</v>
      </c>
      <c r="AH293" s="62">
        <v>1.9396825502076733E-3</v>
      </c>
      <c r="AI293" s="62">
        <v>54.947549383807846</v>
      </c>
      <c r="AJ293" s="62">
        <v>266.37177553784534</v>
      </c>
      <c r="AK293" s="62">
        <v>5.09880426103103</v>
      </c>
      <c r="AL293" s="62">
        <v>1.5439535552953836</v>
      </c>
      <c r="AM293" s="62">
        <v>1.4281210276740008</v>
      </c>
      <c r="AN293" s="62">
        <v>2.5990622760964204</v>
      </c>
      <c r="AO293" s="62">
        <v>14.18246882563804</v>
      </c>
      <c r="AP293" s="62">
        <v>82.230927907947574</v>
      </c>
      <c r="AQ293" s="62">
        <v>55.253674955964996</v>
      </c>
      <c r="AR293" s="62">
        <v>267.85579462709455</v>
      </c>
      <c r="AS293" s="62">
        <v>3.709449940939054</v>
      </c>
      <c r="AT293" s="24">
        <v>3326627</v>
      </c>
      <c r="AU293" s="24">
        <v>130675</v>
      </c>
      <c r="AV293" s="24">
        <v>105451</v>
      </c>
    </row>
    <row r="294" spans="1:48" x14ac:dyDescent="0.25">
      <c r="A294" s="24" t="s">
        <v>67</v>
      </c>
      <c r="B294" s="24">
        <v>2004</v>
      </c>
      <c r="C294" s="24"/>
      <c r="D294" s="24"/>
      <c r="E294" s="62"/>
      <c r="F294" s="62"/>
      <c r="G294" s="62"/>
      <c r="H294" s="62"/>
      <c r="I294" s="24">
        <v>3696872</v>
      </c>
      <c r="J294" s="24">
        <v>793691</v>
      </c>
      <c r="K294" s="24">
        <v>5968281</v>
      </c>
      <c r="L294" s="24">
        <v>75374</v>
      </c>
      <c r="M294" s="24">
        <v>75374</v>
      </c>
      <c r="N294" s="24">
        <v>144556</v>
      </c>
      <c r="O294" s="24">
        <v>2083856</v>
      </c>
      <c r="P294" s="24">
        <v>8196693</v>
      </c>
      <c r="Q294" s="62">
        <v>1.0009747237468624E-2</v>
      </c>
      <c r="R294" s="62">
        <v>1.57480013078036E-2</v>
      </c>
      <c r="S294" s="62">
        <v>1.4315987049297877E-2</v>
      </c>
      <c r="T294" s="24">
        <v>384385</v>
      </c>
      <c r="U294" s="24">
        <v>177297</v>
      </c>
      <c r="V294" s="24">
        <v>70080</v>
      </c>
      <c r="W294" s="24">
        <v>19591</v>
      </c>
      <c r="X294" s="24">
        <v>84971</v>
      </c>
      <c r="Y294" s="24">
        <v>174642</v>
      </c>
      <c r="Z294" s="24">
        <v>474056</v>
      </c>
      <c r="AA294" s="24">
        <v>561682</v>
      </c>
      <c r="AB294" s="62">
        <v>2.0164043616054415E-2</v>
      </c>
      <c r="AC294" s="62">
        <v>1.894272530508815E-2</v>
      </c>
      <c r="AD294" s="24">
        <v>588439</v>
      </c>
      <c r="AE294" s="24">
        <v>29320</v>
      </c>
      <c r="AF294" s="24">
        <v>-18441</v>
      </c>
      <c r="AG294" s="24">
        <v>599318</v>
      </c>
      <c r="AH294" s="62">
        <v>1.8320971456154033E-2</v>
      </c>
      <c r="AI294" s="62">
        <v>9.6830636453018304</v>
      </c>
      <c r="AJ294" s="62">
        <v>21.469258335154692</v>
      </c>
      <c r="AK294" s="62">
        <v>1.2629097054914138</v>
      </c>
      <c r="AL294" s="62">
        <v>1.2629097054914138</v>
      </c>
      <c r="AM294" s="62">
        <v>0.36066984575364724</v>
      </c>
      <c r="AN294" s="62">
        <v>3.7247493042002491</v>
      </c>
      <c r="AO294" s="62">
        <v>9.7921353490836225</v>
      </c>
      <c r="AP294" s="62">
        <v>93.72019528864476</v>
      </c>
      <c r="AQ294" s="62">
        <v>25.423131011494515</v>
      </c>
      <c r="AR294" s="62">
        <v>56.368086317297433</v>
      </c>
      <c r="AS294" s="62">
        <v>16.021619938675268</v>
      </c>
      <c r="AT294" s="24">
        <v>7403002</v>
      </c>
      <c r="AU294" s="24">
        <v>37636</v>
      </c>
      <c r="AV294" s="24">
        <v>29563</v>
      </c>
    </row>
    <row r="295" spans="1:48" x14ac:dyDescent="0.25">
      <c r="A295" s="24" t="s">
        <v>67</v>
      </c>
      <c r="B295" s="24">
        <v>2005</v>
      </c>
      <c r="C295" s="24"/>
      <c r="D295" s="24"/>
      <c r="E295" s="62"/>
      <c r="F295" s="62"/>
      <c r="G295" s="62"/>
      <c r="H295" s="62"/>
      <c r="I295" s="24">
        <v>5802422</v>
      </c>
      <c r="J295" s="24">
        <v>850111</v>
      </c>
      <c r="K295" s="24">
        <v>8436973</v>
      </c>
      <c r="L295" s="24">
        <v>92799</v>
      </c>
      <c r="M295" s="24">
        <v>92799</v>
      </c>
      <c r="N295" s="24">
        <v>182305</v>
      </c>
      <c r="O295" s="24">
        <v>4010547</v>
      </c>
      <c r="P295" s="24">
        <v>12629825</v>
      </c>
      <c r="Q295" s="62">
        <v>1.1773782281441198E-2</v>
      </c>
      <c r="R295" s="62">
        <v>1.7972849475267911E-2</v>
      </c>
      <c r="S295" s="62">
        <v>1.7387051299672079E-2</v>
      </c>
      <c r="T295" s="24">
        <v>652656</v>
      </c>
      <c r="U295" s="24">
        <v>246275</v>
      </c>
      <c r="V295" s="24">
        <v>119224</v>
      </c>
      <c r="W295" s="24">
        <v>22904</v>
      </c>
      <c r="X295" s="24">
        <v>99090</v>
      </c>
      <c r="Y295" s="24">
        <v>241218</v>
      </c>
      <c r="Z295" s="24">
        <v>794784</v>
      </c>
      <c r="AA295" s="24">
        <v>898931</v>
      </c>
      <c r="AB295" s="62">
        <v>2.4588433223379245E-2</v>
      </c>
      <c r="AC295" s="62">
        <v>2.2218462012943013E-2</v>
      </c>
      <c r="AD295" s="24">
        <v>947840</v>
      </c>
      <c r="AE295" s="24">
        <v>55809</v>
      </c>
      <c r="AF295" s="24">
        <v>-32808</v>
      </c>
      <c r="AG295" s="24">
        <v>970841</v>
      </c>
      <c r="AH295" s="62">
        <v>2.1148514047429182E-2</v>
      </c>
      <c r="AI295" s="62">
        <v>6.7309800412911498</v>
      </c>
      <c r="AJ295" s="62">
        <v>14.650968164673303</v>
      </c>
      <c r="AK295" s="62">
        <v>1.0999086994826226</v>
      </c>
      <c r="AL295" s="62">
        <v>1.0999086994826226</v>
      </c>
      <c r="AM295" s="62">
        <v>0.40764618670488306</v>
      </c>
      <c r="AN295" s="62">
        <v>6.0562679461858506</v>
      </c>
      <c r="AO295" s="62">
        <v>7.3601930110780396</v>
      </c>
      <c r="AP295" s="62">
        <v>92.593019866280883</v>
      </c>
      <c r="AQ295" s="62">
        <v>31.754573004772432</v>
      </c>
      <c r="AR295" s="62">
        <v>69.118499137084484</v>
      </c>
      <c r="AS295" s="62">
        <v>0.94937974199959219</v>
      </c>
      <c r="AT295" s="24">
        <v>11779714</v>
      </c>
      <c r="AU295" s="24">
        <v>71910</v>
      </c>
      <c r="AV295" s="24">
        <v>51485</v>
      </c>
    </row>
    <row r="296" spans="1:48" x14ac:dyDescent="0.25">
      <c r="A296" s="24" t="s">
        <v>67</v>
      </c>
      <c r="B296" s="24">
        <v>2006</v>
      </c>
      <c r="C296" s="24"/>
      <c r="D296" s="24"/>
      <c r="E296" s="62"/>
      <c r="F296" s="62"/>
      <c r="G296" s="62"/>
      <c r="H296" s="62"/>
      <c r="I296" s="24">
        <v>5005864</v>
      </c>
      <c r="J296" s="24">
        <v>929027</v>
      </c>
      <c r="K296" s="24">
        <v>10113433</v>
      </c>
      <c r="L296" s="24">
        <v>136848</v>
      </c>
      <c r="M296" s="24">
        <v>136848</v>
      </c>
      <c r="N296" s="24">
        <v>171969</v>
      </c>
      <c r="O296" s="24">
        <v>8448895</v>
      </c>
      <c r="P296" s="24">
        <v>18734297</v>
      </c>
      <c r="Q296" s="62">
        <v>8.0654026218684276E-3</v>
      </c>
      <c r="R296" s="62">
        <v>1.7202666214394091E-2</v>
      </c>
      <c r="S296" s="62">
        <v>1.8907884807127646E-2</v>
      </c>
      <c r="T296" s="24">
        <v>1066381</v>
      </c>
      <c r="U296" s="24">
        <v>287828</v>
      </c>
      <c r="V296" s="24">
        <v>146450</v>
      </c>
      <c r="W296" s="24">
        <v>24947</v>
      </c>
      <c r="X296" s="24">
        <v>111651</v>
      </c>
      <c r="Y296" s="24">
        <v>283048</v>
      </c>
      <c r="Z296" s="24">
        <v>1237778</v>
      </c>
      <c r="AA296" s="24">
        <v>1354209</v>
      </c>
      <c r="AB296" s="62">
        <v>2.3284802900836111E-2</v>
      </c>
      <c r="AC296" s="62">
        <v>2.245926374869886E-2</v>
      </c>
      <c r="AD296" s="24">
        <v>1269366</v>
      </c>
      <c r="AE296" s="24">
        <v>234740</v>
      </c>
      <c r="AF296" s="24">
        <v>-50503</v>
      </c>
      <c r="AG296" s="24">
        <v>1453603</v>
      </c>
      <c r="AH296" s="62">
        <v>2.0301440575294934E-2</v>
      </c>
      <c r="AI296" s="62">
        <v>4.9589637657607328</v>
      </c>
      <c r="AJ296" s="62">
        <v>18.558774269536688</v>
      </c>
      <c r="AK296" s="62">
        <v>1.3531310288010017</v>
      </c>
      <c r="AL296" s="62">
        <v>1.3531310288010017</v>
      </c>
      <c r="AM296" s="62">
        <v>0.37674218573560564</v>
      </c>
      <c r="AN296" s="62">
        <v>7.5971957757955364</v>
      </c>
      <c r="AO296" s="62">
        <v>2.4025035226500036</v>
      </c>
      <c r="AP296" s="62">
        <v>93.162232053731316</v>
      </c>
      <c r="AQ296" s="62">
        <v>45.098543062491217</v>
      </c>
      <c r="AR296" s="62">
        <v>168.77995486892971</v>
      </c>
      <c r="AS296" s="62">
        <v>-34.43001357350105</v>
      </c>
      <c r="AT296" s="24">
        <v>17805270</v>
      </c>
      <c r="AU296" s="24">
        <v>99394</v>
      </c>
      <c r="AV296" s="24">
        <v>70580</v>
      </c>
    </row>
    <row r="297" spans="1:48" x14ac:dyDescent="0.25">
      <c r="A297" s="24" t="s">
        <v>67</v>
      </c>
      <c r="B297" s="24">
        <v>2007</v>
      </c>
      <c r="C297" s="24"/>
      <c r="D297" s="24"/>
      <c r="E297" s="62"/>
      <c r="F297" s="62"/>
      <c r="G297" s="62"/>
      <c r="H297" s="62"/>
      <c r="I297" s="24">
        <v>9939911</v>
      </c>
      <c r="J297" s="24">
        <v>1069197</v>
      </c>
      <c r="K297" s="24">
        <v>13924999</v>
      </c>
      <c r="L297" s="24">
        <v>168337</v>
      </c>
      <c r="M297" s="24">
        <v>168337</v>
      </c>
      <c r="N297" s="24">
        <v>232397</v>
      </c>
      <c r="O297" s="24">
        <v>13374156</v>
      </c>
      <c r="P297" s="24">
        <v>27531552</v>
      </c>
      <c r="Q297" s="62">
        <v>1.0588710382938793E-2</v>
      </c>
      <c r="R297" s="62">
        <v>1.5643212355018768E-2</v>
      </c>
      <c r="S297" s="62">
        <v>1.8214801563858123E-2</v>
      </c>
      <c r="T297" s="24">
        <v>1423313</v>
      </c>
      <c r="U297" s="24">
        <v>426625</v>
      </c>
      <c r="V297" s="24">
        <v>239764</v>
      </c>
      <c r="W297" s="24">
        <v>24029</v>
      </c>
      <c r="X297" s="24">
        <v>153280</v>
      </c>
      <c r="Y297" s="24">
        <v>417073</v>
      </c>
      <c r="Z297" s="24">
        <v>1687106</v>
      </c>
      <c r="AA297" s="24">
        <v>1849938</v>
      </c>
      <c r="AB297" s="62">
        <v>2.0934572267794899E-2</v>
      </c>
      <c r="AC297" s="62">
        <v>2.04573763577214E-2</v>
      </c>
      <c r="AD297" s="24">
        <v>2017171</v>
      </c>
      <c r="AE297" s="24">
        <v>55177</v>
      </c>
      <c r="AF297" s="24">
        <v>-33923</v>
      </c>
      <c r="AG297" s="24">
        <v>2038425</v>
      </c>
      <c r="AH297" s="62">
        <v>1.8011330033817836E-2</v>
      </c>
      <c r="AI297" s="62">
        <v>3.8835333365877811</v>
      </c>
      <c r="AJ297" s="62">
        <v>10.75660536598366</v>
      </c>
      <c r="AK297" s="62">
        <v>1.2088833902250191</v>
      </c>
      <c r="AL297" s="62">
        <v>1.2088833902250191</v>
      </c>
      <c r="AM297" s="62">
        <v>0.48664528610664592</v>
      </c>
      <c r="AN297" s="62">
        <v>12.530992885314868</v>
      </c>
      <c r="AO297" s="62">
        <v>4.4403400109883568</v>
      </c>
      <c r="AP297" s="62">
        <v>90.753302181831558</v>
      </c>
      <c r="AQ297" s="62">
        <v>48.577559303594654</v>
      </c>
      <c r="AR297" s="62">
        <v>134.55005784257023</v>
      </c>
      <c r="AS297" s="62">
        <v>-22.11799029709622</v>
      </c>
      <c r="AT297" s="24">
        <v>26462355</v>
      </c>
      <c r="AU297" s="24">
        <v>188487</v>
      </c>
      <c r="AV297" s="24">
        <v>133981</v>
      </c>
    </row>
    <row r="298" spans="1:48" x14ac:dyDescent="0.25">
      <c r="A298" s="24" t="s">
        <v>67</v>
      </c>
      <c r="B298" s="24">
        <v>2008</v>
      </c>
      <c r="C298" s="24">
        <v>2843</v>
      </c>
      <c r="D298" s="24">
        <v>158</v>
      </c>
      <c r="E298" s="62">
        <v>18.268026732325009</v>
      </c>
      <c r="F298" s="62">
        <v>328.70886075949369</v>
      </c>
      <c r="G298" s="62">
        <v>2.286196775360862E-2</v>
      </c>
      <c r="H298" s="62">
        <v>7.984475753471731E-4</v>
      </c>
      <c r="I298" s="24">
        <v>12028555</v>
      </c>
      <c r="J298" s="24">
        <v>1101797</v>
      </c>
      <c r="K298" s="24">
        <v>16112073</v>
      </c>
      <c r="L298" s="24">
        <v>164204</v>
      </c>
      <c r="M298" s="24">
        <v>164204</v>
      </c>
      <c r="N298" s="24">
        <v>276182</v>
      </c>
      <c r="O298" s="24">
        <v>18774155</v>
      </c>
      <c r="P298" s="24">
        <v>35162410</v>
      </c>
      <c r="Q298" s="62">
        <v>1.0168391796731365E-2</v>
      </c>
      <c r="R298" s="62">
        <v>1.4660429561724376E-2</v>
      </c>
      <c r="S298" s="62">
        <v>1.8787074723875283E-2</v>
      </c>
      <c r="T298" s="24">
        <v>3115600</v>
      </c>
      <c r="U298" s="24">
        <v>501354</v>
      </c>
      <c r="V298" s="24">
        <v>250680</v>
      </c>
      <c r="W298" s="24">
        <v>15513</v>
      </c>
      <c r="X298" s="24">
        <v>221257</v>
      </c>
      <c r="Y298" s="24">
        <v>487450</v>
      </c>
      <c r="Z298" s="24">
        <v>3381793</v>
      </c>
      <c r="AA298" s="24">
        <v>3616954</v>
      </c>
      <c r="AB298" s="62">
        <v>2.3023832888974072E-2</v>
      </c>
      <c r="AC298" s="62">
        <v>2.2481612486037385E-2</v>
      </c>
      <c r="AD298" s="24">
        <v>3548887</v>
      </c>
      <c r="AE298" s="24">
        <v>129702</v>
      </c>
      <c r="AF298" s="24">
        <v>2513</v>
      </c>
      <c r="AG298" s="24">
        <v>3681102</v>
      </c>
      <c r="AH298" s="62">
        <v>1.9899923834219513E-2</v>
      </c>
      <c r="AI298" s="62">
        <v>3.1334513191786342</v>
      </c>
      <c r="AJ298" s="62">
        <v>9.1598450520449042</v>
      </c>
      <c r="AK298" s="62">
        <v>1.0191363954222401</v>
      </c>
      <c r="AL298" s="62">
        <v>1.0191363954222401</v>
      </c>
      <c r="AM298" s="62">
        <v>0.1477031864425675</v>
      </c>
      <c r="AN298" s="62">
        <v>4.7137539855345407</v>
      </c>
      <c r="AO298" s="62">
        <v>2.3078908211847615</v>
      </c>
      <c r="AP298" s="62">
        <v>98.257369668104829</v>
      </c>
      <c r="AQ298" s="62">
        <v>53.392685541178778</v>
      </c>
      <c r="AR298" s="62">
        <v>156.07988656991634</v>
      </c>
      <c r="AS298" s="62">
        <v>-38.079261347558372</v>
      </c>
      <c r="AT298" s="24">
        <v>34060613</v>
      </c>
      <c r="AU298" s="24">
        <v>64148</v>
      </c>
      <c r="AV298" s="24">
        <v>51936</v>
      </c>
    </row>
    <row r="299" spans="1:48" x14ac:dyDescent="0.25">
      <c r="A299" s="24" t="s">
        <v>67</v>
      </c>
      <c r="B299" s="24">
        <v>2009</v>
      </c>
      <c r="C299" s="24"/>
      <c r="D299" s="24">
        <v>205</v>
      </c>
      <c r="E299" s="62"/>
      <c r="F299" s="62">
        <v>1711.7756097560975</v>
      </c>
      <c r="G299" s="62"/>
      <c r="H299" s="62">
        <v>1.0188917439947515E-3</v>
      </c>
      <c r="I299" s="24">
        <v>14907351</v>
      </c>
      <c r="J299" s="24">
        <v>1164881</v>
      </c>
      <c r="K299" s="24">
        <v>20136341</v>
      </c>
      <c r="L299" s="24">
        <v>215091</v>
      </c>
      <c r="M299" s="24">
        <v>408500</v>
      </c>
      <c r="N299" s="24">
        <v>319631</v>
      </c>
      <c r="O299" s="24">
        <v>19641739</v>
      </c>
      <c r="P299" s="24">
        <v>40097711</v>
      </c>
      <c r="Q299" s="62">
        <v>9.7405632816231665E-3</v>
      </c>
      <c r="R299" s="62">
        <v>1.2907562616645371E-2</v>
      </c>
      <c r="S299" s="62">
        <v>1.5427347053212774E-2</v>
      </c>
      <c r="T299" s="24">
        <v>2725409</v>
      </c>
      <c r="U299" s="24">
        <v>361877</v>
      </c>
      <c r="V299" s="24">
        <v>327283</v>
      </c>
      <c r="W299" s="24"/>
      <c r="X299" s="24"/>
      <c r="Y299" s="24">
        <v>327283</v>
      </c>
      <c r="Z299" s="24">
        <v>3052692</v>
      </c>
      <c r="AA299" s="24">
        <v>3087286</v>
      </c>
      <c r="AB299" s="62">
        <v>2.0562571941741683E-2</v>
      </c>
      <c r="AC299" s="62">
        <v>1.8458234600592077E-2</v>
      </c>
      <c r="AD299" s="24">
        <v>3374350</v>
      </c>
      <c r="AE299" s="24">
        <v>183738</v>
      </c>
      <c r="AF299" s="24">
        <v>-102347</v>
      </c>
      <c r="AG299" s="24">
        <v>3455741</v>
      </c>
      <c r="AH299" s="62">
        <v>1.6814976614507024E-2</v>
      </c>
      <c r="AI299" s="62">
        <v>2.9051059797403398</v>
      </c>
      <c r="AJ299" s="62">
        <v>7.8141381389624485</v>
      </c>
      <c r="AK299" s="62">
        <v>2.0286704520945489</v>
      </c>
      <c r="AL299" s="62">
        <v>1.0681732098199965</v>
      </c>
      <c r="AM299" s="62">
        <v>0.87514721226855074</v>
      </c>
      <c r="AN299" s="62">
        <v>30.124450480349495</v>
      </c>
      <c r="AO299" s="62">
        <v>3.3038877056659799</v>
      </c>
      <c r="AP299" s="62">
        <v>89.337887301160592</v>
      </c>
      <c r="AQ299" s="62">
        <v>48.984688926507552</v>
      </c>
      <c r="AR299" s="62">
        <v>131.75874774800701</v>
      </c>
      <c r="AS299" s="62">
        <v>-27.618057798860388</v>
      </c>
      <c r="AT299" s="24">
        <v>38932830</v>
      </c>
      <c r="AU299" s="24">
        <v>368455</v>
      </c>
      <c r="AV299" s="24">
        <v>350914</v>
      </c>
    </row>
    <row r="300" spans="1:48" x14ac:dyDescent="0.25">
      <c r="A300" s="24" t="s">
        <v>67</v>
      </c>
      <c r="B300" s="24">
        <v>2010</v>
      </c>
      <c r="C300" s="24"/>
      <c r="D300" s="24">
        <v>220</v>
      </c>
      <c r="E300" s="62"/>
      <c r="F300" s="62">
        <v>3928.4454545454546</v>
      </c>
      <c r="G300" s="62"/>
      <c r="H300" s="62">
        <v>1.0605169538096661E-3</v>
      </c>
      <c r="I300" s="24">
        <v>21402745</v>
      </c>
      <c r="J300" s="24">
        <v>3213494</v>
      </c>
      <c r="K300" s="24">
        <v>22628912</v>
      </c>
      <c r="L300" s="24">
        <v>272605</v>
      </c>
      <c r="M300" s="24">
        <v>438114</v>
      </c>
      <c r="N300" s="24">
        <v>635445</v>
      </c>
      <c r="O300" s="24">
        <v>27946626</v>
      </c>
      <c r="P300" s="24">
        <v>51210983</v>
      </c>
      <c r="Q300" s="62">
        <v>1.0640089251422553E-2</v>
      </c>
      <c r="R300" s="62">
        <v>1.1107977454932734E-2</v>
      </c>
      <c r="S300" s="62">
        <v>1.4178166298884867E-2</v>
      </c>
      <c r="T300" s="24">
        <v>3342426</v>
      </c>
      <c r="U300" s="24">
        <v>46258</v>
      </c>
      <c r="V300" s="24"/>
      <c r="W300" s="24"/>
      <c r="X300" s="24"/>
      <c r="Y300" s="24"/>
      <c r="Z300" s="24">
        <v>3342426</v>
      </c>
      <c r="AA300" s="24">
        <v>3388684</v>
      </c>
      <c r="AB300" s="62">
        <v>1.4615777232729981E-2</v>
      </c>
      <c r="AC300" s="62">
        <v>1.3300115868588112E-2</v>
      </c>
      <c r="AD300" s="24">
        <v>4278824</v>
      </c>
      <c r="AE300" s="24">
        <v>124906</v>
      </c>
      <c r="AF300" s="24">
        <v>-121126</v>
      </c>
      <c r="AG300" s="24">
        <v>4282604</v>
      </c>
      <c r="AH300" s="62">
        <v>1.4027012851946196E-2</v>
      </c>
      <c r="AI300" s="62">
        <v>6.2750094056972117</v>
      </c>
      <c r="AJ300" s="62">
        <v>15.014401190127716</v>
      </c>
      <c r="AK300" s="62">
        <v>1.936080709492352</v>
      </c>
      <c r="AL300" s="62">
        <v>1.2046756821538747</v>
      </c>
      <c r="AM300" s="62">
        <v>1.6876418872881234</v>
      </c>
      <c r="AN300" s="62">
        <v>26.894651118066502</v>
      </c>
      <c r="AO300" s="62">
        <v>3.3506656581728329</v>
      </c>
      <c r="AP300" s="62">
        <v>79.126718230310345</v>
      </c>
      <c r="AQ300" s="62">
        <v>54.571547669764513</v>
      </c>
      <c r="AR300" s="62">
        <v>130.57496129585246</v>
      </c>
      <c r="AS300" s="62">
        <v>-8.2220311998307078</v>
      </c>
      <c r="AT300" s="24">
        <v>47997489</v>
      </c>
      <c r="AU300" s="24">
        <v>893920</v>
      </c>
      <c r="AV300" s="24">
        <v>864258</v>
      </c>
    </row>
    <row r="301" spans="1:48" x14ac:dyDescent="0.25">
      <c r="A301" s="24" t="s">
        <v>67</v>
      </c>
      <c r="B301" s="24">
        <v>2011</v>
      </c>
      <c r="C301" s="24">
        <v>3519</v>
      </c>
      <c r="D301" s="24">
        <v>230</v>
      </c>
      <c r="E301" s="62">
        <v>290.49303779482807</v>
      </c>
      <c r="F301" s="62">
        <v>4444.54347826087</v>
      </c>
      <c r="G301" s="62">
        <v>2.033739618912218E-2</v>
      </c>
      <c r="H301" s="62">
        <v>1.2472208665473673E-2</v>
      </c>
      <c r="I301" s="24">
        <v>20368814</v>
      </c>
      <c r="J301" s="24">
        <v>3187021</v>
      </c>
      <c r="K301" s="24">
        <v>22954356</v>
      </c>
      <c r="L301" s="24">
        <v>284402</v>
      </c>
      <c r="M301" s="24">
        <v>284402</v>
      </c>
      <c r="N301" s="24">
        <v>1089166</v>
      </c>
      <c r="O301" s="24">
        <v>23238244</v>
      </c>
      <c r="P301" s="24">
        <v>47281766</v>
      </c>
      <c r="Q301" s="62">
        <v>9.048695126554554E-3</v>
      </c>
      <c r="R301" s="62">
        <v>9.8907127788289816E-3</v>
      </c>
      <c r="S301" s="62">
        <v>1.1146771077079908E-2</v>
      </c>
      <c r="T301" s="24">
        <v>5251916</v>
      </c>
      <c r="U301" s="24">
        <v>57836</v>
      </c>
      <c r="V301" s="24"/>
      <c r="W301" s="24"/>
      <c r="X301" s="24"/>
      <c r="Y301" s="24"/>
      <c r="Z301" s="24">
        <v>5251916</v>
      </c>
      <c r="AA301" s="24">
        <v>5309752</v>
      </c>
      <c r="AB301" s="62">
        <v>1.4532996962679578E-2</v>
      </c>
      <c r="AC301" s="62">
        <v>1.3330183447130091E-2</v>
      </c>
      <c r="AD301" s="24">
        <v>6287650</v>
      </c>
      <c r="AE301" s="24">
        <v>146839</v>
      </c>
      <c r="AF301" s="24">
        <v>-72467</v>
      </c>
      <c r="AG301" s="24">
        <v>6362022</v>
      </c>
      <c r="AH301" s="62">
        <v>1.3838020298682956E-2</v>
      </c>
      <c r="AI301" s="62">
        <v>6.740486385385859</v>
      </c>
      <c r="AJ301" s="62">
        <v>15.646571273123708</v>
      </c>
      <c r="AK301" s="62">
        <v>1.2389892358557129</v>
      </c>
      <c r="AL301" s="62">
        <v>1.2389892358557129</v>
      </c>
      <c r="AM301" s="62">
        <v>2.1620279580927666</v>
      </c>
      <c r="AN301" s="62">
        <v>32.075251465239795</v>
      </c>
      <c r="AO301" s="62">
        <v>4.4570235169232237</v>
      </c>
      <c r="AP301" s="62">
        <v>83.460132643364005</v>
      </c>
      <c r="AQ301" s="62">
        <v>49.148426477978845</v>
      </c>
      <c r="AR301" s="62">
        <v>114.08736905349521</v>
      </c>
      <c r="AS301" s="62">
        <v>-10.619910009283494</v>
      </c>
      <c r="AT301" s="24">
        <v>44094745</v>
      </c>
      <c r="AU301" s="24">
        <v>1052270</v>
      </c>
      <c r="AV301" s="24">
        <v>1022245</v>
      </c>
    </row>
    <row r="302" spans="1:48" x14ac:dyDescent="0.25">
      <c r="A302" s="24" t="s">
        <v>67</v>
      </c>
      <c r="B302" s="24">
        <v>2012</v>
      </c>
      <c r="C302" s="24"/>
      <c r="D302" s="24">
        <v>233</v>
      </c>
      <c r="E302" s="62"/>
      <c r="F302" s="62">
        <v>2219.0214592274679</v>
      </c>
      <c r="G302" s="62"/>
      <c r="H302" s="62">
        <v>1.27336320909389E-2</v>
      </c>
      <c r="I302" s="24">
        <v>23096755</v>
      </c>
      <c r="J302" s="24">
        <v>3439916</v>
      </c>
      <c r="K302" s="24">
        <v>24650695</v>
      </c>
      <c r="L302" s="24">
        <v>444372</v>
      </c>
      <c r="M302" s="24">
        <v>444372</v>
      </c>
      <c r="N302" s="24">
        <v>1133004</v>
      </c>
      <c r="O302" s="24">
        <v>12196249</v>
      </c>
      <c r="P302" s="24">
        <v>37979948</v>
      </c>
      <c r="Q302" s="62">
        <v>8.2769638860315936E-3</v>
      </c>
      <c r="R302" s="62">
        <v>9.4370883952882168E-3</v>
      </c>
      <c r="S302" s="62">
        <v>8.5446119562667695E-3</v>
      </c>
      <c r="T302" s="24">
        <v>1204494</v>
      </c>
      <c r="U302" s="24">
        <v>17660</v>
      </c>
      <c r="V302" s="24"/>
      <c r="W302" s="24"/>
      <c r="X302" s="24"/>
      <c r="Y302" s="24"/>
      <c r="Z302" s="24">
        <v>1204494</v>
      </c>
      <c r="AA302" s="24">
        <v>1222154</v>
      </c>
      <c r="AB302" s="62">
        <v>3.5140962114679911E-3</v>
      </c>
      <c r="AC302" s="62">
        <v>3.2019251216063417E-3</v>
      </c>
      <c r="AD302" s="24">
        <v>1738873</v>
      </c>
      <c r="AE302" s="24">
        <v>33196</v>
      </c>
      <c r="AF302" s="24">
        <v>-26124</v>
      </c>
      <c r="AG302" s="24">
        <v>1745945</v>
      </c>
      <c r="AH302" s="62">
        <v>4.0355210541279463E-3</v>
      </c>
      <c r="AI302" s="62">
        <v>9.0571898623979159</v>
      </c>
      <c r="AJ302" s="62">
        <v>14.893503438037074</v>
      </c>
      <c r="AK302" s="62">
        <v>1.8026753403910112</v>
      </c>
      <c r="AL302" s="62">
        <v>1.8026753403910112</v>
      </c>
      <c r="AM302" s="62">
        <v>1.3613288780700805</v>
      </c>
      <c r="AN302" s="62">
        <v>15.030367020590038</v>
      </c>
      <c r="AO302" s="62">
        <v>4.3815028702677354</v>
      </c>
      <c r="AP302" s="62">
        <v>69.9995704332038</v>
      </c>
      <c r="AQ302" s="62">
        <v>32.112337278608173</v>
      </c>
      <c r="AR302" s="62">
        <v>52.805032568427904</v>
      </c>
      <c r="AS302" s="62">
        <v>21.879055758580819</v>
      </c>
      <c r="AT302" s="24">
        <v>34540032</v>
      </c>
      <c r="AU302" s="24">
        <v>523791</v>
      </c>
      <c r="AV302" s="24">
        <v>517032</v>
      </c>
    </row>
    <row r="303" spans="1:48" x14ac:dyDescent="0.25">
      <c r="A303" s="24" t="s">
        <v>67</v>
      </c>
      <c r="B303" s="24">
        <v>2013</v>
      </c>
      <c r="C303" s="24"/>
      <c r="D303" s="24">
        <v>236</v>
      </c>
      <c r="E303" s="62"/>
      <c r="F303" s="62">
        <v>4953.093220338983</v>
      </c>
      <c r="G303" s="62"/>
      <c r="H303" s="62">
        <v>1.2667740203972088E-2</v>
      </c>
      <c r="I303" s="24">
        <v>25076097</v>
      </c>
      <c r="J303" s="24">
        <v>3534820</v>
      </c>
      <c r="K303" s="24">
        <v>26893589</v>
      </c>
      <c r="L303" s="24">
        <v>311870</v>
      </c>
      <c r="M303" s="24">
        <v>311870</v>
      </c>
      <c r="N303" s="24">
        <v>1134221</v>
      </c>
      <c r="O303" s="24">
        <v>10382382</v>
      </c>
      <c r="P303" s="24">
        <v>38410192</v>
      </c>
      <c r="Q303" s="62">
        <v>7.4832802512302104E-3</v>
      </c>
      <c r="R303" s="62">
        <v>9.1158099326968771E-3</v>
      </c>
      <c r="S303" s="62">
        <v>7.7245252835318537E-3</v>
      </c>
      <c r="T303" s="24">
        <v>2729351</v>
      </c>
      <c r="U303" s="24">
        <v>49814</v>
      </c>
      <c r="V303" s="24"/>
      <c r="W303" s="24"/>
      <c r="X303" s="24"/>
      <c r="Y303" s="24"/>
      <c r="Z303" s="24">
        <v>2729351</v>
      </c>
      <c r="AA303" s="24">
        <v>2779165</v>
      </c>
      <c r="AB303" s="62">
        <v>9.109634098305678E-3</v>
      </c>
      <c r="AC303" s="62">
        <v>8.0849179352894766E-3</v>
      </c>
      <c r="AD303" s="24">
        <v>4095892</v>
      </c>
      <c r="AE303" s="24">
        <v>144631</v>
      </c>
      <c r="AF303" s="24">
        <v>-255962</v>
      </c>
      <c r="AG303" s="24">
        <v>3984561</v>
      </c>
      <c r="AH303" s="62">
        <v>1.0183154513156229E-2</v>
      </c>
      <c r="AI303" s="62">
        <v>9.202817835432846</v>
      </c>
      <c r="AJ303" s="62">
        <v>14.096372334179438</v>
      </c>
      <c r="AK303" s="62">
        <v>1.1596444044712664</v>
      </c>
      <c r="AL303" s="62">
        <v>1.1596444044712664</v>
      </c>
      <c r="AM303" s="62">
        <v>3.0432808042198798</v>
      </c>
      <c r="AN303" s="62">
        <v>33.069010586111879</v>
      </c>
      <c r="AO303" s="62">
        <v>13.162114435781692</v>
      </c>
      <c r="AP303" s="62">
        <v>69.748336140417976</v>
      </c>
      <c r="AQ303" s="62">
        <v>27.030278838491618</v>
      </c>
      <c r="AR303" s="62">
        <v>41.40350071225199</v>
      </c>
      <c r="AS303" s="62">
        <v>32.618878864234787</v>
      </c>
      <c r="AT303" s="24">
        <v>34875372</v>
      </c>
      <c r="AU303" s="24">
        <v>1205396</v>
      </c>
      <c r="AV303" s="24">
        <v>1168930</v>
      </c>
    </row>
    <row r="304" spans="1:48" x14ac:dyDescent="0.25">
      <c r="A304" s="24" t="s">
        <v>67</v>
      </c>
      <c r="B304" s="24">
        <v>2014</v>
      </c>
      <c r="C304" s="24"/>
      <c r="D304" s="24"/>
      <c r="E304" s="62"/>
      <c r="F304" s="62"/>
      <c r="G304" s="62"/>
      <c r="H304" s="62"/>
      <c r="I304" s="24">
        <v>29184710</v>
      </c>
      <c r="J304" s="24">
        <v>3558499</v>
      </c>
      <c r="K304" s="24">
        <v>29853238</v>
      </c>
      <c r="L304" s="24">
        <v>252298</v>
      </c>
      <c r="M304" s="24">
        <v>252298</v>
      </c>
      <c r="N304" s="24">
        <v>1116408</v>
      </c>
      <c r="O304" s="24">
        <v>14172755</v>
      </c>
      <c r="P304" s="24">
        <v>45142401</v>
      </c>
      <c r="Q304" s="62">
        <v>7.3905826802121554E-3</v>
      </c>
      <c r="R304" s="62">
        <v>9.0370282659208018E-3</v>
      </c>
      <c r="S304" s="62">
        <v>8.1306917226156884E-3</v>
      </c>
      <c r="T304" s="24">
        <v>2156349</v>
      </c>
      <c r="U304" s="24">
        <v>60682</v>
      </c>
      <c r="V304" s="24"/>
      <c r="W304" s="24"/>
      <c r="X304" s="24"/>
      <c r="Y304" s="24"/>
      <c r="Z304" s="24">
        <v>2156349</v>
      </c>
      <c r="AA304" s="24">
        <v>2217031</v>
      </c>
      <c r="AB304" s="62">
        <v>7.6338256797688882E-3</v>
      </c>
      <c r="AC304" s="62">
        <v>6.7075106907360854E-3</v>
      </c>
      <c r="AD304" s="24">
        <v>3541940</v>
      </c>
      <c r="AE304" s="24">
        <v>58501</v>
      </c>
      <c r="AF304" s="24">
        <v>-102276</v>
      </c>
      <c r="AG304" s="24">
        <v>3498165</v>
      </c>
      <c r="AH304" s="62">
        <v>9.2266317947031044E-3</v>
      </c>
      <c r="AI304" s="62">
        <v>7.8828306008800908</v>
      </c>
      <c r="AJ304" s="62">
        <v>12.193025046334194</v>
      </c>
      <c r="AK304" s="62">
        <v>0.84512775465093604</v>
      </c>
      <c r="AL304" s="62">
        <v>0.84512775465093604</v>
      </c>
      <c r="AM304" s="62">
        <v>2.7601013069730165</v>
      </c>
      <c r="AN304" s="62">
        <v>35.014088805420485</v>
      </c>
      <c r="AO304" s="62">
        <v>9.7764407837431744</v>
      </c>
      <c r="AP304" s="62">
        <v>63.376970497389344</v>
      </c>
      <c r="AQ304" s="62">
        <v>31.395660589697034</v>
      </c>
      <c r="AR304" s="62">
        <v>48.562260855084737</v>
      </c>
      <c r="AS304" s="62">
        <v>30.748036640762638</v>
      </c>
      <c r="AT304" s="24">
        <v>41583902</v>
      </c>
      <c r="AU304" s="24">
        <v>1281134</v>
      </c>
      <c r="AV304" s="24">
        <v>1245976</v>
      </c>
    </row>
    <row r="305" spans="1:48" x14ac:dyDescent="0.25">
      <c r="A305" s="24" t="s">
        <v>70</v>
      </c>
      <c r="B305" s="24">
        <v>2005</v>
      </c>
      <c r="C305" s="24">
        <v>465</v>
      </c>
      <c r="D305" s="24">
        <v>28</v>
      </c>
      <c r="E305" s="62">
        <v>45.096774193548384</v>
      </c>
      <c r="F305" s="62">
        <v>748.92857142857144</v>
      </c>
      <c r="G305" s="62">
        <v>6.8596211718888302E-3</v>
      </c>
      <c r="H305" s="62">
        <v>7.8321678321678322E-3</v>
      </c>
      <c r="I305" s="24">
        <v>1185195</v>
      </c>
      <c r="J305" s="24">
        <v>185924</v>
      </c>
      <c r="K305" s="24">
        <v>1248829</v>
      </c>
      <c r="L305" s="24">
        <v>1735</v>
      </c>
      <c r="M305" s="24">
        <v>14944</v>
      </c>
      <c r="N305" s="24">
        <v>58501</v>
      </c>
      <c r="O305" s="24">
        <v>299649</v>
      </c>
      <c r="P305" s="24">
        <v>1606979</v>
      </c>
      <c r="Q305" s="62">
        <v>2.4048971086647439E-3</v>
      </c>
      <c r="R305" s="62">
        <v>2.6603161628405534E-3</v>
      </c>
      <c r="S305" s="62">
        <v>2.2122734329648856E-3</v>
      </c>
      <c r="T305" s="24">
        <v>124606</v>
      </c>
      <c r="U305" s="24">
        <v>36984</v>
      </c>
      <c r="V305" s="24">
        <v>36984</v>
      </c>
      <c r="W305" s="24"/>
      <c r="X305" s="24"/>
      <c r="Y305" s="24">
        <v>36984</v>
      </c>
      <c r="Z305" s="24">
        <v>161590</v>
      </c>
      <c r="AA305" s="24">
        <v>161590</v>
      </c>
      <c r="AB305" s="62">
        <v>4.9991506177349473E-3</v>
      </c>
      <c r="AC305" s="62">
        <v>3.9939453380420315E-3</v>
      </c>
      <c r="AD305" s="24">
        <v>175669</v>
      </c>
      <c r="AE305" s="24">
        <v>15045</v>
      </c>
      <c r="AF305" s="24"/>
      <c r="AG305" s="24">
        <v>190714</v>
      </c>
      <c r="AH305" s="62">
        <v>4.1544575353136184E-3</v>
      </c>
      <c r="AI305" s="62">
        <v>11.569784048204736</v>
      </c>
      <c r="AJ305" s="62">
        <v>15.687207590312143</v>
      </c>
      <c r="AK305" s="62">
        <v>1.1966410133012606</v>
      </c>
      <c r="AL305" s="62">
        <v>0.13893014976429918</v>
      </c>
      <c r="AM305" s="62">
        <v>1.3049330451735834</v>
      </c>
      <c r="AN305" s="62">
        <v>11.27880209117704</v>
      </c>
      <c r="AO305" s="62">
        <v>17.040937897339887</v>
      </c>
      <c r="AP305" s="62">
        <v>84.728965886091217</v>
      </c>
      <c r="AQ305" s="62">
        <v>18.646727804159234</v>
      </c>
      <c r="AR305" s="62">
        <v>25.282675002847633</v>
      </c>
      <c r="AS305" s="62">
        <v>57.25247999681045</v>
      </c>
      <c r="AT305" s="24"/>
      <c r="AU305" s="24">
        <v>29124</v>
      </c>
      <c r="AV305" s="24">
        <v>20970</v>
      </c>
    </row>
    <row r="306" spans="1:48" x14ac:dyDescent="0.25">
      <c r="A306" s="24" t="s">
        <v>70</v>
      </c>
      <c r="B306" s="24">
        <v>2006</v>
      </c>
      <c r="C306" s="24">
        <v>576</v>
      </c>
      <c r="D306" s="24">
        <v>31</v>
      </c>
      <c r="E306" s="62">
        <v>67.385416666666671</v>
      </c>
      <c r="F306" s="62">
        <v>1252.0645161290322</v>
      </c>
      <c r="G306" s="62">
        <v>7.979386584656304E-3</v>
      </c>
      <c r="H306" s="62">
        <v>7.7519379844961239E-3</v>
      </c>
      <c r="I306" s="24">
        <v>1894749</v>
      </c>
      <c r="J306" s="24">
        <v>599013</v>
      </c>
      <c r="K306" s="24">
        <v>2047541</v>
      </c>
      <c r="L306" s="24">
        <v>6544</v>
      </c>
      <c r="M306" s="24">
        <v>33203</v>
      </c>
      <c r="N306" s="24">
        <v>61436</v>
      </c>
      <c r="O306" s="24">
        <v>1782050</v>
      </c>
      <c r="P306" s="24">
        <v>3891027</v>
      </c>
      <c r="Q306" s="62">
        <v>3.0528023838407477E-3</v>
      </c>
      <c r="R306" s="62">
        <v>3.4828098810054599E-3</v>
      </c>
      <c r="S306" s="62">
        <v>3.9270803861721345E-3</v>
      </c>
      <c r="T306" s="24">
        <v>170818</v>
      </c>
      <c r="U306" s="24">
        <v>52697</v>
      </c>
      <c r="V306" s="24">
        <v>26589</v>
      </c>
      <c r="W306" s="24">
        <v>4893</v>
      </c>
      <c r="X306" s="24">
        <v>19675</v>
      </c>
      <c r="Y306" s="24">
        <v>51157</v>
      </c>
      <c r="Z306" s="24">
        <v>202300</v>
      </c>
      <c r="AA306" s="24">
        <v>223515</v>
      </c>
      <c r="AB306" s="62">
        <v>3.8056223546057088E-3</v>
      </c>
      <c r="AC306" s="62">
        <v>3.7069479945786993E-3</v>
      </c>
      <c r="AD306" s="24">
        <v>266015</v>
      </c>
      <c r="AE306" s="24">
        <v>19480</v>
      </c>
      <c r="AF306" s="24">
        <v>-8017</v>
      </c>
      <c r="AG306" s="24">
        <v>277478</v>
      </c>
      <c r="AH306" s="62">
        <v>3.8753381273646851E-3</v>
      </c>
      <c r="AI306" s="62">
        <v>15.394727407442817</v>
      </c>
      <c r="AJ306" s="62">
        <v>31.614372141112096</v>
      </c>
      <c r="AK306" s="62">
        <v>1.6216036699631411</v>
      </c>
      <c r="AL306" s="62">
        <v>0.31960287974697454</v>
      </c>
      <c r="AM306" s="62">
        <v>0.99752584600415262</v>
      </c>
      <c r="AN306" s="62">
        <v>6.4796590391193511</v>
      </c>
      <c r="AO306" s="62">
        <v>5.3419937712185401</v>
      </c>
      <c r="AP306" s="62">
        <v>80.552332076777262</v>
      </c>
      <c r="AQ306" s="62">
        <v>45.798962587512243</v>
      </c>
      <c r="AR306" s="62">
        <v>94.052035388328477</v>
      </c>
      <c r="AS306" s="62">
        <v>14.631548136521642</v>
      </c>
      <c r="AT306" s="24"/>
      <c r="AU306" s="24">
        <v>53963</v>
      </c>
      <c r="AV306" s="24">
        <v>38814</v>
      </c>
    </row>
    <row r="307" spans="1:48" x14ac:dyDescent="0.25">
      <c r="A307" s="24" t="s">
        <v>70</v>
      </c>
      <c r="B307" s="24">
        <v>2007</v>
      </c>
      <c r="C307" s="24"/>
      <c r="D307" s="24"/>
      <c r="E307" s="62"/>
      <c r="F307" s="62"/>
      <c r="G307" s="62"/>
      <c r="H307" s="62"/>
      <c r="I307" s="24">
        <v>2801850</v>
      </c>
      <c r="J307" s="24">
        <v>666501</v>
      </c>
      <c r="K307" s="24">
        <v>2698695</v>
      </c>
      <c r="L307" s="24">
        <v>8063</v>
      </c>
      <c r="M307" s="24"/>
      <c r="N307" s="24">
        <v>78321</v>
      </c>
      <c r="O307" s="24">
        <v>2463373</v>
      </c>
      <c r="P307" s="24">
        <v>5240389</v>
      </c>
      <c r="Q307" s="62">
        <v>2.984732779442095E-3</v>
      </c>
      <c r="R307" s="62">
        <v>3.0316884738323768E-3</v>
      </c>
      <c r="S307" s="62">
        <v>3.4670274219348366E-3</v>
      </c>
      <c r="T307" s="24">
        <v>356198</v>
      </c>
      <c r="U307" s="24">
        <v>2776</v>
      </c>
      <c r="V307" s="24"/>
      <c r="W307" s="24"/>
      <c r="X307" s="24"/>
      <c r="Y307" s="24"/>
      <c r="Z307" s="24">
        <v>356198</v>
      </c>
      <c r="AA307" s="24">
        <v>358974</v>
      </c>
      <c r="AB307" s="62">
        <v>4.4199076837163802E-3</v>
      </c>
      <c r="AC307" s="62">
        <v>3.9696823464552226E-3</v>
      </c>
      <c r="AD307" s="24">
        <v>507515</v>
      </c>
      <c r="AE307" s="24">
        <v>49254</v>
      </c>
      <c r="AF307" s="24">
        <v>-9862</v>
      </c>
      <c r="AG307" s="24">
        <v>546907</v>
      </c>
      <c r="AH307" s="62">
        <v>4.8324183989134802E-3</v>
      </c>
      <c r="AI307" s="62">
        <v>12.718540551092676</v>
      </c>
      <c r="AJ307" s="62">
        <v>23.787890144011993</v>
      </c>
      <c r="AK307" s="62"/>
      <c r="AL307" s="62">
        <v>0.2987740370808854</v>
      </c>
      <c r="AM307" s="62">
        <v>2.9721648526473894</v>
      </c>
      <c r="AN307" s="62">
        <v>23.368757136148332</v>
      </c>
      <c r="AO307" s="62">
        <v>6.1426751044198342</v>
      </c>
      <c r="AP307" s="62">
        <v>65.637119290848347</v>
      </c>
      <c r="AQ307" s="62">
        <v>47.007445439641984</v>
      </c>
      <c r="AR307" s="62">
        <v>87.919517461677103</v>
      </c>
      <c r="AS307" s="62">
        <v>15.420801776356679</v>
      </c>
      <c r="AT307" s="24"/>
      <c r="AU307" s="24">
        <v>187933</v>
      </c>
      <c r="AV307" s="24">
        <v>155753</v>
      </c>
    </row>
    <row r="308" spans="1:48" x14ac:dyDescent="0.25">
      <c r="A308" s="24" t="s">
        <v>70</v>
      </c>
      <c r="B308" s="24">
        <v>2008</v>
      </c>
      <c r="C308" s="24"/>
      <c r="D308" s="24"/>
      <c r="E308" s="62"/>
      <c r="F308" s="62"/>
      <c r="G308" s="62"/>
      <c r="H308" s="62"/>
      <c r="I308" s="24">
        <v>3413137</v>
      </c>
      <c r="J308" s="24">
        <v>1289183</v>
      </c>
      <c r="K308" s="24">
        <v>3749653</v>
      </c>
      <c r="L308" s="24">
        <v>19792</v>
      </c>
      <c r="M308" s="24"/>
      <c r="N308" s="24">
        <v>417973</v>
      </c>
      <c r="O308" s="24">
        <v>1723408</v>
      </c>
      <c r="P308" s="24">
        <v>5891034</v>
      </c>
      <c r="Q308" s="62">
        <v>2.8853103528994378E-3</v>
      </c>
      <c r="R308" s="62">
        <v>3.4118219106510066E-3</v>
      </c>
      <c r="S308" s="62">
        <v>3.1475458012943341E-3</v>
      </c>
      <c r="T308" s="24">
        <v>682527</v>
      </c>
      <c r="U308" s="24">
        <v>4312</v>
      </c>
      <c r="V308" s="24"/>
      <c r="W308" s="24"/>
      <c r="X308" s="24"/>
      <c r="Y308" s="24"/>
      <c r="Z308" s="24">
        <v>682527</v>
      </c>
      <c r="AA308" s="24">
        <v>686839</v>
      </c>
      <c r="AB308" s="62">
        <v>4.6467621141249053E-3</v>
      </c>
      <c r="AC308" s="62">
        <v>4.2691303893545324E-3</v>
      </c>
      <c r="AD308" s="24">
        <v>783379</v>
      </c>
      <c r="AE308" s="24">
        <v>47503</v>
      </c>
      <c r="AF308" s="24">
        <v>-13305</v>
      </c>
      <c r="AG308" s="24">
        <v>817577</v>
      </c>
      <c r="AH308" s="62">
        <v>4.4197960362439524E-3</v>
      </c>
      <c r="AI308" s="62">
        <v>21.88381530305206</v>
      </c>
      <c r="AJ308" s="62">
        <v>37.771205785176512</v>
      </c>
      <c r="AK308" s="62"/>
      <c r="AL308" s="62">
        <v>0.52783550904577037</v>
      </c>
      <c r="AM308" s="62">
        <v>2.1670049773944609</v>
      </c>
      <c r="AN308" s="62">
        <v>9.9023179796817047</v>
      </c>
      <c r="AO308" s="62">
        <v>5.8518934576142154</v>
      </c>
      <c r="AP308" s="62">
        <v>84.009090275289054</v>
      </c>
      <c r="AQ308" s="62">
        <v>29.254762406735388</v>
      </c>
      <c r="AR308" s="62">
        <v>50.493373105152237</v>
      </c>
      <c r="AS308" s="62">
        <v>35.935457171016161</v>
      </c>
      <c r="AT308" s="24"/>
      <c r="AU308" s="24">
        <v>130738</v>
      </c>
      <c r="AV308" s="24">
        <v>127659</v>
      </c>
    </row>
    <row r="309" spans="1:48" x14ac:dyDescent="0.25">
      <c r="A309" s="24" t="s">
        <v>70</v>
      </c>
      <c r="B309" s="24">
        <v>2009</v>
      </c>
      <c r="C309" s="24"/>
      <c r="D309" s="24"/>
      <c r="E309" s="62"/>
      <c r="F309" s="62"/>
      <c r="G309" s="62"/>
      <c r="H309" s="62"/>
      <c r="I309" s="24">
        <v>4500524</v>
      </c>
      <c r="J309" s="24">
        <v>1336679</v>
      </c>
      <c r="K309" s="24">
        <v>5012922</v>
      </c>
      <c r="L309" s="24">
        <v>25691</v>
      </c>
      <c r="M309" s="24"/>
      <c r="N309" s="24">
        <v>427587</v>
      </c>
      <c r="O309" s="24">
        <v>5497600</v>
      </c>
      <c r="P309" s="24">
        <v>10938109</v>
      </c>
      <c r="Q309" s="62">
        <v>2.9406726132941942E-3</v>
      </c>
      <c r="R309" s="62">
        <v>3.2133248343062496E-3</v>
      </c>
      <c r="S309" s="62">
        <v>4.2083699902188965E-3</v>
      </c>
      <c r="T309" s="24">
        <v>493322</v>
      </c>
      <c r="U309" s="24">
        <v>9409</v>
      </c>
      <c r="V309" s="24"/>
      <c r="W309" s="24"/>
      <c r="X309" s="24"/>
      <c r="Y309" s="24"/>
      <c r="Z309" s="24">
        <v>493322</v>
      </c>
      <c r="AA309" s="24">
        <v>502731</v>
      </c>
      <c r="AB309" s="62">
        <v>3.322958593740833E-3</v>
      </c>
      <c r="AC309" s="62">
        <v>3.0057230651744787E-3</v>
      </c>
      <c r="AD309" s="24">
        <v>696189</v>
      </c>
      <c r="AE309" s="24">
        <v>26887</v>
      </c>
      <c r="AF309" s="24">
        <v>-16799</v>
      </c>
      <c r="AG309" s="24">
        <v>706277</v>
      </c>
      <c r="AH309" s="62">
        <v>3.4366091782816414E-3</v>
      </c>
      <c r="AI309" s="62">
        <v>12.220384711836388</v>
      </c>
      <c r="AJ309" s="62">
        <v>29.700519317306163</v>
      </c>
      <c r="AK309" s="62"/>
      <c r="AL309" s="62">
        <v>0.51249550661271015</v>
      </c>
      <c r="AM309" s="62">
        <v>1.6990688244192849</v>
      </c>
      <c r="AN309" s="62">
        <v>13.903562485832426</v>
      </c>
      <c r="AO309" s="62">
        <v>3.6901011350407451</v>
      </c>
      <c r="AP309" s="62">
        <v>71.180429208370086</v>
      </c>
      <c r="AQ309" s="62">
        <v>50.260972897600489</v>
      </c>
      <c r="AR309" s="62">
        <v>122.15466465682663</v>
      </c>
      <c r="AS309" s="62">
        <v>-0.15305204949045581</v>
      </c>
      <c r="AT309" s="24"/>
      <c r="AU309" s="24">
        <v>203546</v>
      </c>
      <c r="AV309" s="24">
        <v>185846</v>
      </c>
    </row>
    <row r="310" spans="1:48" x14ac:dyDescent="0.25">
      <c r="A310" s="24" t="s">
        <v>70</v>
      </c>
      <c r="B310" s="24">
        <v>2010</v>
      </c>
      <c r="C310" s="24"/>
      <c r="D310" s="24"/>
      <c r="E310" s="62"/>
      <c r="F310" s="62"/>
      <c r="G310" s="62"/>
      <c r="H310" s="62"/>
      <c r="I310" s="24">
        <v>5781793</v>
      </c>
      <c r="J310" s="24">
        <v>2174892</v>
      </c>
      <c r="K310" s="24">
        <v>5302112</v>
      </c>
      <c r="L310" s="24">
        <v>54369</v>
      </c>
      <c r="M310" s="24"/>
      <c r="N310" s="24">
        <v>524641</v>
      </c>
      <c r="O310" s="24">
        <v>8681971</v>
      </c>
      <c r="P310" s="24">
        <v>14508724</v>
      </c>
      <c r="Q310" s="62">
        <v>2.8743412844123573E-3</v>
      </c>
      <c r="R310" s="62">
        <v>2.6026766359570582E-3</v>
      </c>
      <c r="S310" s="62">
        <v>4.0168551667251152E-3</v>
      </c>
      <c r="T310" s="24">
        <v>809756</v>
      </c>
      <c r="U310" s="24">
        <v>20792</v>
      </c>
      <c r="V310" s="24"/>
      <c r="W310" s="24"/>
      <c r="X310" s="24"/>
      <c r="Y310" s="24"/>
      <c r="Z310" s="24">
        <v>809756</v>
      </c>
      <c r="AA310" s="24">
        <v>830548</v>
      </c>
      <c r="AB310" s="62">
        <v>3.5409051116962642E-3</v>
      </c>
      <c r="AC310" s="62">
        <v>3.2597859919733202E-3</v>
      </c>
      <c r="AD310" s="24">
        <v>1072271</v>
      </c>
      <c r="AE310" s="24">
        <v>158149</v>
      </c>
      <c r="AF310" s="24">
        <v>-44194</v>
      </c>
      <c r="AG310" s="24">
        <v>1186226</v>
      </c>
      <c r="AH310" s="62">
        <v>3.88530140711416E-3</v>
      </c>
      <c r="AI310" s="62">
        <v>14.990236219256772</v>
      </c>
      <c r="AJ310" s="62">
        <v>37.616220435425483</v>
      </c>
      <c r="AK310" s="62"/>
      <c r="AL310" s="62">
        <v>1.0254215678582421</v>
      </c>
      <c r="AM310" s="62">
        <v>2.1329994284817881</v>
      </c>
      <c r="AN310" s="62">
        <v>14.229258280411166</v>
      </c>
      <c r="AO310" s="62">
        <v>3.0236797611970831</v>
      </c>
      <c r="AP310" s="62">
        <v>70.016000323715716</v>
      </c>
      <c r="AQ310" s="62">
        <v>59.839659228475227</v>
      </c>
      <c r="AR310" s="62">
        <v>150.16052978721308</v>
      </c>
      <c r="AS310" s="62">
        <v>-17.56532138870379</v>
      </c>
      <c r="AT310" s="24"/>
      <c r="AU310" s="24">
        <v>355678</v>
      </c>
      <c r="AV310" s="24">
        <v>309471</v>
      </c>
    </row>
    <row r="311" spans="1:48" x14ac:dyDescent="0.25">
      <c r="A311" s="24" t="s">
        <v>70</v>
      </c>
      <c r="B311" s="24">
        <v>2011</v>
      </c>
      <c r="C311" s="24"/>
      <c r="D311" s="24"/>
      <c r="E311" s="62"/>
      <c r="F311" s="62"/>
      <c r="G311" s="62"/>
      <c r="H311" s="62"/>
      <c r="I311" s="24">
        <v>6445926</v>
      </c>
      <c r="J311" s="24">
        <v>3300324</v>
      </c>
      <c r="K311" s="24">
        <v>6245179</v>
      </c>
      <c r="L311" s="24">
        <v>52679</v>
      </c>
      <c r="M311" s="24"/>
      <c r="N311" s="24">
        <v>827490</v>
      </c>
      <c r="O311" s="24">
        <v>11965119</v>
      </c>
      <c r="P311" s="24">
        <v>19037788</v>
      </c>
      <c r="Q311" s="62">
        <v>2.8635550004203134E-3</v>
      </c>
      <c r="R311" s="62">
        <v>2.690960780662912E-3</v>
      </c>
      <c r="S311" s="62">
        <v>4.4881966686688259E-3</v>
      </c>
      <c r="T311" s="24">
        <v>1459359</v>
      </c>
      <c r="U311" s="24">
        <v>28577</v>
      </c>
      <c r="V311" s="24"/>
      <c r="W311" s="24"/>
      <c r="X311" s="24"/>
      <c r="Y311" s="24"/>
      <c r="Z311" s="24">
        <v>1459359</v>
      </c>
      <c r="AA311" s="24">
        <v>1487936</v>
      </c>
      <c r="AB311" s="62">
        <v>4.0383090503464079E-3</v>
      </c>
      <c r="AC311" s="62">
        <v>3.7354776339062461E-3</v>
      </c>
      <c r="AD311" s="24">
        <v>1843380</v>
      </c>
      <c r="AE311" s="24">
        <v>250277</v>
      </c>
      <c r="AF311" s="24">
        <v>-36812</v>
      </c>
      <c r="AG311" s="24">
        <v>2056845</v>
      </c>
      <c r="AH311" s="62">
        <v>4.4738391129808333E-3</v>
      </c>
      <c r="AI311" s="62">
        <v>17.335648448233588</v>
      </c>
      <c r="AJ311" s="62">
        <v>51.200153399216809</v>
      </c>
      <c r="AK311" s="62"/>
      <c r="AL311" s="62">
        <v>0.84351465346309529</v>
      </c>
      <c r="AM311" s="62">
        <v>2.5654871248697591</v>
      </c>
      <c r="AN311" s="62">
        <v>14.798910652408672</v>
      </c>
      <c r="AO311" s="62">
        <v>3.2095042264101177</v>
      </c>
      <c r="AP311" s="62">
        <v>72.340696552243855</v>
      </c>
      <c r="AQ311" s="62">
        <v>62.849313166004372</v>
      </c>
      <c r="AR311" s="62">
        <v>185.6229655754658</v>
      </c>
      <c r="AS311" s="62">
        <v>-25.134254042538977</v>
      </c>
      <c r="AT311" s="24"/>
      <c r="AU311" s="24">
        <v>568909</v>
      </c>
      <c r="AV311" s="24">
        <v>488412</v>
      </c>
    </row>
    <row r="312" spans="1:48" x14ac:dyDescent="0.25">
      <c r="A312" s="24" t="s">
        <v>70</v>
      </c>
      <c r="B312" s="24">
        <v>2012</v>
      </c>
      <c r="C312" s="24">
        <v>1090</v>
      </c>
      <c r="D312" s="24"/>
      <c r="E312" s="62">
        <v>165.72935779816513</v>
      </c>
      <c r="F312" s="62"/>
      <c r="G312" s="62">
        <v>6.1704982252741344E-3</v>
      </c>
      <c r="H312" s="62"/>
      <c r="I312" s="24">
        <v>8727086</v>
      </c>
      <c r="J312" s="24">
        <v>3276853</v>
      </c>
      <c r="K312" s="24">
        <v>6848139</v>
      </c>
      <c r="L312" s="24">
        <v>69622</v>
      </c>
      <c r="M312" s="24">
        <v>169559</v>
      </c>
      <c r="N312" s="24">
        <v>830612</v>
      </c>
      <c r="O312" s="24">
        <v>8329472</v>
      </c>
      <c r="P312" s="24">
        <v>16008223</v>
      </c>
      <c r="Q312" s="62">
        <v>3.1274426062142461E-3</v>
      </c>
      <c r="R312" s="62">
        <v>2.6216905075585354E-3</v>
      </c>
      <c r="S312" s="62">
        <v>3.6014808036173374E-3</v>
      </c>
      <c r="T312" s="24">
        <v>1591843</v>
      </c>
      <c r="U312" s="24">
        <v>388556</v>
      </c>
      <c r="V312" s="24">
        <v>135343</v>
      </c>
      <c r="W312" s="24">
        <v>39814</v>
      </c>
      <c r="X312" s="24">
        <v>140292</v>
      </c>
      <c r="Y312" s="24">
        <v>315449</v>
      </c>
      <c r="Z312" s="24">
        <v>1767000</v>
      </c>
      <c r="AA312" s="24">
        <v>1980399</v>
      </c>
      <c r="AB312" s="62">
        <v>5.1552004457174052E-3</v>
      </c>
      <c r="AC312" s="62">
        <v>5.1884535900582722E-3</v>
      </c>
      <c r="AD312" s="24">
        <v>2039865</v>
      </c>
      <c r="AE312" s="24">
        <v>262926</v>
      </c>
      <c r="AF312" s="24">
        <v>-80949</v>
      </c>
      <c r="AG312" s="24">
        <v>2221842</v>
      </c>
      <c r="AH312" s="62">
        <v>5.1354940561963549E-3</v>
      </c>
      <c r="AI312" s="62">
        <v>20.469811046485297</v>
      </c>
      <c r="AJ312" s="62">
        <v>37.54807733073789</v>
      </c>
      <c r="AK312" s="62">
        <v>2.475986541745137</v>
      </c>
      <c r="AL312" s="62">
        <v>1.0166557658949387</v>
      </c>
      <c r="AM312" s="62">
        <v>1.1284512965617732</v>
      </c>
      <c r="AN312" s="62">
        <v>5.5127587352865692</v>
      </c>
      <c r="AO312" s="62">
        <v>5.3787563005194086</v>
      </c>
      <c r="AP312" s="62">
        <v>89.133205691493814</v>
      </c>
      <c r="AQ312" s="62">
        <v>52.032458568324543</v>
      </c>
      <c r="AR312" s="62">
        <v>95.44390876863136</v>
      </c>
      <c r="AS312" s="62">
        <v>22.559637006555942</v>
      </c>
      <c r="AT312" s="24"/>
      <c r="AU312" s="24">
        <v>241443</v>
      </c>
      <c r="AV312" s="24">
        <v>180645</v>
      </c>
    </row>
    <row r="313" spans="1:48" x14ac:dyDescent="0.25">
      <c r="A313" s="24" t="s">
        <v>70</v>
      </c>
      <c r="B313" s="24">
        <v>2013</v>
      </c>
      <c r="C313" s="24">
        <v>1076</v>
      </c>
      <c r="D313" s="24"/>
      <c r="E313" s="62">
        <v>125.3039033457249</v>
      </c>
      <c r="F313" s="62"/>
      <c r="G313" s="62">
        <v>5.8313461955343598E-3</v>
      </c>
      <c r="H313" s="62"/>
      <c r="I313" s="24">
        <v>13679002</v>
      </c>
      <c r="J313" s="24">
        <v>3258465</v>
      </c>
      <c r="K313" s="24">
        <v>11570027</v>
      </c>
      <c r="L313" s="24">
        <v>76468</v>
      </c>
      <c r="M313" s="24">
        <v>170845</v>
      </c>
      <c r="N313" s="24">
        <v>938568</v>
      </c>
      <c r="O313" s="24">
        <v>16273148</v>
      </c>
      <c r="P313" s="24">
        <v>28781743</v>
      </c>
      <c r="Q313" s="62">
        <v>4.0821267170540352E-3</v>
      </c>
      <c r="R313" s="62">
        <v>3.9217587153641351E-3</v>
      </c>
      <c r="S313" s="62">
        <v>5.7881851126288545E-3</v>
      </c>
      <c r="T313" s="24">
        <v>1178873</v>
      </c>
      <c r="U313" s="24">
        <v>619354</v>
      </c>
      <c r="V313" s="24">
        <v>151219</v>
      </c>
      <c r="W313" s="24">
        <v>50714</v>
      </c>
      <c r="X313" s="24">
        <v>214497</v>
      </c>
      <c r="Y313" s="24">
        <v>416430</v>
      </c>
      <c r="Z313" s="24">
        <v>1380806</v>
      </c>
      <c r="AA313" s="24">
        <v>1798227</v>
      </c>
      <c r="AB313" s="62">
        <v>4.6086551054609938E-3</v>
      </c>
      <c r="AC313" s="62">
        <v>5.2312538924539527E-3</v>
      </c>
      <c r="AD313" s="24">
        <v>1580005</v>
      </c>
      <c r="AE313" s="24">
        <v>478166</v>
      </c>
      <c r="AF313" s="24">
        <v>-76533</v>
      </c>
      <c r="AG313" s="24">
        <v>1981638</v>
      </c>
      <c r="AH313" s="62">
        <v>5.064378721555996E-3</v>
      </c>
      <c r="AI313" s="62">
        <v>11.321291417271011</v>
      </c>
      <c r="AJ313" s="62">
        <v>23.820926409689829</v>
      </c>
      <c r="AK313" s="62">
        <v>1.4766171245754223</v>
      </c>
      <c r="AL313" s="62">
        <v>0.66091462016467206</v>
      </c>
      <c r="AM313" s="62">
        <v>0.46844626470328776</v>
      </c>
      <c r="AN313" s="62">
        <v>4.1377458404494138</v>
      </c>
      <c r="AO313" s="62">
        <v>2.464993251459398</v>
      </c>
      <c r="AP313" s="62">
        <v>90.744475025206427</v>
      </c>
      <c r="AQ313" s="62">
        <v>56.539828043075779</v>
      </c>
      <c r="AR313" s="62">
        <v>118.96443907238262</v>
      </c>
      <c r="AS313" s="62">
        <v>1.442035668235937</v>
      </c>
      <c r="AT313" s="24"/>
      <c r="AU313" s="24">
        <v>183411</v>
      </c>
      <c r="AV313" s="24">
        <v>134827</v>
      </c>
    </row>
    <row r="314" spans="1:48" x14ac:dyDescent="0.25">
      <c r="A314" s="24" t="s">
        <v>70</v>
      </c>
      <c r="B314" s="24">
        <v>2014</v>
      </c>
      <c r="C314" s="24">
        <v>1203</v>
      </c>
      <c r="D314" s="24"/>
      <c r="E314" s="62">
        <v>155.58270989193682</v>
      </c>
      <c r="F314" s="62"/>
      <c r="G314" s="62">
        <v>6.4825192912876667E-3</v>
      </c>
      <c r="H314" s="62"/>
      <c r="I314" s="24">
        <v>20319179</v>
      </c>
      <c r="J314" s="24">
        <v>3331226</v>
      </c>
      <c r="K314" s="24">
        <v>16629356</v>
      </c>
      <c r="L314" s="24">
        <v>154761</v>
      </c>
      <c r="M314" s="24">
        <v>232800</v>
      </c>
      <c r="N314" s="24">
        <v>926548</v>
      </c>
      <c r="O314" s="24">
        <v>19737102</v>
      </c>
      <c r="P314" s="24">
        <v>37293006</v>
      </c>
      <c r="Q314" s="62">
        <v>5.1455221721761341E-3</v>
      </c>
      <c r="R314" s="62">
        <v>5.0339584676228318E-3</v>
      </c>
      <c r="S314" s="62">
        <v>6.716920865499759E-3</v>
      </c>
      <c r="T314" s="24">
        <v>1695922</v>
      </c>
      <c r="U314" s="24">
        <v>534394</v>
      </c>
      <c r="V314" s="24">
        <v>182137</v>
      </c>
      <c r="W314" s="24">
        <v>50488</v>
      </c>
      <c r="X314" s="24">
        <v>230993</v>
      </c>
      <c r="Y314" s="24">
        <v>463618</v>
      </c>
      <c r="Z314" s="24">
        <v>1928547</v>
      </c>
      <c r="AA314" s="24">
        <v>2230316</v>
      </c>
      <c r="AB314" s="62">
        <v>6.8273696016930702E-3</v>
      </c>
      <c r="AC314" s="62">
        <v>6.7477037595413611E-3</v>
      </c>
      <c r="AD314" s="24">
        <v>2378075</v>
      </c>
      <c r="AE314" s="24">
        <v>172320</v>
      </c>
      <c r="AF314" s="24">
        <v>-77632</v>
      </c>
      <c r="AG314" s="24">
        <v>2472763</v>
      </c>
      <c r="AH314" s="62">
        <v>6.522069060940645E-3</v>
      </c>
      <c r="AI314" s="62">
        <v>8.9325757221072504</v>
      </c>
      <c r="AJ314" s="62">
        <v>16.394491135690078</v>
      </c>
      <c r="AK314" s="62">
        <v>1.3999339481336499</v>
      </c>
      <c r="AL314" s="62">
        <v>0.9306493889480747</v>
      </c>
      <c r="AM314" s="62">
        <v>0.50187962858236745</v>
      </c>
      <c r="AN314" s="62">
        <v>5.6185320359531294</v>
      </c>
      <c r="AO314" s="62">
        <v>3.4561963554730579</v>
      </c>
      <c r="AP314" s="62">
        <v>90.195299751735206</v>
      </c>
      <c r="AQ314" s="62">
        <v>52.924406254620507</v>
      </c>
      <c r="AR314" s="62">
        <v>97.135332091911778</v>
      </c>
      <c r="AS314" s="62">
        <v>12.56683089585216</v>
      </c>
      <c r="AT314" s="24"/>
      <c r="AU314" s="24">
        <v>242447</v>
      </c>
      <c r="AV314" s="24">
        <v>187166</v>
      </c>
    </row>
    <row r="315" spans="1:48" x14ac:dyDescent="0.25">
      <c r="A315" s="24" t="s">
        <v>70</v>
      </c>
      <c r="B315" s="24">
        <v>2015</v>
      </c>
      <c r="C315" s="24">
        <v>1375</v>
      </c>
      <c r="D315" s="24"/>
      <c r="E315" s="62">
        <v>141.29963636363635</v>
      </c>
      <c r="F315" s="62"/>
      <c r="G315" s="62">
        <v>7.3354068083244864E-3</v>
      </c>
      <c r="H315" s="62"/>
      <c r="I315" s="24">
        <v>24368265</v>
      </c>
      <c r="J315" s="24">
        <v>3414621</v>
      </c>
      <c r="K315" s="24">
        <v>20866403</v>
      </c>
      <c r="L315" s="24">
        <v>195083</v>
      </c>
      <c r="M315" s="24">
        <v>190529</v>
      </c>
      <c r="N315" s="24">
        <v>841935</v>
      </c>
      <c r="O315" s="24">
        <v>13761627</v>
      </c>
      <c r="P315" s="24">
        <v>35469965</v>
      </c>
      <c r="Q315" s="62">
        <v>5.2705997503433074E-3</v>
      </c>
      <c r="R315" s="62">
        <v>5.2162352001493498E-3</v>
      </c>
      <c r="S315" s="62">
        <v>5.5282646552131977E-3</v>
      </c>
      <c r="T315" s="24">
        <v>1618223</v>
      </c>
      <c r="U315" s="24">
        <v>624312</v>
      </c>
      <c r="V315" s="24">
        <v>238208</v>
      </c>
      <c r="W315" s="24">
        <v>57447</v>
      </c>
      <c r="X315" s="24">
        <v>292875</v>
      </c>
      <c r="Y315" s="24">
        <v>588530</v>
      </c>
      <c r="Z315" s="24">
        <v>1913878</v>
      </c>
      <c r="AA315" s="24">
        <v>2242535</v>
      </c>
      <c r="AB315" s="62">
        <v>6.8839927280116443E-3</v>
      </c>
      <c r="AC315" s="62">
        <v>6.7517282024323732E-3</v>
      </c>
      <c r="AD315" s="24">
        <v>2598017</v>
      </c>
      <c r="AE315" s="24">
        <v>140628</v>
      </c>
      <c r="AF315" s="24">
        <v>-243615</v>
      </c>
      <c r="AG315" s="24">
        <v>2495030</v>
      </c>
      <c r="AH315" s="62">
        <v>6.3090394136959549E-3</v>
      </c>
      <c r="AI315" s="62">
        <v>9.626795515586215</v>
      </c>
      <c r="AJ315" s="62">
        <v>14.012573320258952</v>
      </c>
      <c r="AK315" s="62">
        <v>0.91308981236488151</v>
      </c>
      <c r="AL315" s="62">
        <v>0.93491436928540106</v>
      </c>
      <c r="AM315" s="62">
        <v>0.54775075193899969</v>
      </c>
      <c r="AN315" s="62">
        <v>5.6898554773721592</v>
      </c>
      <c r="AO315" s="62">
        <v>7.1197540814033111</v>
      </c>
      <c r="AP315" s="62">
        <v>89.880081602225218</v>
      </c>
      <c r="AQ315" s="62">
        <v>38.797971748773925</v>
      </c>
      <c r="AR315" s="62">
        <v>56.473561002393893</v>
      </c>
      <c r="AS315" s="62">
        <v>38.171190752514136</v>
      </c>
      <c r="AT315" s="24"/>
      <c r="AU315" s="24">
        <v>252495</v>
      </c>
      <c r="AV315" s="24">
        <v>194287</v>
      </c>
    </row>
    <row r="316" spans="1:48" x14ac:dyDescent="0.25">
      <c r="A316" s="24" t="s">
        <v>70</v>
      </c>
      <c r="B316" s="24">
        <v>2016</v>
      </c>
      <c r="C316" s="24">
        <v>1567</v>
      </c>
      <c r="D316" s="24"/>
      <c r="E316" s="62">
        <v>20.971920867900447</v>
      </c>
      <c r="F316" s="62"/>
      <c r="G316" s="62">
        <v>9.4259040927792883E-3</v>
      </c>
      <c r="H316" s="62"/>
      <c r="I316" s="24">
        <v>34080117</v>
      </c>
      <c r="J316" s="24">
        <v>3433072</v>
      </c>
      <c r="K316" s="24">
        <v>24039291</v>
      </c>
      <c r="L316" s="24">
        <v>389539</v>
      </c>
      <c r="M316" s="24">
        <v>705957</v>
      </c>
      <c r="N316" s="24">
        <v>822355</v>
      </c>
      <c r="O316" s="24">
        <v>17989959</v>
      </c>
      <c r="P316" s="24">
        <v>42851605</v>
      </c>
      <c r="Q316" s="62">
        <v>6.2461892568668308E-3</v>
      </c>
      <c r="R316" s="62">
        <v>5.1308634618935818E-3</v>
      </c>
      <c r="S316" s="62">
        <v>5.9350872564815629E-3</v>
      </c>
      <c r="T316" s="24">
        <v>2062781</v>
      </c>
      <c r="U316" s="24">
        <v>839439</v>
      </c>
      <c r="V316" s="24">
        <v>323855</v>
      </c>
      <c r="W316" s="24">
        <v>288763</v>
      </c>
      <c r="X316" s="24">
        <v>168915</v>
      </c>
      <c r="Y316" s="24">
        <v>781533</v>
      </c>
      <c r="Z316" s="24">
        <v>2675399</v>
      </c>
      <c r="AA316" s="24">
        <v>2902220</v>
      </c>
      <c r="AB316" s="62">
        <v>8.2110066845580577E-3</v>
      </c>
      <c r="AC316" s="62">
        <v>7.6993490648735166E-3</v>
      </c>
      <c r="AD316" s="24">
        <v>3211377</v>
      </c>
      <c r="AE316" s="24">
        <v>218095</v>
      </c>
      <c r="AF316" s="24">
        <v>-481998</v>
      </c>
      <c r="AG316" s="24">
        <v>2947474</v>
      </c>
      <c r="AH316" s="62">
        <v>6.4259439799335587E-3</v>
      </c>
      <c r="AI316" s="62">
        <v>8.011536557382156</v>
      </c>
      <c r="AJ316" s="62">
        <v>10.073533491683728</v>
      </c>
      <c r="AK316" s="62">
        <v>2.9366797881019036</v>
      </c>
      <c r="AL316" s="62">
        <v>1.6204263262173582</v>
      </c>
      <c r="AM316" s="62">
        <v>7.669024299089848E-2</v>
      </c>
      <c r="AN316" s="62">
        <v>0.95724761962463945</v>
      </c>
      <c r="AO316" s="62">
        <v>6.3846504597370126</v>
      </c>
      <c r="AP316" s="62">
        <v>98.464651426950667</v>
      </c>
      <c r="AQ316" s="62">
        <v>41.981995773553869</v>
      </c>
      <c r="AR316" s="62">
        <v>52.787257156423493</v>
      </c>
      <c r="AS316" s="62">
        <v>39.564707086233994</v>
      </c>
      <c r="AT316" s="24"/>
      <c r="AU316" s="24">
        <v>45254</v>
      </c>
      <c r="AV316" s="24">
        <v>32863</v>
      </c>
    </row>
    <row r="317" spans="1:48" x14ac:dyDescent="0.25">
      <c r="A317" s="24" t="s">
        <v>70</v>
      </c>
      <c r="B317" s="24">
        <v>2017</v>
      </c>
      <c r="C317" s="24">
        <v>1725</v>
      </c>
      <c r="D317" s="24"/>
      <c r="E317" s="62">
        <v>138.69333333333333</v>
      </c>
      <c r="F317" s="62"/>
      <c r="G317" s="62">
        <v>8.2941863763781563E-3</v>
      </c>
      <c r="H317" s="62"/>
      <c r="I317" s="24">
        <v>39860577</v>
      </c>
      <c r="J317" s="24">
        <v>3667054</v>
      </c>
      <c r="K317" s="24">
        <v>36345540</v>
      </c>
      <c r="L317" s="24">
        <v>843339</v>
      </c>
      <c r="M317" s="24">
        <v>707814</v>
      </c>
      <c r="N317" s="24">
        <v>833153</v>
      </c>
      <c r="O317" s="24">
        <v>17261187</v>
      </c>
      <c r="P317" s="24">
        <v>54439880</v>
      </c>
      <c r="Q317" s="62">
        <v>6.4179919749678682E-3</v>
      </c>
      <c r="R317" s="62">
        <v>6.5315846380410211E-3</v>
      </c>
      <c r="S317" s="62">
        <v>6.3594506626188383E-3</v>
      </c>
      <c r="T317" s="24">
        <v>2753338</v>
      </c>
      <c r="U317" s="24">
        <v>914139</v>
      </c>
      <c r="V317" s="24">
        <v>413321</v>
      </c>
      <c r="W317" s="24">
        <v>223246</v>
      </c>
      <c r="X317" s="24">
        <v>224749</v>
      </c>
      <c r="Y317" s="24">
        <v>861316</v>
      </c>
      <c r="Z317" s="24">
        <v>3389905</v>
      </c>
      <c r="AA317" s="24">
        <v>3667477</v>
      </c>
      <c r="AB317" s="62">
        <v>8.6397083120110484E-3</v>
      </c>
      <c r="AC317" s="62">
        <v>8.092614870561593E-3</v>
      </c>
      <c r="AD317" s="24">
        <v>3939409</v>
      </c>
      <c r="AE317" s="24">
        <v>549912</v>
      </c>
      <c r="AF317" s="24">
        <v>-520684</v>
      </c>
      <c r="AG317" s="24">
        <v>3968637</v>
      </c>
      <c r="AH317" s="62">
        <v>7.03409243721925E-3</v>
      </c>
      <c r="AI317" s="62">
        <v>6.73597002785458</v>
      </c>
      <c r="AJ317" s="62">
        <v>9.199701248679867</v>
      </c>
      <c r="AK317" s="62">
        <v>1.9474576523006675</v>
      </c>
      <c r="AL317" s="62">
        <v>2.3203369656909762</v>
      </c>
      <c r="AM317" s="62">
        <v>0.43946827215636775</v>
      </c>
      <c r="AN317" s="62">
        <v>6.5242017161459849</v>
      </c>
      <c r="AO317" s="62">
        <v>6.8713177141293933</v>
      </c>
      <c r="AP317" s="62">
        <v>92.411500472328413</v>
      </c>
      <c r="AQ317" s="62">
        <v>31.706879221629439</v>
      </c>
      <c r="AR317" s="62">
        <v>43.303906513947354</v>
      </c>
      <c r="AS317" s="62">
        <v>41.554231934383395</v>
      </c>
      <c r="AT317" s="24"/>
      <c r="AU317" s="24">
        <v>301160</v>
      </c>
      <c r="AV317" s="24">
        <v>239246</v>
      </c>
    </row>
    <row r="318" spans="1:48" x14ac:dyDescent="0.25">
      <c r="A318" s="24" t="s">
        <v>70</v>
      </c>
      <c r="B318" s="24">
        <v>2018</v>
      </c>
      <c r="C318" s="24">
        <v>2095</v>
      </c>
      <c r="D318" s="24">
        <v>70</v>
      </c>
      <c r="E318" s="62">
        <v>282.23102625298327</v>
      </c>
      <c r="F318" s="62">
        <v>8446.7714285714283</v>
      </c>
      <c r="G318" s="62">
        <v>7.5647062221965451E-3</v>
      </c>
      <c r="H318" s="62">
        <v>8.4797092671108423E-3</v>
      </c>
      <c r="I318" s="24">
        <v>54187107</v>
      </c>
      <c r="J318" s="24">
        <v>4230082</v>
      </c>
      <c r="K318" s="24">
        <v>50814947</v>
      </c>
      <c r="L318" s="24">
        <v>771987</v>
      </c>
      <c r="M318" s="24">
        <v>784722</v>
      </c>
      <c r="N318" s="24">
        <v>822156</v>
      </c>
      <c r="O318" s="24">
        <v>23421901</v>
      </c>
      <c r="P318" s="24">
        <v>75059004</v>
      </c>
      <c r="Q318" s="62">
        <v>8.0034088123815631E-3</v>
      </c>
      <c r="R318" s="62">
        <v>8.3114411560494296E-3</v>
      </c>
      <c r="S318" s="62">
        <v>8.1703073588533289E-3</v>
      </c>
      <c r="T318" s="24">
        <v>3540092</v>
      </c>
      <c r="U318" s="24">
        <v>1227512</v>
      </c>
      <c r="V318" s="24">
        <v>616026</v>
      </c>
      <c r="W318" s="24">
        <v>83818</v>
      </c>
      <c r="X318" s="24">
        <v>454575</v>
      </c>
      <c r="Y318" s="24">
        <v>1154419</v>
      </c>
      <c r="Z318" s="24">
        <v>4239936</v>
      </c>
      <c r="AA318" s="24">
        <v>4767604</v>
      </c>
      <c r="AB318" s="62">
        <v>9.1903224513186482E-3</v>
      </c>
      <c r="AC318" s="62">
        <v>8.6698610690480737E-3</v>
      </c>
      <c r="AD318" s="24">
        <v>5246705</v>
      </c>
      <c r="AE318" s="24">
        <v>162720</v>
      </c>
      <c r="AF318" s="24">
        <v>101142</v>
      </c>
      <c r="AG318" s="24">
        <v>5510567</v>
      </c>
      <c r="AH318" s="62">
        <v>8.3113408622050161E-3</v>
      </c>
      <c r="AI318" s="62">
        <v>5.6356756345980825</v>
      </c>
      <c r="AJ318" s="62">
        <v>7.8064363170375568</v>
      </c>
      <c r="AK318" s="62">
        <v>1.5442739711998519</v>
      </c>
      <c r="AL318" s="62">
        <v>1.5192124474714104</v>
      </c>
      <c r="AM318" s="62">
        <v>0.78774559811638323</v>
      </c>
      <c r="AN318" s="62">
        <v>13.977837781868057</v>
      </c>
      <c r="AO318" s="62">
        <v>7.2863983158326899</v>
      </c>
      <c r="AP318" s="62">
        <v>86.517485405766777</v>
      </c>
      <c r="AQ318" s="62">
        <v>31.204652009504414</v>
      </c>
      <c r="AR318" s="62">
        <v>43.224121560872405</v>
      </c>
      <c r="AS318" s="62">
        <v>42.282326314908204</v>
      </c>
      <c r="AT318" s="24">
        <v>796453</v>
      </c>
      <c r="AU318" s="24">
        <v>742963</v>
      </c>
      <c r="AV318" s="24">
        <v>591274</v>
      </c>
    </row>
    <row r="319" spans="1:48" x14ac:dyDescent="0.25">
      <c r="A319" s="24" t="s">
        <v>70</v>
      </c>
      <c r="B319" s="24">
        <v>2019</v>
      </c>
      <c r="C319" s="24">
        <v>3009</v>
      </c>
      <c r="D319" s="24">
        <v>103</v>
      </c>
      <c r="E319" s="62">
        <v>243.20006646726486</v>
      </c>
      <c r="F319" s="62">
        <v>7104.7475728155341</v>
      </c>
      <c r="G319" s="62">
        <v>1.0427026408896065E-2</v>
      </c>
      <c r="H319" s="62">
        <v>1.0020430002918572E-2</v>
      </c>
      <c r="I319" s="24">
        <v>70744212</v>
      </c>
      <c r="J319" s="24">
        <v>4960385</v>
      </c>
      <c r="K319" s="24">
        <v>67545653</v>
      </c>
      <c r="L319" s="24">
        <v>793666</v>
      </c>
      <c r="M319" s="24">
        <v>1333762</v>
      </c>
      <c r="N319" s="24">
        <v>882578</v>
      </c>
      <c r="O319" s="24">
        <v>26259204</v>
      </c>
      <c r="P319" s="24">
        <v>94687435</v>
      </c>
      <c r="Q319" s="62">
        <v>9.1582397965725842E-3</v>
      </c>
      <c r="R319" s="62">
        <v>9.4262910104936509E-3</v>
      </c>
      <c r="S319" s="62">
        <v>9.0412277545392859E-3</v>
      </c>
      <c r="T319" s="24">
        <v>4934698</v>
      </c>
      <c r="U319" s="24">
        <v>1665682</v>
      </c>
      <c r="V319" s="24">
        <v>795200</v>
      </c>
      <c r="W319" s="24">
        <v>75046</v>
      </c>
      <c r="X319" s="24">
        <v>683404</v>
      </c>
      <c r="Y319" s="24">
        <v>1553650</v>
      </c>
      <c r="Z319" s="24">
        <v>5804944</v>
      </c>
      <c r="AA319" s="24">
        <v>6600380</v>
      </c>
      <c r="AB319" s="62">
        <v>1.0956894701751988E-2</v>
      </c>
      <c r="AC319" s="62">
        <v>1.0401895102306496E-2</v>
      </c>
      <c r="AD319" s="24">
        <v>7120834</v>
      </c>
      <c r="AE319" s="24">
        <v>391950</v>
      </c>
      <c r="AF319" s="24">
        <v>12142</v>
      </c>
      <c r="AG319" s="24">
        <v>7524926</v>
      </c>
      <c r="AH319" s="62">
        <v>9.6397866214745949E-3</v>
      </c>
      <c r="AI319" s="62">
        <v>5.2386940252421033</v>
      </c>
      <c r="AJ319" s="62">
        <v>7.0117184993169479</v>
      </c>
      <c r="AK319" s="62">
        <v>1.9746081957339283</v>
      </c>
      <c r="AL319" s="62">
        <v>1.1750067765278693</v>
      </c>
      <c r="AM319" s="62">
        <v>0.77284699918209843</v>
      </c>
      <c r="AN319" s="62">
        <v>14.752665367708353</v>
      </c>
      <c r="AO319" s="62">
        <v>8.3252180835336826</v>
      </c>
      <c r="AP319" s="62">
        <v>87.713553595078537</v>
      </c>
      <c r="AQ319" s="62">
        <v>27.732511710767113</v>
      </c>
      <c r="AR319" s="62">
        <v>37.118519321411057</v>
      </c>
      <c r="AS319" s="62">
        <v>51.366214535223179</v>
      </c>
      <c r="AT319" s="24">
        <v>2650753</v>
      </c>
      <c r="AU319" s="24">
        <v>924546</v>
      </c>
      <c r="AV319" s="24">
        <v>731789</v>
      </c>
    </row>
    <row r="320" spans="1:48" x14ac:dyDescent="0.25">
      <c r="A320" s="24" t="s">
        <v>70</v>
      </c>
      <c r="B320" s="24">
        <v>2020</v>
      </c>
      <c r="C320" s="24">
        <v>3570</v>
      </c>
      <c r="D320" s="24">
        <v>107</v>
      </c>
      <c r="E320" s="62">
        <v>223.99551820728291</v>
      </c>
      <c r="F320" s="62">
        <v>7473.4953271028035</v>
      </c>
      <c r="G320" s="62">
        <v>1.2286069249379673E-2</v>
      </c>
      <c r="H320" s="62">
        <v>1.0652065704330513E-2</v>
      </c>
      <c r="I320" s="24">
        <v>98254031</v>
      </c>
      <c r="J320" s="24">
        <v>6598770</v>
      </c>
      <c r="K320" s="24">
        <v>89171618</v>
      </c>
      <c r="L320" s="24">
        <v>851347</v>
      </c>
      <c r="M320" s="24">
        <v>743770</v>
      </c>
      <c r="N320" s="24">
        <v>1001748</v>
      </c>
      <c r="O320" s="24">
        <v>44141829</v>
      </c>
      <c r="P320" s="24">
        <v>134315195</v>
      </c>
      <c r="Q320" s="62">
        <v>1.1255944734679219E-2</v>
      </c>
      <c r="R320" s="62">
        <v>1.1174190368768402E-2</v>
      </c>
      <c r="S320" s="62">
        <v>1.1478828965085591E-2</v>
      </c>
      <c r="T320" s="24">
        <v>6473185</v>
      </c>
      <c r="U320" s="24">
        <v>1731003</v>
      </c>
      <c r="V320" s="24">
        <v>770741</v>
      </c>
      <c r="W320" s="24">
        <v>92995</v>
      </c>
      <c r="X320" s="24">
        <v>767033</v>
      </c>
      <c r="Y320" s="24">
        <v>1630769</v>
      </c>
      <c r="Z320" s="24">
        <v>7336921</v>
      </c>
      <c r="AA320" s="24">
        <v>8204188</v>
      </c>
      <c r="AB320" s="62">
        <v>1.3066724312135123E-2</v>
      </c>
      <c r="AC320" s="62">
        <v>1.2143965508067872E-2</v>
      </c>
      <c r="AD320" s="24">
        <v>9077130</v>
      </c>
      <c r="AE320" s="24">
        <v>690753</v>
      </c>
      <c r="AF320" s="24">
        <v>-558209</v>
      </c>
      <c r="AG320" s="24">
        <v>9209674</v>
      </c>
      <c r="AH320" s="62">
        <v>1.0826943537251875E-2</v>
      </c>
      <c r="AI320" s="62">
        <v>4.9128990952959564</v>
      </c>
      <c r="AJ320" s="62">
        <v>6.7160297983092416</v>
      </c>
      <c r="AK320" s="62">
        <v>0.83408826337546105</v>
      </c>
      <c r="AL320" s="62">
        <v>0.9547286671416011</v>
      </c>
      <c r="AM320" s="62">
        <v>0.5953637635712028</v>
      </c>
      <c r="AN320" s="62">
        <v>12.118379637417275</v>
      </c>
      <c r="AO320" s="62">
        <v>5.8990419268762064</v>
      </c>
      <c r="AP320" s="62">
        <v>89.082284562949781</v>
      </c>
      <c r="AQ320" s="62">
        <v>32.864359836576938</v>
      </c>
      <c r="AR320" s="62">
        <v>44.926226996223697</v>
      </c>
      <c r="AS320" s="62">
        <v>39.098338799269882</v>
      </c>
      <c r="AT320" s="24">
        <v>8549874</v>
      </c>
      <c r="AU320" s="24">
        <v>1005486</v>
      </c>
      <c r="AV320" s="24">
        <v>799664</v>
      </c>
    </row>
    <row r="321" spans="1:48" x14ac:dyDescent="0.25">
      <c r="A321" s="24" t="s">
        <v>70</v>
      </c>
      <c r="B321" s="24">
        <v>2021</v>
      </c>
      <c r="C321" s="24">
        <v>3888</v>
      </c>
      <c r="D321" s="24">
        <v>108</v>
      </c>
      <c r="E321" s="62">
        <v>368.92052469135803</v>
      </c>
      <c r="F321" s="62">
        <v>13281.138888888889</v>
      </c>
      <c r="G321" s="62">
        <v>1.5729046143389998E-2</v>
      </c>
      <c r="H321" s="62">
        <v>1.2561060711793441E-2</v>
      </c>
      <c r="I321" s="24">
        <v>115319388</v>
      </c>
      <c r="J321" s="24">
        <v>8024842</v>
      </c>
      <c r="K321" s="24">
        <v>102653266</v>
      </c>
      <c r="L321" s="24">
        <v>1282762</v>
      </c>
      <c r="M321" s="24">
        <v>1613137</v>
      </c>
      <c r="N321" s="24">
        <v>981992</v>
      </c>
      <c r="O321" s="24">
        <v>49602248</v>
      </c>
      <c r="P321" s="24">
        <v>153237506</v>
      </c>
      <c r="Q321" s="62">
        <v>1.4045950876431901E-2</v>
      </c>
      <c r="R321" s="62">
        <v>1.3109999869172367E-2</v>
      </c>
      <c r="S321" s="62">
        <v>1.3655070852834945E-2</v>
      </c>
      <c r="T321" s="24">
        <v>6771150</v>
      </c>
      <c r="U321" s="24">
        <v>2328027</v>
      </c>
      <c r="V321" s="24">
        <v>1332870</v>
      </c>
      <c r="W321" s="24">
        <v>108914</v>
      </c>
      <c r="X321" s="24">
        <v>797947</v>
      </c>
      <c r="Y321" s="24">
        <v>2239731</v>
      </c>
      <c r="Z321" s="24">
        <v>8212934</v>
      </c>
      <c r="AA321" s="24">
        <v>9099177</v>
      </c>
      <c r="AB321" s="62">
        <v>1.9008206709338494E-2</v>
      </c>
      <c r="AC321" s="62">
        <v>1.7113282297210732E-2</v>
      </c>
      <c r="AD321" s="24">
        <v>11054339</v>
      </c>
      <c r="AE321" s="24">
        <v>623781</v>
      </c>
      <c r="AF321" s="24">
        <v>-779852</v>
      </c>
      <c r="AG321" s="24">
        <v>10898268</v>
      </c>
      <c r="AH321" s="62">
        <v>1.4691572366674758E-2</v>
      </c>
      <c r="AI321" s="62">
        <v>5.2368654446777541</v>
      </c>
      <c r="AJ321" s="62">
        <v>6.9587969023907759</v>
      </c>
      <c r="AK321" s="62">
        <v>1.571442451718974</v>
      </c>
      <c r="AL321" s="62">
        <v>1.2496066126137673</v>
      </c>
      <c r="AM321" s="62">
        <v>0.936039118256075</v>
      </c>
      <c r="AN321" s="62">
        <v>17.874034155438824</v>
      </c>
      <c r="AO321" s="62">
        <v>8.6350703298769851</v>
      </c>
      <c r="AP321" s="62">
        <v>83.491954868424969</v>
      </c>
      <c r="AQ321" s="62">
        <v>32.369521858441104</v>
      </c>
      <c r="AR321" s="62">
        <v>43.01293031489206</v>
      </c>
      <c r="AS321" s="62">
        <v>48.883546825670734</v>
      </c>
      <c r="AT321" s="24">
        <v>15319392</v>
      </c>
      <c r="AU321" s="24">
        <v>1799091</v>
      </c>
      <c r="AV321" s="24">
        <v>1434363</v>
      </c>
    </row>
    <row r="322" spans="1:48" x14ac:dyDescent="0.25">
      <c r="A322" s="24" t="s">
        <v>72</v>
      </c>
      <c r="B322" s="24">
        <v>2005</v>
      </c>
      <c r="C322" s="24"/>
      <c r="D322" s="24"/>
      <c r="E322" s="62"/>
      <c r="F322" s="62"/>
      <c r="G322" s="62"/>
      <c r="H322" s="62"/>
      <c r="I322" s="24">
        <v>40008</v>
      </c>
      <c r="J322" s="24">
        <v>103149</v>
      </c>
      <c r="K322" s="24">
        <v>63592</v>
      </c>
      <c r="L322" s="24">
        <v>349</v>
      </c>
      <c r="M322" s="24"/>
      <c r="N322" s="24">
        <v>3115</v>
      </c>
      <c r="O322" s="24">
        <v>78154</v>
      </c>
      <c r="P322" s="24">
        <v>144861</v>
      </c>
      <c r="Q322" s="62">
        <v>8.1180838194102307E-5</v>
      </c>
      <c r="R322" s="62">
        <v>1.3546676560790666E-4</v>
      </c>
      <c r="S322" s="62">
        <v>1.9942522072331144E-4</v>
      </c>
      <c r="T322" s="24">
        <v>2474</v>
      </c>
      <c r="U322" s="24">
        <v>4726</v>
      </c>
      <c r="V322" s="24">
        <v>1673</v>
      </c>
      <c r="W322" s="24">
        <v>287</v>
      </c>
      <c r="X322" s="24">
        <v>2657</v>
      </c>
      <c r="Y322" s="24">
        <v>4617</v>
      </c>
      <c r="Z322" s="24">
        <v>4434</v>
      </c>
      <c r="AA322" s="24">
        <v>7200</v>
      </c>
      <c r="AB322" s="62">
        <v>1.3717577720797545E-4</v>
      </c>
      <c r="AC322" s="62">
        <v>1.779590719345419E-4</v>
      </c>
      <c r="AD322" s="24">
        <v>10385</v>
      </c>
      <c r="AE322" s="24">
        <v>1641</v>
      </c>
      <c r="AF322" s="24">
        <v>-1733</v>
      </c>
      <c r="AG322" s="24">
        <v>10293</v>
      </c>
      <c r="AH322" s="62">
        <v>2.2421967664137442E-4</v>
      </c>
      <c r="AI322" s="62">
        <v>71.205500445254415</v>
      </c>
      <c r="AJ322" s="62">
        <v>257.82093581283743</v>
      </c>
      <c r="AK322" s="62"/>
      <c r="AL322" s="62">
        <v>0.54881117121650524</v>
      </c>
      <c r="AM322" s="62">
        <v>2.1351502474786175</v>
      </c>
      <c r="AN322" s="62">
        <v>2.9985748771195069</v>
      </c>
      <c r="AO322" s="62">
        <v>10.122322593853161</v>
      </c>
      <c r="AP322" s="62">
        <v>69.9504517633343</v>
      </c>
      <c r="AQ322" s="62">
        <v>53.951028917375965</v>
      </c>
      <c r="AR322" s="62">
        <v>195.34593081383724</v>
      </c>
      <c r="AS322" s="62">
        <v>58.266890329350204</v>
      </c>
      <c r="AT322" s="24"/>
      <c r="AU322" s="24">
        <v>3093</v>
      </c>
      <c r="AV322" s="24">
        <v>3093</v>
      </c>
    </row>
    <row r="323" spans="1:48" x14ac:dyDescent="0.25">
      <c r="A323" s="24" t="s">
        <v>72</v>
      </c>
      <c r="B323" s="24">
        <v>2006</v>
      </c>
      <c r="C323" s="24">
        <v>314</v>
      </c>
      <c r="D323" s="24">
        <v>15</v>
      </c>
      <c r="E323" s="62">
        <v>66.321656050955411</v>
      </c>
      <c r="F323" s="62">
        <v>1388.3333333333333</v>
      </c>
      <c r="G323" s="62">
        <v>4.3498739367744434E-3</v>
      </c>
      <c r="H323" s="62">
        <v>3.7509377344336083E-3</v>
      </c>
      <c r="I323" s="24">
        <v>549843</v>
      </c>
      <c r="J323" s="24">
        <v>521135</v>
      </c>
      <c r="K323" s="24">
        <v>354255</v>
      </c>
      <c r="L323" s="24">
        <v>769</v>
      </c>
      <c r="M323" s="24">
        <v>3691</v>
      </c>
      <c r="N323" s="24">
        <v>19295</v>
      </c>
      <c r="O323" s="24">
        <v>752995</v>
      </c>
      <c r="P323" s="24">
        <v>1126545</v>
      </c>
      <c r="Q323" s="62">
        <v>8.8590204884032039E-4</v>
      </c>
      <c r="R323" s="62">
        <v>6.0257783086912022E-4</v>
      </c>
      <c r="S323" s="62">
        <v>1.1369833140814204E-3</v>
      </c>
      <c r="T323" s="24">
        <v>12387</v>
      </c>
      <c r="U323" s="24">
        <v>23952</v>
      </c>
      <c r="V323" s="24">
        <v>8686</v>
      </c>
      <c r="W323" s="24">
        <v>911</v>
      </c>
      <c r="X323" s="24">
        <v>13876</v>
      </c>
      <c r="Y323" s="24">
        <v>23473</v>
      </c>
      <c r="Z323" s="24">
        <v>21984</v>
      </c>
      <c r="AA323" s="24">
        <v>36339</v>
      </c>
      <c r="AB323" s="62">
        <v>4.1355809116980674E-4</v>
      </c>
      <c r="AC323" s="62">
        <v>6.0267446558394454E-4</v>
      </c>
      <c r="AD323" s="24">
        <v>41863</v>
      </c>
      <c r="AE323" s="24">
        <v>23552</v>
      </c>
      <c r="AF323" s="24">
        <v>-426</v>
      </c>
      <c r="AG323" s="24">
        <v>64989</v>
      </c>
      <c r="AH323" s="62">
        <v>9.0765519990523033E-4</v>
      </c>
      <c r="AI323" s="62">
        <v>46.259581286144808</v>
      </c>
      <c r="AJ323" s="62">
        <v>94.77887324199817</v>
      </c>
      <c r="AK323" s="62">
        <v>1.0419048425569153</v>
      </c>
      <c r="AL323" s="62">
        <v>0.21707527063838195</v>
      </c>
      <c r="AM323" s="62">
        <v>1.8485724050082331</v>
      </c>
      <c r="AN323" s="62">
        <v>3.9960854672973416</v>
      </c>
      <c r="AO323" s="62">
        <v>3.9145014243122462</v>
      </c>
      <c r="AP323" s="62">
        <v>55.915616488944281</v>
      </c>
      <c r="AQ323" s="62">
        <v>66.841093786755081</v>
      </c>
      <c r="AR323" s="62">
        <v>136.94727404004416</v>
      </c>
      <c r="AS323" s="62">
        <v>59.267583629593133</v>
      </c>
      <c r="AT323" s="24"/>
      <c r="AU323" s="24">
        <v>28650</v>
      </c>
      <c r="AV323" s="24">
        <v>20825</v>
      </c>
    </row>
    <row r="324" spans="1:48" x14ac:dyDescent="0.25">
      <c r="A324" s="24" t="s">
        <v>72</v>
      </c>
      <c r="B324" s="24">
        <v>2007</v>
      </c>
      <c r="C324" s="24">
        <v>862</v>
      </c>
      <c r="D324" s="24">
        <v>74</v>
      </c>
      <c r="E324" s="62">
        <v>86.697215777262187</v>
      </c>
      <c r="F324" s="62">
        <v>1009.9054054054054</v>
      </c>
      <c r="G324" s="62">
        <v>8.5382040056261026E-3</v>
      </c>
      <c r="H324" s="62">
        <v>1.783132530120482E-2</v>
      </c>
      <c r="I324" s="24">
        <v>6140135</v>
      </c>
      <c r="J324" s="24">
        <v>579028</v>
      </c>
      <c r="K324" s="24">
        <v>4363446</v>
      </c>
      <c r="L324" s="24">
        <v>6095</v>
      </c>
      <c r="M324" s="24">
        <v>7102</v>
      </c>
      <c r="N324" s="24">
        <v>59737</v>
      </c>
      <c r="O324" s="24">
        <v>5479891</v>
      </c>
      <c r="P324" s="24">
        <v>9903074</v>
      </c>
      <c r="Q324" s="62">
        <v>6.5409148258114063E-3</v>
      </c>
      <c r="R324" s="62">
        <v>4.9018540236632855E-3</v>
      </c>
      <c r="S324" s="62">
        <v>6.5518474142759082E-3</v>
      </c>
      <c r="T324" s="24">
        <v>297467</v>
      </c>
      <c r="U324" s="24">
        <v>112374</v>
      </c>
      <c r="V324" s="24">
        <v>37961</v>
      </c>
      <c r="W324" s="24">
        <v>7298</v>
      </c>
      <c r="X324" s="24">
        <v>60304</v>
      </c>
      <c r="Y324" s="24">
        <v>105563</v>
      </c>
      <c r="Z324" s="24">
        <v>342726</v>
      </c>
      <c r="AA324" s="24">
        <v>409841</v>
      </c>
      <c r="AB324" s="62">
        <v>4.2527394337120933E-3</v>
      </c>
      <c r="AC324" s="62">
        <v>4.5321905835897722E-3</v>
      </c>
      <c r="AD324" s="24">
        <v>373240</v>
      </c>
      <c r="AE324" s="24">
        <v>145365</v>
      </c>
      <c r="AF324" s="24">
        <v>-5327</v>
      </c>
      <c r="AG324" s="24">
        <v>513278</v>
      </c>
      <c r="AH324" s="62">
        <v>4.5352757433302438E-3</v>
      </c>
      <c r="AI324" s="62">
        <v>5.8469521685892687</v>
      </c>
      <c r="AJ324" s="62">
        <v>9.4302161108835563</v>
      </c>
      <c r="AK324" s="62">
        <v>0.16276126712694508</v>
      </c>
      <c r="AL324" s="62">
        <v>0.13968317701193048</v>
      </c>
      <c r="AM324" s="62">
        <v>0.75464446696046095</v>
      </c>
      <c r="AN324" s="62">
        <v>12.906629731204708</v>
      </c>
      <c r="AO324" s="62">
        <v>1.3827464816362223</v>
      </c>
      <c r="AP324" s="62">
        <v>79.847762810796482</v>
      </c>
      <c r="AQ324" s="62">
        <v>55.335252468072035</v>
      </c>
      <c r="AR324" s="62">
        <v>89.247076815086317</v>
      </c>
      <c r="AS324" s="62">
        <v>23.963397627847677</v>
      </c>
      <c r="AT324" s="24"/>
      <c r="AU324" s="24">
        <v>103437</v>
      </c>
      <c r="AV324" s="24">
        <v>74733</v>
      </c>
    </row>
    <row r="325" spans="1:48" x14ac:dyDescent="0.25">
      <c r="A325" s="24" t="s">
        <v>72</v>
      </c>
      <c r="B325" s="24">
        <v>2008</v>
      </c>
      <c r="C325" s="24">
        <v>1123</v>
      </c>
      <c r="D325" s="24">
        <v>78</v>
      </c>
      <c r="E325" s="62">
        <v>50.885129118432772</v>
      </c>
      <c r="F325" s="62">
        <v>732.61538461538464</v>
      </c>
      <c r="G325" s="62">
        <v>9.0305978850870484E-3</v>
      </c>
      <c r="H325" s="62">
        <v>3.9417032200683228E-4</v>
      </c>
      <c r="I325" s="24">
        <v>6021861</v>
      </c>
      <c r="J325" s="24">
        <v>1076158</v>
      </c>
      <c r="K325" s="24">
        <v>5474559</v>
      </c>
      <c r="L325" s="24">
        <v>21942</v>
      </c>
      <c r="M325" s="24">
        <v>159073</v>
      </c>
      <c r="N325" s="24">
        <v>108682</v>
      </c>
      <c r="O325" s="24">
        <v>5322038</v>
      </c>
      <c r="P325" s="24">
        <v>10905279</v>
      </c>
      <c r="Q325" s="62">
        <v>5.0906066433961958E-3</v>
      </c>
      <c r="R325" s="62">
        <v>4.9813196974097772E-3</v>
      </c>
      <c r="S325" s="62">
        <v>5.8266282503875002E-3</v>
      </c>
      <c r="T325" s="24">
        <v>812394</v>
      </c>
      <c r="U325" s="24">
        <v>189180</v>
      </c>
      <c r="V325" s="24">
        <v>79480</v>
      </c>
      <c r="W325" s="24">
        <v>12191</v>
      </c>
      <c r="X325" s="24">
        <v>88520</v>
      </c>
      <c r="Y325" s="24">
        <v>180191</v>
      </c>
      <c r="Z325" s="24">
        <v>904065</v>
      </c>
      <c r="AA325" s="24">
        <v>1001574</v>
      </c>
      <c r="AB325" s="62">
        <v>6.1550312159172208E-3</v>
      </c>
      <c r="AC325" s="62">
        <v>6.2254036252853669E-3</v>
      </c>
      <c r="AD325" s="24">
        <v>1024772</v>
      </c>
      <c r="AE325" s="24">
        <v>67358</v>
      </c>
      <c r="AF325" s="24">
        <v>-16517</v>
      </c>
      <c r="AG325" s="24">
        <v>1075613</v>
      </c>
      <c r="AH325" s="62">
        <v>5.8147306907269485E-3</v>
      </c>
      <c r="AI325" s="62">
        <v>9.8682298728900015</v>
      </c>
      <c r="AJ325" s="62">
        <v>17.870854209354881</v>
      </c>
      <c r="AK325" s="62">
        <v>2.9056769686836876</v>
      </c>
      <c r="AL325" s="62">
        <v>0.40079940685633308</v>
      </c>
      <c r="AM325" s="62">
        <v>0.52400309978314175</v>
      </c>
      <c r="AN325" s="62">
        <v>5.3100009478162127</v>
      </c>
      <c r="AO325" s="62">
        <v>3.99053896270564</v>
      </c>
      <c r="AP325" s="62">
        <v>93.1165763150873</v>
      </c>
      <c r="AQ325" s="62">
        <v>48.802401112342011</v>
      </c>
      <c r="AR325" s="62">
        <v>88.378625810193896</v>
      </c>
      <c r="AS325" s="62">
        <v>22.605327199790121</v>
      </c>
      <c r="AT325" s="24"/>
      <c r="AU325" s="24">
        <v>74039</v>
      </c>
      <c r="AV325" s="24">
        <v>57144</v>
      </c>
    </row>
    <row r="326" spans="1:48" x14ac:dyDescent="0.25">
      <c r="A326" s="24" t="s">
        <v>72</v>
      </c>
      <c r="B326" s="24">
        <v>2009</v>
      </c>
      <c r="C326" s="24">
        <v>1122</v>
      </c>
      <c r="D326" s="24">
        <v>80</v>
      </c>
      <c r="E326" s="62">
        <v>126.9295900178253</v>
      </c>
      <c r="F326" s="62">
        <v>1780.1875</v>
      </c>
      <c r="G326" s="62">
        <v>8.1057065040709142E-3</v>
      </c>
      <c r="H326" s="62">
        <v>3.9761629033941521E-4</v>
      </c>
      <c r="I326" s="24">
        <v>9629727</v>
      </c>
      <c r="J326" s="24">
        <v>1166039</v>
      </c>
      <c r="K326" s="24">
        <v>9959607</v>
      </c>
      <c r="L326" s="24">
        <v>95404</v>
      </c>
      <c r="M326" s="24">
        <v>244236</v>
      </c>
      <c r="N326" s="24">
        <v>107638</v>
      </c>
      <c r="O326" s="24">
        <v>8622708</v>
      </c>
      <c r="P326" s="24">
        <v>18689953</v>
      </c>
      <c r="Q326" s="62">
        <v>6.2921283082591406E-3</v>
      </c>
      <c r="R326" s="62">
        <v>6.384191198871709E-3</v>
      </c>
      <c r="S326" s="62">
        <v>7.1908441691156694E-3</v>
      </c>
      <c r="T326" s="24">
        <v>964233</v>
      </c>
      <c r="U326" s="24">
        <v>213283</v>
      </c>
      <c r="V326" s="24">
        <v>95927</v>
      </c>
      <c r="W326" s="24">
        <v>9185</v>
      </c>
      <c r="X326" s="24">
        <v>95981</v>
      </c>
      <c r="Y326" s="24">
        <v>201093</v>
      </c>
      <c r="Z326" s="24">
        <v>1069345</v>
      </c>
      <c r="AA326" s="24">
        <v>1177516</v>
      </c>
      <c r="AB326" s="62">
        <v>7.20298133353832E-3</v>
      </c>
      <c r="AC326" s="62">
        <v>7.0401208614785868E-3</v>
      </c>
      <c r="AD326" s="24">
        <v>1251187</v>
      </c>
      <c r="AE326" s="24">
        <v>197701</v>
      </c>
      <c r="AF326" s="24">
        <v>-81555</v>
      </c>
      <c r="AG326" s="24">
        <v>1367333</v>
      </c>
      <c r="AH326" s="62">
        <v>6.6531815952768835E-3</v>
      </c>
      <c r="AI326" s="62">
        <v>6.2388546402444138</v>
      </c>
      <c r="AJ326" s="62">
        <v>12.108744100429846</v>
      </c>
      <c r="AK326" s="62">
        <v>2.4522654357747249</v>
      </c>
      <c r="AL326" s="62">
        <v>0.95790928296668731</v>
      </c>
      <c r="AM326" s="62">
        <v>0.76198693490561475</v>
      </c>
      <c r="AN326" s="62">
        <v>12.213570901144816</v>
      </c>
      <c r="AO326" s="62">
        <v>3.3278872484143034</v>
      </c>
      <c r="AP326" s="62">
        <v>86.117719677649845</v>
      </c>
      <c r="AQ326" s="62">
        <v>46.135525327431267</v>
      </c>
      <c r="AR326" s="62">
        <v>89.542600740394818</v>
      </c>
      <c r="AS326" s="62">
        <v>10.523429352658082</v>
      </c>
      <c r="AT326" s="24"/>
      <c r="AU326" s="24">
        <v>189817</v>
      </c>
      <c r="AV326" s="24">
        <v>142415</v>
      </c>
    </row>
    <row r="327" spans="1:48" x14ac:dyDescent="0.25">
      <c r="A327" s="24" t="s">
        <v>72</v>
      </c>
      <c r="B327" s="24">
        <v>2010</v>
      </c>
      <c r="C327" s="24">
        <v>1275</v>
      </c>
      <c r="D327" s="24">
        <v>90</v>
      </c>
      <c r="E327" s="62">
        <v>123.06980392156862</v>
      </c>
      <c r="F327" s="62">
        <v>1743.4888888888888</v>
      </c>
      <c r="G327" s="62">
        <v>8.2839544674879143E-3</v>
      </c>
      <c r="H327" s="62">
        <v>4.3384784474031796E-4</v>
      </c>
      <c r="I327" s="24">
        <v>10721302</v>
      </c>
      <c r="J327" s="24">
        <v>2022338</v>
      </c>
      <c r="K327" s="24">
        <v>10766555</v>
      </c>
      <c r="L327" s="24">
        <v>127619</v>
      </c>
      <c r="M327" s="24">
        <v>241102</v>
      </c>
      <c r="N327" s="24">
        <v>106571</v>
      </c>
      <c r="O327" s="24">
        <v>9143260</v>
      </c>
      <c r="P327" s="24">
        <v>20016386</v>
      </c>
      <c r="Q327" s="62">
        <v>5.3299523108580292E-3</v>
      </c>
      <c r="R327" s="62">
        <v>5.2850375752618289E-3</v>
      </c>
      <c r="S327" s="62">
        <v>5.5416950190288446E-3</v>
      </c>
      <c r="T327" s="24">
        <v>1224485</v>
      </c>
      <c r="U327" s="24">
        <v>286003</v>
      </c>
      <c r="V327" s="24">
        <v>122364</v>
      </c>
      <c r="W327" s="24">
        <v>9788</v>
      </c>
      <c r="X327" s="24">
        <v>143019</v>
      </c>
      <c r="Y327" s="24">
        <v>275171</v>
      </c>
      <c r="Z327" s="24">
        <v>1356637</v>
      </c>
      <c r="AA327" s="24">
        <v>1510488</v>
      </c>
      <c r="AB327" s="62">
        <v>5.9323091005392794E-3</v>
      </c>
      <c r="AC327" s="62">
        <v>5.9284564208736843E-3</v>
      </c>
      <c r="AD327" s="24">
        <v>1714750</v>
      </c>
      <c r="AE327" s="24">
        <v>47005</v>
      </c>
      <c r="AF327" s="24">
        <v>-41919</v>
      </c>
      <c r="AG327" s="24">
        <v>1719836</v>
      </c>
      <c r="AH327" s="62">
        <v>5.6330591563543437E-3</v>
      </c>
      <c r="AI327" s="62">
        <v>10.103412274323647</v>
      </c>
      <c r="AJ327" s="62">
        <v>18.862802297706008</v>
      </c>
      <c r="AK327" s="62">
        <v>2.2393606868678049</v>
      </c>
      <c r="AL327" s="62">
        <v>1.185328083124082</v>
      </c>
      <c r="AM327" s="62">
        <v>0.78392772801243937</v>
      </c>
      <c r="AN327" s="62">
        <v>7.7590392901681122</v>
      </c>
      <c r="AO327" s="62">
        <v>5.3620371727370761</v>
      </c>
      <c r="AP327" s="62">
        <v>87.827444012103484</v>
      </c>
      <c r="AQ327" s="62">
        <v>45.678875297468785</v>
      </c>
      <c r="AR327" s="62">
        <v>85.28124662471032</v>
      </c>
      <c r="AS327" s="62">
        <v>11.474968558260217</v>
      </c>
      <c r="AT327" s="24"/>
      <c r="AU327" s="24">
        <v>209348</v>
      </c>
      <c r="AV327" s="24">
        <v>156914</v>
      </c>
    </row>
    <row r="328" spans="1:48" x14ac:dyDescent="0.25">
      <c r="A328" s="24" t="s">
        <v>72</v>
      </c>
      <c r="B328" s="24">
        <v>2011</v>
      </c>
      <c r="C328" s="24">
        <v>1471</v>
      </c>
      <c r="D328" s="24">
        <v>91</v>
      </c>
      <c r="E328" s="62">
        <v>112.98436437797417</v>
      </c>
      <c r="F328" s="62">
        <v>1826.3736263736264</v>
      </c>
      <c r="G328" s="62">
        <v>8.5013668071039286E-3</v>
      </c>
      <c r="H328" s="62">
        <v>4.9346564719917572E-3</v>
      </c>
      <c r="I328" s="24">
        <v>14822283</v>
      </c>
      <c r="J328" s="24">
        <v>3216001</v>
      </c>
      <c r="K328" s="24">
        <v>12914682</v>
      </c>
      <c r="L328" s="24">
        <v>159139</v>
      </c>
      <c r="M328" s="24">
        <v>376636</v>
      </c>
      <c r="N328" s="24">
        <v>139942</v>
      </c>
      <c r="O328" s="24">
        <v>9441423</v>
      </c>
      <c r="P328" s="24">
        <v>22496047</v>
      </c>
      <c r="Q328" s="62">
        <v>6.5846897097942185E-3</v>
      </c>
      <c r="R328" s="62">
        <v>5.5647568719380596E-3</v>
      </c>
      <c r="S328" s="62">
        <v>5.3034881575326574E-3</v>
      </c>
      <c r="T328" s="24">
        <v>1951078</v>
      </c>
      <c r="U328" s="24">
        <v>410696</v>
      </c>
      <c r="V328" s="24">
        <v>194459</v>
      </c>
      <c r="W328" s="24">
        <v>13682</v>
      </c>
      <c r="X328" s="24">
        <v>186244</v>
      </c>
      <c r="Y328" s="24">
        <v>394385</v>
      </c>
      <c r="Z328" s="24">
        <v>2159219</v>
      </c>
      <c r="AA328" s="24">
        <v>2361774</v>
      </c>
      <c r="AB328" s="62">
        <v>5.9749476512495694E-3</v>
      </c>
      <c r="AC328" s="62">
        <v>5.9292563345071901E-3</v>
      </c>
      <c r="AD328" s="24">
        <v>2691190</v>
      </c>
      <c r="AE328" s="24">
        <v>-37921</v>
      </c>
      <c r="AF328" s="24">
        <v>-69484</v>
      </c>
      <c r="AG328" s="24">
        <v>2583785</v>
      </c>
      <c r="AH328" s="62">
        <v>5.6199851678338337E-3</v>
      </c>
      <c r="AI328" s="62">
        <v>14.295849399674529</v>
      </c>
      <c r="AJ328" s="62">
        <v>21.697069203172006</v>
      </c>
      <c r="AK328" s="62">
        <v>2.9163397132039335</v>
      </c>
      <c r="AL328" s="62">
        <v>1.2322332055872534</v>
      </c>
      <c r="AM328" s="62">
        <v>0.73879646499671703</v>
      </c>
      <c r="AN328" s="62">
        <v>5.1679088408243654</v>
      </c>
      <c r="AO328" s="62">
        <v>7.8389878305420702</v>
      </c>
      <c r="AP328" s="62">
        <v>91.407528103150995</v>
      </c>
      <c r="AQ328" s="62">
        <v>41.969253531520451</v>
      </c>
      <c r="AR328" s="62">
        <v>63.697495183434292</v>
      </c>
      <c r="AS328" s="62">
        <v>35.739012280690915</v>
      </c>
      <c r="AT328" s="24"/>
      <c r="AU328" s="24">
        <v>222011</v>
      </c>
      <c r="AV328" s="24">
        <v>166200</v>
      </c>
    </row>
    <row r="329" spans="1:48" x14ac:dyDescent="0.25">
      <c r="A329" s="24" t="s">
        <v>72</v>
      </c>
      <c r="B329" s="24">
        <v>2012</v>
      </c>
      <c r="C329" s="24">
        <v>1569</v>
      </c>
      <c r="D329" s="24">
        <v>91</v>
      </c>
      <c r="E329" s="62">
        <v>1.3855959209687698</v>
      </c>
      <c r="F329" s="62">
        <v>23.890109890109891</v>
      </c>
      <c r="G329" s="62">
        <v>8.882120839867079E-3</v>
      </c>
      <c r="H329" s="62">
        <v>4.9732211170619737E-3</v>
      </c>
      <c r="I329" s="24">
        <v>12272866</v>
      </c>
      <c r="J329" s="24">
        <v>3184908</v>
      </c>
      <c r="K329" s="24">
        <v>12885655</v>
      </c>
      <c r="L329" s="24">
        <v>218534</v>
      </c>
      <c r="M329" s="24">
        <v>726708</v>
      </c>
      <c r="N329" s="24">
        <v>163463</v>
      </c>
      <c r="O329" s="24">
        <v>8536096</v>
      </c>
      <c r="P329" s="24">
        <v>21585214</v>
      </c>
      <c r="Q329" s="62">
        <v>4.3981099795233156E-3</v>
      </c>
      <c r="R329" s="62">
        <v>4.9330481459523793E-3</v>
      </c>
      <c r="S329" s="62">
        <v>4.8561750959473888E-3</v>
      </c>
      <c r="T329" s="24">
        <v>1876969</v>
      </c>
      <c r="U329" s="24">
        <v>669445</v>
      </c>
      <c r="V329" s="24">
        <v>245044</v>
      </c>
      <c r="W329" s="24">
        <v>14698</v>
      </c>
      <c r="X329" s="24">
        <v>390752</v>
      </c>
      <c r="Y329" s="24">
        <v>650494</v>
      </c>
      <c r="Z329" s="24">
        <v>2136711</v>
      </c>
      <c r="AA329" s="24">
        <v>2546414</v>
      </c>
      <c r="AB329" s="62">
        <v>6.2338276737800126E-3</v>
      </c>
      <c r="AC329" s="62">
        <v>6.6713580748498889E-3</v>
      </c>
      <c r="AD329" s="24">
        <v>2609380</v>
      </c>
      <c r="AE329" s="24">
        <v>28769</v>
      </c>
      <c r="AF329" s="24">
        <v>-88345</v>
      </c>
      <c r="AG329" s="24">
        <v>2549804</v>
      </c>
      <c r="AH329" s="62">
        <v>5.893534862724573E-3</v>
      </c>
      <c r="AI329" s="62">
        <v>14.755044819106264</v>
      </c>
      <c r="AJ329" s="62">
        <v>25.950808881967749</v>
      </c>
      <c r="AK329" s="62">
        <v>5.6396667456951164</v>
      </c>
      <c r="AL329" s="62">
        <v>1.6959479359023659</v>
      </c>
      <c r="AM329" s="62">
        <v>1.0071709272838342E-2</v>
      </c>
      <c r="AN329" s="62">
        <v>6.8259428529803684E-2</v>
      </c>
      <c r="AO329" s="62">
        <v>8.5801635782915273</v>
      </c>
      <c r="AP329" s="62">
        <v>99.867048604520193</v>
      </c>
      <c r="AQ329" s="62">
        <v>39.546033687690098</v>
      </c>
      <c r="AR329" s="62">
        <v>69.552588612961301</v>
      </c>
      <c r="AS329" s="62">
        <v>32.579236879467587</v>
      </c>
      <c r="AT329" s="24"/>
      <c r="AU329" s="24">
        <v>3390</v>
      </c>
      <c r="AV329" s="24">
        <v>2174</v>
      </c>
    </row>
    <row r="330" spans="1:48" x14ac:dyDescent="0.25">
      <c r="A330" s="24" t="s">
        <v>72</v>
      </c>
      <c r="B330" s="24">
        <v>2013</v>
      </c>
      <c r="C330" s="24">
        <v>1584</v>
      </c>
      <c r="D330" s="24">
        <v>91</v>
      </c>
      <c r="E330" s="62">
        <v>11.649621212121213</v>
      </c>
      <c r="F330" s="62">
        <v>202.78021978021977</v>
      </c>
      <c r="G330" s="62">
        <v>8.5844352915673099E-3</v>
      </c>
      <c r="H330" s="62">
        <v>4.8845947396672033E-3</v>
      </c>
      <c r="I330" s="24">
        <v>18376936</v>
      </c>
      <c r="J330" s="24">
        <v>3203537</v>
      </c>
      <c r="K330" s="24">
        <v>13475390</v>
      </c>
      <c r="L330" s="24">
        <v>209120</v>
      </c>
      <c r="M330" s="24">
        <v>817591</v>
      </c>
      <c r="N330" s="24">
        <v>1044268</v>
      </c>
      <c r="O330" s="24">
        <v>14554698</v>
      </c>
      <c r="P330" s="24">
        <v>29074356</v>
      </c>
      <c r="Q330" s="62">
        <v>5.484097555011112E-3</v>
      </c>
      <c r="R330" s="62">
        <v>4.5675976534394185E-3</v>
      </c>
      <c r="S330" s="62">
        <v>5.8470313823061866E-3</v>
      </c>
      <c r="T330" s="24">
        <v>1548196</v>
      </c>
      <c r="U330" s="24">
        <v>674255</v>
      </c>
      <c r="V330" s="24">
        <v>205181</v>
      </c>
      <c r="W330" s="24">
        <v>16133</v>
      </c>
      <c r="X330" s="24">
        <v>396827</v>
      </c>
      <c r="Y330" s="24">
        <v>618141</v>
      </c>
      <c r="Z330" s="24">
        <v>1769510</v>
      </c>
      <c r="AA330" s="24">
        <v>2222451</v>
      </c>
      <c r="AB330" s="62">
        <v>5.9060152517184045E-3</v>
      </c>
      <c r="AC330" s="62">
        <v>6.4653714155877874E-3</v>
      </c>
      <c r="AD330" s="24">
        <v>2144236</v>
      </c>
      <c r="AE330" s="24">
        <v>126620</v>
      </c>
      <c r="AF330" s="24">
        <v>-24485</v>
      </c>
      <c r="AG330" s="24">
        <v>2246371</v>
      </c>
      <c r="AH330" s="62">
        <v>5.7409443566990865E-3</v>
      </c>
      <c r="AI330" s="62">
        <v>11.018428060796944</v>
      </c>
      <c r="AJ330" s="62">
        <v>17.432378281123686</v>
      </c>
      <c r="AK330" s="62">
        <v>6.0672900747213996</v>
      </c>
      <c r="AL330" s="62">
        <v>1.5518660313356423</v>
      </c>
      <c r="AM330" s="62">
        <v>6.3468301757053536E-2</v>
      </c>
      <c r="AN330" s="62">
        <v>0.57601956837083512</v>
      </c>
      <c r="AO330" s="62">
        <v>4.0951725690220435</v>
      </c>
      <c r="AP330" s="62">
        <v>98.935171438733846</v>
      </c>
      <c r="AQ330" s="62">
        <v>50.060259288288279</v>
      </c>
      <c r="AR330" s="62">
        <v>79.200896166803872</v>
      </c>
      <c r="AS330" s="62">
        <v>20.395653819468951</v>
      </c>
      <c r="AT330" s="24"/>
      <c r="AU330" s="24">
        <v>23920</v>
      </c>
      <c r="AV330" s="24">
        <v>18453</v>
      </c>
    </row>
    <row r="331" spans="1:48" x14ac:dyDescent="0.25">
      <c r="A331" s="24" t="s">
        <v>72</v>
      </c>
      <c r="B331" s="24">
        <v>2014</v>
      </c>
      <c r="C331" s="24">
        <v>1676</v>
      </c>
      <c r="D331" s="24">
        <v>91</v>
      </c>
      <c r="E331" s="62">
        <v>4.8532219570405726</v>
      </c>
      <c r="F331" s="62">
        <v>89.384615384615387</v>
      </c>
      <c r="G331" s="62">
        <v>9.031340259516317E-3</v>
      </c>
      <c r="H331" s="62">
        <v>5.0846510588366768E-3</v>
      </c>
      <c r="I331" s="24">
        <v>24440359</v>
      </c>
      <c r="J331" s="24">
        <v>3211672</v>
      </c>
      <c r="K331" s="24">
        <v>16640657</v>
      </c>
      <c r="L331" s="24">
        <v>195385</v>
      </c>
      <c r="M331" s="24">
        <v>420115</v>
      </c>
      <c r="N331" s="24">
        <v>1147557</v>
      </c>
      <c r="O331" s="24">
        <v>19048855</v>
      </c>
      <c r="P331" s="24">
        <v>36837069</v>
      </c>
      <c r="Q331" s="62">
        <v>6.1891481506435144E-3</v>
      </c>
      <c r="R331" s="62">
        <v>5.0373794518535266E-3</v>
      </c>
      <c r="S331" s="62">
        <v>6.634801104259451E-3</v>
      </c>
      <c r="T331" s="24">
        <v>1853847</v>
      </c>
      <c r="U331" s="24">
        <v>634311</v>
      </c>
      <c r="V331" s="24">
        <v>226289</v>
      </c>
      <c r="W331" s="24">
        <v>19419</v>
      </c>
      <c r="X331" s="24">
        <v>358723</v>
      </c>
      <c r="Y331" s="24">
        <v>604431</v>
      </c>
      <c r="Z331" s="24">
        <v>2099555</v>
      </c>
      <c r="AA331" s="24">
        <v>2488158</v>
      </c>
      <c r="AB331" s="62">
        <v>7.4327656956676156E-3</v>
      </c>
      <c r="AC331" s="62">
        <v>7.5277911699207258E-3</v>
      </c>
      <c r="AD331" s="24">
        <v>2454329</v>
      </c>
      <c r="AE331" s="24">
        <v>92976</v>
      </c>
      <c r="AF331" s="24">
        <v>-49397</v>
      </c>
      <c r="AG331" s="24">
        <v>2497908</v>
      </c>
      <c r="AH331" s="62">
        <v>6.5883905913652566E-3</v>
      </c>
      <c r="AI331" s="62">
        <v>8.7185872469929677</v>
      </c>
      <c r="AJ331" s="62">
        <v>13.140854436712653</v>
      </c>
      <c r="AK331" s="62">
        <v>2.5246298869089121</v>
      </c>
      <c r="AL331" s="62">
        <v>1.1741423430577291</v>
      </c>
      <c r="AM331" s="62">
        <v>2.208101844367694E-2</v>
      </c>
      <c r="AN331" s="62">
        <v>0.25326372057918739</v>
      </c>
      <c r="AO331" s="62">
        <v>3.1523259534496955</v>
      </c>
      <c r="AP331" s="62">
        <v>99.609673374679929</v>
      </c>
      <c r="AQ331" s="62">
        <v>51.711103834021102</v>
      </c>
      <c r="AR331" s="62">
        <v>77.940160371621388</v>
      </c>
      <c r="AS331" s="62">
        <v>14.694008364237664</v>
      </c>
      <c r="AT331" s="24"/>
      <c r="AU331" s="24">
        <v>9750</v>
      </c>
      <c r="AV331" s="24">
        <v>8134</v>
      </c>
    </row>
    <row r="332" spans="1:48" x14ac:dyDescent="0.25">
      <c r="A332" s="24" t="s">
        <v>72</v>
      </c>
      <c r="B332" s="24">
        <v>2015</v>
      </c>
      <c r="C332" s="24">
        <v>2243</v>
      </c>
      <c r="D332" s="24">
        <v>91</v>
      </c>
      <c r="E332" s="62">
        <v>2.8934462773071781</v>
      </c>
      <c r="F332" s="62">
        <v>71.318681318681314</v>
      </c>
      <c r="G332" s="62">
        <v>1.1966049069870416E-2</v>
      </c>
      <c r="H332" s="62">
        <v>1.5179316096747289E-2</v>
      </c>
      <c r="I332" s="24">
        <v>34030972</v>
      </c>
      <c r="J332" s="24">
        <v>3217325</v>
      </c>
      <c r="K332" s="24">
        <v>20431441</v>
      </c>
      <c r="L332" s="24">
        <v>209411</v>
      </c>
      <c r="M332" s="24">
        <v>439217</v>
      </c>
      <c r="N332" s="24">
        <v>1168506</v>
      </c>
      <c r="O332" s="24">
        <v>26630055</v>
      </c>
      <c r="P332" s="24">
        <v>48230002</v>
      </c>
      <c r="Q332" s="62">
        <v>7.3605417754255414E-3</v>
      </c>
      <c r="R332" s="62">
        <v>5.1075023200680362E-3</v>
      </c>
      <c r="S332" s="62">
        <v>7.517013771439071E-3</v>
      </c>
      <c r="T332" s="24">
        <v>1988405</v>
      </c>
      <c r="U332" s="24">
        <v>711580</v>
      </c>
      <c r="V332" s="24">
        <v>279215</v>
      </c>
      <c r="W332" s="24">
        <v>20188</v>
      </c>
      <c r="X332" s="24">
        <v>355862</v>
      </c>
      <c r="Y332" s="24">
        <v>655265</v>
      </c>
      <c r="Z332" s="24">
        <v>2287808</v>
      </c>
      <c r="AA332" s="24">
        <v>2699985</v>
      </c>
      <c r="AB332" s="62">
        <v>8.2289746969696417E-3</v>
      </c>
      <c r="AC332" s="62">
        <v>8.1289990437805309E-3</v>
      </c>
      <c r="AD332" s="24">
        <v>2751284</v>
      </c>
      <c r="AE332" s="24">
        <v>60093</v>
      </c>
      <c r="AF332" s="24">
        <v>-103919</v>
      </c>
      <c r="AG332" s="24">
        <v>2707458</v>
      </c>
      <c r="AH332" s="62">
        <v>6.8461939266968429E-3</v>
      </c>
      <c r="AI332" s="62">
        <v>6.6707959083227903</v>
      </c>
      <c r="AJ332" s="62">
        <v>9.4541084515599501</v>
      </c>
      <c r="AK332" s="62">
        <v>2.1497113199210962</v>
      </c>
      <c r="AL332" s="62">
        <v>1.0249448386924838</v>
      </c>
      <c r="AM332" s="62">
        <v>1.3456354407781281E-2</v>
      </c>
      <c r="AN332" s="62">
        <v>0.2017203732914766</v>
      </c>
      <c r="AO332" s="62">
        <v>2.8647293443442003</v>
      </c>
      <c r="AP332" s="62">
        <v>99.723984637988849</v>
      </c>
      <c r="AQ332" s="62">
        <v>55.214708471295523</v>
      </c>
      <c r="AR332" s="62">
        <v>78.252407836014797</v>
      </c>
      <c r="AS332" s="62">
        <v>12.19301421550843</v>
      </c>
      <c r="AT332" s="24"/>
      <c r="AU332" s="24">
        <v>7473</v>
      </c>
      <c r="AV332" s="24">
        <v>6490</v>
      </c>
    </row>
    <row r="333" spans="1:48" x14ac:dyDescent="0.25">
      <c r="A333" s="24" t="s">
        <v>72</v>
      </c>
      <c r="B333" s="24">
        <v>2016</v>
      </c>
      <c r="C333" s="24">
        <v>2601</v>
      </c>
      <c r="D333" s="24"/>
      <c r="E333" s="62">
        <v>4.1668589004229144</v>
      </c>
      <c r="F333" s="62"/>
      <c r="G333" s="62">
        <v>1.5645677437982723E-2</v>
      </c>
      <c r="H333" s="62"/>
      <c r="I333" s="24">
        <v>41791705</v>
      </c>
      <c r="J333" s="24">
        <v>3228165</v>
      </c>
      <c r="K333" s="24">
        <v>25352217</v>
      </c>
      <c r="L333" s="24">
        <v>290310</v>
      </c>
      <c r="M333" s="24">
        <v>376375</v>
      </c>
      <c r="N333" s="24">
        <v>1182576</v>
      </c>
      <c r="O333" s="24">
        <v>42476216</v>
      </c>
      <c r="P333" s="24">
        <v>69011009</v>
      </c>
      <c r="Q333" s="62">
        <v>7.6595658048107E-3</v>
      </c>
      <c r="R333" s="62">
        <v>5.411089864642735E-3</v>
      </c>
      <c r="S333" s="62">
        <v>9.5582501535901501E-3</v>
      </c>
      <c r="T333" s="24">
        <v>2608149</v>
      </c>
      <c r="U333" s="24">
        <v>913462</v>
      </c>
      <c r="V333" s="24">
        <v>404811</v>
      </c>
      <c r="W333" s="24">
        <v>175387</v>
      </c>
      <c r="X333" s="24">
        <v>259146</v>
      </c>
      <c r="Y333" s="24">
        <v>839344</v>
      </c>
      <c r="Z333" s="24">
        <v>3188347</v>
      </c>
      <c r="AA333" s="24">
        <v>3521611</v>
      </c>
      <c r="AB333" s="62">
        <v>9.7852838136257923E-3</v>
      </c>
      <c r="AC333" s="62">
        <v>9.3425420401273135E-3</v>
      </c>
      <c r="AD333" s="24">
        <v>3561013</v>
      </c>
      <c r="AE333" s="24">
        <v>171753</v>
      </c>
      <c r="AF333" s="24">
        <v>-197608</v>
      </c>
      <c r="AG333" s="24">
        <v>3535158</v>
      </c>
      <c r="AH333" s="62">
        <v>7.7071849550543825E-3</v>
      </c>
      <c r="AI333" s="62">
        <v>4.6777536610137087</v>
      </c>
      <c r="AJ333" s="62">
        <v>7.7244156465978113</v>
      </c>
      <c r="AK333" s="62">
        <v>1.4845841687139236</v>
      </c>
      <c r="AL333" s="62">
        <v>1.1451069545515487</v>
      </c>
      <c r="AM333" s="62">
        <v>1.5704740674056802E-2</v>
      </c>
      <c r="AN333" s="62">
        <v>0.33573252916130369</v>
      </c>
      <c r="AO333" s="62">
        <v>2.2432883381137341</v>
      </c>
      <c r="AP333" s="62">
        <v>99.616792233897328</v>
      </c>
      <c r="AQ333" s="62">
        <v>61.549913000112781</v>
      </c>
      <c r="AR333" s="62">
        <v>101.63791115964281</v>
      </c>
      <c r="AS333" s="62">
        <v>-11.328056368513609</v>
      </c>
      <c r="AT333" s="24"/>
      <c r="AU333" s="24">
        <v>13547</v>
      </c>
      <c r="AV333" s="24">
        <v>10838</v>
      </c>
    </row>
    <row r="334" spans="1:48" x14ac:dyDescent="0.25">
      <c r="A334" s="24" t="s">
        <v>72</v>
      </c>
      <c r="B334" s="24">
        <v>2017</v>
      </c>
      <c r="C334" s="24">
        <v>2366</v>
      </c>
      <c r="D334" s="24"/>
      <c r="E334" s="62">
        <v>9.2793744716821642</v>
      </c>
      <c r="F334" s="62"/>
      <c r="G334" s="62">
        <v>1.1376257951600417E-2</v>
      </c>
      <c r="H334" s="62"/>
      <c r="I334" s="24">
        <v>45719622</v>
      </c>
      <c r="J334" s="24">
        <v>3218141</v>
      </c>
      <c r="K334" s="24">
        <v>32110586</v>
      </c>
      <c r="L334" s="24">
        <v>359247</v>
      </c>
      <c r="M334" s="24">
        <v>492311</v>
      </c>
      <c r="N334" s="24">
        <v>1375382</v>
      </c>
      <c r="O334" s="24">
        <v>38355597</v>
      </c>
      <c r="P334" s="24">
        <v>71841565</v>
      </c>
      <c r="Q334" s="62">
        <v>7.3613627593640809E-3</v>
      </c>
      <c r="R334" s="62">
        <v>5.7705294854910692E-3</v>
      </c>
      <c r="S334" s="62">
        <v>8.3922464219763956E-3</v>
      </c>
      <c r="T334" s="24">
        <v>3319980</v>
      </c>
      <c r="U334" s="24">
        <v>1138128</v>
      </c>
      <c r="V334" s="24">
        <v>421589</v>
      </c>
      <c r="W334" s="24">
        <v>203367</v>
      </c>
      <c r="X334" s="24">
        <v>334594</v>
      </c>
      <c r="Y334" s="24">
        <v>959550</v>
      </c>
      <c r="Z334" s="24">
        <v>3944936</v>
      </c>
      <c r="AA334" s="24">
        <v>4458108</v>
      </c>
      <c r="AB334" s="62">
        <v>1.0054292480040479E-2</v>
      </c>
      <c r="AC334" s="62">
        <v>9.8372126383804454E-3</v>
      </c>
      <c r="AD334" s="24">
        <v>4437486</v>
      </c>
      <c r="AE334" s="24">
        <v>286278</v>
      </c>
      <c r="AF334" s="24">
        <v>-234912</v>
      </c>
      <c r="AG334" s="24">
        <v>4488852</v>
      </c>
      <c r="AH334" s="62">
        <v>7.9561320183721782E-3</v>
      </c>
      <c r="AI334" s="62">
        <v>4.4794973494800674</v>
      </c>
      <c r="AJ334" s="62">
        <v>7.0388617823655668</v>
      </c>
      <c r="AK334" s="62">
        <v>1.5331735148028753</v>
      </c>
      <c r="AL334" s="62">
        <v>1.1187805790900234</v>
      </c>
      <c r="AM334" s="62">
        <v>3.0560303078030107E-2</v>
      </c>
      <c r="AN334" s="62">
        <v>0.68222616721890061</v>
      </c>
      <c r="AO334" s="62">
        <v>2.9135408842678161</v>
      </c>
      <c r="AP334" s="62">
        <v>99.315103282531922</v>
      </c>
      <c r="AQ334" s="62">
        <v>53.389144571112837</v>
      </c>
      <c r="AR334" s="62">
        <v>83.893075493931249</v>
      </c>
      <c r="AS334" s="62">
        <v>4.0748416324171108</v>
      </c>
      <c r="AT334" s="24">
        <v>11647805</v>
      </c>
      <c r="AU334" s="24">
        <v>30744</v>
      </c>
      <c r="AV334" s="24">
        <v>21955</v>
      </c>
    </row>
    <row r="335" spans="1:48" x14ac:dyDescent="0.25">
      <c r="A335" s="24" t="s">
        <v>72</v>
      </c>
      <c r="B335" s="24">
        <v>2018</v>
      </c>
      <c r="C335" s="24">
        <v>2285</v>
      </c>
      <c r="D335" s="24">
        <v>91</v>
      </c>
      <c r="E335" s="62">
        <v>15.859956236323852</v>
      </c>
      <c r="F335" s="62">
        <v>398.24175824175825</v>
      </c>
      <c r="G335" s="62">
        <v>8.2507654977179504E-3</v>
      </c>
      <c r="H335" s="62">
        <v>1.1023622047244094E-2</v>
      </c>
      <c r="I335" s="24">
        <v>47148818</v>
      </c>
      <c r="J335" s="24">
        <v>3232766</v>
      </c>
      <c r="K335" s="24">
        <v>35674111</v>
      </c>
      <c r="L335" s="24">
        <v>392582</v>
      </c>
      <c r="M335" s="24">
        <v>595759</v>
      </c>
      <c r="N335" s="24">
        <v>614912</v>
      </c>
      <c r="O335" s="24">
        <v>36133147</v>
      </c>
      <c r="P335" s="24">
        <v>72422170</v>
      </c>
      <c r="Q335" s="62">
        <v>6.9638570199840053E-3</v>
      </c>
      <c r="R335" s="62">
        <v>5.8349617952150124E-3</v>
      </c>
      <c r="S335" s="62">
        <v>7.883283243341822E-3</v>
      </c>
      <c r="T335" s="24">
        <v>3757692</v>
      </c>
      <c r="U335" s="24">
        <v>1843347</v>
      </c>
      <c r="V335" s="24">
        <v>443811</v>
      </c>
      <c r="W335" s="24">
        <v>40172</v>
      </c>
      <c r="X335" s="24">
        <v>515859</v>
      </c>
      <c r="Y335" s="24">
        <v>999842</v>
      </c>
      <c r="Z335" s="24">
        <v>4241675</v>
      </c>
      <c r="AA335" s="24">
        <v>5601039</v>
      </c>
      <c r="AB335" s="62">
        <v>9.1940918409374635E-3</v>
      </c>
      <c r="AC335" s="62">
        <v>1.0185457930717391E-2</v>
      </c>
      <c r="AD335" s="24">
        <v>4738865</v>
      </c>
      <c r="AE335" s="24">
        <v>1086349</v>
      </c>
      <c r="AF335" s="24">
        <v>-136345</v>
      </c>
      <c r="AG335" s="24">
        <v>5688869</v>
      </c>
      <c r="AH335" s="62">
        <v>8.5802657656519534E-3</v>
      </c>
      <c r="AI335" s="62">
        <v>4.4637795304945982</v>
      </c>
      <c r="AJ335" s="62">
        <v>6.8565154698045667</v>
      </c>
      <c r="AK335" s="62">
        <v>1.6700037738852134</v>
      </c>
      <c r="AL335" s="62">
        <v>1.1004675070949912</v>
      </c>
      <c r="AM335" s="62">
        <v>5.0039925619461557E-2</v>
      </c>
      <c r="AN335" s="62">
        <v>1.1210214410817239</v>
      </c>
      <c r="AO335" s="62">
        <v>2.7154374347742256</v>
      </c>
      <c r="AP335" s="62">
        <v>98.456107883658419</v>
      </c>
      <c r="AQ335" s="62">
        <v>49.892383782479868</v>
      </c>
      <c r="AR335" s="62">
        <v>76.636379304354989</v>
      </c>
      <c r="AS335" s="62">
        <v>14.580923217296583</v>
      </c>
      <c r="AT335" s="24">
        <v>16076779</v>
      </c>
      <c r="AU335" s="24">
        <v>87830</v>
      </c>
      <c r="AV335" s="24">
        <v>36240</v>
      </c>
    </row>
    <row r="336" spans="1:48" x14ac:dyDescent="0.25">
      <c r="A336" s="24" t="s">
        <v>72</v>
      </c>
      <c r="B336" s="24">
        <v>2019</v>
      </c>
      <c r="C336" s="24">
        <v>1840</v>
      </c>
      <c r="D336" s="24">
        <v>91</v>
      </c>
      <c r="E336" s="62">
        <v>23.446739130434782</v>
      </c>
      <c r="F336" s="62">
        <v>474.08791208791212</v>
      </c>
      <c r="G336" s="62">
        <v>6.3761145205612369E-3</v>
      </c>
      <c r="H336" s="62">
        <v>8.8530012647144666E-3</v>
      </c>
      <c r="I336" s="24">
        <v>59095308</v>
      </c>
      <c r="J336" s="24">
        <v>4306672</v>
      </c>
      <c r="K336" s="24">
        <v>37910603</v>
      </c>
      <c r="L336" s="24">
        <v>427176</v>
      </c>
      <c r="M336" s="24">
        <v>730089</v>
      </c>
      <c r="N336" s="24">
        <v>589531</v>
      </c>
      <c r="O336" s="24">
        <v>41893888</v>
      </c>
      <c r="P336" s="24">
        <v>80394022</v>
      </c>
      <c r="Q336" s="62">
        <v>7.6502230531073582E-3</v>
      </c>
      <c r="R336" s="62">
        <v>5.2905902954449736E-3</v>
      </c>
      <c r="S336" s="62">
        <v>7.6764215125844524E-3</v>
      </c>
      <c r="T336" s="24">
        <v>4132865</v>
      </c>
      <c r="U336" s="24">
        <v>1057789</v>
      </c>
      <c r="V336" s="24">
        <v>415720</v>
      </c>
      <c r="W336" s="24">
        <v>40071</v>
      </c>
      <c r="X336" s="24">
        <v>406828</v>
      </c>
      <c r="Y336" s="24">
        <v>862619</v>
      </c>
      <c r="Z336" s="24">
        <v>4588656</v>
      </c>
      <c r="AA336" s="24">
        <v>5190654</v>
      </c>
      <c r="AB336" s="62">
        <v>8.661137922185376E-3</v>
      </c>
      <c r="AC336" s="62">
        <v>8.1802318079213041E-3</v>
      </c>
      <c r="AD336" s="24">
        <v>5291273</v>
      </c>
      <c r="AE336" s="24">
        <v>278551</v>
      </c>
      <c r="AF336" s="24">
        <v>-324129</v>
      </c>
      <c r="AG336" s="24">
        <v>5245695</v>
      </c>
      <c r="AH336" s="62">
        <v>6.7199837554995463E-3</v>
      </c>
      <c r="AI336" s="62">
        <v>5.3569555208968147</v>
      </c>
      <c r="AJ336" s="62">
        <v>7.2876716371458796</v>
      </c>
      <c r="AK336" s="62">
        <v>1.9258174289657171</v>
      </c>
      <c r="AL336" s="62">
        <v>1.1267982205400426</v>
      </c>
      <c r="AM336" s="62">
        <v>5.3663194012111996E-2</v>
      </c>
      <c r="AN336" s="62">
        <v>1.0017479854514113</v>
      </c>
      <c r="AO336" s="62">
        <v>2.7651002456491982</v>
      </c>
      <c r="AP336" s="62">
        <v>98.950739606477313</v>
      </c>
      <c r="AQ336" s="62">
        <v>52.110700469743882</v>
      </c>
      <c r="AR336" s="62">
        <v>70.892071499145075</v>
      </c>
      <c r="AS336" s="62">
        <v>29.578206698005481</v>
      </c>
      <c r="AT336" s="24">
        <v>12053691</v>
      </c>
      <c r="AU336" s="24">
        <v>55041</v>
      </c>
      <c r="AV336" s="24">
        <v>43142</v>
      </c>
    </row>
    <row r="337" spans="1:48" x14ac:dyDescent="0.25">
      <c r="A337" s="24" t="s">
        <v>72</v>
      </c>
      <c r="B337" s="24">
        <v>2020</v>
      </c>
      <c r="C337" s="24">
        <v>1997</v>
      </c>
      <c r="D337" s="24">
        <v>91</v>
      </c>
      <c r="E337" s="62">
        <v>0.60691036554832245</v>
      </c>
      <c r="F337" s="62">
        <v>13.318681318681319</v>
      </c>
      <c r="G337" s="62">
        <v>6.8726275324961367E-3</v>
      </c>
      <c r="H337" s="62">
        <v>9.0592334494773528E-3</v>
      </c>
      <c r="I337" s="24">
        <v>72084752</v>
      </c>
      <c r="J337" s="24">
        <v>4262820</v>
      </c>
      <c r="K337" s="24">
        <v>40313272</v>
      </c>
      <c r="L337" s="24">
        <v>458305</v>
      </c>
      <c r="M337" s="24">
        <v>608832</v>
      </c>
      <c r="N337" s="24">
        <v>563519</v>
      </c>
      <c r="O337" s="24">
        <v>48724449</v>
      </c>
      <c r="P337" s="24">
        <v>89601240</v>
      </c>
      <c r="Q337" s="62">
        <v>8.2580020022288685E-3</v>
      </c>
      <c r="R337" s="62">
        <v>5.0516990250859964E-3</v>
      </c>
      <c r="S337" s="62">
        <v>7.6574903458956059E-3</v>
      </c>
      <c r="T337" s="24">
        <v>4525032</v>
      </c>
      <c r="U337" s="24">
        <v>988537</v>
      </c>
      <c r="V337" s="24">
        <v>394130</v>
      </c>
      <c r="W337" s="24">
        <v>42207</v>
      </c>
      <c r="X337" s="24">
        <v>366340</v>
      </c>
      <c r="Y337" s="24">
        <v>802677</v>
      </c>
      <c r="Z337" s="24">
        <v>4961369</v>
      </c>
      <c r="AA337" s="24">
        <v>5513569</v>
      </c>
      <c r="AB337" s="62">
        <v>8.8359736916580577E-3</v>
      </c>
      <c r="AC337" s="62">
        <v>8.1612698005399525E-3</v>
      </c>
      <c r="AD337" s="24">
        <v>5958774</v>
      </c>
      <c r="AE337" s="24">
        <v>407041</v>
      </c>
      <c r="AF337" s="24">
        <v>-848508</v>
      </c>
      <c r="AG337" s="24">
        <v>5517307</v>
      </c>
      <c r="AH337" s="62">
        <v>6.4861765320558071E-3</v>
      </c>
      <c r="AI337" s="62">
        <v>4.7575457661077012</v>
      </c>
      <c r="AJ337" s="62">
        <v>5.9136223427667476</v>
      </c>
      <c r="AK337" s="62">
        <v>1.5102520083212299</v>
      </c>
      <c r="AL337" s="62">
        <v>1.13685884886744</v>
      </c>
      <c r="AM337" s="62">
        <v>1.3526598515824111E-3</v>
      </c>
      <c r="AN337" s="62">
        <v>2.8431883119625037E-2</v>
      </c>
      <c r="AO337" s="62">
        <v>2.942551489910127</v>
      </c>
      <c r="AP337" s="62">
        <v>99.932249555806848</v>
      </c>
      <c r="AQ337" s="62">
        <v>54.379212832322409</v>
      </c>
      <c r="AR337" s="62">
        <v>67.593281031195062</v>
      </c>
      <c r="AS337" s="62">
        <v>33.645413835790663</v>
      </c>
      <c r="AT337" s="24">
        <v>8875898</v>
      </c>
      <c r="AU337" s="24">
        <v>3738</v>
      </c>
      <c r="AV337" s="24">
        <v>1212</v>
      </c>
    </row>
    <row r="338" spans="1:48" x14ac:dyDescent="0.25">
      <c r="A338" s="24" t="s">
        <v>74</v>
      </c>
      <c r="B338" s="24">
        <v>2006</v>
      </c>
      <c r="C338" s="24"/>
      <c r="D338" s="24"/>
      <c r="E338" s="62"/>
      <c r="F338" s="62"/>
      <c r="G338" s="62"/>
      <c r="H338" s="62"/>
      <c r="I338" s="24">
        <v>243792</v>
      </c>
      <c r="J338" s="24">
        <v>179562</v>
      </c>
      <c r="K338" s="24">
        <v>663168</v>
      </c>
      <c r="L338" s="24">
        <v>246</v>
      </c>
      <c r="M338" s="24">
        <v>246</v>
      </c>
      <c r="N338" s="24">
        <v>4814</v>
      </c>
      <c r="O338" s="24"/>
      <c r="P338" s="24">
        <v>667982</v>
      </c>
      <c r="Q338" s="62">
        <v>3.9279545668650755E-4</v>
      </c>
      <c r="R338" s="62">
        <v>1.1280301899530359E-3</v>
      </c>
      <c r="S338" s="62">
        <v>6.7417137185530576E-4</v>
      </c>
      <c r="T338" s="24"/>
      <c r="U338" s="24"/>
      <c r="V338" s="24"/>
      <c r="W338" s="24"/>
      <c r="X338" s="24"/>
      <c r="Y338" s="24"/>
      <c r="Z338" s="24"/>
      <c r="AA338" s="24"/>
      <c r="AB338" s="62"/>
      <c r="AC338" s="62"/>
      <c r="AD338" s="24"/>
      <c r="AE338" s="24"/>
      <c r="AF338" s="24"/>
      <c r="AG338" s="24"/>
      <c r="AH338" s="62"/>
      <c r="AI338" s="62">
        <v>26.881263267573079</v>
      </c>
      <c r="AJ338" s="62">
        <v>73.653770427249455</v>
      </c>
      <c r="AK338" s="62">
        <v>3.709467284308049E-2</v>
      </c>
      <c r="AL338" s="62">
        <v>3.709467284308049E-2</v>
      </c>
      <c r="AM338" s="62">
        <v>-0.55585330143626621</v>
      </c>
      <c r="AN338" s="62">
        <v>-2.0678094474331985</v>
      </c>
      <c r="AO338" s="62"/>
      <c r="AP338" s="62"/>
      <c r="AQ338" s="62"/>
      <c r="AR338" s="62"/>
      <c r="AS338" s="62">
        <v>-36.105258112256415</v>
      </c>
      <c r="AT338" s="24">
        <v>821824</v>
      </c>
      <c r="AU338" s="24"/>
      <c r="AV338" s="24">
        <v>-3713</v>
      </c>
    </row>
    <row r="339" spans="1:48" x14ac:dyDescent="0.25">
      <c r="A339" s="24" t="s">
        <v>74</v>
      </c>
      <c r="B339" s="24">
        <v>2007</v>
      </c>
      <c r="C339" s="24">
        <v>234</v>
      </c>
      <c r="D339" s="24"/>
      <c r="E339" s="62">
        <v>619.55555555555554</v>
      </c>
      <c r="F339" s="62"/>
      <c r="G339" s="62">
        <v>2.3177955189286636E-3</v>
      </c>
      <c r="H339" s="62"/>
      <c r="I339" s="24">
        <v>2419583</v>
      </c>
      <c r="J339" s="24">
        <v>1114572</v>
      </c>
      <c r="K339" s="24">
        <v>4713442</v>
      </c>
      <c r="L339" s="24">
        <v>7123</v>
      </c>
      <c r="M339" s="24">
        <v>7123</v>
      </c>
      <c r="N339" s="24">
        <v>14246</v>
      </c>
      <c r="O339" s="24">
        <v>8952384</v>
      </c>
      <c r="P339" s="24">
        <v>13680072</v>
      </c>
      <c r="Q339" s="62">
        <v>2.577514389664273E-3</v>
      </c>
      <c r="R339" s="62">
        <v>5.295036224351928E-3</v>
      </c>
      <c r="S339" s="62">
        <v>9.0506992435185531E-3</v>
      </c>
      <c r="T339" s="24">
        <v>279518</v>
      </c>
      <c r="U339" s="24">
        <v>1670</v>
      </c>
      <c r="V339" s="24"/>
      <c r="W339" s="24"/>
      <c r="X339" s="24"/>
      <c r="Y339" s="24"/>
      <c r="Z339" s="24">
        <v>279518</v>
      </c>
      <c r="AA339" s="24">
        <v>281188</v>
      </c>
      <c r="AB339" s="62">
        <v>3.468418564778677E-3</v>
      </c>
      <c r="AC339" s="62">
        <v>3.1094927199046482E-3</v>
      </c>
      <c r="AD339" s="24">
        <v>429683</v>
      </c>
      <c r="AE339" s="24">
        <v>41086</v>
      </c>
      <c r="AF339" s="24">
        <v>-6725</v>
      </c>
      <c r="AG339" s="24">
        <v>464044</v>
      </c>
      <c r="AH339" s="62">
        <v>4.1002487872808489E-3</v>
      </c>
      <c r="AI339" s="62">
        <v>8.1474132592284594</v>
      </c>
      <c r="AJ339" s="62">
        <v>46.064631798123891</v>
      </c>
      <c r="AK339" s="62">
        <v>0.15112098547091488</v>
      </c>
      <c r="AL339" s="62">
        <v>0.15112098547091488</v>
      </c>
      <c r="AM339" s="62">
        <v>1.0597605041844809</v>
      </c>
      <c r="AN339" s="62">
        <v>13.007324784760428</v>
      </c>
      <c r="AO339" s="62">
        <v>1.6773744289789179</v>
      </c>
      <c r="AP339" s="62">
        <v>60.595115980381173</v>
      </c>
      <c r="AQ339" s="62">
        <v>65.441059082145188</v>
      </c>
      <c r="AR339" s="62">
        <v>369.99697881825091</v>
      </c>
      <c r="AS339" s="62">
        <v>-76.941802645483151</v>
      </c>
      <c r="AT339" s="24">
        <v>12565500</v>
      </c>
      <c r="AU339" s="24">
        <v>182856</v>
      </c>
      <c r="AV339" s="24">
        <v>144976</v>
      </c>
    </row>
    <row r="340" spans="1:48" x14ac:dyDescent="0.25">
      <c r="A340" s="24" t="s">
        <v>74</v>
      </c>
      <c r="B340" s="24">
        <v>2008</v>
      </c>
      <c r="C340" s="24">
        <v>590</v>
      </c>
      <c r="D340" s="24"/>
      <c r="E340" s="62">
        <v>232.46610169491527</v>
      </c>
      <c r="F340" s="62"/>
      <c r="G340" s="62">
        <v>4.7444815246672828E-3</v>
      </c>
      <c r="H340" s="62"/>
      <c r="I340" s="24">
        <v>6411984</v>
      </c>
      <c r="J340" s="24">
        <v>1078162</v>
      </c>
      <c r="K340" s="24">
        <v>5938759</v>
      </c>
      <c r="L340" s="24">
        <v>11488</v>
      </c>
      <c r="M340" s="24">
        <v>11488</v>
      </c>
      <c r="N340" s="24">
        <v>45900</v>
      </c>
      <c r="O340" s="24">
        <v>8106677</v>
      </c>
      <c r="P340" s="24">
        <v>14091336</v>
      </c>
      <c r="Q340" s="62">
        <v>5.4203988348037451E-3</v>
      </c>
      <c r="R340" s="62">
        <v>5.4036968429547645E-3</v>
      </c>
      <c r="S340" s="62">
        <v>7.5289202984446697E-3</v>
      </c>
      <c r="T340" s="24">
        <v>1270898</v>
      </c>
      <c r="U340" s="24">
        <v>4916</v>
      </c>
      <c r="V340" s="24"/>
      <c r="W340" s="24"/>
      <c r="X340" s="24"/>
      <c r="Y340" s="24"/>
      <c r="Z340" s="24">
        <v>1270898</v>
      </c>
      <c r="AA340" s="24">
        <v>1275814</v>
      </c>
      <c r="AB340" s="62">
        <v>8.6524938607807668E-3</v>
      </c>
      <c r="AC340" s="62">
        <v>7.929975319636717E-3</v>
      </c>
      <c r="AD340" s="24">
        <v>1335733</v>
      </c>
      <c r="AE340" s="24">
        <v>98385</v>
      </c>
      <c r="AF340" s="24">
        <v>-4365</v>
      </c>
      <c r="AG340" s="24">
        <v>1429753</v>
      </c>
      <c r="AH340" s="62">
        <v>7.7292006039894716E-3</v>
      </c>
      <c r="AI340" s="62">
        <v>7.6512404501602971</v>
      </c>
      <c r="AJ340" s="62">
        <v>16.814795545341347</v>
      </c>
      <c r="AK340" s="62">
        <v>0.19344108760769715</v>
      </c>
      <c r="AL340" s="62">
        <v>0.19344108760769715</v>
      </c>
      <c r="AM340" s="62">
        <v>0.97332857580005194</v>
      </c>
      <c r="AN340" s="62">
        <v>12.721186612030474</v>
      </c>
      <c r="AO340" s="62">
        <v>0.79977282923693638</v>
      </c>
      <c r="AP340" s="62">
        <v>89.233175240758371</v>
      </c>
      <c r="AQ340" s="62">
        <v>57.529513170362272</v>
      </c>
      <c r="AR340" s="62">
        <v>126.43008778562142</v>
      </c>
      <c r="AS340" s="62">
        <v>-27.7274134972014</v>
      </c>
      <c r="AT340" s="24">
        <v>13013174</v>
      </c>
      <c r="AU340" s="24">
        <v>153939</v>
      </c>
      <c r="AV340" s="24">
        <v>137155</v>
      </c>
    </row>
    <row r="341" spans="1:48" x14ac:dyDescent="0.25">
      <c r="A341" s="24" t="s">
        <v>74</v>
      </c>
      <c r="B341" s="24">
        <v>2009</v>
      </c>
      <c r="C341" s="24">
        <v>895</v>
      </c>
      <c r="D341" s="24">
        <v>76</v>
      </c>
      <c r="E341" s="62">
        <v>253.99217877094972</v>
      </c>
      <c r="F341" s="62">
        <v>2991.0921052631579</v>
      </c>
      <c r="G341" s="62">
        <v>6.465781926152824E-3</v>
      </c>
      <c r="H341" s="62">
        <v>3.7773547582244446E-4</v>
      </c>
      <c r="I341" s="24">
        <v>23376980</v>
      </c>
      <c r="J341" s="24">
        <v>2252379</v>
      </c>
      <c r="K341" s="24">
        <v>10188901</v>
      </c>
      <c r="L341" s="24">
        <v>50251</v>
      </c>
      <c r="M341" s="24">
        <v>163658</v>
      </c>
      <c r="N341" s="24">
        <v>194020</v>
      </c>
      <c r="O341" s="24">
        <v>23402037</v>
      </c>
      <c r="P341" s="24">
        <v>33784958</v>
      </c>
      <c r="Q341" s="62">
        <v>1.5274675763872408E-2</v>
      </c>
      <c r="R341" s="62">
        <v>6.5311705663059954E-3</v>
      </c>
      <c r="S341" s="62">
        <v>1.2998554262716327E-2</v>
      </c>
      <c r="T341" s="24">
        <v>1300431</v>
      </c>
      <c r="U341" s="24">
        <v>207528</v>
      </c>
      <c r="V341" s="24">
        <v>77568</v>
      </c>
      <c r="W341" s="24">
        <v>11965</v>
      </c>
      <c r="X341" s="24">
        <v>107885</v>
      </c>
      <c r="Y341" s="24">
        <v>197418</v>
      </c>
      <c r="Z341" s="24">
        <v>1389964</v>
      </c>
      <c r="AA341" s="24">
        <v>1507959</v>
      </c>
      <c r="AB341" s="62">
        <v>9.3626329634404776E-3</v>
      </c>
      <c r="AC341" s="62">
        <v>9.0157701586682376E-3</v>
      </c>
      <c r="AD341" s="24">
        <v>1744227</v>
      </c>
      <c r="AE341" s="24">
        <v>104366</v>
      </c>
      <c r="AF341" s="24">
        <v>-39326</v>
      </c>
      <c r="AG341" s="24">
        <v>1809267</v>
      </c>
      <c r="AH341" s="62">
        <v>8.8035481520169715E-3</v>
      </c>
      <c r="AI341" s="62">
        <v>6.6668101230139163</v>
      </c>
      <c r="AJ341" s="62">
        <v>9.6350298456002452</v>
      </c>
      <c r="AK341" s="62">
        <v>1.6062380034902686</v>
      </c>
      <c r="AL341" s="62">
        <v>0.49319352499351993</v>
      </c>
      <c r="AM341" s="62">
        <v>0.67285269379349233</v>
      </c>
      <c r="AN341" s="62">
        <v>10.092573230348888</v>
      </c>
      <c r="AO341" s="62">
        <v>1.8963990185982529</v>
      </c>
      <c r="AP341" s="62">
        <v>83.346404925309528</v>
      </c>
      <c r="AQ341" s="62">
        <v>69.267621999115704</v>
      </c>
      <c r="AR341" s="62">
        <v>100.107186642586</v>
      </c>
      <c r="AS341" s="62">
        <v>20.993449214884329</v>
      </c>
      <c r="AT341" s="24">
        <v>31532579</v>
      </c>
      <c r="AU341" s="24">
        <v>301308</v>
      </c>
      <c r="AV341" s="24">
        <v>227323</v>
      </c>
    </row>
    <row r="342" spans="1:48" x14ac:dyDescent="0.25">
      <c r="A342" s="24" t="s">
        <v>74</v>
      </c>
      <c r="B342" s="24">
        <v>2010</v>
      </c>
      <c r="C342" s="24">
        <v>1359</v>
      </c>
      <c r="D342" s="24">
        <v>105</v>
      </c>
      <c r="E342" s="62">
        <v>382.94481236203092</v>
      </c>
      <c r="F342" s="62">
        <v>4956.3999999999996</v>
      </c>
      <c r="G342" s="62">
        <v>8.8297208794635897E-3</v>
      </c>
      <c r="H342" s="62">
        <v>5.0615581886370427E-4</v>
      </c>
      <c r="I342" s="24">
        <v>42337825</v>
      </c>
      <c r="J342" s="24">
        <v>4087344</v>
      </c>
      <c r="K342" s="24">
        <v>17630961</v>
      </c>
      <c r="L342" s="24">
        <v>182811</v>
      </c>
      <c r="M342" s="24">
        <v>294614</v>
      </c>
      <c r="N342" s="24">
        <v>132439</v>
      </c>
      <c r="O342" s="24">
        <v>37375503</v>
      </c>
      <c r="P342" s="24">
        <v>55138903</v>
      </c>
      <c r="Q342" s="62">
        <v>2.1047685084838841E-2</v>
      </c>
      <c r="R342" s="62">
        <v>8.6546059879855589E-3</v>
      </c>
      <c r="S342" s="62">
        <v>1.5265642064946921E-2</v>
      </c>
      <c r="T342" s="24">
        <v>2961332</v>
      </c>
      <c r="U342" s="24">
        <v>533274</v>
      </c>
      <c r="V342" s="24">
        <v>148402</v>
      </c>
      <c r="W342" s="24">
        <v>18622</v>
      </c>
      <c r="X342" s="24">
        <v>198422</v>
      </c>
      <c r="Y342" s="24">
        <v>365446</v>
      </c>
      <c r="Z342" s="24">
        <v>3128356</v>
      </c>
      <c r="AA342" s="24">
        <v>3494606</v>
      </c>
      <c r="AB342" s="62">
        <v>1.367969085947579E-2</v>
      </c>
      <c r="AC342" s="62">
        <v>1.3715845064061219E-2</v>
      </c>
      <c r="AD342" s="24">
        <v>4202658</v>
      </c>
      <c r="AE342" s="24">
        <v>125524</v>
      </c>
      <c r="AF342" s="24">
        <v>-142622</v>
      </c>
      <c r="AG342" s="24">
        <v>4185560</v>
      </c>
      <c r="AH342" s="62">
        <v>1.3709160107400059E-2</v>
      </c>
      <c r="AI342" s="62">
        <v>7.4128134177787324</v>
      </c>
      <c r="AJ342" s="62">
        <v>9.6541189822575912</v>
      </c>
      <c r="AK342" s="62">
        <v>1.6710036395633794</v>
      </c>
      <c r="AL342" s="62">
        <v>1.0368748476047336</v>
      </c>
      <c r="AM342" s="62">
        <v>0.94383814636283203</v>
      </c>
      <c r="AN342" s="62">
        <v>12.732522635726282</v>
      </c>
      <c r="AO342" s="62">
        <v>3.3212288808527877</v>
      </c>
      <c r="AP342" s="62">
        <v>83.491958065348484</v>
      </c>
      <c r="AQ342" s="62">
        <v>67.784270209365616</v>
      </c>
      <c r="AR342" s="62">
        <v>88.279223129671877</v>
      </c>
      <c r="AS342" s="62">
        <v>39.131632705859239</v>
      </c>
      <c r="AT342" s="24">
        <v>51051559</v>
      </c>
      <c r="AU342" s="24">
        <v>690954</v>
      </c>
      <c r="AV342" s="24">
        <v>520422</v>
      </c>
    </row>
    <row r="343" spans="1:48" x14ac:dyDescent="0.25">
      <c r="A343" s="24" t="s">
        <v>74</v>
      </c>
      <c r="B343" s="24">
        <v>2011</v>
      </c>
      <c r="C343" s="24">
        <v>1848</v>
      </c>
      <c r="D343" s="24">
        <v>111</v>
      </c>
      <c r="E343" s="62">
        <v>264.03138528138527</v>
      </c>
      <c r="F343" s="62">
        <v>4395.7657657657655</v>
      </c>
      <c r="G343" s="62">
        <v>1.0680167137680531E-2</v>
      </c>
      <c r="H343" s="62">
        <v>6.0191963559459898E-3</v>
      </c>
      <c r="I343" s="24">
        <v>38589893</v>
      </c>
      <c r="J343" s="24">
        <v>4644051</v>
      </c>
      <c r="K343" s="24">
        <v>19187066</v>
      </c>
      <c r="L343" s="24">
        <v>231397</v>
      </c>
      <c r="M343" s="24">
        <v>399460</v>
      </c>
      <c r="N343" s="24">
        <v>232216</v>
      </c>
      <c r="O343" s="24">
        <v>43220035</v>
      </c>
      <c r="P343" s="24">
        <v>62639317</v>
      </c>
      <c r="Q343" s="62">
        <v>1.7143274847684391E-2</v>
      </c>
      <c r="R343" s="62">
        <v>8.2674399087665565E-3</v>
      </c>
      <c r="S343" s="62">
        <v>1.4767344498588311E-2</v>
      </c>
      <c r="T343" s="24">
        <v>4833515</v>
      </c>
      <c r="U343" s="24">
        <v>736920</v>
      </c>
      <c r="V343" s="24">
        <v>203149</v>
      </c>
      <c r="W343" s="24">
        <v>156438</v>
      </c>
      <c r="X343" s="24">
        <v>255113</v>
      </c>
      <c r="Y343" s="24">
        <v>614700</v>
      </c>
      <c r="Z343" s="24">
        <v>5193102</v>
      </c>
      <c r="AA343" s="24">
        <v>5570435</v>
      </c>
      <c r="AB343" s="62">
        <v>1.4370248037646687E-2</v>
      </c>
      <c r="AC343" s="62">
        <v>1.3984630624992297E-2</v>
      </c>
      <c r="AD343" s="24">
        <v>6428069</v>
      </c>
      <c r="AE343" s="24">
        <v>76608</v>
      </c>
      <c r="AF343" s="24">
        <v>-290849</v>
      </c>
      <c r="AG343" s="24">
        <v>6213828</v>
      </c>
      <c r="AH343" s="62">
        <v>1.3515683849651025E-2</v>
      </c>
      <c r="AI343" s="62">
        <v>7.4139553596984467</v>
      </c>
      <c r="AJ343" s="62">
        <v>12.034371279547212</v>
      </c>
      <c r="AK343" s="62">
        <v>2.0819233122979823</v>
      </c>
      <c r="AL343" s="62">
        <v>1.2060051286632361</v>
      </c>
      <c r="AM343" s="62">
        <v>0.77895166066386068</v>
      </c>
      <c r="AN343" s="62">
        <v>10.506559897813354</v>
      </c>
      <c r="AO343" s="62">
        <v>3.6893861839769451</v>
      </c>
      <c r="AP343" s="62">
        <v>89.645786783927718</v>
      </c>
      <c r="AQ343" s="62">
        <v>68.998253924128832</v>
      </c>
      <c r="AR343" s="62">
        <v>111.99832816328359</v>
      </c>
      <c r="AS343" s="62">
        <v>10.342539335159099</v>
      </c>
      <c r="AT343" s="24">
        <v>57995266</v>
      </c>
      <c r="AU343" s="24">
        <v>643393</v>
      </c>
      <c r="AV343" s="24">
        <v>487930</v>
      </c>
    </row>
    <row r="344" spans="1:48" x14ac:dyDescent="0.25">
      <c r="A344" s="24" t="s">
        <v>74</v>
      </c>
      <c r="B344" s="24">
        <v>2012</v>
      </c>
      <c r="C344" s="24">
        <v>2169</v>
      </c>
      <c r="D344" s="24">
        <v>122</v>
      </c>
      <c r="E344" s="62">
        <v>112.13185799907792</v>
      </c>
      <c r="F344" s="62">
        <v>1993.5573770491803</v>
      </c>
      <c r="G344" s="62">
        <v>1.2278725367540915E-2</v>
      </c>
      <c r="H344" s="62">
        <v>6.6673953437534159E-3</v>
      </c>
      <c r="I344" s="24">
        <v>43239856</v>
      </c>
      <c r="J344" s="24">
        <v>4484814</v>
      </c>
      <c r="K344" s="24">
        <v>26240061</v>
      </c>
      <c r="L344" s="24">
        <v>675081</v>
      </c>
      <c r="M344" s="24">
        <v>923761</v>
      </c>
      <c r="N344" s="24">
        <v>231610</v>
      </c>
      <c r="O344" s="24">
        <v>37990428</v>
      </c>
      <c r="P344" s="24">
        <v>64462099</v>
      </c>
      <c r="Q344" s="62">
        <v>1.5495454948074158E-2</v>
      </c>
      <c r="R344" s="62">
        <v>1.0045549431963478E-2</v>
      </c>
      <c r="S344" s="62">
        <v>1.4502484886010168E-2</v>
      </c>
      <c r="T344" s="24">
        <v>4783911</v>
      </c>
      <c r="U344" s="24">
        <v>1053041</v>
      </c>
      <c r="V344" s="24">
        <v>255548</v>
      </c>
      <c r="W344" s="24">
        <v>46631</v>
      </c>
      <c r="X344" s="24">
        <v>392168</v>
      </c>
      <c r="Y344" s="24">
        <v>694347</v>
      </c>
      <c r="Z344" s="24">
        <v>5086090</v>
      </c>
      <c r="AA344" s="24">
        <v>5836952</v>
      </c>
      <c r="AB344" s="62">
        <v>1.4838604094487175E-2</v>
      </c>
      <c r="AC344" s="62">
        <v>1.5292248965687124E-2</v>
      </c>
      <c r="AD344" s="24">
        <v>6404274</v>
      </c>
      <c r="AE344" s="24">
        <v>210741</v>
      </c>
      <c r="AF344" s="24">
        <v>-467853</v>
      </c>
      <c r="AG344" s="24">
        <v>6147162</v>
      </c>
      <c r="AH344" s="62">
        <v>1.420835231014451E-2</v>
      </c>
      <c r="AI344" s="62">
        <v>6.9572881888317042</v>
      </c>
      <c r="AJ344" s="62">
        <v>10.371944809436924</v>
      </c>
      <c r="AK344" s="62">
        <v>3.5204224563349911</v>
      </c>
      <c r="AL344" s="62">
        <v>2.572711244840475</v>
      </c>
      <c r="AM344" s="62">
        <v>0.37729767378502521</v>
      </c>
      <c r="AN344" s="62">
        <v>5.423056563772767</v>
      </c>
      <c r="AO344" s="62">
        <v>4.2651875361867466</v>
      </c>
      <c r="AP344" s="62">
        <v>94.953606233250397</v>
      </c>
      <c r="AQ344" s="62">
        <v>58.934519026443738</v>
      </c>
      <c r="AR344" s="62">
        <v>87.859746803967155</v>
      </c>
      <c r="AS344" s="62">
        <v>17.98859667911217</v>
      </c>
      <c r="AT344" s="24">
        <v>59977285</v>
      </c>
      <c r="AU344" s="24">
        <v>310210</v>
      </c>
      <c r="AV344" s="24">
        <v>243214</v>
      </c>
    </row>
    <row r="345" spans="1:48" x14ac:dyDescent="0.25">
      <c r="A345" s="24" t="s">
        <v>74</v>
      </c>
      <c r="B345" s="24">
        <v>2013</v>
      </c>
      <c r="C345" s="24">
        <v>2890</v>
      </c>
      <c r="D345" s="24"/>
      <c r="E345" s="62">
        <v>314.51660899653979</v>
      </c>
      <c r="F345" s="62"/>
      <c r="G345" s="62">
        <v>1.566225883373076E-2</v>
      </c>
      <c r="H345" s="62"/>
      <c r="I345" s="24">
        <v>51924391</v>
      </c>
      <c r="J345" s="24">
        <v>4354731</v>
      </c>
      <c r="K345" s="24">
        <v>28480091</v>
      </c>
      <c r="L345" s="24">
        <v>724591</v>
      </c>
      <c r="M345" s="24">
        <v>846938</v>
      </c>
      <c r="N345" s="24">
        <v>221648</v>
      </c>
      <c r="O345" s="24">
        <v>38373706</v>
      </c>
      <c r="P345" s="24">
        <v>67075445</v>
      </c>
      <c r="Q345" s="62">
        <v>1.5495424576139408E-2</v>
      </c>
      <c r="R345" s="62">
        <v>9.653568232262006E-3</v>
      </c>
      <c r="S345" s="62">
        <v>1.3489283542416301E-2</v>
      </c>
      <c r="T345" s="24">
        <v>4079870</v>
      </c>
      <c r="U345" s="24">
        <v>215161</v>
      </c>
      <c r="V345" s="24"/>
      <c r="W345" s="24"/>
      <c r="X345" s="24"/>
      <c r="Y345" s="24"/>
      <c r="Z345" s="24">
        <v>4079870</v>
      </c>
      <c r="AA345" s="24">
        <v>4295031</v>
      </c>
      <c r="AB345" s="62">
        <v>1.3617201623629348E-2</v>
      </c>
      <c r="AC345" s="62">
        <v>1.24947504608486E-2</v>
      </c>
      <c r="AD345" s="24">
        <v>5501007</v>
      </c>
      <c r="AE345" s="24">
        <v>266553</v>
      </c>
      <c r="AF345" s="24">
        <v>-520386</v>
      </c>
      <c r="AG345" s="24">
        <v>5247174</v>
      </c>
      <c r="AH345" s="62">
        <v>1.3409954973563216E-2</v>
      </c>
      <c r="AI345" s="62">
        <v>6.4922879005871668</v>
      </c>
      <c r="AJ345" s="62">
        <v>8.3866770820672691</v>
      </c>
      <c r="AK345" s="62">
        <v>2.9737896553771543</v>
      </c>
      <c r="AL345" s="62">
        <v>2.5442018426134942</v>
      </c>
      <c r="AM345" s="62">
        <v>1.3551203424740603</v>
      </c>
      <c r="AN345" s="62">
        <v>20.872770327260167</v>
      </c>
      <c r="AO345" s="62">
        <v>3.703413477968482</v>
      </c>
      <c r="AP345" s="62">
        <v>81.854175218889253</v>
      </c>
      <c r="AQ345" s="62">
        <v>57.20976730009022</v>
      </c>
      <c r="AR345" s="62">
        <v>73.90304491005007</v>
      </c>
      <c r="AS345" s="62">
        <v>37.054182793718326</v>
      </c>
      <c r="AT345" s="24">
        <v>62720714</v>
      </c>
      <c r="AU345" s="24">
        <v>952143</v>
      </c>
      <c r="AV345" s="24">
        <v>908953</v>
      </c>
    </row>
    <row r="346" spans="1:48" x14ac:dyDescent="0.25">
      <c r="A346" s="24" t="s">
        <v>77</v>
      </c>
      <c r="B346" s="24">
        <v>2006</v>
      </c>
      <c r="C346" s="24"/>
      <c r="D346" s="24"/>
      <c r="E346" s="62"/>
      <c r="F346" s="62"/>
      <c r="G346" s="62"/>
      <c r="H346" s="62"/>
      <c r="I346" s="24">
        <v>2508765</v>
      </c>
      <c r="J346" s="24">
        <v>832611</v>
      </c>
      <c r="K346" s="24">
        <v>4660540</v>
      </c>
      <c r="L346" s="24">
        <v>22012</v>
      </c>
      <c r="M346" s="24">
        <v>22012</v>
      </c>
      <c r="N346" s="24">
        <v>111469</v>
      </c>
      <c r="O346" s="24">
        <v>1669231</v>
      </c>
      <c r="P346" s="24">
        <v>6441240</v>
      </c>
      <c r="Q346" s="62">
        <v>4.0420993875686087E-3</v>
      </c>
      <c r="R346" s="62">
        <v>7.9274479792205317E-3</v>
      </c>
      <c r="S346" s="62">
        <v>6.5009230896180877E-3</v>
      </c>
      <c r="T346" s="24">
        <v>330758</v>
      </c>
      <c r="U346" s="24">
        <v>103361</v>
      </c>
      <c r="V346" s="24">
        <v>51535</v>
      </c>
      <c r="W346" s="24">
        <v>6534</v>
      </c>
      <c r="X346" s="24">
        <v>43531</v>
      </c>
      <c r="Y346" s="24">
        <v>101600</v>
      </c>
      <c r="Z346" s="24">
        <v>388827</v>
      </c>
      <c r="AA346" s="24">
        <v>434119</v>
      </c>
      <c r="AB346" s="62">
        <v>7.3145265609207812E-3</v>
      </c>
      <c r="AC346" s="62">
        <v>7.1997698430016346E-3</v>
      </c>
      <c r="AD346" s="24">
        <v>527154</v>
      </c>
      <c r="AE346" s="24">
        <v>70391</v>
      </c>
      <c r="AF346" s="24">
        <v>-21215</v>
      </c>
      <c r="AG346" s="24">
        <v>576330</v>
      </c>
      <c r="AH346" s="62">
        <v>8.0491917303140755E-3</v>
      </c>
      <c r="AI346" s="62">
        <v>12.926253330104142</v>
      </c>
      <c r="AJ346" s="62">
        <v>33.188082582465874</v>
      </c>
      <c r="AK346" s="62">
        <v>0.47230578430825615</v>
      </c>
      <c r="AL346" s="62">
        <v>0.47230578430825615</v>
      </c>
      <c r="AM346" s="62">
        <v>1.6094727102234974</v>
      </c>
      <c r="AN346" s="62">
        <v>12.451192693827009</v>
      </c>
      <c r="AO346" s="62">
        <v>11.765657359586541</v>
      </c>
      <c r="AP346" s="62">
        <v>75.324727152846464</v>
      </c>
      <c r="AQ346" s="62">
        <v>25.914746228986964</v>
      </c>
      <c r="AR346" s="62">
        <v>66.535964907035932</v>
      </c>
      <c r="AS346" s="62">
        <v>-8.6652259502828652</v>
      </c>
      <c r="AT346" s="24">
        <v>164662</v>
      </c>
      <c r="AU346" s="24">
        <v>142211</v>
      </c>
      <c r="AV346" s="24">
        <v>103670</v>
      </c>
    </row>
    <row r="347" spans="1:48" x14ac:dyDescent="0.25">
      <c r="A347" s="24" t="s">
        <v>77</v>
      </c>
      <c r="B347" s="24">
        <v>2007</v>
      </c>
      <c r="C347" s="24"/>
      <c r="D347" s="24"/>
      <c r="E347" s="62"/>
      <c r="F347" s="62"/>
      <c r="G347" s="62"/>
      <c r="H347" s="62"/>
      <c r="I347" s="24">
        <v>5771744</v>
      </c>
      <c r="J347" s="24">
        <v>1655131</v>
      </c>
      <c r="K347" s="24">
        <v>7557438</v>
      </c>
      <c r="L347" s="24">
        <v>42132</v>
      </c>
      <c r="M347" s="24">
        <v>42132</v>
      </c>
      <c r="N347" s="24">
        <v>244437</v>
      </c>
      <c r="O347" s="24">
        <v>3953144</v>
      </c>
      <c r="P347" s="24">
        <v>11755019</v>
      </c>
      <c r="Q347" s="62">
        <v>6.1484781524165236E-3</v>
      </c>
      <c r="R347" s="62">
        <v>8.4899544692167185E-3</v>
      </c>
      <c r="S347" s="62">
        <v>7.7770892997380582E-3</v>
      </c>
      <c r="T347" s="24">
        <v>540707</v>
      </c>
      <c r="U347" s="24">
        <v>159907</v>
      </c>
      <c r="V347" s="24">
        <v>83259</v>
      </c>
      <c r="W347" s="24">
        <v>9642</v>
      </c>
      <c r="X347" s="24">
        <v>62152</v>
      </c>
      <c r="Y347" s="24">
        <v>155053</v>
      </c>
      <c r="Z347" s="24">
        <v>633608</v>
      </c>
      <c r="AA347" s="24">
        <v>700614</v>
      </c>
      <c r="AB347" s="62">
        <v>7.8621689837230085E-3</v>
      </c>
      <c r="AC347" s="62">
        <v>7.7476781813707388E-3</v>
      </c>
      <c r="AD347" s="24">
        <v>904675</v>
      </c>
      <c r="AE347" s="24">
        <v>48961</v>
      </c>
      <c r="AF347" s="24">
        <v>-21982</v>
      </c>
      <c r="AG347" s="24">
        <v>931654</v>
      </c>
      <c r="AH347" s="62">
        <v>8.232006412463801E-3</v>
      </c>
      <c r="AI347" s="62">
        <v>14.080206931184033</v>
      </c>
      <c r="AJ347" s="62">
        <v>28.676445109138591</v>
      </c>
      <c r="AK347" s="62">
        <v>0.55749051464266064</v>
      </c>
      <c r="AL347" s="62">
        <v>0.55749051464266064</v>
      </c>
      <c r="AM347" s="62">
        <v>1.4342044023918634</v>
      </c>
      <c r="AN347" s="62">
        <v>10.185961111235304</v>
      </c>
      <c r="AO347" s="62">
        <v>9.2070514001007808</v>
      </c>
      <c r="AP347" s="62">
        <v>75.201093968361647</v>
      </c>
      <c r="AQ347" s="62">
        <v>33.629413955009348</v>
      </c>
      <c r="AR347" s="62">
        <v>68.491326018617599</v>
      </c>
      <c r="AS347" s="62">
        <v>16.513567523795579</v>
      </c>
      <c r="AT347" s="24">
        <v>345341</v>
      </c>
      <c r="AU347" s="24">
        <v>231040</v>
      </c>
      <c r="AV347" s="24">
        <v>168591</v>
      </c>
    </row>
    <row r="348" spans="1:48" x14ac:dyDescent="0.25">
      <c r="A348" s="24" t="s">
        <v>77</v>
      </c>
      <c r="B348" s="24">
        <v>2008</v>
      </c>
      <c r="C348" s="24"/>
      <c r="D348" s="24"/>
      <c r="E348" s="62"/>
      <c r="F348" s="62"/>
      <c r="G348" s="62"/>
      <c r="H348" s="62"/>
      <c r="I348" s="24">
        <v>6796187</v>
      </c>
      <c r="J348" s="24">
        <v>1591088</v>
      </c>
      <c r="K348" s="24">
        <v>8597488</v>
      </c>
      <c r="L348" s="24">
        <v>69826</v>
      </c>
      <c r="M348" s="24">
        <v>247084</v>
      </c>
      <c r="N348" s="24">
        <v>244657</v>
      </c>
      <c r="O348" s="24">
        <v>1252557</v>
      </c>
      <c r="P348" s="24">
        <v>10094702</v>
      </c>
      <c r="Q348" s="62">
        <v>5.7451865282116049E-3</v>
      </c>
      <c r="R348" s="62">
        <v>7.8228833267929322E-3</v>
      </c>
      <c r="S348" s="62">
        <v>5.3935415914112056E-3</v>
      </c>
      <c r="T348" s="24">
        <v>1098080</v>
      </c>
      <c r="U348" s="24">
        <v>240287</v>
      </c>
      <c r="V348" s="24">
        <v>92736</v>
      </c>
      <c r="W348" s="24">
        <v>11357</v>
      </c>
      <c r="X348" s="24">
        <v>103250</v>
      </c>
      <c r="Y348" s="24">
        <v>207343</v>
      </c>
      <c r="Z348" s="24">
        <v>1202173</v>
      </c>
      <c r="AA348" s="24">
        <v>1338367</v>
      </c>
      <c r="AB348" s="62">
        <v>8.184602149107479E-3</v>
      </c>
      <c r="AC348" s="62">
        <v>8.318781012448706E-3</v>
      </c>
      <c r="AD348" s="24">
        <v>1358421</v>
      </c>
      <c r="AE348" s="24">
        <v>96768</v>
      </c>
      <c r="AF348" s="24">
        <v>-35338</v>
      </c>
      <c r="AG348" s="24">
        <v>1419851</v>
      </c>
      <c r="AH348" s="62">
        <v>7.6756706975086289E-3</v>
      </c>
      <c r="AI348" s="62">
        <v>15.761614359690856</v>
      </c>
      <c r="AJ348" s="62">
        <v>23.411480584627821</v>
      </c>
      <c r="AK348" s="62">
        <v>2.8739092162734043</v>
      </c>
      <c r="AL348" s="62">
        <v>0.81216746100721515</v>
      </c>
      <c r="AM348" s="62">
        <v>0.64422902231289247</v>
      </c>
      <c r="AN348" s="62">
        <v>4.0873289220960753</v>
      </c>
      <c r="AO348" s="62">
        <v>20.784762689442477</v>
      </c>
      <c r="AP348" s="62">
        <v>94.261087959229528</v>
      </c>
      <c r="AQ348" s="62">
        <v>12.408063160259708</v>
      </c>
      <c r="AR348" s="62">
        <v>18.430290396659185</v>
      </c>
      <c r="AS348" s="62">
        <v>56.579768278449428</v>
      </c>
      <c r="AT348" s="24">
        <v>165671</v>
      </c>
      <c r="AU348" s="24">
        <v>81484</v>
      </c>
      <c r="AV348" s="24">
        <v>65033</v>
      </c>
    </row>
    <row r="349" spans="1:48" x14ac:dyDescent="0.25">
      <c r="A349" s="24" t="s">
        <v>77</v>
      </c>
      <c r="B349" s="24">
        <v>2009</v>
      </c>
      <c r="C349" s="24">
        <v>1435</v>
      </c>
      <c r="D349" s="24">
        <v>69</v>
      </c>
      <c r="E349" s="62">
        <v>143.68571428571428</v>
      </c>
      <c r="F349" s="62">
        <v>2988.246376811594</v>
      </c>
      <c r="G349" s="62">
        <v>1.0366924093887488E-2</v>
      </c>
      <c r="H349" s="62">
        <v>3.4294405041774564E-4</v>
      </c>
      <c r="I349" s="24">
        <v>8051896</v>
      </c>
      <c r="J349" s="24">
        <v>2330895</v>
      </c>
      <c r="K349" s="24">
        <v>10216975</v>
      </c>
      <c r="L349" s="24">
        <v>107120</v>
      </c>
      <c r="M349" s="24">
        <v>269482</v>
      </c>
      <c r="N349" s="24">
        <v>259596</v>
      </c>
      <c r="O349" s="24">
        <v>2209642</v>
      </c>
      <c r="P349" s="24">
        <v>12686213</v>
      </c>
      <c r="Q349" s="62">
        <v>5.2611629339812584E-3</v>
      </c>
      <c r="R349" s="62">
        <v>6.5491662345805689E-3</v>
      </c>
      <c r="S349" s="62">
        <v>4.8809422249060444E-3</v>
      </c>
      <c r="T349" s="24">
        <v>715372</v>
      </c>
      <c r="U349" s="24">
        <v>239154</v>
      </c>
      <c r="V349" s="24">
        <v>122522</v>
      </c>
      <c r="W349" s="24">
        <v>18350</v>
      </c>
      <c r="X349" s="24">
        <v>84644</v>
      </c>
      <c r="Y349" s="24">
        <v>225516</v>
      </c>
      <c r="Z349" s="24">
        <v>856244</v>
      </c>
      <c r="AA349" s="24">
        <v>954526</v>
      </c>
      <c r="AB349" s="62">
        <v>5.7675582239166828E-3</v>
      </c>
      <c r="AC349" s="62">
        <v>5.7069104839541111E-3</v>
      </c>
      <c r="AD349" s="24">
        <v>1189029</v>
      </c>
      <c r="AE349" s="24">
        <v>75545</v>
      </c>
      <c r="AF349" s="24">
        <v>-38437</v>
      </c>
      <c r="AG349" s="24">
        <v>1226137</v>
      </c>
      <c r="AH349" s="62">
        <v>5.9661487886915714E-3</v>
      </c>
      <c r="AI349" s="62">
        <v>18.373449980699519</v>
      </c>
      <c r="AJ349" s="62">
        <v>28.948399234167951</v>
      </c>
      <c r="AK349" s="62">
        <v>2.6375908720536168</v>
      </c>
      <c r="AL349" s="62">
        <v>1.0484512294490296</v>
      </c>
      <c r="AM349" s="62">
        <v>1.6252998432235057</v>
      </c>
      <c r="AN349" s="62">
        <v>8.8459154101750617</v>
      </c>
      <c r="AO349" s="62">
        <v>21.43591586329369</v>
      </c>
      <c r="AP349" s="62">
        <v>77.848233924920294</v>
      </c>
      <c r="AQ349" s="62">
        <v>17.417664357361808</v>
      </c>
      <c r="AR349" s="62">
        <v>27.442505467035343</v>
      </c>
      <c r="AS349" s="62">
        <v>62.547822585037785</v>
      </c>
      <c r="AT349" s="24">
        <v>74756</v>
      </c>
      <c r="AU349" s="24">
        <v>271611</v>
      </c>
      <c r="AV349" s="24">
        <v>206189</v>
      </c>
    </row>
    <row r="350" spans="1:48" x14ac:dyDescent="0.25">
      <c r="A350" s="24" t="s">
        <v>77</v>
      </c>
      <c r="B350" s="24">
        <v>2010</v>
      </c>
      <c r="C350" s="24"/>
      <c r="D350" s="24"/>
      <c r="E350" s="62"/>
      <c r="F350" s="62"/>
      <c r="G350" s="62"/>
      <c r="H350" s="62"/>
      <c r="I350" s="24">
        <v>8687241</v>
      </c>
      <c r="J350" s="24">
        <v>3139837</v>
      </c>
      <c r="K350" s="24">
        <v>11584528</v>
      </c>
      <c r="L350" s="24">
        <v>104614</v>
      </c>
      <c r="M350" s="24">
        <v>104614</v>
      </c>
      <c r="N350" s="24">
        <v>314685</v>
      </c>
      <c r="O350" s="24">
        <v>7790444</v>
      </c>
      <c r="P350" s="24">
        <v>19689657</v>
      </c>
      <c r="Q350" s="62">
        <v>4.318746010785874E-3</v>
      </c>
      <c r="R350" s="62">
        <v>5.686560443119713E-3</v>
      </c>
      <c r="S350" s="62">
        <v>5.4512375072746115E-3</v>
      </c>
      <c r="T350" s="24">
        <v>1054954</v>
      </c>
      <c r="U350" s="24">
        <v>27247</v>
      </c>
      <c r="V350" s="24"/>
      <c r="W350" s="24"/>
      <c r="X350" s="24"/>
      <c r="Y350" s="24"/>
      <c r="Z350" s="24">
        <v>1054954</v>
      </c>
      <c r="AA350" s="24">
        <v>1082201</v>
      </c>
      <c r="AB350" s="62">
        <v>4.6131081599943948E-3</v>
      </c>
      <c r="AC350" s="62">
        <v>4.2474892002623797E-3</v>
      </c>
      <c r="AD350" s="24">
        <v>1684758</v>
      </c>
      <c r="AE350" s="24">
        <v>99616</v>
      </c>
      <c r="AF350" s="24">
        <v>-18508</v>
      </c>
      <c r="AG350" s="24">
        <v>1765866</v>
      </c>
      <c r="AH350" s="62">
        <v>5.7838233646666428E-3</v>
      </c>
      <c r="AI350" s="62">
        <v>15.946631269402001</v>
      </c>
      <c r="AJ350" s="62">
        <v>36.143086165101209</v>
      </c>
      <c r="AK350" s="62">
        <v>0.90304930852599263</v>
      </c>
      <c r="AL350" s="62">
        <v>0.90304930852599263</v>
      </c>
      <c r="AM350" s="62">
        <v>2.9726368519268771</v>
      </c>
      <c r="AN350" s="62">
        <v>18.641158760789175</v>
      </c>
      <c r="AO350" s="62">
        <v>8.0843145782191623</v>
      </c>
      <c r="AP350" s="62">
        <v>61.284434945799966</v>
      </c>
      <c r="AQ350" s="62">
        <v>39.566174260933039</v>
      </c>
      <c r="AR350" s="62">
        <v>89.676849070953594</v>
      </c>
      <c r="AS350" s="62">
        <v>19.421750211291137</v>
      </c>
      <c r="AT350" s="24">
        <v>248516</v>
      </c>
      <c r="AU350" s="24">
        <v>683665</v>
      </c>
      <c r="AV350" s="24">
        <v>585302</v>
      </c>
    </row>
    <row r="351" spans="1:48" x14ac:dyDescent="0.25">
      <c r="A351" s="24" t="s">
        <v>77</v>
      </c>
      <c r="B351" s="24">
        <v>2011</v>
      </c>
      <c r="C351" s="24"/>
      <c r="D351" s="24"/>
      <c r="E351" s="62"/>
      <c r="F351" s="62"/>
      <c r="G351" s="62"/>
      <c r="H351" s="62"/>
      <c r="I351" s="24">
        <v>9792947</v>
      </c>
      <c r="J351" s="24">
        <v>3751686</v>
      </c>
      <c r="K351" s="24">
        <v>13845764</v>
      </c>
      <c r="L351" s="24">
        <v>174336</v>
      </c>
      <c r="M351" s="24">
        <v>174336</v>
      </c>
      <c r="N351" s="24">
        <v>380830</v>
      </c>
      <c r="O351" s="24">
        <v>11202899</v>
      </c>
      <c r="P351" s="24">
        <v>25429493</v>
      </c>
      <c r="Q351" s="62">
        <v>4.3504443505403426E-3</v>
      </c>
      <c r="R351" s="62">
        <v>5.96594715736962E-3</v>
      </c>
      <c r="S351" s="62">
        <v>5.9950539300331123E-3</v>
      </c>
      <c r="T351" s="24">
        <v>2231403</v>
      </c>
      <c r="U351" s="24">
        <v>71621</v>
      </c>
      <c r="V351" s="24"/>
      <c r="W351" s="24"/>
      <c r="X351" s="24"/>
      <c r="Y351" s="24"/>
      <c r="Z351" s="24">
        <v>2231403</v>
      </c>
      <c r="AA351" s="24">
        <v>2303024</v>
      </c>
      <c r="AB351" s="62">
        <v>6.1746937729990539E-3</v>
      </c>
      <c r="AC351" s="62">
        <v>5.7817638946495668E-3</v>
      </c>
      <c r="AD351" s="24">
        <v>3129792</v>
      </c>
      <c r="AE351" s="24">
        <v>74696</v>
      </c>
      <c r="AF351" s="24">
        <v>-76700</v>
      </c>
      <c r="AG351" s="24">
        <v>3127788</v>
      </c>
      <c r="AH351" s="62">
        <v>6.803244917099778E-3</v>
      </c>
      <c r="AI351" s="62">
        <v>14.753286665998413</v>
      </c>
      <c r="AJ351" s="62">
        <v>38.310081735355048</v>
      </c>
      <c r="AK351" s="62">
        <v>1.2591287848037855</v>
      </c>
      <c r="AL351" s="62">
        <v>1.2591287848037855</v>
      </c>
      <c r="AM351" s="62">
        <v>2.8572885821986307</v>
      </c>
      <c r="AN351" s="62">
        <v>19.367132537211269</v>
      </c>
      <c r="AO351" s="62">
        <v>8.0192546589949618</v>
      </c>
      <c r="AP351" s="62">
        <v>73.631077298077741</v>
      </c>
      <c r="AQ351" s="62">
        <v>44.054747768663731</v>
      </c>
      <c r="AR351" s="62">
        <v>114.39762719026254</v>
      </c>
      <c r="AS351" s="62">
        <v>-6.1999781120292097</v>
      </c>
      <c r="AT351" s="24">
        <v>430156</v>
      </c>
      <c r="AU351" s="24">
        <v>824764</v>
      </c>
      <c r="AV351" s="24">
        <v>726594</v>
      </c>
    </row>
    <row r="352" spans="1:48" x14ac:dyDescent="0.25">
      <c r="A352" s="24" t="s">
        <v>77</v>
      </c>
      <c r="B352" s="24">
        <v>2012</v>
      </c>
      <c r="C352" s="24"/>
      <c r="D352" s="24"/>
      <c r="E352" s="62"/>
      <c r="F352" s="62"/>
      <c r="G352" s="62"/>
      <c r="H352" s="62"/>
      <c r="I352" s="24">
        <v>15271371</v>
      </c>
      <c r="J352" s="24">
        <v>3819577</v>
      </c>
      <c r="K352" s="24">
        <v>17238801</v>
      </c>
      <c r="L352" s="24">
        <v>311409</v>
      </c>
      <c r="M352" s="24">
        <v>311409</v>
      </c>
      <c r="N352" s="24">
        <v>402504</v>
      </c>
      <c r="O352" s="24">
        <v>9782833</v>
      </c>
      <c r="P352" s="24">
        <v>27424138</v>
      </c>
      <c r="Q352" s="62">
        <v>5.4726556287751325E-3</v>
      </c>
      <c r="R352" s="62">
        <v>6.5995741242095979E-3</v>
      </c>
      <c r="S352" s="62">
        <v>6.1697982694739291E-3</v>
      </c>
      <c r="T352" s="24">
        <v>1856918</v>
      </c>
      <c r="U352" s="24">
        <v>39363</v>
      </c>
      <c r="V352" s="24"/>
      <c r="W352" s="24"/>
      <c r="X352" s="24"/>
      <c r="Y352" s="24"/>
      <c r="Z352" s="24">
        <v>1856918</v>
      </c>
      <c r="AA352" s="24">
        <v>1896281</v>
      </c>
      <c r="AB352" s="62">
        <v>5.4175350884327518E-3</v>
      </c>
      <c r="AC352" s="62">
        <v>4.9680725763895511E-3</v>
      </c>
      <c r="AD352" s="24">
        <v>3042005</v>
      </c>
      <c r="AE352" s="24">
        <v>-79282</v>
      </c>
      <c r="AF352" s="24">
        <v>-252005</v>
      </c>
      <c r="AG352" s="24">
        <v>2710718</v>
      </c>
      <c r="AH352" s="62">
        <v>6.265466300945103E-3</v>
      </c>
      <c r="AI352" s="62">
        <v>13.927792370356363</v>
      </c>
      <c r="AJ352" s="62">
        <v>25.011356216805943</v>
      </c>
      <c r="AK352" s="62">
        <v>1.8064423390002589</v>
      </c>
      <c r="AL352" s="62">
        <v>1.8064423390002589</v>
      </c>
      <c r="AM352" s="62">
        <v>2.6999171313971657</v>
      </c>
      <c r="AN352" s="62">
        <v>19.385104685675927</v>
      </c>
      <c r="AO352" s="62">
        <v>12.113944907369879</v>
      </c>
      <c r="AP352" s="62">
        <v>69.954934449101671</v>
      </c>
      <c r="AQ352" s="62">
        <v>35.672344560109785</v>
      </c>
      <c r="AR352" s="62">
        <v>64.059952443038682</v>
      </c>
      <c r="AS352" s="62">
        <v>13.944817518056539</v>
      </c>
      <c r="AT352" s="24">
        <v>875749</v>
      </c>
      <c r="AU352" s="24">
        <v>814437</v>
      </c>
      <c r="AV352" s="24">
        <v>740429</v>
      </c>
    </row>
    <row r="353" spans="1:48" x14ac:dyDescent="0.25">
      <c r="A353" s="24" t="s">
        <v>77</v>
      </c>
      <c r="B353" s="24">
        <v>2013</v>
      </c>
      <c r="C353" s="24"/>
      <c r="D353" s="24"/>
      <c r="E353" s="62"/>
      <c r="F353" s="62"/>
      <c r="G353" s="62"/>
      <c r="H353" s="62"/>
      <c r="I353" s="24">
        <v>19115649</v>
      </c>
      <c r="J353" s="24">
        <v>3964777</v>
      </c>
      <c r="K353" s="24">
        <v>20178954</v>
      </c>
      <c r="L353" s="24">
        <v>205447</v>
      </c>
      <c r="M353" s="24">
        <v>205447</v>
      </c>
      <c r="N353" s="24">
        <v>460470</v>
      </c>
      <c r="O353" s="24">
        <v>12155784</v>
      </c>
      <c r="P353" s="24">
        <v>32795208</v>
      </c>
      <c r="Q353" s="62">
        <v>5.7045463913761585E-3</v>
      </c>
      <c r="R353" s="62">
        <v>6.839827488426084E-3</v>
      </c>
      <c r="S353" s="62">
        <v>6.5953175494328723E-3</v>
      </c>
      <c r="T353" s="24">
        <v>1475675</v>
      </c>
      <c r="U353" s="24">
        <v>21056</v>
      </c>
      <c r="V353" s="24"/>
      <c r="W353" s="24"/>
      <c r="X353" s="24"/>
      <c r="Y353" s="24"/>
      <c r="Z353" s="24">
        <v>1475675</v>
      </c>
      <c r="AA353" s="24">
        <v>1496731</v>
      </c>
      <c r="AB353" s="62">
        <v>4.9252951701768037E-3</v>
      </c>
      <c r="AC353" s="62">
        <v>4.3541665594535603E-3</v>
      </c>
      <c r="AD353" s="24">
        <v>2733164</v>
      </c>
      <c r="AE353" s="24">
        <v>-6994</v>
      </c>
      <c r="AF353" s="24">
        <v>-298356</v>
      </c>
      <c r="AG353" s="24">
        <v>2427814</v>
      </c>
      <c r="AH353" s="62">
        <v>6.20464966936229E-3</v>
      </c>
      <c r="AI353" s="62">
        <v>12.089501002707468</v>
      </c>
      <c r="AJ353" s="62">
        <v>20.741001260276331</v>
      </c>
      <c r="AK353" s="62">
        <v>1.0181251218472473</v>
      </c>
      <c r="AL353" s="62">
        <v>1.0181251218472473</v>
      </c>
      <c r="AM353" s="62">
        <v>2.5964128661723995</v>
      </c>
      <c r="AN353" s="62">
        <v>21.476592504446025</v>
      </c>
      <c r="AO353" s="62">
        <v>10.344779078009283</v>
      </c>
      <c r="AP353" s="62">
        <v>61.649327337267188</v>
      </c>
      <c r="AQ353" s="62">
        <v>37.065732286253528</v>
      </c>
      <c r="AR353" s="62">
        <v>63.590747036629516</v>
      </c>
      <c r="AS353" s="62">
        <v>17.076924775107386</v>
      </c>
      <c r="AT353" s="24">
        <v>3087651</v>
      </c>
      <c r="AU353" s="24">
        <v>931083</v>
      </c>
      <c r="AV353" s="24">
        <v>851499</v>
      </c>
    </row>
    <row r="354" spans="1:48" x14ac:dyDescent="0.25">
      <c r="A354" s="24" t="s">
        <v>77</v>
      </c>
      <c r="B354" s="24">
        <v>2014</v>
      </c>
      <c r="C354" s="24"/>
      <c r="D354" s="24"/>
      <c r="E354" s="62"/>
      <c r="F354" s="62"/>
      <c r="G354" s="62"/>
      <c r="H354" s="62"/>
      <c r="I354" s="24">
        <v>23898897</v>
      </c>
      <c r="J354" s="24">
        <v>4017719</v>
      </c>
      <c r="K354" s="24">
        <v>21260372</v>
      </c>
      <c r="L354" s="24">
        <v>303178</v>
      </c>
      <c r="M354" s="24">
        <v>303178</v>
      </c>
      <c r="N354" s="24">
        <v>441785</v>
      </c>
      <c r="O354" s="24">
        <v>17392754</v>
      </c>
      <c r="P354" s="24">
        <v>39094911</v>
      </c>
      <c r="Q354" s="62">
        <v>6.0520311575607303E-3</v>
      </c>
      <c r="R354" s="62">
        <v>6.4358373020705888E-3</v>
      </c>
      <c r="S354" s="62">
        <v>7.0414657223061084E-3</v>
      </c>
      <c r="T354" s="24">
        <v>1457274</v>
      </c>
      <c r="U354" s="24">
        <v>30511</v>
      </c>
      <c r="V354" s="24"/>
      <c r="W354" s="24"/>
      <c r="X354" s="24"/>
      <c r="Y354" s="24"/>
      <c r="Z354" s="24">
        <v>1457274</v>
      </c>
      <c r="AA354" s="24">
        <v>1487785</v>
      </c>
      <c r="AB354" s="62">
        <v>5.1589866406873503E-3</v>
      </c>
      <c r="AC354" s="62">
        <v>4.5012152707908848E-3</v>
      </c>
      <c r="AD354" s="24">
        <v>2532544</v>
      </c>
      <c r="AE354" s="24">
        <v>191782</v>
      </c>
      <c r="AF354" s="24">
        <v>-302256</v>
      </c>
      <c r="AG354" s="24">
        <v>2422070</v>
      </c>
      <c r="AH354" s="62">
        <v>6.3883630620615514E-3</v>
      </c>
      <c r="AI354" s="62">
        <v>10.276833729075378</v>
      </c>
      <c r="AJ354" s="62">
        <v>16.811315601720029</v>
      </c>
      <c r="AK354" s="62">
        <v>1.4260239660905274</v>
      </c>
      <c r="AL354" s="62">
        <v>1.4260239660905274</v>
      </c>
      <c r="AM354" s="62">
        <v>2.2341910434327374</v>
      </c>
      <c r="AN354" s="62">
        <v>21.740071916428203</v>
      </c>
      <c r="AO354" s="62">
        <v>6.1822871754524904</v>
      </c>
      <c r="AP354" s="62">
        <v>61.426176782669373</v>
      </c>
      <c r="AQ354" s="62">
        <v>44.488537139782721</v>
      </c>
      <c r="AR354" s="62">
        <v>72.776387964683053</v>
      </c>
      <c r="AS354" s="62">
        <v>7.377080357082793</v>
      </c>
      <c r="AT354" s="24">
        <v>3741757</v>
      </c>
      <c r="AU354" s="24">
        <v>934285</v>
      </c>
      <c r="AV354" s="24">
        <v>873455</v>
      </c>
    </row>
    <row r="355" spans="1:48" x14ac:dyDescent="0.25">
      <c r="A355" s="24" t="s">
        <v>77</v>
      </c>
      <c r="B355" s="24">
        <v>2015</v>
      </c>
      <c r="C355" s="24"/>
      <c r="D355" s="24"/>
      <c r="E355" s="62"/>
      <c r="F355" s="62"/>
      <c r="G355" s="62"/>
      <c r="H355" s="62"/>
      <c r="I355" s="24">
        <v>29506295</v>
      </c>
      <c r="J355" s="24">
        <v>4225319</v>
      </c>
      <c r="K355" s="24">
        <v>27693971</v>
      </c>
      <c r="L355" s="24">
        <v>241469</v>
      </c>
      <c r="M355" s="24">
        <v>241469</v>
      </c>
      <c r="N355" s="24">
        <v>427551</v>
      </c>
      <c r="O355" s="24">
        <v>21325667</v>
      </c>
      <c r="P355" s="24">
        <v>49447189</v>
      </c>
      <c r="Q355" s="62">
        <v>6.381901668442787E-3</v>
      </c>
      <c r="R355" s="62">
        <v>6.9230075908202912E-3</v>
      </c>
      <c r="S355" s="62">
        <v>7.7067216516381347E-3</v>
      </c>
      <c r="T355" s="24">
        <v>1770043</v>
      </c>
      <c r="U355" s="24">
        <v>76076</v>
      </c>
      <c r="V355" s="24"/>
      <c r="W355" s="24"/>
      <c r="X355" s="24"/>
      <c r="Y355" s="24"/>
      <c r="Z355" s="24">
        <v>1770043</v>
      </c>
      <c r="AA355" s="24">
        <v>1846119</v>
      </c>
      <c r="AB355" s="62">
        <v>6.3666352506627465E-3</v>
      </c>
      <c r="AC355" s="62">
        <v>5.5582159107198997E-3</v>
      </c>
      <c r="AD355" s="24">
        <v>3101098</v>
      </c>
      <c r="AE355" s="24">
        <v>173133</v>
      </c>
      <c r="AF355" s="24">
        <v>-364217</v>
      </c>
      <c r="AG355" s="24">
        <v>2910014</v>
      </c>
      <c r="AH355" s="62">
        <v>7.3583856788924469E-3</v>
      </c>
      <c r="AI355" s="62">
        <v>8.5451146676912213</v>
      </c>
      <c r="AJ355" s="62">
        <v>14.32005949916789</v>
      </c>
      <c r="AK355" s="62">
        <v>0.87191901804186911</v>
      </c>
      <c r="AL355" s="62">
        <v>0.87191901804186911</v>
      </c>
      <c r="AM355" s="62">
        <v>2.0347000918495084</v>
      </c>
      <c r="AN355" s="62">
        <v>23.811267267631155</v>
      </c>
      <c r="AO355" s="62">
        <v>6.2415632767781659</v>
      </c>
      <c r="AP355" s="62">
        <v>63.440210253284008</v>
      </c>
      <c r="AQ355" s="62">
        <v>43.128168519346971</v>
      </c>
      <c r="AR355" s="62">
        <v>72.274973865746276</v>
      </c>
      <c r="AS355" s="62">
        <v>9.5750801931329192</v>
      </c>
      <c r="AT355" s="24">
        <v>5163305</v>
      </c>
      <c r="AU355" s="24">
        <v>1063895</v>
      </c>
      <c r="AV355" s="24">
        <v>1006102</v>
      </c>
    </row>
    <row r="356" spans="1:48" x14ac:dyDescent="0.25">
      <c r="A356" s="24" t="s">
        <v>77</v>
      </c>
      <c r="B356" s="24">
        <v>2016</v>
      </c>
      <c r="C356" s="24">
        <v>3257</v>
      </c>
      <c r="D356" s="24"/>
      <c r="E356" s="62">
        <v>440.11083819465767</v>
      </c>
      <c r="F356" s="62"/>
      <c r="G356" s="62">
        <v>1.9591684511922235E-2</v>
      </c>
      <c r="H356" s="62"/>
      <c r="I356" s="24">
        <v>43063985</v>
      </c>
      <c r="J356" s="24">
        <v>4715678</v>
      </c>
      <c r="K356" s="24">
        <v>38506723</v>
      </c>
      <c r="L356" s="24">
        <v>331679</v>
      </c>
      <c r="M356" s="24">
        <v>675499</v>
      </c>
      <c r="N356" s="24">
        <v>407947</v>
      </c>
      <c r="O356" s="24">
        <v>24900418</v>
      </c>
      <c r="P356" s="24">
        <v>63815088</v>
      </c>
      <c r="Q356" s="62">
        <v>7.8927487386523457E-3</v>
      </c>
      <c r="R356" s="62">
        <v>8.2187423114083186E-3</v>
      </c>
      <c r="S356" s="62">
        <v>8.8385981239220684E-3</v>
      </c>
      <c r="T356" s="24">
        <v>2379926</v>
      </c>
      <c r="U356" s="24">
        <v>125430</v>
      </c>
      <c r="V356" s="24"/>
      <c r="W356" s="24"/>
      <c r="X356" s="24"/>
      <c r="Y356" s="24"/>
      <c r="Z356" s="24">
        <v>2379926</v>
      </c>
      <c r="AA356" s="24">
        <v>2505356</v>
      </c>
      <c r="AB356" s="62">
        <v>7.3041771693693244E-3</v>
      </c>
      <c r="AC356" s="62">
        <v>6.6465017730479616E-3</v>
      </c>
      <c r="AD356" s="24">
        <v>4040606</v>
      </c>
      <c r="AE356" s="24">
        <v>324433</v>
      </c>
      <c r="AF356" s="24">
        <v>-329286</v>
      </c>
      <c r="AG356" s="24">
        <v>4035753</v>
      </c>
      <c r="AH356" s="62">
        <v>8.7985585945283308E-3</v>
      </c>
      <c r="AI356" s="62">
        <v>7.3895972689091955</v>
      </c>
      <c r="AJ356" s="62">
        <v>10.950398575515015</v>
      </c>
      <c r="AK356" s="62">
        <v>1.7542365264372146</v>
      </c>
      <c r="AL356" s="62">
        <v>0.86135348365011477</v>
      </c>
      <c r="AM356" s="62">
        <v>2.2462415157995239</v>
      </c>
      <c r="AN356" s="62">
        <v>30.397346892641949</v>
      </c>
      <c r="AO356" s="62">
        <v>6.6692856320725218</v>
      </c>
      <c r="AP356" s="62">
        <v>62.079022179999619</v>
      </c>
      <c r="AQ356" s="62">
        <v>39.019640621666149</v>
      </c>
      <c r="AR356" s="62">
        <v>57.821908492676656</v>
      </c>
      <c r="AS356" s="62">
        <v>27.253410666768961</v>
      </c>
      <c r="AT356" s="24"/>
      <c r="AU356" s="24">
        <v>1530397</v>
      </c>
      <c r="AV356" s="24">
        <v>1433441</v>
      </c>
    </row>
    <row r="357" spans="1:48" x14ac:dyDescent="0.25">
      <c r="A357" s="24" t="s">
        <v>77</v>
      </c>
      <c r="B357" s="24">
        <v>2017</v>
      </c>
      <c r="C357" s="24">
        <v>4848</v>
      </c>
      <c r="D357" s="24">
        <v>119</v>
      </c>
      <c r="E357" s="62">
        <v>168.48679867986797</v>
      </c>
      <c r="F357" s="62">
        <v>6864.0672268907565</v>
      </c>
      <c r="G357" s="62">
        <v>2.3310269885612352E-2</v>
      </c>
      <c r="H357" s="62">
        <v>3.7280701754385963E-2</v>
      </c>
      <c r="I357" s="24">
        <v>53205792</v>
      </c>
      <c r="J357" s="24">
        <v>6139454</v>
      </c>
      <c r="K357" s="24">
        <v>48182977</v>
      </c>
      <c r="L357" s="24">
        <v>404116</v>
      </c>
      <c r="M357" s="24">
        <v>864574</v>
      </c>
      <c r="N357" s="24">
        <v>527006</v>
      </c>
      <c r="O357" s="24">
        <v>35590186</v>
      </c>
      <c r="P357" s="24">
        <v>84300169</v>
      </c>
      <c r="Q357" s="62">
        <v>8.5667185921019066E-3</v>
      </c>
      <c r="R357" s="62">
        <v>8.6588668757785359E-3</v>
      </c>
      <c r="S357" s="62">
        <v>9.8476110822788374E-3</v>
      </c>
      <c r="T357" s="24">
        <v>3211564</v>
      </c>
      <c r="U357" s="24">
        <v>1587690</v>
      </c>
      <c r="V357" s="24">
        <v>-417757</v>
      </c>
      <c r="W357" s="24">
        <v>-48344</v>
      </c>
      <c r="X357" s="24">
        <v>1911986</v>
      </c>
      <c r="Y357" s="24">
        <v>1445885</v>
      </c>
      <c r="Z357" s="24">
        <v>2745463</v>
      </c>
      <c r="AA357" s="24">
        <v>4799254</v>
      </c>
      <c r="AB357" s="62">
        <v>6.9972460884357495E-3</v>
      </c>
      <c r="AC357" s="62">
        <v>1.0589981692591992E-2</v>
      </c>
      <c r="AD357" s="24">
        <v>5612708</v>
      </c>
      <c r="AE357" s="24">
        <v>464476</v>
      </c>
      <c r="AF357" s="24">
        <v>-256024</v>
      </c>
      <c r="AG357" s="24">
        <v>5821160</v>
      </c>
      <c r="AH357" s="62">
        <v>1.0317541647634492E-2</v>
      </c>
      <c r="AI357" s="62">
        <v>7.2828489821888729</v>
      </c>
      <c r="AJ357" s="62">
        <v>11.539070783872553</v>
      </c>
      <c r="AK357" s="62">
        <v>1.7943557119768669</v>
      </c>
      <c r="AL357" s="62">
        <v>0.8387111489603476</v>
      </c>
      <c r="AM357" s="62">
        <v>0.96894704920461072</v>
      </c>
      <c r="AN357" s="62">
        <v>13.304505579812146</v>
      </c>
      <c r="AO357" s="62">
        <v>6.7466463929129228</v>
      </c>
      <c r="AP357" s="62">
        <v>82.444976602601542</v>
      </c>
      <c r="AQ357" s="62">
        <v>42.218404093590841</v>
      </c>
      <c r="AR357" s="62">
        <v>66.891563234318554</v>
      </c>
      <c r="AS357" s="62">
        <v>20.528713293564095</v>
      </c>
      <c r="AT357" s="24">
        <v>43815921</v>
      </c>
      <c r="AU357" s="24">
        <v>1021906</v>
      </c>
      <c r="AV357" s="24">
        <v>816824</v>
      </c>
    </row>
    <row r="358" spans="1:48" x14ac:dyDescent="0.25">
      <c r="A358" s="24" t="s">
        <v>77</v>
      </c>
      <c r="B358" s="24">
        <v>2018</v>
      </c>
      <c r="C358" s="24">
        <v>7408</v>
      </c>
      <c r="D358" s="24">
        <v>125</v>
      </c>
      <c r="E358" s="62">
        <v>237.72030237580992</v>
      </c>
      <c r="F358" s="62">
        <v>14088.255999999999</v>
      </c>
      <c r="G358" s="62">
        <v>2.6749090068750363E-2</v>
      </c>
      <c r="H358" s="62">
        <v>1.5142337976983646E-2</v>
      </c>
      <c r="I358" s="24">
        <v>60362575</v>
      </c>
      <c r="J358" s="24">
        <v>8797238</v>
      </c>
      <c r="K358" s="24">
        <v>56316352</v>
      </c>
      <c r="L358" s="24">
        <v>565345</v>
      </c>
      <c r="M358" s="24">
        <v>1288328</v>
      </c>
      <c r="N358" s="24">
        <v>529287</v>
      </c>
      <c r="O358" s="24">
        <v>43118468</v>
      </c>
      <c r="P358" s="24">
        <v>99964107</v>
      </c>
      <c r="Q358" s="62">
        <v>8.9155223712726172E-3</v>
      </c>
      <c r="R358" s="62">
        <v>9.2112670268330032E-3</v>
      </c>
      <c r="S358" s="62">
        <v>1.0881272539178664E-2</v>
      </c>
      <c r="T358" s="24">
        <v>4221019</v>
      </c>
      <c r="U358" s="24">
        <v>2076542</v>
      </c>
      <c r="V358" s="24">
        <v>-623417</v>
      </c>
      <c r="W358" s="24">
        <v>-61078</v>
      </c>
      <c r="X358" s="24">
        <v>2554262</v>
      </c>
      <c r="Y358" s="24">
        <v>1869767</v>
      </c>
      <c r="Z358" s="24">
        <v>3536524</v>
      </c>
      <c r="AA358" s="24">
        <v>6297561</v>
      </c>
      <c r="AB358" s="62">
        <v>7.6656336125892535E-3</v>
      </c>
      <c r="AC358" s="62">
        <v>1.1452079271654158E-2</v>
      </c>
      <c r="AD358" s="24">
        <v>7656989</v>
      </c>
      <c r="AE358" s="24">
        <v>1786905</v>
      </c>
      <c r="AF358" s="24">
        <v>-944471</v>
      </c>
      <c r="AG358" s="24">
        <v>8499423</v>
      </c>
      <c r="AH358" s="62">
        <v>1.2819298211067054E-2</v>
      </c>
      <c r="AI358" s="62">
        <v>8.8003967263970058</v>
      </c>
      <c r="AJ358" s="62">
        <v>14.573993902678936</v>
      </c>
      <c r="AK358" s="62">
        <v>2.2876623826770599</v>
      </c>
      <c r="AL358" s="62">
        <v>1.0038736173820351</v>
      </c>
      <c r="AM358" s="62">
        <v>1.7616643141722859</v>
      </c>
      <c r="AN358" s="62">
        <v>20.018010198200844</v>
      </c>
      <c r="AO358" s="62">
        <v>7.9686736551029593</v>
      </c>
      <c r="AP358" s="62">
        <v>74.093982615055168</v>
      </c>
      <c r="AQ358" s="62">
        <v>43.133950068698155</v>
      </c>
      <c r="AR358" s="62">
        <v>71.432452972723581</v>
      </c>
      <c r="AS358" s="62">
        <v>22.211697444563779</v>
      </c>
      <c r="AT358" s="24">
        <v>35177016</v>
      </c>
      <c r="AU358" s="24">
        <v>2201862</v>
      </c>
      <c r="AV358" s="24">
        <v>1761032</v>
      </c>
    </row>
    <row r="359" spans="1:48" x14ac:dyDescent="0.25">
      <c r="A359" s="24" t="s">
        <v>77</v>
      </c>
      <c r="B359" s="24">
        <v>2019</v>
      </c>
      <c r="C359" s="24">
        <v>5989</v>
      </c>
      <c r="D359" s="24">
        <v>129</v>
      </c>
      <c r="E359" s="62">
        <v>431.16329938220071</v>
      </c>
      <c r="F359" s="62">
        <v>20017.341085271317</v>
      </c>
      <c r="G359" s="62">
        <v>2.0753559708500676E-2</v>
      </c>
      <c r="H359" s="62">
        <v>1.2549858935694134E-2</v>
      </c>
      <c r="I359" s="24">
        <v>69142056</v>
      </c>
      <c r="J359" s="24">
        <v>11507150</v>
      </c>
      <c r="K359" s="24">
        <v>71090741</v>
      </c>
      <c r="L359" s="24">
        <v>724736</v>
      </c>
      <c r="M359" s="24">
        <v>1309237</v>
      </c>
      <c r="N359" s="24">
        <v>595403</v>
      </c>
      <c r="O359" s="24">
        <v>46473827</v>
      </c>
      <c r="P359" s="24">
        <v>118159971</v>
      </c>
      <c r="Q359" s="62">
        <v>8.9508316083307306E-3</v>
      </c>
      <c r="R359" s="62">
        <v>9.9210235308204425E-3</v>
      </c>
      <c r="S359" s="62">
        <v>1.1282502364550874E-2</v>
      </c>
      <c r="T359" s="24">
        <v>5537196</v>
      </c>
      <c r="U359" s="24">
        <v>2575176</v>
      </c>
      <c r="V359" s="24">
        <v>-1546869</v>
      </c>
      <c r="W359" s="24">
        <v>-83090</v>
      </c>
      <c r="X359" s="24">
        <v>4079195</v>
      </c>
      <c r="Y359" s="24">
        <v>2449236</v>
      </c>
      <c r="Z359" s="24">
        <v>3907237</v>
      </c>
      <c r="AA359" s="24">
        <v>8112372</v>
      </c>
      <c r="AB359" s="62">
        <v>7.3749521759020123E-3</v>
      </c>
      <c r="AC359" s="62">
        <v>1.2784724905973346E-2</v>
      </c>
      <c r="AD359" s="24">
        <v>9638359</v>
      </c>
      <c r="AE359" s="24">
        <v>2637932</v>
      </c>
      <c r="AF359" s="24">
        <v>-932794</v>
      </c>
      <c r="AG359" s="24">
        <v>11343497</v>
      </c>
      <c r="AH359" s="62">
        <v>1.4531556937747587E-2</v>
      </c>
      <c r="AI359" s="62">
        <v>9.7386195194648444</v>
      </c>
      <c r="AJ359" s="62">
        <v>16.642765150055705</v>
      </c>
      <c r="AK359" s="62">
        <v>1.8416420782560137</v>
      </c>
      <c r="AL359" s="62">
        <v>1.0194520268117615</v>
      </c>
      <c r="AM359" s="62">
        <v>2.1853737591049343</v>
      </c>
      <c r="AN359" s="62">
        <v>22.44028278070591</v>
      </c>
      <c r="AO359" s="62">
        <v>8.8246724333677111</v>
      </c>
      <c r="AP359" s="62">
        <v>71.515618155494735</v>
      </c>
      <c r="AQ359" s="62">
        <v>39.331278271894632</v>
      </c>
      <c r="AR359" s="62">
        <v>67.214991408412843</v>
      </c>
      <c r="AS359" s="62">
        <v>27.678360719976819</v>
      </c>
      <c r="AT359" s="24">
        <v>57175987</v>
      </c>
      <c r="AU359" s="24">
        <v>3231125</v>
      </c>
      <c r="AV359" s="24">
        <v>2582237</v>
      </c>
    </row>
    <row r="360" spans="1:48" x14ac:dyDescent="0.25">
      <c r="A360" s="24" t="s">
        <v>77</v>
      </c>
      <c r="B360" s="24">
        <v>2020</v>
      </c>
      <c r="C360" s="24">
        <v>5764</v>
      </c>
      <c r="D360" s="24">
        <v>134</v>
      </c>
      <c r="E360" s="62">
        <v>613.24982650936852</v>
      </c>
      <c r="F360" s="62">
        <v>26378.895522388058</v>
      </c>
      <c r="G360" s="62">
        <v>1.9836667549978836E-2</v>
      </c>
      <c r="H360" s="62">
        <v>1.3339970134395222E-2</v>
      </c>
      <c r="I360" s="24">
        <v>87171376</v>
      </c>
      <c r="J360" s="24">
        <v>17435383</v>
      </c>
      <c r="K360" s="24">
        <v>88300511</v>
      </c>
      <c r="L360" s="24">
        <v>937375</v>
      </c>
      <c r="M360" s="24">
        <v>1508469</v>
      </c>
      <c r="N360" s="24">
        <v>545544</v>
      </c>
      <c r="O360" s="24">
        <v>63682824</v>
      </c>
      <c r="P360" s="24">
        <v>152528879</v>
      </c>
      <c r="Q360" s="62">
        <v>9.9863199577220653E-3</v>
      </c>
      <c r="R360" s="62">
        <v>1.1065031023363604E-2</v>
      </c>
      <c r="S360" s="62">
        <v>1.3035404626239313E-2</v>
      </c>
      <c r="T360" s="24">
        <v>5811686</v>
      </c>
      <c r="U360" s="24">
        <v>2521745</v>
      </c>
      <c r="V360" s="24">
        <v>-1550209</v>
      </c>
      <c r="W360" s="24">
        <v>-92270</v>
      </c>
      <c r="X360" s="24">
        <v>3972598</v>
      </c>
      <c r="Y360" s="24">
        <v>2330119</v>
      </c>
      <c r="Z360" s="24">
        <v>4169207</v>
      </c>
      <c r="AA360" s="24">
        <v>8333431</v>
      </c>
      <c r="AB360" s="62">
        <v>7.4251690142532458E-3</v>
      </c>
      <c r="AC360" s="62">
        <v>1.2335272988364425E-2</v>
      </c>
      <c r="AD360" s="24">
        <v>10793397</v>
      </c>
      <c r="AE360" s="24">
        <v>3222782</v>
      </c>
      <c r="AF360" s="24">
        <v>-1263439</v>
      </c>
      <c r="AG360" s="24">
        <v>12752740</v>
      </c>
      <c r="AH360" s="62">
        <v>1.4992191463590729E-2</v>
      </c>
      <c r="AI360" s="62">
        <v>11.430873362676454</v>
      </c>
      <c r="AJ360" s="62">
        <v>20.001270830002728</v>
      </c>
      <c r="AK360" s="62">
        <v>1.7083355270729974</v>
      </c>
      <c r="AL360" s="62">
        <v>1.0615736980276365</v>
      </c>
      <c r="AM360" s="62">
        <v>2.3174444230983955</v>
      </c>
      <c r="AN360" s="62">
        <v>20.273555218144619</v>
      </c>
      <c r="AO360" s="62">
        <v>7.8226917198269978</v>
      </c>
      <c r="AP360" s="62">
        <v>65.346200110721298</v>
      </c>
      <c r="AQ360" s="62">
        <v>41.751322384005718</v>
      </c>
      <c r="AR360" s="62">
        <v>73.054742189683921</v>
      </c>
      <c r="AS360" s="62">
        <v>22.241369124597053</v>
      </c>
      <c r="AT360" s="24">
        <v>74867758</v>
      </c>
      <c r="AU360" s="24">
        <v>4419309</v>
      </c>
      <c r="AV360" s="24">
        <v>3534772</v>
      </c>
    </row>
    <row r="361" spans="1:48" x14ac:dyDescent="0.25">
      <c r="A361" s="24" t="s">
        <v>77</v>
      </c>
      <c r="B361" s="24">
        <v>2021</v>
      </c>
      <c r="C361" s="24">
        <v>5792</v>
      </c>
      <c r="D361" s="24">
        <v>136</v>
      </c>
      <c r="E361" s="62">
        <v>760.52451657458562</v>
      </c>
      <c r="F361" s="62">
        <v>32389.397058823528</v>
      </c>
      <c r="G361" s="62">
        <v>2.343174775270444E-2</v>
      </c>
      <c r="H361" s="62">
        <v>1.5817632007443592E-2</v>
      </c>
      <c r="I361" s="24">
        <v>98804613</v>
      </c>
      <c r="J361" s="24">
        <v>21805009</v>
      </c>
      <c r="K361" s="24">
        <v>102050733</v>
      </c>
      <c r="L361" s="24">
        <v>1116100</v>
      </c>
      <c r="M361" s="24">
        <v>1349540</v>
      </c>
      <c r="N361" s="24">
        <v>554724</v>
      </c>
      <c r="O361" s="24">
        <v>81885578</v>
      </c>
      <c r="P361" s="24">
        <v>184491035</v>
      </c>
      <c r="Q361" s="62">
        <v>1.2034444204324644E-2</v>
      </c>
      <c r="R361" s="62">
        <v>1.3033049491858779E-2</v>
      </c>
      <c r="S361" s="62">
        <v>1.6440088463968161E-2</v>
      </c>
      <c r="T361" s="24">
        <v>5954516</v>
      </c>
      <c r="U361" s="24">
        <v>2648778</v>
      </c>
      <c r="V361" s="24">
        <v>-1584031</v>
      </c>
      <c r="W361" s="24">
        <v>-97024</v>
      </c>
      <c r="X361" s="24">
        <v>4083979</v>
      </c>
      <c r="Y361" s="24">
        <v>2402924</v>
      </c>
      <c r="Z361" s="24">
        <v>4273461</v>
      </c>
      <c r="AA361" s="24">
        <v>8603294</v>
      </c>
      <c r="AB361" s="62">
        <v>9.8905981774961762E-3</v>
      </c>
      <c r="AC361" s="62">
        <v>1.6180650064055169E-2</v>
      </c>
      <c r="AD361" s="24">
        <v>11720101</v>
      </c>
      <c r="AE361" s="24">
        <v>3399422</v>
      </c>
      <c r="AF361" s="24">
        <v>-997677</v>
      </c>
      <c r="AG361" s="24">
        <v>14121846</v>
      </c>
      <c r="AH361" s="62">
        <v>1.9037164663232402E-2</v>
      </c>
      <c r="AI361" s="62">
        <v>11.819007357186759</v>
      </c>
      <c r="AJ361" s="62">
        <v>22.068816766682747</v>
      </c>
      <c r="AK361" s="62">
        <v>1.3224206826618286</v>
      </c>
      <c r="AL361" s="62">
        <v>1.0936717132644211</v>
      </c>
      <c r="AM361" s="62">
        <v>2.3876271277897052</v>
      </c>
      <c r="AN361" s="62">
        <v>20.201587626035835</v>
      </c>
      <c r="AO361" s="62">
        <v>7.04102619877703</v>
      </c>
      <c r="AP361" s="62">
        <v>60.921879476663321</v>
      </c>
      <c r="AQ361" s="62">
        <v>44.384583782079169</v>
      </c>
      <c r="AR361" s="62">
        <v>82.876270159572414</v>
      </c>
      <c r="AS361" s="62">
        <v>15.570314839417536</v>
      </c>
      <c r="AT361" s="24">
        <v>114497900</v>
      </c>
      <c r="AU361" s="24">
        <v>5518552</v>
      </c>
      <c r="AV361" s="24">
        <v>4404958</v>
      </c>
    </row>
    <row r="362" spans="1:48" x14ac:dyDescent="0.25">
      <c r="A362" s="24" t="s">
        <v>79</v>
      </c>
      <c r="B362" s="24">
        <v>2007</v>
      </c>
      <c r="C362" s="24"/>
      <c r="D362" s="24"/>
      <c r="E362" s="62"/>
      <c r="F362" s="62"/>
      <c r="G362" s="62"/>
      <c r="H362" s="62"/>
      <c r="I362" s="24">
        <v>1311882</v>
      </c>
      <c r="J362" s="24">
        <v>543385</v>
      </c>
      <c r="K362" s="24">
        <v>1917569</v>
      </c>
      <c r="L362" s="24">
        <v>3887</v>
      </c>
      <c r="M362" s="24">
        <v>3887</v>
      </c>
      <c r="N362" s="24">
        <v>30181</v>
      </c>
      <c r="O362" s="24">
        <v>2733505</v>
      </c>
      <c r="P362" s="24">
        <v>4681255</v>
      </c>
      <c r="Q362" s="62">
        <v>1.3975113614790422E-3</v>
      </c>
      <c r="R362" s="62">
        <v>2.1541789031655216E-3</v>
      </c>
      <c r="S362" s="62">
        <v>3.09710585494122E-3</v>
      </c>
      <c r="T362" s="24">
        <v>98380</v>
      </c>
      <c r="U362" s="24">
        <v>1811</v>
      </c>
      <c r="V362" s="24"/>
      <c r="W362" s="24"/>
      <c r="X362" s="24"/>
      <c r="Y362" s="24"/>
      <c r="Z362" s="24">
        <v>98380</v>
      </c>
      <c r="AA362" s="24">
        <v>100191</v>
      </c>
      <c r="AB362" s="62">
        <v>1.2207550798264378E-3</v>
      </c>
      <c r="AC362" s="62">
        <v>1.10795334473721E-3</v>
      </c>
      <c r="AD362" s="24">
        <v>171430</v>
      </c>
      <c r="AE362" s="24">
        <v>13106</v>
      </c>
      <c r="AF362" s="24">
        <v>-3748</v>
      </c>
      <c r="AG362" s="24">
        <v>180788</v>
      </c>
      <c r="AH362" s="62">
        <v>1.597425627214079E-3</v>
      </c>
      <c r="AI362" s="62">
        <v>11.607677855617778</v>
      </c>
      <c r="AJ362" s="62">
        <v>41.420264932364347</v>
      </c>
      <c r="AK362" s="62">
        <v>0.2027045702136403</v>
      </c>
      <c r="AL362" s="62">
        <v>0.2027045702136403</v>
      </c>
      <c r="AM362" s="62">
        <v>1.3796086733151687</v>
      </c>
      <c r="AN362" s="62">
        <v>11.885311519456739</v>
      </c>
      <c r="AO362" s="62">
        <v>2.6723931362847333</v>
      </c>
      <c r="AP362" s="62">
        <v>55.419054362015181</v>
      </c>
      <c r="AQ362" s="62">
        <v>58.392567805001008</v>
      </c>
      <c r="AR362" s="62">
        <v>208.36515784194006</v>
      </c>
      <c r="AS362" s="62">
        <v>-55.242472371191056</v>
      </c>
      <c r="AT362" s="24">
        <v>20486</v>
      </c>
      <c r="AU362" s="24">
        <v>80597</v>
      </c>
      <c r="AV362" s="24">
        <v>64583</v>
      </c>
    </row>
    <row r="363" spans="1:48" x14ac:dyDescent="0.25">
      <c r="A363" s="24" t="s">
        <v>79</v>
      </c>
      <c r="B363" s="24">
        <v>2008</v>
      </c>
      <c r="C363" s="24"/>
      <c r="D363" s="24"/>
      <c r="E363" s="62"/>
      <c r="F363" s="62"/>
      <c r="G363" s="62"/>
      <c r="H363" s="62"/>
      <c r="I363" s="24">
        <v>2199039</v>
      </c>
      <c r="J363" s="24">
        <v>1025927</v>
      </c>
      <c r="K363" s="24">
        <v>2365282</v>
      </c>
      <c r="L363" s="24">
        <v>17727</v>
      </c>
      <c r="M363" s="24">
        <v>17727</v>
      </c>
      <c r="N363" s="24">
        <v>62404</v>
      </c>
      <c r="O363" s="24">
        <v>3756513</v>
      </c>
      <c r="P363" s="24">
        <v>6184199</v>
      </c>
      <c r="Q363" s="62">
        <v>1.8589672764760476E-3</v>
      </c>
      <c r="R363" s="62">
        <v>2.1521780688688883E-3</v>
      </c>
      <c r="S363" s="62">
        <v>3.3041821854734874E-3</v>
      </c>
      <c r="T363" s="24">
        <v>425044</v>
      </c>
      <c r="U363" s="24">
        <v>9709</v>
      </c>
      <c r="V363" s="24"/>
      <c r="W363" s="24"/>
      <c r="X363" s="24"/>
      <c r="Y363" s="24"/>
      <c r="Z363" s="24">
        <v>425044</v>
      </c>
      <c r="AA363" s="24">
        <v>434753</v>
      </c>
      <c r="AB363" s="62">
        <v>2.8937732222111454E-3</v>
      </c>
      <c r="AC363" s="62">
        <v>2.7022595457786335E-3</v>
      </c>
      <c r="AD363" s="24">
        <v>563571</v>
      </c>
      <c r="AE363" s="24">
        <v>80841</v>
      </c>
      <c r="AF363" s="24">
        <v>-16044</v>
      </c>
      <c r="AG363" s="24">
        <v>628368</v>
      </c>
      <c r="AH363" s="62">
        <v>3.3969380201528906E-3</v>
      </c>
      <c r="AI363" s="62">
        <v>16.589488792323792</v>
      </c>
      <c r="AJ363" s="62">
        <v>46.653424518619268</v>
      </c>
      <c r="AK363" s="62">
        <v>0.74946665978940352</v>
      </c>
      <c r="AL363" s="62">
        <v>0.74946665978940352</v>
      </c>
      <c r="AM363" s="62">
        <v>2.7091301557404606</v>
      </c>
      <c r="AN363" s="62">
        <v>16.330401675752757</v>
      </c>
      <c r="AO363" s="62">
        <v>3.6876486252010841</v>
      </c>
      <c r="AP363" s="62">
        <v>69.187641636747898</v>
      </c>
      <c r="AQ363" s="62">
        <v>60.74372768405415</v>
      </c>
      <c r="AR363" s="62">
        <v>170.82521046693577</v>
      </c>
      <c r="AS363" s="62">
        <v>-21.779004847677122</v>
      </c>
      <c r="AT363" s="24">
        <v>241338</v>
      </c>
      <c r="AU363" s="24">
        <v>193615</v>
      </c>
      <c r="AV363" s="24">
        <v>167538</v>
      </c>
    </row>
    <row r="364" spans="1:48" x14ac:dyDescent="0.25">
      <c r="A364" s="24" t="s">
        <v>79</v>
      </c>
      <c r="B364" s="24">
        <v>2009</v>
      </c>
      <c r="C364" s="24">
        <v>867</v>
      </c>
      <c r="D364" s="24"/>
      <c r="E364" s="62">
        <v>201.79469434832757</v>
      </c>
      <c r="F364" s="62"/>
      <c r="G364" s="62">
        <v>6.2635004804184333E-3</v>
      </c>
      <c r="H364" s="62"/>
      <c r="I364" s="24">
        <v>6896042</v>
      </c>
      <c r="J364" s="24">
        <v>1093485</v>
      </c>
      <c r="K364" s="24">
        <v>6267026</v>
      </c>
      <c r="L364" s="24">
        <v>47076</v>
      </c>
      <c r="M364" s="24">
        <v>76773</v>
      </c>
      <c r="N364" s="24">
        <v>91599</v>
      </c>
      <c r="O364" s="24">
        <v>4059885</v>
      </c>
      <c r="P364" s="24">
        <v>10418510</v>
      </c>
      <c r="Q364" s="62">
        <v>4.5059201660798878E-3</v>
      </c>
      <c r="R364" s="62">
        <v>4.0172159636720772E-3</v>
      </c>
      <c r="S364" s="62">
        <v>4.0084574789660144E-3</v>
      </c>
      <c r="T364" s="24">
        <v>541672</v>
      </c>
      <c r="U364" s="24">
        <v>184774</v>
      </c>
      <c r="V364" s="24">
        <v>74240</v>
      </c>
      <c r="W364" s="24">
        <v>12851</v>
      </c>
      <c r="X364" s="24">
        <v>71015</v>
      </c>
      <c r="Y364" s="24">
        <v>158106</v>
      </c>
      <c r="Z364" s="24">
        <v>628763</v>
      </c>
      <c r="AA364" s="24">
        <v>726446</v>
      </c>
      <c r="AB364" s="62">
        <v>4.2352731365644901E-3</v>
      </c>
      <c r="AC364" s="62">
        <v>4.3432680654340774E-3</v>
      </c>
      <c r="AD364" s="24">
        <v>836294</v>
      </c>
      <c r="AE364" s="24">
        <v>164375</v>
      </c>
      <c r="AF364" s="24">
        <v>-43967</v>
      </c>
      <c r="AG364" s="24">
        <v>956702</v>
      </c>
      <c r="AH364" s="62">
        <v>4.6551294663147785E-3</v>
      </c>
      <c r="AI364" s="62">
        <v>10.49559869885425</v>
      </c>
      <c r="AJ364" s="62">
        <v>15.856704469027306</v>
      </c>
      <c r="AK364" s="62">
        <v>1.2250308200412763</v>
      </c>
      <c r="AL364" s="62">
        <v>0.75116969356757102</v>
      </c>
      <c r="AM364" s="62">
        <v>1.6792804345343049</v>
      </c>
      <c r="AN364" s="62">
        <v>15.999853678834187</v>
      </c>
      <c r="AO364" s="62">
        <v>7.2569050601186982</v>
      </c>
      <c r="AP364" s="62">
        <v>75.932317482350825</v>
      </c>
      <c r="AQ364" s="62">
        <v>38.968000222680594</v>
      </c>
      <c r="AR364" s="62">
        <v>58.872683780058182</v>
      </c>
      <c r="AS364" s="62">
        <v>37.952778276356213</v>
      </c>
      <c r="AT364" s="24">
        <v>1086631</v>
      </c>
      <c r="AU364" s="24">
        <v>230256</v>
      </c>
      <c r="AV364" s="24">
        <v>174956</v>
      </c>
    </row>
    <row r="365" spans="1:48" x14ac:dyDescent="0.25">
      <c r="A365" s="24" t="s">
        <v>79</v>
      </c>
      <c r="B365" s="24">
        <v>2010</v>
      </c>
      <c r="C365" s="24">
        <v>1158</v>
      </c>
      <c r="D365" s="24"/>
      <c r="E365" s="62">
        <v>188.95509499136443</v>
      </c>
      <c r="F365" s="62"/>
      <c r="G365" s="62">
        <v>7.5237798222360826E-3</v>
      </c>
      <c r="H365" s="62"/>
      <c r="I365" s="24">
        <v>10704750</v>
      </c>
      <c r="J365" s="24">
        <v>2173413</v>
      </c>
      <c r="K365" s="24">
        <v>10886497</v>
      </c>
      <c r="L365" s="24">
        <v>105270</v>
      </c>
      <c r="M365" s="24">
        <v>154373</v>
      </c>
      <c r="N365" s="24">
        <v>150284</v>
      </c>
      <c r="O365" s="24">
        <v>5341544</v>
      </c>
      <c r="P365" s="24">
        <v>16378325</v>
      </c>
      <c r="Q365" s="62">
        <v>5.3217237047942017E-3</v>
      </c>
      <c r="R365" s="62">
        <v>5.3439141589835528E-3</v>
      </c>
      <c r="S365" s="62">
        <v>4.5344690131642945E-3</v>
      </c>
      <c r="T365" s="24">
        <v>949743</v>
      </c>
      <c r="U365" s="24">
        <v>346373</v>
      </c>
      <c r="V365" s="24">
        <v>129507</v>
      </c>
      <c r="W365" s="24">
        <v>29811</v>
      </c>
      <c r="X365" s="24">
        <v>123222</v>
      </c>
      <c r="Y365" s="24">
        <v>282540</v>
      </c>
      <c r="Z365" s="24">
        <v>1109061</v>
      </c>
      <c r="AA365" s="24">
        <v>1296116</v>
      </c>
      <c r="AB365" s="62">
        <v>4.8497075218744542E-3</v>
      </c>
      <c r="AC365" s="62">
        <v>5.0870759796814782E-3</v>
      </c>
      <c r="AD365" s="24">
        <v>1466544</v>
      </c>
      <c r="AE365" s="24">
        <v>211346</v>
      </c>
      <c r="AF365" s="24">
        <v>-88904</v>
      </c>
      <c r="AG365" s="24">
        <v>1588986</v>
      </c>
      <c r="AH365" s="62">
        <v>5.2044800414800391E-3</v>
      </c>
      <c r="AI365" s="62">
        <v>13.270056614458438</v>
      </c>
      <c r="AJ365" s="62">
        <v>20.303257899530582</v>
      </c>
      <c r="AK365" s="62">
        <v>1.4180227119889897</v>
      </c>
      <c r="AL365" s="62">
        <v>0.96697771560493706</v>
      </c>
      <c r="AM365" s="62">
        <v>1.3359730009021069</v>
      </c>
      <c r="AN365" s="62">
        <v>10.067575743772583</v>
      </c>
      <c r="AO365" s="62">
        <v>9.6751238967609368</v>
      </c>
      <c r="AP365" s="62">
        <v>81.568748875068749</v>
      </c>
      <c r="AQ365" s="62">
        <v>32.613493748597612</v>
      </c>
      <c r="AR365" s="62">
        <v>49.898820617015808</v>
      </c>
      <c r="AS365" s="62">
        <v>36.303736798482142</v>
      </c>
      <c r="AT365" s="24">
        <v>4128458</v>
      </c>
      <c r="AU365" s="24">
        <v>292870</v>
      </c>
      <c r="AV365" s="24">
        <v>218810</v>
      </c>
    </row>
    <row r="366" spans="1:48" x14ac:dyDescent="0.25">
      <c r="A366" s="24" t="s">
        <v>79</v>
      </c>
      <c r="B366" s="24">
        <v>2011</v>
      </c>
      <c r="C366" s="24">
        <v>1375</v>
      </c>
      <c r="D366" s="24"/>
      <c r="E366" s="62">
        <v>324.54909090909092</v>
      </c>
      <c r="F366" s="62"/>
      <c r="G366" s="62">
        <v>7.9465529298218245E-3</v>
      </c>
      <c r="H366" s="62"/>
      <c r="I366" s="24">
        <v>10925179</v>
      </c>
      <c r="J366" s="24">
        <v>2590976</v>
      </c>
      <c r="K366" s="24">
        <v>12112037</v>
      </c>
      <c r="L366" s="24">
        <v>183804</v>
      </c>
      <c r="M366" s="24">
        <v>248985</v>
      </c>
      <c r="N366" s="24">
        <v>267484</v>
      </c>
      <c r="O366" s="24">
        <v>5202560</v>
      </c>
      <c r="P366" s="24">
        <v>17582081</v>
      </c>
      <c r="Q366" s="62">
        <v>4.8534300511574287E-3</v>
      </c>
      <c r="R366" s="62">
        <v>5.2189083036592024E-3</v>
      </c>
      <c r="S366" s="62">
        <v>4.145010826492314E-3</v>
      </c>
      <c r="T366" s="24">
        <v>1721454</v>
      </c>
      <c r="U366" s="24">
        <v>563348</v>
      </c>
      <c r="V366" s="24">
        <v>201135</v>
      </c>
      <c r="W366" s="24">
        <v>40443</v>
      </c>
      <c r="X366" s="24">
        <v>211811</v>
      </c>
      <c r="Y366" s="24">
        <v>453389</v>
      </c>
      <c r="Z366" s="24">
        <v>1963032</v>
      </c>
      <c r="AA366" s="24">
        <v>2284802</v>
      </c>
      <c r="AB366" s="62">
        <v>5.4320629068787115E-3</v>
      </c>
      <c r="AC366" s="62">
        <v>5.7360173884523653E-3</v>
      </c>
      <c r="AD366" s="24">
        <v>2817815</v>
      </c>
      <c r="AE366" s="24">
        <v>183405</v>
      </c>
      <c r="AF366" s="24">
        <v>-122032</v>
      </c>
      <c r="AG366" s="24">
        <v>2879188</v>
      </c>
      <c r="AH366" s="62">
        <v>6.2625155945270836E-3</v>
      </c>
      <c r="AI366" s="62">
        <v>14.736458101859501</v>
      </c>
      <c r="AJ366" s="62">
        <v>23.715638892506934</v>
      </c>
      <c r="AK366" s="62">
        <v>2.0556822935729144</v>
      </c>
      <c r="AL366" s="62">
        <v>1.5175316918202941</v>
      </c>
      <c r="AM366" s="62">
        <v>2.5381239001230855</v>
      </c>
      <c r="AN366" s="62">
        <v>17.223432405394725</v>
      </c>
      <c r="AO366" s="62">
        <v>21.073490743018823</v>
      </c>
      <c r="AP366" s="62">
        <v>79.355776698152397</v>
      </c>
      <c r="AQ366" s="62">
        <v>29.59012644748935</v>
      </c>
      <c r="AR366" s="62">
        <v>47.619906273389205</v>
      </c>
      <c r="AS366" s="62">
        <v>34.648953101740346</v>
      </c>
      <c r="AT366" s="24">
        <v>4294203</v>
      </c>
      <c r="AU366" s="24">
        <v>594386</v>
      </c>
      <c r="AV366" s="24">
        <v>446255</v>
      </c>
    </row>
    <row r="367" spans="1:48" x14ac:dyDescent="0.25">
      <c r="A367" s="24" t="s">
        <v>79</v>
      </c>
      <c r="B367" s="24">
        <v>2012</v>
      </c>
      <c r="C367" s="24">
        <v>1441</v>
      </c>
      <c r="D367" s="24"/>
      <c r="E367" s="62">
        <v>166.54059680777237</v>
      </c>
      <c r="F367" s="62"/>
      <c r="G367" s="62">
        <v>8.157511873963328E-3</v>
      </c>
      <c r="H367" s="62"/>
      <c r="I367" s="24">
        <v>12332421</v>
      </c>
      <c r="J367" s="24">
        <v>3194033</v>
      </c>
      <c r="K367" s="24">
        <v>13787373</v>
      </c>
      <c r="L367" s="24">
        <v>318295</v>
      </c>
      <c r="M367" s="24">
        <v>1163275</v>
      </c>
      <c r="N367" s="24">
        <v>259400</v>
      </c>
      <c r="O367" s="24">
        <v>5204125</v>
      </c>
      <c r="P367" s="24">
        <v>19250898</v>
      </c>
      <c r="Q367" s="62">
        <v>4.4194521370788942E-3</v>
      </c>
      <c r="R367" s="62">
        <v>5.2782551461453761E-3</v>
      </c>
      <c r="S367" s="62">
        <v>4.3310078576113903E-3</v>
      </c>
      <c r="T367" s="24">
        <v>1276234</v>
      </c>
      <c r="U367" s="24">
        <v>621989</v>
      </c>
      <c r="V367" s="24">
        <v>220829</v>
      </c>
      <c r="W367" s="24">
        <v>50072</v>
      </c>
      <c r="X367" s="24">
        <v>286142</v>
      </c>
      <c r="Y367" s="24">
        <v>557043</v>
      </c>
      <c r="Z367" s="24">
        <v>1547135</v>
      </c>
      <c r="AA367" s="24">
        <v>1898223</v>
      </c>
      <c r="AB367" s="62">
        <v>4.5137470523967166E-3</v>
      </c>
      <c r="AC367" s="62">
        <v>4.973160428318326E-3</v>
      </c>
      <c r="AD367" s="24">
        <v>2256955</v>
      </c>
      <c r="AE367" s="24">
        <v>242959</v>
      </c>
      <c r="AF367" s="24">
        <v>-282723</v>
      </c>
      <c r="AG367" s="24">
        <v>2217191</v>
      </c>
      <c r="AH367" s="62">
        <v>5.124743884557071E-3</v>
      </c>
      <c r="AI367" s="62">
        <v>16.591605233168863</v>
      </c>
      <c r="AJ367" s="62">
        <v>25.899480726452659</v>
      </c>
      <c r="AK367" s="62">
        <v>8.4372490684048369</v>
      </c>
      <c r="AL367" s="62">
        <v>2.3085978743013627</v>
      </c>
      <c r="AM367" s="62">
        <v>1.2466171707937987</v>
      </c>
      <c r="AN367" s="62">
        <v>7.5135416572089264</v>
      </c>
      <c r="AO367" s="62">
        <v>18.845070016573391</v>
      </c>
      <c r="AP367" s="62">
        <v>85.613869080291238</v>
      </c>
      <c r="AQ367" s="62">
        <v>27.033154505311909</v>
      </c>
      <c r="AR367" s="62">
        <v>42.198729673597747</v>
      </c>
      <c r="AS367" s="62">
        <v>46.886005006104128</v>
      </c>
      <c r="AT367" s="24">
        <v>4513620</v>
      </c>
      <c r="AU367" s="24">
        <v>318968</v>
      </c>
      <c r="AV367" s="24">
        <v>239985</v>
      </c>
    </row>
    <row r="368" spans="1:48" x14ac:dyDescent="0.25">
      <c r="A368" s="24" t="s">
        <v>79</v>
      </c>
      <c r="B368" s="24">
        <v>2013</v>
      </c>
      <c r="C368" s="24">
        <v>1406</v>
      </c>
      <c r="D368" s="24"/>
      <c r="E368" s="62">
        <v>27.169985775248932</v>
      </c>
      <c r="F368" s="62"/>
      <c r="G368" s="62">
        <v>7.6197702146108826E-3</v>
      </c>
      <c r="H368" s="62"/>
      <c r="I368" s="24">
        <v>13861208</v>
      </c>
      <c r="J368" s="24">
        <v>3209636</v>
      </c>
      <c r="K368" s="24">
        <v>13866696</v>
      </c>
      <c r="L368" s="24">
        <v>187063</v>
      </c>
      <c r="M368" s="24">
        <v>413280</v>
      </c>
      <c r="N368" s="24">
        <v>208192</v>
      </c>
      <c r="O368" s="24">
        <v>10800859</v>
      </c>
      <c r="P368" s="24">
        <v>24875747</v>
      </c>
      <c r="Q368" s="62">
        <v>4.1365011502625072E-3</v>
      </c>
      <c r="R368" s="62">
        <v>4.7002341387193817E-3</v>
      </c>
      <c r="S368" s="62">
        <v>5.0026653511193505E-3</v>
      </c>
      <c r="T368" s="24">
        <v>1071976</v>
      </c>
      <c r="U368" s="24">
        <v>545657</v>
      </c>
      <c r="V368" s="24">
        <v>185675</v>
      </c>
      <c r="W368" s="24">
        <v>46472</v>
      </c>
      <c r="X368" s="24">
        <v>263301</v>
      </c>
      <c r="Y368" s="24">
        <v>495448</v>
      </c>
      <c r="Z368" s="24">
        <v>1304123</v>
      </c>
      <c r="AA368" s="24">
        <v>1617633</v>
      </c>
      <c r="AB368" s="62">
        <v>4.3527136484771273E-3</v>
      </c>
      <c r="AC368" s="62">
        <v>4.7058847007702392E-3</v>
      </c>
      <c r="AD368" s="24">
        <v>1614122</v>
      </c>
      <c r="AE368" s="24">
        <v>216434</v>
      </c>
      <c r="AF368" s="24">
        <v>-161176</v>
      </c>
      <c r="AG368" s="24">
        <v>1669380</v>
      </c>
      <c r="AH368" s="62">
        <v>4.2663556866547516E-3</v>
      </c>
      <c r="AI368" s="62">
        <v>12.902671827302312</v>
      </c>
      <c r="AJ368" s="62">
        <v>23.155528724480579</v>
      </c>
      <c r="AK368" s="62">
        <v>2.9803783107381889</v>
      </c>
      <c r="AL368" s="62">
        <v>1.3490091655575345</v>
      </c>
      <c r="AM368" s="62">
        <v>0.15356724764888469</v>
      </c>
      <c r="AN368" s="62">
        <v>1.1901972684753037</v>
      </c>
      <c r="AO368" s="62">
        <v>5.0194711365086793</v>
      </c>
      <c r="AP368" s="62">
        <v>96.900226431369731</v>
      </c>
      <c r="AQ368" s="62">
        <v>43.419234807300462</v>
      </c>
      <c r="AR368" s="62">
        <v>77.921484188102511</v>
      </c>
      <c r="AS368" s="62">
        <v>20.317001937670454</v>
      </c>
      <c r="AT368" s="24">
        <v>5559550</v>
      </c>
      <c r="AU368" s="24">
        <v>51747</v>
      </c>
      <c r="AV368" s="24">
        <v>38201</v>
      </c>
    </row>
    <row r="369" spans="1:48" x14ac:dyDescent="0.25">
      <c r="A369" s="24" t="s">
        <v>79</v>
      </c>
      <c r="B369" s="24">
        <v>2014</v>
      </c>
      <c r="C369" s="24">
        <v>1504</v>
      </c>
      <c r="D369" s="24"/>
      <c r="E369" s="62">
        <v>87.133643617021278</v>
      </c>
      <c r="F369" s="62"/>
      <c r="G369" s="62">
        <v>8.1044962710695341E-3</v>
      </c>
      <c r="H369" s="62"/>
      <c r="I369" s="24">
        <v>18003964</v>
      </c>
      <c r="J369" s="24">
        <v>3339471</v>
      </c>
      <c r="K369" s="24">
        <v>14507182</v>
      </c>
      <c r="L369" s="24">
        <v>172979</v>
      </c>
      <c r="M369" s="24">
        <v>360439</v>
      </c>
      <c r="N369" s="24">
        <v>198893</v>
      </c>
      <c r="O369" s="24">
        <v>11073287</v>
      </c>
      <c r="P369" s="24">
        <v>25779362</v>
      </c>
      <c r="Q369" s="62">
        <v>4.5592292852511861E-3</v>
      </c>
      <c r="R369" s="62">
        <v>4.3915441866928294E-3</v>
      </c>
      <c r="S369" s="62">
        <v>4.6431745007916927E-3</v>
      </c>
      <c r="T369" s="24">
        <v>923500</v>
      </c>
      <c r="U369" s="24">
        <v>528748</v>
      </c>
      <c r="V369" s="24">
        <v>202285</v>
      </c>
      <c r="W369" s="24">
        <v>32736</v>
      </c>
      <c r="X369" s="24">
        <v>244303</v>
      </c>
      <c r="Y369" s="24">
        <v>479324</v>
      </c>
      <c r="Z369" s="24">
        <v>1158521</v>
      </c>
      <c r="AA369" s="24">
        <v>1452248</v>
      </c>
      <c r="AB369" s="62">
        <v>4.1013524992250935E-3</v>
      </c>
      <c r="AC369" s="62">
        <v>4.3936999462795504E-3</v>
      </c>
      <c r="AD369" s="24">
        <v>1580049</v>
      </c>
      <c r="AE369" s="24">
        <v>143714</v>
      </c>
      <c r="AF369" s="24">
        <v>-103708</v>
      </c>
      <c r="AG369" s="24">
        <v>1620055</v>
      </c>
      <c r="AH369" s="62">
        <v>4.2729976922665849E-3</v>
      </c>
      <c r="AI369" s="62">
        <v>12.954048280946596</v>
      </c>
      <c r="AJ369" s="62">
        <v>18.548531867759788</v>
      </c>
      <c r="AK369" s="62">
        <v>2.484555580815075</v>
      </c>
      <c r="AL369" s="62">
        <v>1.1923680284703122</v>
      </c>
      <c r="AM369" s="62">
        <v>0.50834849985814234</v>
      </c>
      <c r="AN369" s="62">
        <v>3.9242442889906815</v>
      </c>
      <c r="AO369" s="62">
        <v>5.9291247485954264</v>
      </c>
      <c r="AP369" s="62">
        <v>89.641894873939464</v>
      </c>
      <c r="AQ369" s="62">
        <v>42.954076986079016</v>
      </c>
      <c r="AR369" s="62">
        <v>61.504716405787079</v>
      </c>
      <c r="AS369" s="62">
        <v>47.082976684993213</v>
      </c>
      <c r="AT369" s="24">
        <v>5291706</v>
      </c>
      <c r="AU369" s="24">
        <v>167807</v>
      </c>
      <c r="AV369" s="24">
        <v>131049</v>
      </c>
    </row>
    <row r="370" spans="1:48" x14ac:dyDescent="0.25">
      <c r="A370" s="24" t="s">
        <v>79</v>
      </c>
      <c r="B370" s="24">
        <v>2015</v>
      </c>
      <c r="C370" s="24">
        <v>1424</v>
      </c>
      <c r="D370" s="24"/>
      <c r="E370" s="62">
        <v>28.657303370786519</v>
      </c>
      <c r="F370" s="62"/>
      <c r="G370" s="62">
        <v>7.5968140327665953E-3</v>
      </c>
      <c r="H370" s="62"/>
      <c r="I370" s="24">
        <v>16864930</v>
      </c>
      <c r="J370" s="24">
        <v>3372713</v>
      </c>
      <c r="K370" s="24">
        <v>15882795</v>
      </c>
      <c r="L370" s="24">
        <v>177982</v>
      </c>
      <c r="M370" s="24">
        <v>437391</v>
      </c>
      <c r="N370" s="24">
        <v>188721</v>
      </c>
      <c r="O370" s="24">
        <v>8609898</v>
      </c>
      <c r="P370" s="24">
        <v>24681414</v>
      </c>
      <c r="Q370" s="62">
        <v>3.647707206383276E-3</v>
      </c>
      <c r="R370" s="62">
        <v>3.9704205059087616E-3</v>
      </c>
      <c r="S370" s="62">
        <v>3.8467866730876165E-3</v>
      </c>
      <c r="T370" s="24">
        <v>758090</v>
      </c>
      <c r="U370" s="24">
        <v>541191</v>
      </c>
      <c r="V370" s="24">
        <v>222692</v>
      </c>
      <c r="W370" s="24">
        <v>32153</v>
      </c>
      <c r="X370" s="24">
        <v>230166</v>
      </c>
      <c r="Y370" s="24">
        <v>485011</v>
      </c>
      <c r="Z370" s="24">
        <v>1012935</v>
      </c>
      <c r="AA370" s="24">
        <v>1299281</v>
      </c>
      <c r="AB370" s="62">
        <v>3.6434073509118529E-3</v>
      </c>
      <c r="AC370" s="62">
        <v>3.9118195125536666E-3</v>
      </c>
      <c r="AD370" s="24">
        <v>1413357</v>
      </c>
      <c r="AE370" s="24">
        <v>148475</v>
      </c>
      <c r="AF370" s="24">
        <v>-210282</v>
      </c>
      <c r="AG370" s="24">
        <v>1351550</v>
      </c>
      <c r="AH370" s="62">
        <v>3.4175870508894755E-3</v>
      </c>
      <c r="AI370" s="62">
        <v>13.66499099281751</v>
      </c>
      <c r="AJ370" s="62">
        <v>19.998381256251879</v>
      </c>
      <c r="AK370" s="62">
        <v>2.753866684043961</v>
      </c>
      <c r="AL370" s="62">
        <v>1.1205962174793542</v>
      </c>
      <c r="AM370" s="62">
        <v>0.16533898746643932</v>
      </c>
      <c r="AN370" s="62">
        <v>1.2099458210645258</v>
      </c>
      <c r="AO370" s="62">
        <v>7.6106244231929345</v>
      </c>
      <c r="AP370" s="62">
        <v>96.132662498612703</v>
      </c>
      <c r="AQ370" s="62">
        <v>34.884135892700478</v>
      </c>
      <c r="AR370" s="62">
        <v>51.052082635385979</v>
      </c>
      <c r="AS370" s="62">
        <v>40.266647607791029</v>
      </c>
      <c r="AT370" s="24">
        <v>2503402</v>
      </c>
      <c r="AU370" s="24">
        <v>52269</v>
      </c>
      <c r="AV370" s="24">
        <v>40808</v>
      </c>
    </row>
    <row r="371" spans="1:48" x14ac:dyDescent="0.25">
      <c r="A371" s="24" t="s">
        <v>79</v>
      </c>
      <c r="B371" s="24">
        <v>2016</v>
      </c>
      <c r="C371" s="24">
        <v>1442</v>
      </c>
      <c r="D371" s="24"/>
      <c r="E371" s="62">
        <v>85.039528432732311</v>
      </c>
      <c r="F371" s="62"/>
      <c r="G371" s="62">
        <v>8.6739972570438629E-3</v>
      </c>
      <c r="H371" s="62"/>
      <c r="I371" s="24">
        <v>18297116</v>
      </c>
      <c r="J371" s="24">
        <v>3495341</v>
      </c>
      <c r="K371" s="24">
        <v>17534132</v>
      </c>
      <c r="L371" s="24">
        <v>175354</v>
      </c>
      <c r="M371" s="24">
        <v>432816</v>
      </c>
      <c r="N371" s="24">
        <v>167477</v>
      </c>
      <c r="O371" s="24">
        <v>7122924</v>
      </c>
      <c r="P371" s="24">
        <v>24824533</v>
      </c>
      <c r="Q371" s="62">
        <v>3.3534875889905599E-3</v>
      </c>
      <c r="R371" s="62">
        <v>3.7424247335255865E-3</v>
      </c>
      <c r="S371" s="62">
        <v>3.4382789035884657E-3</v>
      </c>
      <c r="T371" s="24">
        <v>795447</v>
      </c>
      <c r="U371" s="24">
        <v>453143</v>
      </c>
      <c r="V371" s="24">
        <v>211554</v>
      </c>
      <c r="W371" s="24">
        <v>24176</v>
      </c>
      <c r="X371" s="24">
        <v>183499</v>
      </c>
      <c r="Y371" s="24">
        <v>419229</v>
      </c>
      <c r="Z371" s="24">
        <v>1031177</v>
      </c>
      <c r="AA371" s="24">
        <v>1248590</v>
      </c>
      <c r="AB371" s="62">
        <v>3.1647620560381925E-3</v>
      </c>
      <c r="AC371" s="62">
        <v>3.3124057614207138E-3</v>
      </c>
      <c r="AD371" s="24">
        <v>1490787</v>
      </c>
      <c r="AE371" s="24">
        <v>114522</v>
      </c>
      <c r="AF371" s="24">
        <v>-203464</v>
      </c>
      <c r="AG371" s="24">
        <v>1401845</v>
      </c>
      <c r="AH371" s="62">
        <v>3.0562364378956216E-3</v>
      </c>
      <c r="AI371" s="62">
        <v>14.080188336272025</v>
      </c>
      <c r="AJ371" s="62">
        <v>19.103234629982126</v>
      </c>
      <c r="AK371" s="62">
        <v>2.4684198795811505</v>
      </c>
      <c r="AL371" s="62">
        <v>1.0000723160975404</v>
      </c>
      <c r="AM371" s="62">
        <v>0.49397505282375304</v>
      </c>
      <c r="AN371" s="62">
        <v>3.508298618074746</v>
      </c>
      <c r="AO371" s="62">
        <v>9.7620022339140498</v>
      </c>
      <c r="AP371" s="62">
        <v>89.067621598678883</v>
      </c>
      <c r="AQ371" s="62">
        <v>28.693083571803747</v>
      </c>
      <c r="AR371" s="62">
        <v>38.929217041636505</v>
      </c>
      <c r="AS371" s="62">
        <v>52.235991710297228</v>
      </c>
      <c r="AT371" s="24"/>
      <c r="AU371" s="24">
        <v>153255</v>
      </c>
      <c r="AV371" s="24">
        <v>122627</v>
      </c>
    </row>
    <row r="372" spans="1:48" x14ac:dyDescent="0.25">
      <c r="A372" s="24" t="s">
        <v>79</v>
      </c>
      <c r="B372" s="24">
        <v>2017</v>
      </c>
      <c r="C372" s="24">
        <v>1643</v>
      </c>
      <c r="D372" s="24"/>
      <c r="E372" s="62">
        <v>39.261107729762628</v>
      </c>
      <c r="F372" s="62"/>
      <c r="G372" s="62">
        <v>7.8999120095010512E-3</v>
      </c>
      <c r="H372" s="62"/>
      <c r="I372" s="24">
        <v>22877378</v>
      </c>
      <c r="J372" s="24">
        <v>3559846</v>
      </c>
      <c r="K372" s="24">
        <v>21421023</v>
      </c>
      <c r="L372" s="24">
        <v>228188</v>
      </c>
      <c r="M372" s="24">
        <v>715179</v>
      </c>
      <c r="N372" s="24">
        <v>184448</v>
      </c>
      <c r="O372" s="24">
        <v>7692490</v>
      </c>
      <c r="P372" s="24">
        <v>29297961</v>
      </c>
      <c r="Q372" s="62">
        <v>3.6835098601885885E-3</v>
      </c>
      <c r="R372" s="62">
        <v>3.8495293991483793E-3</v>
      </c>
      <c r="S372" s="62">
        <v>3.4224714950663172E-3</v>
      </c>
      <c r="T372" s="24">
        <v>1079214</v>
      </c>
      <c r="U372" s="24">
        <v>518354</v>
      </c>
      <c r="V372" s="24">
        <v>250666</v>
      </c>
      <c r="W372" s="24">
        <v>21680</v>
      </c>
      <c r="X372" s="24">
        <v>204511</v>
      </c>
      <c r="Y372" s="24">
        <v>476857</v>
      </c>
      <c r="Z372" s="24">
        <v>1351560</v>
      </c>
      <c r="AA372" s="24">
        <v>1597568</v>
      </c>
      <c r="AB372" s="62">
        <v>3.4446641325292754E-3</v>
      </c>
      <c r="AC372" s="62">
        <v>3.5251761779374054E-3</v>
      </c>
      <c r="AD372" s="24">
        <v>1862827</v>
      </c>
      <c r="AE372" s="24">
        <v>275820</v>
      </c>
      <c r="AF372" s="24">
        <v>-460684</v>
      </c>
      <c r="AG372" s="24">
        <v>1677963</v>
      </c>
      <c r="AH372" s="62">
        <v>2.9740555380181467E-3</v>
      </c>
      <c r="AI372" s="62">
        <v>12.150490609227038</v>
      </c>
      <c r="AJ372" s="62">
        <v>15.560550688981929</v>
      </c>
      <c r="AK372" s="62">
        <v>3.3386780827414264</v>
      </c>
      <c r="AL372" s="62">
        <v>1.0652525792068848</v>
      </c>
      <c r="AM372" s="62">
        <v>0.22017231847636087</v>
      </c>
      <c r="AN372" s="62">
        <v>1.8120446783372091</v>
      </c>
      <c r="AO372" s="62">
        <v>10.186727574556484</v>
      </c>
      <c r="AP372" s="62">
        <v>95.208773971774107</v>
      </c>
      <c r="AQ372" s="62">
        <v>26.256059252724107</v>
      </c>
      <c r="AR372" s="62">
        <v>33.624876067528369</v>
      </c>
      <c r="AS372" s="62">
        <v>58.750911027562637</v>
      </c>
      <c r="AT372" s="24">
        <v>4426357</v>
      </c>
      <c r="AU372" s="24">
        <v>80395</v>
      </c>
      <c r="AV372" s="24">
        <v>64506</v>
      </c>
    </row>
    <row r="373" spans="1:48" x14ac:dyDescent="0.25">
      <c r="A373" s="24" t="s">
        <v>79</v>
      </c>
      <c r="B373" s="24">
        <v>2018</v>
      </c>
      <c r="C373" s="24">
        <v>1546</v>
      </c>
      <c r="D373" s="24">
        <v>79</v>
      </c>
      <c r="E373" s="62">
        <v>82.096377749029756</v>
      </c>
      <c r="F373" s="62">
        <v>1606.5949367088608</v>
      </c>
      <c r="G373" s="62">
        <v>5.5823559997689063E-3</v>
      </c>
      <c r="H373" s="62">
        <v>9.5699576014536651E-3</v>
      </c>
      <c r="I373" s="24">
        <v>23344960</v>
      </c>
      <c r="J373" s="24">
        <v>3686768</v>
      </c>
      <c r="K373" s="24">
        <v>22051625</v>
      </c>
      <c r="L373" s="24">
        <v>224881</v>
      </c>
      <c r="M373" s="24">
        <v>675054</v>
      </c>
      <c r="N373" s="24">
        <v>177312</v>
      </c>
      <c r="O373" s="24">
        <v>7670671</v>
      </c>
      <c r="P373" s="24">
        <v>29899608</v>
      </c>
      <c r="Q373" s="62">
        <v>3.4480390065610086E-3</v>
      </c>
      <c r="R373" s="62">
        <v>3.6068281953097092E-3</v>
      </c>
      <c r="S373" s="62">
        <v>3.2546260175425439E-3</v>
      </c>
      <c r="T373" s="24">
        <v>1155127</v>
      </c>
      <c r="U373" s="24">
        <v>579051</v>
      </c>
      <c r="V373" s="24">
        <v>274131</v>
      </c>
      <c r="W373" s="24">
        <v>22362</v>
      </c>
      <c r="X373" s="24">
        <v>223089</v>
      </c>
      <c r="Y373" s="24">
        <v>519582</v>
      </c>
      <c r="Z373" s="24">
        <v>1451620</v>
      </c>
      <c r="AA373" s="24">
        <v>1734178</v>
      </c>
      <c r="AB373" s="62">
        <v>3.1464757668000589E-3</v>
      </c>
      <c r="AC373" s="62">
        <v>3.1535929429121314E-3</v>
      </c>
      <c r="AD373" s="24">
        <v>2002938</v>
      </c>
      <c r="AE373" s="24">
        <v>408717</v>
      </c>
      <c r="AF373" s="24">
        <v>-518965</v>
      </c>
      <c r="AG373" s="24">
        <v>1892690</v>
      </c>
      <c r="AH373" s="62">
        <v>2.854659372889725E-3</v>
      </c>
      <c r="AI373" s="62">
        <v>12.330489416449874</v>
      </c>
      <c r="AJ373" s="62">
        <v>15.792565076144916</v>
      </c>
      <c r="AK373" s="62">
        <v>3.0612437858887951</v>
      </c>
      <c r="AL373" s="62">
        <v>1.0197933258886818</v>
      </c>
      <c r="AM373" s="62">
        <v>0.42449051505959545</v>
      </c>
      <c r="AN373" s="62">
        <v>3.4426088107523989</v>
      </c>
      <c r="AO373" s="62">
        <v>11.05263151033332</v>
      </c>
      <c r="AP373" s="62">
        <v>91.625041607447599</v>
      </c>
      <c r="AQ373" s="62">
        <v>25.654754403469102</v>
      </c>
      <c r="AR373" s="62">
        <v>32.857931647773221</v>
      </c>
      <c r="AS373" s="62">
        <v>60.319402849696225</v>
      </c>
      <c r="AT373" s="24">
        <v>5860399</v>
      </c>
      <c r="AU373" s="24">
        <v>158512</v>
      </c>
      <c r="AV373" s="24">
        <v>126921</v>
      </c>
    </row>
    <row r="374" spans="1:48" x14ac:dyDescent="0.25">
      <c r="A374" s="24" t="s">
        <v>79</v>
      </c>
      <c r="B374" s="24">
        <v>2019</v>
      </c>
      <c r="C374" s="24">
        <v>1640</v>
      </c>
      <c r="D374" s="24">
        <v>79</v>
      </c>
      <c r="E374" s="62">
        <v>54.171951219512195</v>
      </c>
      <c r="F374" s="62">
        <v>1124.5822784810127</v>
      </c>
      <c r="G374" s="62">
        <v>5.6830585944132759E-3</v>
      </c>
      <c r="H374" s="62">
        <v>7.6855725265103612E-3</v>
      </c>
      <c r="I374" s="24">
        <v>25388098</v>
      </c>
      <c r="J374" s="24">
        <v>3760412</v>
      </c>
      <c r="K374" s="24">
        <v>23696714</v>
      </c>
      <c r="L374" s="24">
        <v>255039</v>
      </c>
      <c r="M374" s="24">
        <v>748637</v>
      </c>
      <c r="N374" s="24">
        <v>170275</v>
      </c>
      <c r="O374" s="24">
        <v>7707095</v>
      </c>
      <c r="P374" s="24">
        <v>31574084</v>
      </c>
      <c r="Q374" s="62">
        <v>3.2866333921831629E-3</v>
      </c>
      <c r="R374" s="62">
        <v>3.3069799792510564E-3</v>
      </c>
      <c r="S374" s="62">
        <v>3.0148507516858472E-3</v>
      </c>
      <c r="T374" s="24">
        <v>1402632</v>
      </c>
      <c r="U374" s="24">
        <v>796211</v>
      </c>
      <c r="V374" s="24">
        <v>308821</v>
      </c>
      <c r="W374" s="24">
        <v>20137</v>
      </c>
      <c r="X374" s="24">
        <v>232707</v>
      </c>
      <c r="Y374" s="24">
        <v>561665</v>
      </c>
      <c r="Z374" s="24">
        <v>1731590</v>
      </c>
      <c r="AA374" s="24">
        <v>2198843</v>
      </c>
      <c r="AB374" s="62">
        <v>3.2683948883239396E-3</v>
      </c>
      <c r="AC374" s="62">
        <v>3.4652753678486576E-3</v>
      </c>
      <c r="AD374" s="24">
        <v>2258057</v>
      </c>
      <c r="AE374" s="24">
        <v>510210</v>
      </c>
      <c r="AF374" s="24">
        <v>-465553</v>
      </c>
      <c r="AG374" s="24">
        <v>2302714</v>
      </c>
      <c r="AH374" s="62">
        <v>2.9498857012390887E-3</v>
      </c>
      <c r="AI374" s="62">
        <v>11.909805522782545</v>
      </c>
      <c r="AJ374" s="62">
        <v>14.811712165283119</v>
      </c>
      <c r="AK374" s="62">
        <v>3.1592439356781705</v>
      </c>
      <c r="AL374" s="62">
        <v>1.076263147709003</v>
      </c>
      <c r="AM374" s="62">
        <v>0.28137633383125221</v>
      </c>
      <c r="AN374" s="62">
        <v>2.3625602726509753</v>
      </c>
      <c r="AO374" s="62">
        <v>11.099188475035016</v>
      </c>
      <c r="AP374" s="62">
        <v>95.489192318281823</v>
      </c>
      <c r="AQ374" s="62">
        <v>24.409560068314253</v>
      </c>
      <c r="AR374" s="62">
        <v>30.357118520654836</v>
      </c>
      <c r="AS374" s="62">
        <v>67.248129826980886</v>
      </c>
      <c r="AT374" s="24">
        <v>6451320</v>
      </c>
      <c r="AU374" s="24">
        <v>103871</v>
      </c>
      <c r="AV374" s="24">
        <v>88842</v>
      </c>
    </row>
    <row r="375" spans="1:48" x14ac:dyDescent="0.25">
      <c r="A375" s="24" t="s">
        <v>79</v>
      </c>
      <c r="B375" s="24">
        <v>2020</v>
      </c>
      <c r="C375" s="24">
        <v>1687</v>
      </c>
      <c r="D375" s="24">
        <v>79</v>
      </c>
      <c r="E375" s="62">
        <v>92.048606994665093</v>
      </c>
      <c r="F375" s="62">
        <v>1965.6455696202531</v>
      </c>
      <c r="G375" s="62">
        <v>5.8057699786284341E-3</v>
      </c>
      <c r="H375" s="62">
        <v>7.8646092583374815E-3</v>
      </c>
      <c r="I375" s="24">
        <v>28737832</v>
      </c>
      <c r="J375" s="24">
        <v>3929919</v>
      </c>
      <c r="K375" s="24">
        <v>25675229</v>
      </c>
      <c r="L375" s="24">
        <v>226618</v>
      </c>
      <c r="M375" s="24">
        <v>626490</v>
      </c>
      <c r="N375" s="24">
        <v>186303</v>
      </c>
      <c r="O375" s="24">
        <v>10291483</v>
      </c>
      <c r="P375" s="24">
        <v>36153015</v>
      </c>
      <c r="Q375" s="62">
        <v>3.2921951953960643E-3</v>
      </c>
      <c r="R375" s="62">
        <v>3.217390275543987E-3</v>
      </c>
      <c r="S375" s="62">
        <v>3.089704599372944E-3</v>
      </c>
      <c r="T375" s="24">
        <v>1464788</v>
      </c>
      <c r="U375" s="24">
        <v>720087</v>
      </c>
      <c r="V375" s="24">
        <v>361194</v>
      </c>
      <c r="W375" s="24">
        <v>23013</v>
      </c>
      <c r="X375" s="24">
        <v>270836</v>
      </c>
      <c r="Y375" s="24">
        <v>655043</v>
      </c>
      <c r="Z375" s="24">
        <v>1848995</v>
      </c>
      <c r="AA375" s="24">
        <v>2184875</v>
      </c>
      <c r="AB375" s="62">
        <v>3.2929764296925484E-3</v>
      </c>
      <c r="AC375" s="62">
        <v>3.2340856449705677E-3</v>
      </c>
      <c r="AD375" s="24">
        <v>2371216</v>
      </c>
      <c r="AE375" s="24">
        <v>292583</v>
      </c>
      <c r="AF375" s="24">
        <v>-280924</v>
      </c>
      <c r="AG375" s="24">
        <v>2382875</v>
      </c>
      <c r="AH375" s="62">
        <v>2.8013209893563073E-3</v>
      </c>
      <c r="AI375" s="62">
        <v>10.870238623251753</v>
      </c>
      <c r="AJ375" s="62">
        <v>13.675071244066011</v>
      </c>
      <c r="AK375" s="62">
        <v>2.4400561334818085</v>
      </c>
      <c r="AL375" s="62">
        <v>0.8826328287081685</v>
      </c>
      <c r="AM375" s="62">
        <v>0.4295243425755777</v>
      </c>
      <c r="AN375" s="62">
        <v>3.9513791505626452</v>
      </c>
      <c r="AO375" s="62">
        <v>8.8075547518273112</v>
      </c>
      <c r="AP375" s="62">
        <v>91.69070975187536</v>
      </c>
      <c r="AQ375" s="62">
        <v>28.466458468263298</v>
      </c>
      <c r="AR375" s="62">
        <v>35.811619331618338</v>
      </c>
      <c r="AS375" s="62">
        <v>69.696873137689906</v>
      </c>
      <c r="AT375" s="24">
        <v>4919120</v>
      </c>
      <c r="AU375" s="24">
        <v>198000</v>
      </c>
      <c r="AV375" s="24">
        <v>155286</v>
      </c>
    </row>
    <row r="376" spans="1:48" x14ac:dyDescent="0.25">
      <c r="A376" s="24" t="s">
        <v>82</v>
      </c>
      <c r="B376" s="24">
        <v>2005</v>
      </c>
      <c r="C376" s="24"/>
      <c r="D376" s="24"/>
      <c r="E376" s="62"/>
      <c r="F376" s="62"/>
      <c r="G376" s="62"/>
      <c r="H376" s="62"/>
      <c r="I376" s="24">
        <v>3232099</v>
      </c>
      <c r="J376" s="24">
        <v>688614</v>
      </c>
      <c r="K376" s="24">
        <v>4773981</v>
      </c>
      <c r="L376" s="24">
        <v>11028</v>
      </c>
      <c r="M376" s="24">
        <v>98364</v>
      </c>
      <c r="N376" s="24">
        <v>89619</v>
      </c>
      <c r="O376" s="24">
        <v>1547187</v>
      </c>
      <c r="P376" s="24">
        <v>6410787</v>
      </c>
      <c r="Q376" s="62">
        <v>6.5583009884603045E-3</v>
      </c>
      <c r="R376" s="62">
        <v>1.0169766089187316E-2</v>
      </c>
      <c r="S376" s="62">
        <v>8.8255128190826756E-3</v>
      </c>
      <c r="T376" s="24">
        <v>348169</v>
      </c>
      <c r="U376" s="24">
        <v>85574</v>
      </c>
      <c r="V376" s="24">
        <v>41849</v>
      </c>
      <c r="W376" s="24">
        <v>7919</v>
      </c>
      <c r="X376" s="24">
        <v>32796</v>
      </c>
      <c r="Y376" s="24">
        <v>82564</v>
      </c>
      <c r="Z376" s="24">
        <v>397937</v>
      </c>
      <c r="AA376" s="24">
        <v>433743</v>
      </c>
      <c r="AB376" s="62">
        <v>1.2311077414255781E-2</v>
      </c>
      <c r="AC376" s="62">
        <v>1.0720625241403334E-2</v>
      </c>
      <c r="AD376" s="24">
        <v>520040</v>
      </c>
      <c r="AE376" s="24"/>
      <c r="AF376" s="24">
        <v>-27351</v>
      </c>
      <c r="AG376" s="24">
        <v>492689</v>
      </c>
      <c r="AH376" s="62">
        <v>1.0732591884267183E-2</v>
      </c>
      <c r="AI376" s="62">
        <v>10.74148930544721</v>
      </c>
      <c r="AJ376" s="62">
        <v>21.305473625653175</v>
      </c>
      <c r="AK376" s="62">
        <v>2.0604187574269774</v>
      </c>
      <c r="AL376" s="62">
        <v>0.23100217617120805</v>
      </c>
      <c r="AM376" s="62">
        <v>0.58949080666695053</v>
      </c>
      <c r="AN376" s="62">
        <v>5.4879802037135468</v>
      </c>
      <c r="AO376" s="62">
        <v>11.10861195188429</v>
      </c>
      <c r="AP376" s="62">
        <v>88.035860350038263</v>
      </c>
      <c r="AQ376" s="62">
        <v>24.134119570654899</v>
      </c>
      <c r="AR376" s="62">
        <v>47.869418603823711</v>
      </c>
      <c r="AS376" s="62">
        <v>12.659366158944293</v>
      </c>
      <c r="AT376" s="24">
        <v>5722173</v>
      </c>
      <c r="AU376" s="24">
        <v>58946</v>
      </c>
      <c r="AV376" s="24">
        <v>37791</v>
      </c>
    </row>
    <row r="377" spans="1:48" x14ac:dyDescent="0.25">
      <c r="A377" s="24" t="s">
        <v>82</v>
      </c>
      <c r="B377" s="24">
        <v>2006</v>
      </c>
      <c r="C377" s="24"/>
      <c r="D377" s="24"/>
      <c r="E377" s="62"/>
      <c r="F377" s="62"/>
      <c r="G377" s="62"/>
      <c r="H377" s="62"/>
      <c r="I377" s="24">
        <v>5336334</v>
      </c>
      <c r="J377" s="24">
        <v>1621861</v>
      </c>
      <c r="K377" s="24">
        <v>4665207</v>
      </c>
      <c r="L377" s="24">
        <v>21535</v>
      </c>
      <c r="M377" s="24">
        <v>144584</v>
      </c>
      <c r="N377" s="24">
        <v>127685</v>
      </c>
      <c r="O377" s="24">
        <v>4322922</v>
      </c>
      <c r="P377" s="24">
        <v>9115814</v>
      </c>
      <c r="Q377" s="62">
        <v>8.5978528850894926E-3</v>
      </c>
      <c r="R377" s="62">
        <v>7.9353864154787807E-3</v>
      </c>
      <c r="S377" s="62">
        <v>9.200279094283682E-3</v>
      </c>
      <c r="T377" s="24">
        <v>568842</v>
      </c>
      <c r="U377" s="24">
        <v>122926</v>
      </c>
      <c r="V377" s="24">
        <v>49486</v>
      </c>
      <c r="W377" s="24">
        <v>11689</v>
      </c>
      <c r="X377" s="24">
        <v>56014</v>
      </c>
      <c r="Y377" s="24">
        <v>117189</v>
      </c>
      <c r="Z377" s="24">
        <v>630017</v>
      </c>
      <c r="AA377" s="24">
        <v>691768</v>
      </c>
      <c r="AB377" s="62">
        <v>1.1851738897585886E-2</v>
      </c>
      <c r="AC377" s="62">
        <v>1.1472822854455932E-2</v>
      </c>
      <c r="AD377" s="24">
        <v>830775</v>
      </c>
      <c r="AE377" s="24">
        <v>72976</v>
      </c>
      <c r="AF377" s="24">
        <v>-23586</v>
      </c>
      <c r="AG377" s="24">
        <v>880165</v>
      </c>
      <c r="AH377" s="62">
        <v>1.2292639354730602E-2</v>
      </c>
      <c r="AI377" s="62">
        <v>17.791729844422012</v>
      </c>
      <c r="AJ377" s="62">
        <v>30.392794004273345</v>
      </c>
      <c r="AK377" s="62">
        <v>3.0991979562750376</v>
      </c>
      <c r="AL377" s="62">
        <v>0.46160867031194974</v>
      </c>
      <c r="AM377" s="62">
        <v>1.5854864963238608</v>
      </c>
      <c r="AN377" s="62">
        <v>8.9113678669133787</v>
      </c>
      <c r="AO377" s="62">
        <v>6.0591655366439641</v>
      </c>
      <c r="AP377" s="62">
        <v>78.595263388114731</v>
      </c>
      <c r="AQ377" s="62">
        <v>47.42222691248417</v>
      </c>
      <c r="AR377" s="62">
        <v>81.009209693396258</v>
      </c>
      <c r="AS377" s="62">
        <v>38.106218490197364</v>
      </c>
      <c r="AT377" s="24">
        <v>7493953</v>
      </c>
      <c r="AU377" s="24">
        <v>188397</v>
      </c>
      <c r="AV377" s="24">
        <v>144530</v>
      </c>
    </row>
    <row r="378" spans="1:48" x14ac:dyDescent="0.25">
      <c r="A378" s="24" t="s">
        <v>82</v>
      </c>
      <c r="B378" s="24">
        <v>2007</v>
      </c>
      <c r="C378" s="24">
        <v>1234</v>
      </c>
      <c r="D378" s="24">
        <v>66</v>
      </c>
      <c r="E378" s="62">
        <v>154.27390599675851</v>
      </c>
      <c r="F378" s="62">
        <v>2884.4545454545455</v>
      </c>
      <c r="G378" s="62">
        <v>1.2222904574179362E-2</v>
      </c>
      <c r="H378" s="62">
        <v>1.5903614457831325E-2</v>
      </c>
      <c r="I378" s="24">
        <v>9546640</v>
      </c>
      <c r="J378" s="24">
        <v>2166110</v>
      </c>
      <c r="K378" s="24">
        <v>5874117</v>
      </c>
      <c r="L378" s="24">
        <v>45881</v>
      </c>
      <c r="M378" s="24">
        <v>241547</v>
      </c>
      <c r="N378" s="24">
        <v>257533</v>
      </c>
      <c r="O378" s="24">
        <v>10997940</v>
      </c>
      <c r="P378" s="24">
        <v>17129590</v>
      </c>
      <c r="Q378" s="62">
        <v>1.0169769738398945E-2</v>
      </c>
      <c r="R378" s="62">
        <v>6.5989275567794135E-3</v>
      </c>
      <c r="S378" s="62">
        <v>1.1332891175922391E-2</v>
      </c>
      <c r="T378" s="24">
        <v>714033</v>
      </c>
      <c r="U378" s="24">
        <v>185874</v>
      </c>
      <c r="V378" s="24">
        <v>71290</v>
      </c>
      <c r="W378" s="24">
        <v>16812</v>
      </c>
      <c r="X378" s="24">
        <v>91688</v>
      </c>
      <c r="Y378" s="24">
        <v>179790</v>
      </c>
      <c r="Z378" s="24">
        <v>802135</v>
      </c>
      <c r="AA378" s="24">
        <v>899907</v>
      </c>
      <c r="AB378" s="62">
        <v>9.9533479971191264E-3</v>
      </c>
      <c r="AC378" s="62">
        <v>9.9515422603070978E-3</v>
      </c>
      <c r="AD378" s="24">
        <v>996131</v>
      </c>
      <c r="AE378" s="24">
        <v>184844</v>
      </c>
      <c r="AF378" s="24">
        <v>-27843</v>
      </c>
      <c r="AG378" s="24">
        <v>1153132</v>
      </c>
      <c r="AH378" s="62">
        <v>1.018896502179694E-2</v>
      </c>
      <c r="AI378" s="62">
        <v>12.645428174287884</v>
      </c>
      <c r="AJ378" s="62">
        <v>22.689763099896926</v>
      </c>
      <c r="AK378" s="62">
        <v>4.1120563311898621</v>
      </c>
      <c r="AL378" s="62">
        <v>0.78107058473639523</v>
      </c>
      <c r="AM378" s="62">
        <v>1.1113751117218802</v>
      </c>
      <c r="AN378" s="62">
        <v>8.7887503404720899</v>
      </c>
      <c r="AO378" s="62">
        <v>2.565007628701375</v>
      </c>
      <c r="AP378" s="62">
        <v>78.040241706933813</v>
      </c>
      <c r="AQ378" s="62">
        <v>64.204338807875729</v>
      </c>
      <c r="AR378" s="62">
        <v>115.20220726873539</v>
      </c>
      <c r="AS378" s="62">
        <v>1.3949954435570262</v>
      </c>
      <c r="AT378" s="24">
        <v>14963480</v>
      </c>
      <c r="AU378" s="24">
        <v>253225</v>
      </c>
      <c r="AV378" s="24">
        <v>190374</v>
      </c>
    </row>
    <row r="379" spans="1:48" x14ac:dyDescent="0.25">
      <c r="A379" s="24" t="s">
        <v>82</v>
      </c>
      <c r="B379" s="24">
        <v>2008</v>
      </c>
      <c r="C379" s="24">
        <v>1752</v>
      </c>
      <c r="D379" s="24">
        <v>81</v>
      </c>
      <c r="E379" s="62">
        <v>66.81792237442923</v>
      </c>
      <c r="F379" s="62">
        <v>1445.2469135802469</v>
      </c>
      <c r="G379" s="62">
        <v>1.4088697680028949E-2</v>
      </c>
      <c r="H379" s="62">
        <v>4.0933071900709509E-4</v>
      </c>
      <c r="I379" s="24">
        <v>9044745</v>
      </c>
      <c r="J379" s="24">
        <v>2382734</v>
      </c>
      <c r="K379" s="24">
        <v>9539821</v>
      </c>
      <c r="L379" s="24">
        <v>60685</v>
      </c>
      <c r="M379" s="24">
        <v>220307</v>
      </c>
      <c r="N379" s="24">
        <v>600574</v>
      </c>
      <c r="O379" s="24">
        <v>10621121</v>
      </c>
      <c r="P379" s="24">
        <v>20761516</v>
      </c>
      <c r="Q379" s="62">
        <v>7.6460149088171461E-3</v>
      </c>
      <c r="R379" s="62">
        <v>8.6803153015728649E-3</v>
      </c>
      <c r="S379" s="62">
        <v>1.1092759355030906E-2</v>
      </c>
      <c r="T379" s="24">
        <v>1671043</v>
      </c>
      <c r="U379" s="24">
        <v>278189</v>
      </c>
      <c r="V379" s="24">
        <v>151788</v>
      </c>
      <c r="W379" s="24">
        <v>31588</v>
      </c>
      <c r="X379" s="24">
        <v>80905</v>
      </c>
      <c r="Y379" s="24">
        <v>264281</v>
      </c>
      <c r="Z379" s="24">
        <v>1854419</v>
      </c>
      <c r="AA379" s="24">
        <v>1949232</v>
      </c>
      <c r="AB379" s="62">
        <v>1.262520596681654E-2</v>
      </c>
      <c r="AC379" s="62">
        <v>1.2115685869763238E-2</v>
      </c>
      <c r="AD379" s="24">
        <v>1888682</v>
      </c>
      <c r="AE379" s="24">
        <v>223129</v>
      </c>
      <c r="AF379" s="24">
        <v>-26140</v>
      </c>
      <c r="AG379" s="24">
        <v>2085671</v>
      </c>
      <c r="AH379" s="62">
        <v>1.1275073074106733E-2</v>
      </c>
      <c r="AI379" s="62">
        <v>11.476685999230499</v>
      </c>
      <c r="AJ379" s="62">
        <v>26.34384938436628</v>
      </c>
      <c r="AK379" s="62">
        <v>2.3093410243232029</v>
      </c>
      <c r="AL379" s="62">
        <v>0.63612304675318332</v>
      </c>
      <c r="AM379" s="62">
        <v>0.56385574155567442</v>
      </c>
      <c r="AN379" s="62">
        <v>4.9130536602071402</v>
      </c>
      <c r="AO379" s="62">
        <v>2.0491151546056203</v>
      </c>
      <c r="AP379" s="62">
        <v>93.45826834625403</v>
      </c>
      <c r="AQ379" s="62">
        <v>51.157733375539628</v>
      </c>
      <c r="AR379" s="62">
        <v>117.42863950282734</v>
      </c>
      <c r="AS379" s="62">
        <v>-23.110581134826571</v>
      </c>
      <c r="AT379" s="24">
        <v>18378782</v>
      </c>
      <c r="AU379" s="24">
        <v>136439</v>
      </c>
      <c r="AV379" s="24">
        <v>117065</v>
      </c>
    </row>
    <row r="380" spans="1:48" x14ac:dyDescent="0.25">
      <c r="A380" s="24" t="s">
        <v>82</v>
      </c>
      <c r="B380" s="24">
        <v>2009</v>
      </c>
      <c r="C380" s="24">
        <v>1757</v>
      </c>
      <c r="D380" s="24">
        <v>85</v>
      </c>
      <c r="E380" s="62">
        <v>141.22879908935687</v>
      </c>
      <c r="F380" s="62">
        <v>2919.2823529411767</v>
      </c>
      <c r="G380" s="62">
        <v>1.2693160719832973E-2</v>
      </c>
      <c r="H380" s="62">
        <v>4.2246730848562864E-4</v>
      </c>
      <c r="I380" s="24">
        <v>14720676</v>
      </c>
      <c r="J380" s="24">
        <v>2935682</v>
      </c>
      <c r="K380" s="24">
        <v>19785791</v>
      </c>
      <c r="L380" s="24">
        <v>197253</v>
      </c>
      <c r="M380" s="24">
        <v>461611</v>
      </c>
      <c r="N380" s="24">
        <v>779037</v>
      </c>
      <c r="O380" s="24">
        <v>14908308</v>
      </c>
      <c r="P380" s="24">
        <v>35473136</v>
      </c>
      <c r="Q380" s="62">
        <v>9.6185885826577354E-3</v>
      </c>
      <c r="R380" s="62">
        <v>1.2682857141342532E-2</v>
      </c>
      <c r="S380" s="62">
        <v>1.3648070338424455E-2</v>
      </c>
      <c r="T380" s="24">
        <v>1888990</v>
      </c>
      <c r="U380" s="24">
        <v>310804</v>
      </c>
      <c r="V380" s="24">
        <v>156432</v>
      </c>
      <c r="W380" s="24">
        <v>40318</v>
      </c>
      <c r="X380" s="24">
        <v>95153</v>
      </c>
      <c r="Y380" s="24">
        <v>291903</v>
      </c>
      <c r="Z380" s="24">
        <v>2085740</v>
      </c>
      <c r="AA380" s="24">
        <v>2199794</v>
      </c>
      <c r="AB380" s="62">
        <v>1.4049297735168926E-2</v>
      </c>
      <c r="AC380" s="62">
        <v>1.3152106324122496E-2</v>
      </c>
      <c r="AD380" s="24">
        <v>2297103</v>
      </c>
      <c r="AE380" s="24">
        <v>363240</v>
      </c>
      <c r="AF380" s="24">
        <v>-149634</v>
      </c>
      <c r="AG380" s="24">
        <v>2510709</v>
      </c>
      <c r="AH380" s="62">
        <v>1.2216631142447398E-2</v>
      </c>
      <c r="AI380" s="62">
        <v>8.2757893184295863</v>
      </c>
      <c r="AJ380" s="62">
        <v>19.942576006699692</v>
      </c>
      <c r="AK380" s="62">
        <v>2.3330429397540891</v>
      </c>
      <c r="AL380" s="62">
        <v>0.9969427049947106</v>
      </c>
      <c r="AM380" s="62">
        <v>0.69951244231691267</v>
      </c>
      <c r="AN380" s="62">
        <v>8.4525163147779629</v>
      </c>
      <c r="AO380" s="62">
        <v>2.7374870441367323</v>
      </c>
      <c r="AP380" s="62">
        <v>87.616446191095818</v>
      </c>
      <c r="AQ380" s="62">
        <v>42.027037023171566</v>
      </c>
      <c r="AR380" s="62">
        <v>101.27461537771771</v>
      </c>
      <c r="AS380" s="62">
        <v>-8.689840672671286</v>
      </c>
      <c r="AT380" s="24">
        <v>32537454</v>
      </c>
      <c r="AU380" s="24">
        <v>310915</v>
      </c>
      <c r="AV380" s="24">
        <v>248139</v>
      </c>
    </row>
    <row r="381" spans="1:48" x14ac:dyDescent="0.25">
      <c r="A381" s="24" t="s">
        <v>82</v>
      </c>
      <c r="B381" s="24">
        <v>2010</v>
      </c>
      <c r="C381" s="24">
        <v>2155</v>
      </c>
      <c r="D381" s="24">
        <v>115</v>
      </c>
      <c r="E381" s="62">
        <v>194.42180974477958</v>
      </c>
      <c r="F381" s="62">
        <v>3643.2956521739129</v>
      </c>
      <c r="G381" s="62">
        <v>1.4001507354852123E-2</v>
      </c>
      <c r="H381" s="62">
        <v>5.5436113494596181E-4</v>
      </c>
      <c r="I381" s="24">
        <v>28584325</v>
      </c>
      <c r="J381" s="24">
        <v>3573361</v>
      </c>
      <c r="K381" s="24">
        <v>31267327</v>
      </c>
      <c r="L381" s="24">
        <v>282563</v>
      </c>
      <c r="M381" s="24">
        <v>576753</v>
      </c>
      <c r="N381" s="24">
        <v>1090577</v>
      </c>
      <c r="O381" s="24">
        <v>27877174</v>
      </c>
      <c r="P381" s="24">
        <v>60235078</v>
      </c>
      <c r="Q381" s="62">
        <v>1.4210315975435346E-2</v>
      </c>
      <c r="R381" s="62">
        <v>1.534836334119862E-2</v>
      </c>
      <c r="S381" s="62">
        <v>1.6676558481806554E-2</v>
      </c>
      <c r="T381" s="24">
        <v>3621551</v>
      </c>
      <c r="U381" s="24">
        <v>416916</v>
      </c>
      <c r="V381" s="24">
        <v>206314</v>
      </c>
      <c r="W381" s="24">
        <v>49095</v>
      </c>
      <c r="X381" s="24">
        <v>151579</v>
      </c>
      <c r="Y381" s="24">
        <v>406988</v>
      </c>
      <c r="Z381" s="24">
        <v>3876960</v>
      </c>
      <c r="AA381" s="24">
        <v>4038467</v>
      </c>
      <c r="AB381" s="62">
        <v>1.6953190197839779E-2</v>
      </c>
      <c r="AC381" s="62">
        <v>1.5850424244771549E-2</v>
      </c>
      <c r="AD381" s="24">
        <v>3933128</v>
      </c>
      <c r="AE381" s="24">
        <v>764091</v>
      </c>
      <c r="AF381" s="24">
        <v>-126283</v>
      </c>
      <c r="AG381" s="24">
        <v>4570936</v>
      </c>
      <c r="AH381" s="62">
        <v>1.4971400114842172E-2</v>
      </c>
      <c r="AI381" s="62">
        <v>5.9323588823110676</v>
      </c>
      <c r="AJ381" s="62">
        <v>12.501120806595923</v>
      </c>
      <c r="AK381" s="62">
        <v>1.8445868430006824</v>
      </c>
      <c r="AL381" s="62">
        <v>0.90370053058900746</v>
      </c>
      <c r="AM381" s="62">
        <v>0.69557310110895842</v>
      </c>
      <c r="AN381" s="62">
        <v>11.725067800314605</v>
      </c>
      <c r="AO381" s="62">
        <v>1.1176778535729626</v>
      </c>
      <c r="AP381" s="62">
        <v>88.350985443681552</v>
      </c>
      <c r="AQ381" s="62">
        <v>46.2806306982785</v>
      </c>
      <c r="AR381" s="62">
        <v>97.526088161955897</v>
      </c>
      <c r="AS381" s="62">
        <v>-3.9822676082531179</v>
      </c>
      <c r="AT381" s="24">
        <v>56661717</v>
      </c>
      <c r="AU381" s="24">
        <v>532469</v>
      </c>
      <c r="AV381" s="24">
        <v>418979</v>
      </c>
    </row>
    <row r="382" spans="1:48" x14ac:dyDescent="0.25">
      <c r="A382" s="24" t="s">
        <v>82</v>
      </c>
      <c r="B382" s="24">
        <v>2011</v>
      </c>
      <c r="C382" s="24">
        <v>2874</v>
      </c>
      <c r="D382" s="24">
        <v>136</v>
      </c>
      <c r="E382" s="62">
        <v>78.496172581767567</v>
      </c>
      <c r="F382" s="62">
        <v>1658.8088235294117</v>
      </c>
      <c r="G382" s="62">
        <v>1.6609740451133035E-2</v>
      </c>
      <c r="H382" s="62">
        <v>7.3748712108887803E-3</v>
      </c>
      <c r="I382" s="24">
        <v>33410241</v>
      </c>
      <c r="J382" s="24">
        <v>4017344</v>
      </c>
      <c r="K382" s="24">
        <v>35338516</v>
      </c>
      <c r="L382" s="24">
        <v>481840</v>
      </c>
      <c r="M382" s="24">
        <v>820965</v>
      </c>
      <c r="N382" s="24">
        <v>1299903</v>
      </c>
      <c r="O382" s="24">
        <v>33352451</v>
      </c>
      <c r="P382" s="24">
        <v>69990870</v>
      </c>
      <c r="Q382" s="62">
        <v>1.484225271602525E-2</v>
      </c>
      <c r="R382" s="62">
        <v>1.5226875098828842E-2</v>
      </c>
      <c r="S382" s="62">
        <v>1.6500487849283377E-2</v>
      </c>
      <c r="T382" s="24">
        <v>8289697</v>
      </c>
      <c r="U382" s="24">
        <v>673775</v>
      </c>
      <c r="V382" s="24">
        <v>309059</v>
      </c>
      <c r="W382" s="24">
        <v>68218</v>
      </c>
      <c r="X382" s="24">
        <v>280007</v>
      </c>
      <c r="Y382" s="24">
        <v>657284</v>
      </c>
      <c r="Z382" s="24">
        <v>8666974</v>
      </c>
      <c r="AA382" s="24">
        <v>8963472</v>
      </c>
      <c r="AB382" s="62">
        <v>2.3983077188900748E-2</v>
      </c>
      <c r="AC382" s="62">
        <v>2.2502882636178497E-2</v>
      </c>
      <c r="AD382" s="24">
        <v>8458289</v>
      </c>
      <c r="AE382" s="24">
        <v>1007930</v>
      </c>
      <c r="AF382" s="24">
        <v>-254378</v>
      </c>
      <c r="AG382" s="24">
        <v>9211841</v>
      </c>
      <c r="AH382" s="62">
        <v>2.0036655444800395E-2</v>
      </c>
      <c r="AI382" s="62">
        <v>5.7398114925561003</v>
      </c>
      <c r="AJ382" s="62">
        <v>12.024289199230859</v>
      </c>
      <c r="AK382" s="62">
        <v>2.3231450918878429</v>
      </c>
      <c r="AL382" s="62">
        <v>1.3634981163328987</v>
      </c>
      <c r="AM382" s="62">
        <v>0.32232489751877635</v>
      </c>
      <c r="AN382" s="62">
        <v>5.6156007551257749</v>
      </c>
      <c r="AO382" s="62">
        <v>0.50548608856362609</v>
      </c>
      <c r="AP382" s="62">
        <v>97.303807132580772</v>
      </c>
      <c r="AQ382" s="62">
        <v>47.652573828557927</v>
      </c>
      <c r="AR382" s="62">
        <v>99.82702908368725</v>
      </c>
      <c r="AS382" s="62">
        <v>-3.4394014533609885</v>
      </c>
      <c r="AT382" s="24">
        <v>65973526</v>
      </c>
      <c r="AU382" s="24">
        <v>248369</v>
      </c>
      <c r="AV382" s="24">
        <v>225598</v>
      </c>
    </row>
    <row r="383" spans="1:48" x14ac:dyDescent="0.25">
      <c r="A383" s="24" t="s">
        <v>82</v>
      </c>
      <c r="B383" s="24">
        <v>2012</v>
      </c>
      <c r="C383" s="24">
        <v>3006</v>
      </c>
      <c r="D383" s="24">
        <v>140</v>
      </c>
      <c r="E383" s="62">
        <v>40.070192947438457</v>
      </c>
      <c r="F383" s="62">
        <v>860.36428571428576</v>
      </c>
      <c r="G383" s="62">
        <v>1.7016988683645914E-2</v>
      </c>
      <c r="H383" s="62">
        <v>7.6511094108645756E-3</v>
      </c>
      <c r="I383" s="24">
        <v>56750699</v>
      </c>
      <c r="J383" s="24">
        <v>4335768</v>
      </c>
      <c r="K383" s="24">
        <v>43633578</v>
      </c>
      <c r="L383" s="24">
        <v>908985</v>
      </c>
      <c r="M383" s="24">
        <v>1317552</v>
      </c>
      <c r="N383" s="24">
        <v>1398939</v>
      </c>
      <c r="O383" s="24">
        <v>30237035</v>
      </c>
      <c r="P383" s="24">
        <v>75269552</v>
      </c>
      <c r="Q383" s="62">
        <v>2.0337206942276059E-2</v>
      </c>
      <c r="R383" s="62">
        <v>1.6704353876785351E-2</v>
      </c>
      <c r="S383" s="62">
        <v>1.6933912441429444E-2</v>
      </c>
      <c r="T383" s="24">
        <v>9656004</v>
      </c>
      <c r="U383" s="24">
        <v>789234</v>
      </c>
      <c r="V383" s="24">
        <v>390864</v>
      </c>
      <c r="W383" s="24">
        <v>79751</v>
      </c>
      <c r="X383" s="24">
        <v>238462</v>
      </c>
      <c r="Y383" s="24">
        <v>709077</v>
      </c>
      <c r="Z383" s="24">
        <v>10126619</v>
      </c>
      <c r="AA383" s="24">
        <v>10445238</v>
      </c>
      <c r="AB383" s="62">
        <v>2.9544284540130358E-2</v>
      </c>
      <c r="AC383" s="62">
        <v>2.7365512000416627E-2</v>
      </c>
      <c r="AD383" s="24">
        <v>9370446</v>
      </c>
      <c r="AE383" s="24">
        <v>1671604</v>
      </c>
      <c r="AF383" s="24">
        <v>-474840</v>
      </c>
      <c r="AG383" s="24">
        <v>10567210</v>
      </c>
      <c r="AH383" s="62">
        <v>2.4424708933208878E-2</v>
      </c>
      <c r="AI383" s="62">
        <v>5.7603212518124192</v>
      </c>
      <c r="AJ383" s="62">
        <v>7.6400257202118338</v>
      </c>
      <c r="AK383" s="62">
        <v>3.0195827626146086</v>
      </c>
      <c r="AL383" s="62">
        <v>2.0832236127873811</v>
      </c>
      <c r="AM383" s="62">
        <v>0.16002619492142056</v>
      </c>
      <c r="AN383" s="62">
        <v>2.7780776093185797</v>
      </c>
      <c r="AO383" s="62">
        <v>-0.944398152795074</v>
      </c>
      <c r="AP383" s="62">
        <v>98.845750202749826</v>
      </c>
      <c r="AQ383" s="62">
        <v>40.171668618407615</v>
      </c>
      <c r="AR383" s="62">
        <v>53.280462677649133</v>
      </c>
      <c r="AS383" s="62">
        <v>31.86566727539444</v>
      </c>
      <c r="AT383" s="24">
        <v>70933784</v>
      </c>
      <c r="AU383" s="24">
        <v>121972</v>
      </c>
      <c r="AV383" s="24">
        <v>120451</v>
      </c>
    </row>
    <row r="384" spans="1:48" x14ac:dyDescent="0.25">
      <c r="A384" s="24" t="s">
        <v>82</v>
      </c>
      <c r="B384" s="24">
        <v>2013</v>
      </c>
      <c r="C384" s="24"/>
      <c r="D384" s="24"/>
      <c r="E384" s="62"/>
      <c r="F384" s="62"/>
      <c r="G384" s="62"/>
      <c r="H384" s="62"/>
      <c r="I384" s="24">
        <v>71991851</v>
      </c>
      <c r="J384" s="24">
        <v>4316768</v>
      </c>
      <c r="K384" s="24">
        <v>42457880</v>
      </c>
      <c r="L384" s="24">
        <v>1139003</v>
      </c>
      <c r="M384" s="24">
        <v>1139003</v>
      </c>
      <c r="N384" s="24">
        <v>1720236</v>
      </c>
      <c r="O384" s="24">
        <v>33379603</v>
      </c>
      <c r="P384" s="24">
        <v>77557719</v>
      </c>
      <c r="Q384" s="62">
        <v>2.1484013115669789E-2</v>
      </c>
      <c r="R384" s="62">
        <v>1.4391458284918834E-2</v>
      </c>
      <c r="S384" s="62">
        <v>1.5597333159609273E-2</v>
      </c>
      <c r="T384" s="24">
        <v>6920129</v>
      </c>
      <c r="U384" s="24">
        <v>221430</v>
      </c>
      <c r="V384" s="24"/>
      <c r="W384" s="24"/>
      <c r="X384" s="24"/>
      <c r="Y384" s="24"/>
      <c r="Z384" s="24">
        <v>6920129</v>
      </c>
      <c r="AA384" s="24">
        <v>7141559</v>
      </c>
      <c r="AB384" s="62">
        <v>2.3097008447456546E-2</v>
      </c>
      <c r="AC384" s="62">
        <v>2.0775635287947271E-2</v>
      </c>
      <c r="AD384" s="24">
        <v>7182941</v>
      </c>
      <c r="AE384" s="24">
        <v>1084940</v>
      </c>
      <c r="AF384" s="24">
        <v>-371934</v>
      </c>
      <c r="AG384" s="24">
        <v>7895947</v>
      </c>
      <c r="AH384" s="62">
        <v>2.0179299131997824E-2</v>
      </c>
      <c r="AI384" s="62">
        <v>5.5658779753437564</v>
      </c>
      <c r="AJ384" s="62">
        <v>5.9961897631997267</v>
      </c>
      <c r="AK384" s="62">
        <v>2.682665738374125</v>
      </c>
      <c r="AL384" s="62">
        <v>2.682665738374125</v>
      </c>
      <c r="AM384" s="62">
        <v>0.97267945696030589</v>
      </c>
      <c r="AN384" s="62">
        <v>17.475759642399129</v>
      </c>
      <c r="AO384" s="62">
        <v>0.78734309692059545</v>
      </c>
      <c r="AP384" s="62">
        <v>90.445883185386123</v>
      </c>
      <c r="AQ384" s="62">
        <v>43.038402147953839</v>
      </c>
      <c r="AR384" s="62">
        <v>46.365807430065942</v>
      </c>
      <c r="AS384" s="62">
        <v>54.256850952514476</v>
      </c>
      <c r="AT384" s="24">
        <v>73240951</v>
      </c>
      <c r="AU384" s="24">
        <v>754388</v>
      </c>
      <c r="AV384" s="24">
        <v>754388</v>
      </c>
    </row>
    <row r="385" spans="1:48" x14ac:dyDescent="0.25">
      <c r="A385" s="24" t="s">
        <v>85</v>
      </c>
      <c r="B385" s="24">
        <v>2013</v>
      </c>
      <c r="C385" s="24">
        <v>2390</v>
      </c>
      <c r="D385" s="24">
        <v>141</v>
      </c>
      <c r="E385" s="62">
        <v>119.23556485355648</v>
      </c>
      <c r="F385" s="62">
        <v>2021.0851063829787</v>
      </c>
      <c r="G385" s="62">
        <v>1.2952525471493606E-2</v>
      </c>
      <c r="H385" s="62">
        <v>7.5684380032206115E-3</v>
      </c>
      <c r="I385" s="24">
        <v>49091044</v>
      </c>
      <c r="J385" s="24">
        <v>9555808</v>
      </c>
      <c r="K385" s="24">
        <v>41126411</v>
      </c>
      <c r="L385" s="24">
        <v>1110097</v>
      </c>
      <c r="M385" s="24">
        <v>2080652</v>
      </c>
      <c r="N385" s="24">
        <v>646200</v>
      </c>
      <c r="O385" s="24">
        <v>59351673</v>
      </c>
      <c r="P385" s="24">
        <v>101124284</v>
      </c>
      <c r="Q385" s="62">
        <v>1.4649889098669273E-2</v>
      </c>
      <c r="R385" s="62">
        <v>1.3940145582278888E-2</v>
      </c>
      <c r="S385" s="62">
        <v>2.0336713977817545E-2</v>
      </c>
      <c r="T385" s="24">
        <v>1224393</v>
      </c>
      <c r="U385" s="24">
        <v>291798</v>
      </c>
      <c r="V385" s="24"/>
      <c r="W385" s="24"/>
      <c r="X385" s="24"/>
      <c r="Y385" s="24"/>
      <c r="Z385" s="24">
        <v>1224393</v>
      </c>
      <c r="AA385" s="24">
        <v>1516191</v>
      </c>
      <c r="AB385" s="62">
        <v>4.0866023543790382E-3</v>
      </c>
      <c r="AC385" s="62">
        <v>4.4107779887932116E-3</v>
      </c>
      <c r="AD385" s="24">
        <v>1160193</v>
      </c>
      <c r="AE385" s="24">
        <v>702469</v>
      </c>
      <c r="AF385" s="24">
        <v>-6265</v>
      </c>
      <c r="AG385" s="24">
        <v>1856397</v>
      </c>
      <c r="AH385" s="62">
        <v>4.7443062080765441E-3</v>
      </c>
      <c r="AI385" s="62">
        <v>9.4495680186966755</v>
      </c>
      <c r="AJ385" s="62">
        <v>19.465481320788371</v>
      </c>
      <c r="AK385" s="62">
        <v>5.0591625901905228</v>
      </c>
      <c r="AL385" s="62">
        <v>2.6992314014466277</v>
      </c>
      <c r="AM385" s="62">
        <v>0.28180471468158924</v>
      </c>
      <c r="AN385" s="62">
        <v>2.9821967959172055</v>
      </c>
      <c r="AO385" s="62">
        <v>-0.10816881269715851</v>
      </c>
      <c r="AP385" s="62">
        <v>81.6738553229724</v>
      </c>
      <c r="AQ385" s="62">
        <v>58.691810366736441</v>
      </c>
      <c r="AR385" s="62">
        <v>120.90122385663666</v>
      </c>
      <c r="AS385" s="62">
        <v>-8.9592802456826295</v>
      </c>
      <c r="AT385" s="24">
        <v>4928311</v>
      </c>
      <c r="AU385" s="24">
        <v>340206</v>
      </c>
      <c r="AV385" s="24">
        <v>284973</v>
      </c>
    </row>
    <row r="386" spans="1:48" x14ac:dyDescent="0.25">
      <c r="A386" s="24" t="s">
        <v>85</v>
      </c>
      <c r="B386" s="24">
        <v>2014</v>
      </c>
      <c r="C386" s="24"/>
      <c r="D386" s="24">
        <v>110</v>
      </c>
      <c r="E386" s="62"/>
      <c r="F386" s="62">
        <v>13398.045454545454</v>
      </c>
      <c r="G386" s="62"/>
      <c r="H386" s="62">
        <v>6.1462814996926856E-3</v>
      </c>
      <c r="I386" s="24">
        <v>71033426</v>
      </c>
      <c r="J386" s="24">
        <v>9709293</v>
      </c>
      <c r="K386" s="24">
        <v>42369791</v>
      </c>
      <c r="L386" s="24">
        <v>763461</v>
      </c>
      <c r="M386" s="24">
        <v>763461</v>
      </c>
      <c r="N386" s="24">
        <v>611109</v>
      </c>
      <c r="O386" s="24">
        <v>65488523</v>
      </c>
      <c r="P386" s="24">
        <v>108469423</v>
      </c>
      <c r="Q386" s="62">
        <v>1.798813172759749E-2</v>
      </c>
      <c r="R386" s="62">
        <v>1.2825978839821556E-2</v>
      </c>
      <c r="S386" s="62">
        <v>1.9536653350427678E-2</v>
      </c>
      <c r="T386" s="24">
        <v>5393486</v>
      </c>
      <c r="U386" s="24">
        <v>179833</v>
      </c>
      <c r="V386" s="24"/>
      <c r="W386" s="24"/>
      <c r="X386" s="24"/>
      <c r="Y386" s="24"/>
      <c r="Z386" s="24">
        <v>5393486</v>
      </c>
      <c r="AA386" s="24">
        <v>5573319</v>
      </c>
      <c r="AB386" s="62">
        <v>1.9093816413889395E-2</v>
      </c>
      <c r="AC386" s="62">
        <v>1.6861783518310094E-2</v>
      </c>
      <c r="AD386" s="24">
        <v>4898030</v>
      </c>
      <c r="AE386" s="24">
        <v>2207209</v>
      </c>
      <c r="AF386" s="24">
        <v>-47655</v>
      </c>
      <c r="AG386" s="24">
        <v>7057584</v>
      </c>
      <c r="AH386" s="62">
        <v>1.8614824894819974E-2</v>
      </c>
      <c r="AI386" s="62">
        <v>8.9511797255527021</v>
      </c>
      <c r="AJ386" s="62">
        <v>13.668625528494148</v>
      </c>
      <c r="AK386" s="62">
        <v>1.8018993768461118</v>
      </c>
      <c r="AL386" s="62">
        <v>1.8018993768461118</v>
      </c>
      <c r="AM386" s="62">
        <v>1.3587100947333333</v>
      </c>
      <c r="AN386" s="62">
        <v>15.17911757323628</v>
      </c>
      <c r="AO386" s="62">
        <v>-0.75655393846643937</v>
      </c>
      <c r="AP386" s="62">
        <v>78.969219494943317</v>
      </c>
      <c r="AQ386" s="62">
        <v>60.37510036353747</v>
      </c>
      <c r="AR386" s="62">
        <v>92.193952464013208</v>
      </c>
      <c r="AS386" s="62">
        <v>11.872757910770854</v>
      </c>
      <c r="AT386" s="24">
        <v>8544629</v>
      </c>
      <c r="AU386" s="24">
        <v>1484265</v>
      </c>
      <c r="AV386" s="24">
        <v>1473785</v>
      </c>
    </row>
    <row r="387" spans="1:48" x14ac:dyDescent="0.25">
      <c r="A387" s="24" t="s">
        <v>85</v>
      </c>
      <c r="B387" s="24">
        <v>2015</v>
      </c>
      <c r="C387" s="24"/>
      <c r="D387" s="24"/>
      <c r="E387" s="62"/>
      <c r="F387" s="62"/>
      <c r="G387" s="62"/>
      <c r="H387" s="62"/>
      <c r="I387" s="24">
        <v>64720010</v>
      </c>
      <c r="J387" s="24">
        <v>10081625</v>
      </c>
      <c r="K387" s="24">
        <v>40169725</v>
      </c>
      <c r="L387" s="24">
        <v>587670</v>
      </c>
      <c r="M387" s="24">
        <v>587670</v>
      </c>
      <c r="N387" s="24">
        <v>794888</v>
      </c>
      <c r="O387" s="24">
        <v>57640832</v>
      </c>
      <c r="P387" s="24">
        <v>98605445</v>
      </c>
      <c r="Q387" s="62">
        <v>1.3998258330997975E-2</v>
      </c>
      <c r="R387" s="62">
        <v>1.0041727533265765E-2</v>
      </c>
      <c r="S387" s="62">
        <v>1.536841089087821E-2</v>
      </c>
      <c r="T387" s="24">
        <v>4189055</v>
      </c>
      <c r="U387" s="24">
        <v>263546</v>
      </c>
      <c r="V387" s="24"/>
      <c r="W387" s="24"/>
      <c r="X387" s="24"/>
      <c r="Y387" s="24"/>
      <c r="Z387" s="24">
        <v>4189055</v>
      </c>
      <c r="AA387" s="24">
        <v>4452601</v>
      </c>
      <c r="AB387" s="62">
        <v>1.5067535212401636E-2</v>
      </c>
      <c r="AC387" s="62">
        <v>1.3405700132162301E-2</v>
      </c>
      <c r="AD387" s="24">
        <v>4598908</v>
      </c>
      <c r="AE387" s="24">
        <v>1440197</v>
      </c>
      <c r="AF387" s="24">
        <v>-4498</v>
      </c>
      <c r="AG387" s="24">
        <v>6034607</v>
      </c>
      <c r="AH387" s="62">
        <v>1.5259364981248925E-2</v>
      </c>
      <c r="AI387" s="62">
        <v>10.224207192614971</v>
      </c>
      <c r="AJ387" s="62">
        <v>15.577292092507403</v>
      </c>
      <c r="AK387" s="62">
        <v>1.4629674462546109</v>
      </c>
      <c r="AL387" s="62">
        <v>1.4629674462546109</v>
      </c>
      <c r="AM387" s="62">
        <v>1.5967181122705749</v>
      </c>
      <c r="AN387" s="62">
        <v>15.617035944106233</v>
      </c>
      <c r="AO387" s="62">
        <v>0.71104629440463318</v>
      </c>
      <c r="AP387" s="62">
        <v>73.784440312351734</v>
      </c>
      <c r="AQ387" s="62">
        <v>58.456033538513012</v>
      </c>
      <c r="AR387" s="62">
        <v>89.061840379814527</v>
      </c>
      <c r="AS387" s="62">
        <v>8.9192265193874434</v>
      </c>
      <c r="AT387" s="24">
        <v>7121422</v>
      </c>
      <c r="AU387" s="24">
        <v>1582006</v>
      </c>
      <c r="AV387" s="24">
        <v>1574451</v>
      </c>
    </row>
    <row r="388" spans="1:48" x14ac:dyDescent="0.25">
      <c r="A388" s="24" t="s">
        <v>85</v>
      </c>
      <c r="B388" s="24">
        <v>2016</v>
      </c>
      <c r="C388" s="24"/>
      <c r="D388" s="24"/>
      <c r="E388" s="62"/>
      <c r="F388" s="62"/>
      <c r="G388" s="62"/>
      <c r="H388" s="62"/>
      <c r="I388" s="24">
        <v>83483264</v>
      </c>
      <c r="J388" s="24">
        <v>10042077</v>
      </c>
      <c r="K388" s="24">
        <v>49765426</v>
      </c>
      <c r="L388" s="24">
        <v>826446</v>
      </c>
      <c r="M388" s="24"/>
      <c r="N388" s="24">
        <v>760501</v>
      </c>
      <c r="O388" s="24">
        <v>63556976</v>
      </c>
      <c r="P388" s="24">
        <v>114082903</v>
      </c>
      <c r="Q388" s="62">
        <v>1.530077689360566E-2</v>
      </c>
      <c r="R388" s="62">
        <v>1.0621761096405417E-2</v>
      </c>
      <c r="S388" s="62">
        <v>1.5800854688586864E-2</v>
      </c>
      <c r="T388" s="24">
        <v>4774903</v>
      </c>
      <c r="U388" s="24">
        <v>183827</v>
      </c>
      <c r="V388" s="24"/>
      <c r="W388" s="24"/>
      <c r="X388" s="24"/>
      <c r="Y388" s="24"/>
      <c r="Z388" s="24">
        <v>4774903</v>
      </c>
      <c r="AA388" s="24">
        <v>4958730</v>
      </c>
      <c r="AB388" s="62">
        <v>1.4654547023123028E-2</v>
      </c>
      <c r="AC388" s="62">
        <v>1.3155099609423218E-2</v>
      </c>
      <c r="AD388" s="24">
        <v>5645081</v>
      </c>
      <c r="AE388" s="24">
        <v>1033860</v>
      </c>
      <c r="AF388" s="24">
        <v>-94060</v>
      </c>
      <c r="AG388" s="24">
        <v>6584881</v>
      </c>
      <c r="AH388" s="62">
        <v>1.4356047388553343E-2</v>
      </c>
      <c r="AI388" s="62">
        <v>8.8024381707748098</v>
      </c>
      <c r="AJ388" s="62">
        <v>12.028850477144736</v>
      </c>
      <c r="AK388" s="62"/>
      <c r="AL388" s="62">
        <v>1.6606830613687502</v>
      </c>
      <c r="AM388" s="62">
        <v>1.4242651241089124</v>
      </c>
      <c r="AN388" s="62">
        <v>16.180347949931075</v>
      </c>
      <c r="AO388" s="62">
        <v>1.3691305892212366</v>
      </c>
      <c r="AP388" s="62">
        <v>75.304777717319411</v>
      </c>
      <c r="AQ388" s="62">
        <v>55.711219059704327</v>
      </c>
      <c r="AR388" s="62">
        <v>76.131398024878379</v>
      </c>
      <c r="AS388" s="62">
        <v>19.951173577692007</v>
      </c>
      <c r="AT388" s="24"/>
      <c r="AU388" s="24">
        <v>1626151</v>
      </c>
      <c r="AV388" s="24">
        <v>1624843</v>
      </c>
    </row>
    <row r="389" spans="1:48" x14ac:dyDescent="0.25">
      <c r="A389" s="24" t="s">
        <v>85</v>
      </c>
      <c r="B389" s="24">
        <v>2017</v>
      </c>
      <c r="C389" s="24">
        <v>4402</v>
      </c>
      <c r="D389" s="24">
        <v>109</v>
      </c>
      <c r="E389" s="62">
        <v>20.606315311222172</v>
      </c>
      <c r="F389" s="62">
        <v>832.19266055045875</v>
      </c>
      <c r="G389" s="62">
        <v>2.1165801987719796E-2</v>
      </c>
      <c r="H389" s="62">
        <v>3.4147869674185462E-2</v>
      </c>
      <c r="I389" s="24">
        <v>88689672</v>
      </c>
      <c r="J389" s="24">
        <v>10131197</v>
      </c>
      <c r="K389" s="24">
        <v>58688232</v>
      </c>
      <c r="L389" s="24">
        <v>899193</v>
      </c>
      <c r="M389" s="24">
        <v>1027664</v>
      </c>
      <c r="N389" s="24">
        <v>653159</v>
      </c>
      <c r="O389" s="24">
        <v>67196025</v>
      </c>
      <c r="P389" s="24">
        <v>126537416</v>
      </c>
      <c r="Q389" s="62">
        <v>1.4280014139246717E-2</v>
      </c>
      <c r="R389" s="62">
        <v>1.0546745338354787E-2</v>
      </c>
      <c r="S389" s="62">
        <v>1.4781598600644888E-2</v>
      </c>
      <c r="T389" s="24">
        <v>5686641</v>
      </c>
      <c r="U389" s="24">
        <v>1978169</v>
      </c>
      <c r="V389" s="24">
        <v>716188</v>
      </c>
      <c r="W389" s="24">
        <v>82775</v>
      </c>
      <c r="X389" s="24">
        <v>823764</v>
      </c>
      <c r="Y389" s="24">
        <v>1622727</v>
      </c>
      <c r="Z389" s="24">
        <v>6485604</v>
      </c>
      <c r="AA389" s="24">
        <v>7664810</v>
      </c>
      <c r="AB389" s="62">
        <v>1.6529586164571605E-2</v>
      </c>
      <c r="AC389" s="62">
        <v>1.6913086404094477E-2</v>
      </c>
      <c r="AD389" s="24">
        <v>6333997</v>
      </c>
      <c r="AE389" s="24">
        <v>1549438</v>
      </c>
      <c r="AF389" s="24">
        <v>-91300</v>
      </c>
      <c r="AG389" s="24">
        <v>7792135</v>
      </c>
      <c r="AH389" s="62">
        <v>1.3810937577130743E-2</v>
      </c>
      <c r="AI389" s="62">
        <v>8.0064832365472043</v>
      </c>
      <c r="AJ389" s="62">
        <v>11.423198182534716</v>
      </c>
      <c r="AK389" s="62">
        <v>1.7510563276126634</v>
      </c>
      <c r="AL389" s="62">
        <v>1.5321521357126586</v>
      </c>
      <c r="AM389" s="62">
        <v>7.1685516321907505E-2</v>
      </c>
      <c r="AN389" s="62">
        <v>0.89534336367163725</v>
      </c>
      <c r="AO389" s="62">
        <v>0.96338436685800988</v>
      </c>
      <c r="AP389" s="62">
        <v>98.36598056886848</v>
      </c>
      <c r="AQ389" s="62">
        <v>53.103680416549679</v>
      </c>
      <c r="AR389" s="62">
        <v>75.765332630838913</v>
      </c>
      <c r="AS389" s="62">
        <v>12.859832699602464</v>
      </c>
      <c r="AT389" s="24">
        <v>15096172</v>
      </c>
      <c r="AU389" s="24">
        <v>127325</v>
      </c>
      <c r="AV389" s="24">
        <v>90709</v>
      </c>
    </row>
    <row r="390" spans="1:48" x14ac:dyDescent="0.25">
      <c r="A390" s="24" t="s">
        <v>85</v>
      </c>
      <c r="B390" s="24">
        <v>2018</v>
      </c>
      <c r="C390" s="24">
        <v>4449</v>
      </c>
      <c r="D390" s="24">
        <v>109</v>
      </c>
      <c r="E390" s="62">
        <v>19.565969880872107</v>
      </c>
      <c r="F390" s="62">
        <v>798.61467889908261</v>
      </c>
      <c r="G390" s="62">
        <v>1.6064619562077533E-2</v>
      </c>
      <c r="H390" s="62">
        <v>1.320411871592974E-2</v>
      </c>
      <c r="I390" s="24">
        <v>102915585</v>
      </c>
      <c r="J390" s="24">
        <v>10217746</v>
      </c>
      <c r="K390" s="24">
        <v>68952969</v>
      </c>
      <c r="L390" s="24">
        <v>1001846</v>
      </c>
      <c r="M390" s="24">
        <v>1724508</v>
      </c>
      <c r="N390" s="24">
        <v>654252</v>
      </c>
      <c r="O390" s="24">
        <v>70938169</v>
      </c>
      <c r="P390" s="24">
        <v>140545390</v>
      </c>
      <c r="Q390" s="62">
        <v>1.5200580830425286E-2</v>
      </c>
      <c r="R390" s="62">
        <v>1.127814901348614E-2</v>
      </c>
      <c r="S390" s="62">
        <v>1.529861806013188E-2</v>
      </c>
      <c r="T390" s="24">
        <v>7062946</v>
      </c>
      <c r="U390" s="24">
        <v>1988338</v>
      </c>
      <c r="V390" s="24">
        <v>851758</v>
      </c>
      <c r="W390" s="24">
        <v>87193</v>
      </c>
      <c r="X390" s="24">
        <v>903306</v>
      </c>
      <c r="Y390" s="24">
        <v>1842257</v>
      </c>
      <c r="Z390" s="24">
        <v>8001897</v>
      </c>
      <c r="AA390" s="24">
        <v>9051284</v>
      </c>
      <c r="AB390" s="62">
        <v>1.7344604647862451E-2</v>
      </c>
      <c r="AC390" s="62">
        <v>1.6459709064867326E-2</v>
      </c>
      <c r="AD390" s="24">
        <v>8076325</v>
      </c>
      <c r="AE390" s="24">
        <v>1290180</v>
      </c>
      <c r="AF390" s="24">
        <v>-227071</v>
      </c>
      <c r="AG390" s="24">
        <v>9139434</v>
      </c>
      <c r="AH390" s="62">
        <v>1.3784598075229979E-2</v>
      </c>
      <c r="AI390" s="62">
        <v>7.2700684099279247</v>
      </c>
      <c r="AJ390" s="62">
        <v>9.9282785984260791</v>
      </c>
      <c r="AK390" s="62">
        <v>2.5009916541809822</v>
      </c>
      <c r="AL390" s="62">
        <v>1.452941061899742</v>
      </c>
      <c r="AM390" s="62">
        <v>6.193657436931941E-2</v>
      </c>
      <c r="AN390" s="62">
        <v>0.85193936118592106</v>
      </c>
      <c r="AO390" s="62">
        <v>1.4285384219601158</v>
      </c>
      <c r="AP390" s="62">
        <v>99.035498259520224</v>
      </c>
      <c r="AQ390" s="62">
        <v>50.473494007878877</v>
      </c>
      <c r="AR390" s="62">
        <v>68.928499993465522</v>
      </c>
      <c r="AS390" s="62">
        <v>24.428400675397466</v>
      </c>
      <c r="AT390" s="24">
        <v>16444166</v>
      </c>
      <c r="AU390" s="24">
        <v>88150</v>
      </c>
      <c r="AV390" s="24">
        <v>87049</v>
      </c>
    </row>
    <row r="391" spans="1:48" x14ac:dyDescent="0.25">
      <c r="A391" s="24" t="s">
        <v>85</v>
      </c>
      <c r="B391" s="24">
        <v>2019</v>
      </c>
      <c r="C391" s="24">
        <v>4672</v>
      </c>
      <c r="D391" s="24">
        <v>109</v>
      </c>
      <c r="E391" s="62">
        <v>30.570205479452056</v>
      </c>
      <c r="F391" s="62">
        <v>1310.3119266055046</v>
      </c>
      <c r="G391" s="62">
        <v>1.6189786434816358E-2</v>
      </c>
      <c r="H391" s="62">
        <v>1.0604144372020624E-2</v>
      </c>
      <c r="I391" s="24">
        <v>113854405</v>
      </c>
      <c r="J391" s="24">
        <v>10123036</v>
      </c>
      <c r="K391" s="24">
        <v>77321010</v>
      </c>
      <c r="L391" s="24">
        <v>1205554</v>
      </c>
      <c r="M391" s="24">
        <v>2065871</v>
      </c>
      <c r="N391" s="24">
        <v>302057</v>
      </c>
      <c r="O391" s="24">
        <v>86549475</v>
      </c>
      <c r="P391" s="24">
        <v>164172542</v>
      </c>
      <c r="Q391" s="62">
        <v>1.4739098979377883E-2</v>
      </c>
      <c r="R391" s="62">
        <v>1.0790484792341702E-2</v>
      </c>
      <c r="S391" s="62">
        <v>1.5676011746053389E-2</v>
      </c>
      <c r="T391" s="24">
        <v>8106851</v>
      </c>
      <c r="U391" s="24">
        <v>2485623</v>
      </c>
      <c r="V391" s="24">
        <v>938302</v>
      </c>
      <c r="W391" s="24">
        <v>74795</v>
      </c>
      <c r="X391" s="24">
        <v>1092914</v>
      </c>
      <c r="Y391" s="24">
        <v>2106011</v>
      </c>
      <c r="Z391" s="24">
        <v>9119948</v>
      </c>
      <c r="AA391" s="24">
        <v>10592474</v>
      </c>
      <c r="AB391" s="62">
        <v>1.7214000672780588E-2</v>
      </c>
      <c r="AC391" s="62">
        <v>1.6693251513080896E-2</v>
      </c>
      <c r="AD391" s="24">
        <v>9845003</v>
      </c>
      <c r="AE391" s="24">
        <v>1275043</v>
      </c>
      <c r="AF391" s="24">
        <v>-382829</v>
      </c>
      <c r="AG391" s="24">
        <v>10737217</v>
      </c>
      <c r="AH391" s="62">
        <v>1.3754883541508526E-2</v>
      </c>
      <c r="AI391" s="62">
        <v>6.1660956678127086</v>
      </c>
      <c r="AJ391" s="62">
        <v>8.8912115433741885</v>
      </c>
      <c r="AK391" s="62">
        <v>2.6718106760374702</v>
      </c>
      <c r="AL391" s="62">
        <v>1.5591544911273145</v>
      </c>
      <c r="AM391" s="62">
        <v>8.6996277367746427E-2</v>
      </c>
      <c r="AN391" s="62">
        <v>1.4108810835010366</v>
      </c>
      <c r="AO391" s="62">
        <v>2.0082756134569273</v>
      </c>
      <c r="AP391" s="62">
        <v>98.651950500767569</v>
      </c>
      <c r="AQ391" s="62">
        <v>52.718605648440288</v>
      </c>
      <c r="AR391" s="62">
        <v>76.017678016059193</v>
      </c>
      <c r="AS391" s="62">
        <v>14.392595565706719</v>
      </c>
      <c r="AT391" s="24">
        <v>77918933</v>
      </c>
      <c r="AU391" s="24">
        <v>144743</v>
      </c>
      <c r="AV391" s="24">
        <v>142824</v>
      </c>
    </row>
    <row r="392" spans="1:48" x14ac:dyDescent="0.25">
      <c r="A392" s="24" t="s">
        <v>85</v>
      </c>
      <c r="B392" s="24">
        <v>2020</v>
      </c>
      <c r="C392" s="24">
        <v>4963</v>
      </c>
      <c r="D392" s="24">
        <v>109</v>
      </c>
      <c r="E392" s="62">
        <v>14.821277453153336</v>
      </c>
      <c r="F392" s="62">
        <v>674.8440366972477</v>
      </c>
      <c r="G392" s="62">
        <v>1.70800452898239E-2</v>
      </c>
      <c r="H392" s="62">
        <v>1.0851169736187157E-2</v>
      </c>
      <c r="I392" s="24">
        <v>145248877</v>
      </c>
      <c r="J392" s="24">
        <v>10499359</v>
      </c>
      <c r="K392" s="24">
        <v>83062475</v>
      </c>
      <c r="L392" s="24">
        <v>1585147</v>
      </c>
      <c r="M392" s="24">
        <v>2626747</v>
      </c>
      <c r="N392" s="24">
        <v>684144</v>
      </c>
      <c r="O392" s="24">
        <v>97647054</v>
      </c>
      <c r="P392" s="24">
        <v>181393673</v>
      </c>
      <c r="Q392" s="62">
        <v>1.6639656568250311E-2</v>
      </c>
      <c r="R392" s="62">
        <v>1.0408647156666666E-2</v>
      </c>
      <c r="S392" s="62">
        <v>1.5502244163183951E-2</v>
      </c>
      <c r="T392" s="24">
        <v>9583676</v>
      </c>
      <c r="U392" s="24">
        <v>2542540</v>
      </c>
      <c r="V392" s="24">
        <v>1110556</v>
      </c>
      <c r="W392" s="24">
        <v>78933</v>
      </c>
      <c r="X392" s="24">
        <v>1152158</v>
      </c>
      <c r="Y392" s="24">
        <v>2341647</v>
      </c>
      <c r="Z392" s="24">
        <v>10773165</v>
      </c>
      <c r="AA392" s="24">
        <v>12126216</v>
      </c>
      <c r="AB392" s="62">
        <v>1.9186519389283761E-2</v>
      </c>
      <c r="AC392" s="62">
        <v>1.7949411793998473E-2</v>
      </c>
      <c r="AD392" s="24">
        <v>11223281</v>
      </c>
      <c r="AE392" s="24">
        <v>1356919</v>
      </c>
      <c r="AF392" s="24">
        <v>-378212</v>
      </c>
      <c r="AG392" s="24">
        <v>12201988</v>
      </c>
      <c r="AH392" s="62">
        <v>1.4344724375501775E-2</v>
      </c>
      <c r="AI392" s="62">
        <v>5.7881616411174388</v>
      </c>
      <c r="AJ392" s="62">
        <v>7.2285302419240045</v>
      </c>
      <c r="AK392" s="62">
        <v>3.1623750676824884</v>
      </c>
      <c r="AL392" s="62">
        <v>1.9083792049297832</v>
      </c>
      <c r="AM392" s="62">
        <v>4.0551579767614053E-2</v>
      </c>
      <c r="AN392" s="62">
        <v>0.70059515061824251</v>
      </c>
      <c r="AO392" s="62">
        <v>1.6791136371610351</v>
      </c>
      <c r="AP392" s="62">
        <v>99.379019222113641</v>
      </c>
      <c r="AQ392" s="62">
        <v>53.831565558518683</v>
      </c>
      <c r="AR392" s="62">
        <v>67.227407203981343</v>
      </c>
      <c r="AS392" s="62">
        <v>33.118165042062962</v>
      </c>
      <c r="AT392" s="24">
        <v>56576500</v>
      </c>
      <c r="AU392" s="24">
        <v>75772</v>
      </c>
      <c r="AV392" s="24">
        <v>73558</v>
      </c>
    </row>
    <row r="393" spans="1:48" x14ac:dyDescent="0.25">
      <c r="A393" s="24" t="s">
        <v>87</v>
      </c>
      <c r="B393" s="24">
        <v>2008</v>
      </c>
      <c r="C393" s="24">
        <v>1348</v>
      </c>
      <c r="D393" s="24"/>
      <c r="E393" s="62">
        <v>318.6632047477745</v>
      </c>
      <c r="F393" s="62"/>
      <c r="G393" s="62">
        <v>1.0839934059748301E-2</v>
      </c>
      <c r="H393" s="62"/>
      <c r="I393" s="24">
        <v>22969094</v>
      </c>
      <c r="J393" s="24">
        <v>2809167</v>
      </c>
      <c r="K393" s="24">
        <v>23278256</v>
      </c>
      <c r="L393" s="24">
        <v>177543</v>
      </c>
      <c r="M393" s="24">
        <v>133755</v>
      </c>
      <c r="N393" s="24">
        <v>572145</v>
      </c>
      <c r="O393" s="24">
        <v>14745652</v>
      </c>
      <c r="P393" s="24">
        <v>38596053</v>
      </c>
      <c r="Q393" s="62">
        <v>1.9417024489471229E-2</v>
      </c>
      <c r="R393" s="62">
        <v>2.1180963641847194E-2</v>
      </c>
      <c r="S393" s="62">
        <v>2.0621650556877383E-2</v>
      </c>
      <c r="T393" s="24">
        <v>3333736</v>
      </c>
      <c r="U393" s="24">
        <v>476146</v>
      </c>
      <c r="V393" s="24">
        <v>270854</v>
      </c>
      <c r="W393" s="24">
        <v>21883</v>
      </c>
      <c r="X393" s="24">
        <v>173936</v>
      </c>
      <c r="Y393" s="24">
        <v>466673</v>
      </c>
      <c r="Z393" s="24">
        <v>3626473</v>
      </c>
      <c r="AA393" s="24">
        <v>3809882</v>
      </c>
      <c r="AB393" s="62">
        <v>2.4689656737824129E-2</v>
      </c>
      <c r="AC393" s="62">
        <v>2.3680779667512798E-2</v>
      </c>
      <c r="AD393" s="24">
        <v>4351582</v>
      </c>
      <c r="AE393" s="24">
        <v>184606</v>
      </c>
      <c r="AF393" s="24">
        <v>-114215</v>
      </c>
      <c r="AG393" s="24">
        <v>4421973</v>
      </c>
      <c r="AH393" s="62">
        <v>2.3905049601172464E-2</v>
      </c>
      <c r="AI393" s="62">
        <v>7.2783789575581732</v>
      </c>
      <c r="AJ393" s="62">
        <v>12.230203768594443</v>
      </c>
      <c r="AK393" s="62">
        <v>0.57459201410964811</v>
      </c>
      <c r="AL393" s="62">
        <v>0.76269888947007025</v>
      </c>
      <c r="AM393" s="62">
        <v>1.112958363903169</v>
      </c>
      <c r="AN393" s="62">
        <v>15.291294536779052</v>
      </c>
      <c r="AO393" s="62">
        <v>6.9026856187844388</v>
      </c>
      <c r="AP393" s="62">
        <v>86.15796613864444</v>
      </c>
      <c r="AQ393" s="62">
        <v>38.205077602106101</v>
      </c>
      <c r="AR393" s="62">
        <v>64.197795524716824</v>
      </c>
      <c r="AS393" s="62">
        <v>19.059285673589471</v>
      </c>
      <c r="AT393" s="24">
        <v>595224</v>
      </c>
      <c r="AU393" s="24">
        <v>612091</v>
      </c>
      <c r="AV393" s="24">
        <v>429558</v>
      </c>
    </row>
    <row r="394" spans="1:48" x14ac:dyDescent="0.25">
      <c r="A394" s="24" t="s">
        <v>87</v>
      </c>
      <c r="B394" s="24">
        <v>2009</v>
      </c>
      <c r="C394" s="24">
        <v>1819</v>
      </c>
      <c r="D394" s="24">
        <v>112</v>
      </c>
      <c r="E394" s="62">
        <v>173.02583837273227</v>
      </c>
      <c r="F394" s="62">
        <v>2810.125</v>
      </c>
      <c r="G394" s="62">
        <v>1.3141069635387694E-2</v>
      </c>
      <c r="H394" s="62">
        <v>5.5666280647518132E-4</v>
      </c>
      <c r="I394" s="24">
        <v>30113315</v>
      </c>
      <c r="J394" s="24">
        <v>4583816</v>
      </c>
      <c r="K394" s="24">
        <v>31310489</v>
      </c>
      <c r="L394" s="24">
        <v>341374</v>
      </c>
      <c r="M394" s="24">
        <v>400894</v>
      </c>
      <c r="N394" s="24">
        <v>678961</v>
      </c>
      <c r="O394" s="24">
        <v>22503024</v>
      </c>
      <c r="P394" s="24">
        <v>54492474</v>
      </c>
      <c r="Q394" s="62">
        <v>1.9676242303340957E-2</v>
      </c>
      <c r="R394" s="62">
        <v>2.0070284731733837E-2</v>
      </c>
      <c r="S394" s="62">
        <v>2.0965643355207324E-2</v>
      </c>
      <c r="T394" s="24">
        <v>3511130</v>
      </c>
      <c r="U394" s="24">
        <v>488501</v>
      </c>
      <c r="V394" s="24">
        <v>223029</v>
      </c>
      <c r="W394" s="24">
        <v>30898</v>
      </c>
      <c r="X394" s="24">
        <v>201313</v>
      </c>
      <c r="Y394" s="24">
        <v>455240</v>
      </c>
      <c r="Z394" s="24">
        <v>3765057</v>
      </c>
      <c r="AA394" s="24">
        <v>3999631</v>
      </c>
      <c r="AB394" s="62">
        <v>2.5360978253704636E-2</v>
      </c>
      <c r="AC394" s="62">
        <v>2.3912953744421699E-2</v>
      </c>
      <c r="AD394" s="24">
        <v>4343848</v>
      </c>
      <c r="AE394" s="24">
        <v>267069</v>
      </c>
      <c r="AF394" s="24">
        <v>-188004</v>
      </c>
      <c r="AG394" s="24">
        <v>4422913</v>
      </c>
      <c r="AH394" s="62">
        <v>2.152105110394532E-2</v>
      </c>
      <c r="AI394" s="62">
        <v>8.4118331643375193</v>
      </c>
      <c r="AJ394" s="62">
        <v>15.221891047199552</v>
      </c>
      <c r="AK394" s="62">
        <v>1.2803824303095361</v>
      </c>
      <c r="AL394" s="62">
        <v>1.0902863893310641</v>
      </c>
      <c r="AM394" s="62">
        <v>0.57757333609041128</v>
      </c>
      <c r="AN394" s="62">
        <v>6.8662005630243446</v>
      </c>
      <c r="AO394" s="62">
        <v>3.7004715455131718</v>
      </c>
      <c r="AP394" s="62">
        <v>90.42979140670414</v>
      </c>
      <c r="AQ394" s="62">
        <v>41.295654882543964</v>
      </c>
      <c r="AR394" s="62">
        <v>74.727820567081366</v>
      </c>
      <c r="AS394" s="62">
        <v>7.2605530811465817</v>
      </c>
      <c r="AT394" s="24">
        <v>733364</v>
      </c>
      <c r="AU394" s="24">
        <v>423282</v>
      </c>
      <c r="AV394" s="24">
        <v>314734</v>
      </c>
    </row>
    <row r="395" spans="1:48" x14ac:dyDescent="0.25">
      <c r="A395" s="24" t="s">
        <v>87</v>
      </c>
      <c r="B395" s="24">
        <v>2010</v>
      </c>
      <c r="C395" s="24">
        <v>2075</v>
      </c>
      <c r="D395" s="24">
        <v>117</v>
      </c>
      <c r="E395" s="62">
        <v>134.01879518072289</v>
      </c>
      <c r="F395" s="62">
        <v>2376.82905982906</v>
      </c>
      <c r="G395" s="62">
        <v>1.3481729819637195E-2</v>
      </c>
      <c r="H395" s="62">
        <v>5.6400219816241332E-4</v>
      </c>
      <c r="I395" s="24">
        <v>35121557</v>
      </c>
      <c r="J395" s="24">
        <v>4710636</v>
      </c>
      <c r="K395" s="24">
        <v>33177653</v>
      </c>
      <c r="L395" s="24">
        <v>768605</v>
      </c>
      <c r="M395" s="24">
        <v>3782822</v>
      </c>
      <c r="N395" s="24">
        <v>911901</v>
      </c>
      <c r="O395" s="24">
        <v>26093322</v>
      </c>
      <c r="P395" s="24">
        <v>60182876</v>
      </c>
      <c r="Q395" s="62">
        <v>1.7460213684222493E-2</v>
      </c>
      <c r="R395" s="62">
        <v>1.6286095484024214E-2</v>
      </c>
      <c r="S395" s="62">
        <v>1.666210594460112E-2</v>
      </c>
      <c r="T395" s="24">
        <v>4916148</v>
      </c>
      <c r="U395" s="24">
        <v>638342</v>
      </c>
      <c r="V395" s="24">
        <v>349937</v>
      </c>
      <c r="W395" s="24">
        <v>38266</v>
      </c>
      <c r="X395" s="24">
        <v>200230</v>
      </c>
      <c r="Y395" s="24">
        <v>588433</v>
      </c>
      <c r="Z395" s="24">
        <v>5304351</v>
      </c>
      <c r="AA395" s="24">
        <v>5554490</v>
      </c>
      <c r="AB395" s="62">
        <v>2.319489274563102E-2</v>
      </c>
      <c r="AC395" s="62">
        <v>2.1800604774866582E-2</v>
      </c>
      <c r="AD395" s="24">
        <v>5377187</v>
      </c>
      <c r="AE395" s="24">
        <v>1105748</v>
      </c>
      <c r="AF395" s="24">
        <v>-481161</v>
      </c>
      <c r="AG395" s="24">
        <v>6001774</v>
      </c>
      <c r="AH395" s="62">
        <v>1.965789062740252E-2</v>
      </c>
      <c r="AI395" s="62">
        <v>7.8272032064403172</v>
      </c>
      <c r="AJ395" s="62">
        <v>13.412378044629399</v>
      </c>
      <c r="AK395" s="62">
        <v>11.401716691653867</v>
      </c>
      <c r="AL395" s="62">
        <v>2.3166346335589201</v>
      </c>
      <c r="AM395" s="62">
        <v>0.46207329805906916</v>
      </c>
      <c r="AN395" s="62">
        <v>5.9034279023044869</v>
      </c>
      <c r="AO395" s="62">
        <v>1.7668850290507281</v>
      </c>
      <c r="AP395" s="62">
        <v>92.547470131331167</v>
      </c>
      <c r="AQ395" s="62">
        <v>43.356721603002157</v>
      </c>
      <c r="AR395" s="62">
        <v>74.294320152150434</v>
      </c>
      <c r="AS395" s="62">
        <v>13.506288732363007</v>
      </c>
      <c r="AT395" s="24">
        <v>1435546</v>
      </c>
      <c r="AU395" s="24">
        <v>447284</v>
      </c>
      <c r="AV395" s="24">
        <v>278089</v>
      </c>
    </row>
    <row r="396" spans="1:48" x14ac:dyDescent="0.25">
      <c r="A396" s="24" t="s">
        <v>87</v>
      </c>
      <c r="B396" s="24">
        <v>2011</v>
      </c>
      <c r="C396" s="24"/>
      <c r="D396" s="24"/>
      <c r="E396" s="62"/>
      <c r="F396" s="62"/>
      <c r="G396" s="62"/>
      <c r="H396" s="62"/>
      <c r="I396" s="24">
        <v>58633444</v>
      </c>
      <c r="J396" s="24">
        <v>11334503</v>
      </c>
      <c r="K396" s="24">
        <v>66070088</v>
      </c>
      <c r="L396" s="24">
        <v>1651188</v>
      </c>
      <c r="M396" s="24">
        <v>1651188</v>
      </c>
      <c r="N396" s="24">
        <v>2196888</v>
      </c>
      <c r="O396" s="24">
        <v>76547162</v>
      </c>
      <c r="P396" s="24">
        <v>144814138</v>
      </c>
      <c r="Q396" s="62">
        <v>2.6047474289662094E-2</v>
      </c>
      <c r="R396" s="62">
        <v>2.8468682095893056E-2</v>
      </c>
      <c r="S396" s="62">
        <v>3.4140223210162211E-2</v>
      </c>
      <c r="T396" s="24"/>
      <c r="U396" s="24"/>
      <c r="V396" s="24"/>
      <c r="W396" s="24"/>
      <c r="X396" s="24"/>
      <c r="Y396" s="24"/>
      <c r="Z396" s="24"/>
      <c r="AA396" s="24"/>
      <c r="AB396" s="62"/>
      <c r="AC396" s="62"/>
      <c r="AD396" s="24"/>
      <c r="AE396" s="24"/>
      <c r="AF396" s="24"/>
      <c r="AG396" s="24"/>
      <c r="AH396" s="62"/>
      <c r="AI396" s="62">
        <v>7.8269312351256755</v>
      </c>
      <c r="AJ396" s="62">
        <v>19.33112269509531</v>
      </c>
      <c r="AK396" s="62">
        <v>2.4991460583494303</v>
      </c>
      <c r="AL396" s="62">
        <v>2.4991460583494303</v>
      </c>
      <c r="AM396" s="62"/>
      <c r="AN396" s="62"/>
      <c r="AO396" s="62"/>
      <c r="AP396" s="62"/>
      <c r="AQ396" s="62">
        <v>52.858901110884631</v>
      </c>
      <c r="AR396" s="62">
        <v>130.55204807686206</v>
      </c>
      <c r="AS396" s="62">
        <v>-24.463810985084894</v>
      </c>
      <c r="AT396" s="24">
        <v>749772</v>
      </c>
      <c r="AU396" s="24"/>
      <c r="AV396" s="24"/>
    </row>
    <row r="397" spans="1:48" x14ac:dyDescent="0.25">
      <c r="A397" s="24" t="s">
        <v>87</v>
      </c>
      <c r="B397" s="24">
        <v>2012</v>
      </c>
      <c r="C397" s="24"/>
      <c r="D397" s="24"/>
      <c r="E397" s="62"/>
      <c r="F397" s="62"/>
      <c r="G397" s="62"/>
      <c r="H397" s="62"/>
      <c r="I397" s="24">
        <v>79192921</v>
      </c>
      <c r="J397" s="24">
        <v>11370065</v>
      </c>
      <c r="K397" s="24">
        <v>88154900</v>
      </c>
      <c r="L397" s="24">
        <v>989326</v>
      </c>
      <c r="M397" s="24">
        <v>989326</v>
      </c>
      <c r="N397" s="24">
        <v>2589928</v>
      </c>
      <c r="O397" s="24">
        <v>58460732</v>
      </c>
      <c r="P397" s="24">
        <v>149205560</v>
      </c>
      <c r="Q397" s="62">
        <v>2.8379612077382863E-2</v>
      </c>
      <c r="R397" s="62">
        <v>3.3748565051727478E-2</v>
      </c>
      <c r="S397" s="62">
        <v>3.3567808252856976E-2</v>
      </c>
      <c r="T397" s="24">
        <v>14121347</v>
      </c>
      <c r="U397" s="24">
        <v>2403458</v>
      </c>
      <c r="V397" s="24">
        <v>693078</v>
      </c>
      <c r="W397" s="24">
        <v>125047</v>
      </c>
      <c r="X397" s="24">
        <v>1535294</v>
      </c>
      <c r="Y397" s="24">
        <v>2353419</v>
      </c>
      <c r="Z397" s="24">
        <v>14939472</v>
      </c>
      <c r="AA397" s="24">
        <v>16524805</v>
      </c>
      <c r="AB397" s="62">
        <v>4.3585723097443518E-2</v>
      </c>
      <c r="AC397" s="62">
        <v>4.329338877027452E-2</v>
      </c>
      <c r="AD397" s="24">
        <v>17317298</v>
      </c>
      <c r="AE397" s="24">
        <v>164949</v>
      </c>
      <c r="AF397" s="24">
        <v>-880243</v>
      </c>
      <c r="AG397" s="24">
        <v>16602004</v>
      </c>
      <c r="AH397" s="62">
        <v>3.837333746636714E-2</v>
      </c>
      <c r="AI397" s="62">
        <v>7.6204030198338453</v>
      </c>
      <c r="AJ397" s="62">
        <v>14.357425962353377</v>
      </c>
      <c r="AK397" s="62">
        <v>1.122258660607635</v>
      </c>
      <c r="AL397" s="62">
        <v>1.122258660607635</v>
      </c>
      <c r="AM397" s="62">
        <v>4.2783258211021094E-2</v>
      </c>
      <c r="AN397" s="62">
        <v>0.56143038760112629</v>
      </c>
      <c r="AO397" s="62">
        <v>5.4668337030059764</v>
      </c>
      <c r="AP397" s="62">
        <v>99.535001919045442</v>
      </c>
      <c r="AQ397" s="62">
        <v>39.181336137875824</v>
      </c>
      <c r="AR397" s="62">
        <v>73.820653742523277</v>
      </c>
      <c r="AS397" s="62">
        <v>8.7758371738961998</v>
      </c>
      <c r="AT397" s="24">
        <v>236948</v>
      </c>
      <c r="AU397" s="24">
        <v>77199</v>
      </c>
      <c r="AV397" s="24">
        <v>63835</v>
      </c>
    </row>
    <row r="398" spans="1:48" x14ac:dyDescent="0.25">
      <c r="A398" s="24" t="s">
        <v>87</v>
      </c>
      <c r="B398" s="24">
        <v>2013</v>
      </c>
      <c r="C398" s="24"/>
      <c r="D398" s="24"/>
      <c r="E398" s="62"/>
      <c r="F398" s="62"/>
      <c r="G398" s="62"/>
      <c r="H398" s="62"/>
      <c r="I398" s="24">
        <v>147098061</v>
      </c>
      <c r="J398" s="24">
        <v>13112557</v>
      </c>
      <c r="K398" s="24">
        <v>89003699</v>
      </c>
      <c r="L398" s="24">
        <v>654109</v>
      </c>
      <c r="M398" s="24">
        <v>654109</v>
      </c>
      <c r="N398" s="24">
        <v>2965329</v>
      </c>
      <c r="O398" s="24">
        <v>89049574</v>
      </c>
      <c r="P398" s="24">
        <v>181018602</v>
      </c>
      <c r="Q398" s="62">
        <v>4.3897422109810659E-2</v>
      </c>
      <c r="R398" s="62">
        <v>3.0168558141903747E-2</v>
      </c>
      <c r="S398" s="62">
        <v>3.6403951532931411E-2</v>
      </c>
      <c r="T398" s="24">
        <v>14864061</v>
      </c>
      <c r="U398" s="24">
        <v>1866029</v>
      </c>
      <c r="V398" s="24">
        <v>627669</v>
      </c>
      <c r="W398" s="24">
        <v>145498</v>
      </c>
      <c r="X398" s="24">
        <v>1034028</v>
      </c>
      <c r="Y398" s="24">
        <v>1807195</v>
      </c>
      <c r="Z398" s="24">
        <v>15637228</v>
      </c>
      <c r="AA398" s="24">
        <v>16730090</v>
      </c>
      <c r="AB398" s="62">
        <v>5.2191684173922774E-2</v>
      </c>
      <c r="AC398" s="62">
        <v>4.8669799993885619E-2</v>
      </c>
      <c r="AD398" s="24">
        <v>16846452</v>
      </c>
      <c r="AE398" s="24">
        <v>631655</v>
      </c>
      <c r="AF398" s="24">
        <v>-688236</v>
      </c>
      <c r="AG398" s="24">
        <v>16789871</v>
      </c>
      <c r="AH398" s="62">
        <v>4.2909080987582039E-2</v>
      </c>
      <c r="AI398" s="62">
        <v>7.2437621631836491</v>
      </c>
      <c r="AJ398" s="62">
        <v>8.9141603300943579</v>
      </c>
      <c r="AK398" s="62">
        <v>0.73492338784706013</v>
      </c>
      <c r="AL398" s="62">
        <v>0.73492338784706013</v>
      </c>
      <c r="AM398" s="62">
        <v>2.3518577389079604E-2</v>
      </c>
      <c r="AN398" s="62">
        <v>0.32467351714848597</v>
      </c>
      <c r="AO398" s="62">
        <v>2.2261656187148069</v>
      </c>
      <c r="AP398" s="62">
        <v>99.643946043421067</v>
      </c>
      <c r="AQ398" s="62">
        <v>49.193603870612151</v>
      </c>
      <c r="AR398" s="62">
        <v>60.53755800356879</v>
      </c>
      <c r="AS398" s="62">
        <v>32.643572730718581</v>
      </c>
      <c r="AT398" s="24">
        <v>335087</v>
      </c>
      <c r="AU398" s="24">
        <v>59781</v>
      </c>
      <c r="AV398" s="24">
        <v>42573</v>
      </c>
    </row>
    <row r="399" spans="1:48" x14ac:dyDescent="0.25">
      <c r="A399" s="24" t="s">
        <v>87</v>
      </c>
      <c r="B399" s="24">
        <v>2014</v>
      </c>
      <c r="C399" s="24"/>
      <c r="D399" s="24"/>
      <c r="E399" s="62"/>
      <c r="F399" s="62"/>
      <c r="G399" s="62"/>
      <c r="H399" s="62"/>
      <c r="I399" s="24">
        <v>198505149</v>
      </c>
      <c r="J399" s="24">
        <v>13185291</v>
      </c>
      <c r="K399" s="24">
        <v>134005441</v>
      </c>
      <c r="L399" s="24">
        <v>728176</v>
      </c>
      <c r="M399" s="24">
        <v>728176</v>
      </c>
      <c r="N399" s="24">
        <v>3172068</v>
      </c>
      <c r="O399" s="24">
        <v>105044549</v>
      </c>
      <c r="P399" s="24">
        <v>242222058</v>
      </c>
      <c r="Q399" s="62">
        <v>5.0268401369495647E-2</v>
      </c>
      <c r="R399" s="62">
        <v>4.0565480974096756E-2</v>
      </c>
      <c r="S399" s="62">
        <v>4.3627118593349459E-2</v>
      </c>
      <c r="T399" s="24">
        <v>16717799</v>
      </c>
      <c r="U399" s="24">
        <v>1802693</v>
      </c>
      <c r="V399" s="24">
        <v>825503</v>
      </c>
      <c r="W399" s="24">
        <v>147562</v>
      </c>
      <c r="X399" s="24">
        <v>729551</v>
      </c>
      <c r="Y399" s="24">
        <v>1702616</v>
      </c>
      <c r="Z399" s="24">
        <v>17690864</v>
      </c>
      <c r="AA399" s="24">
        <v>18520492</v>
      </c>
      <c r="AB399" s="62">
        <v>6.2628531791699277E-2</v>
      </c>
      <c r="AC399" s="62">
        <v>5.6032774502337651E-2</v>
      </c>
      <c r="AD399" s="24">
        <v>18762895</v>
      </c>
      <c r="AE399" s="24">
        <v>1202456</v>
      </c>
      <c r="AF399" s="24">
        <v>-1325716</v>
      </c>
      <c r="AG399" s="24">
        <v>18639635</v>
      </c>
      <c r="AH399" s="62">
        <v>4.916321812512011E-2</v>
      </c>
      <c r="AI399" s="62">
        <v>5.4434724520423323</v>
      </c>
      <c r="AJ399" s="62">
        <v>6.6422916818142586</v>
      </c>
      <c r="AK399" s="62">
        <v>0.54339286118986763</v>
      </c>
      <c r="AL399" s="62">
        <v>0.54339286118986763</v>
      </c>
      <c r="AM399" s="62">
        <v>3.7253832596864482E-2</v>
      </c>
      <c r="AN399" s="62">
        <v>0.68437624926139284</v>
      </c>
      <c r="AO399" s="62">
        <v>1.9468844594687156</v>
      </c>
      <c r="AP399" s="62">
        <v>99.360808299089541</v>
      </c>
      <c r="AQ399" s="62">
        <v>43.367045044262646</v>
      </c>
      <c r="AR399" s="62">
        <v>52.917795598339872</v>
      </c>
      <c r="AS399" s="62">
        <v>36.620491020681527</v>
      </c>
      <c r="AT399" s="24">
        <v>498286</v>
      </c>
      <c r="AU399" s="24">
        <v>119143</v>
      </c>
      <c r="AV399" s="24">
        <v>90237</v>
      </c>
    </row>
    <row r="400" spans="1:48" x14ac:dyDescent="0.25">
      <c r="A400" s="24" t="s">
        <v>87</v>
      </c>
      <c r="B400" s="24">
        <v>2015</v>
      </c>
      <c r="C400" s="24"/>
      <c r="D400" s="24"/>
      <c r="E400" s="62"/>
      <c r="F400" s="62"/>
      <c r="G400" s="62"/>
      <c r="H400" s="62"/>
      <c r="I400" s="24">
        <v>255977884</v>
      </c>
      <c r="J400" s="24">
        <v>15240797</v>
      </c>
      <c r="K400" s="24">
        <v>170461787</v>
      </c>
      <c r="L400" s="24">
        <v>1233473</v>
      </c>
      <c r="M400" s="24">
        <v>1233473</v>
      </c>
      <c r="N400" s="24">
        <v>3965939</v>
      </c>
      <c r="O400" s="24">
        <v>137085953</v>
      </c>
      <c r="P400" s="24">
        <v>311513679</v>
      </c>
      <c r="Q400" s="62">
        <v>5.5365327466022227E-2</v>
      </c>
      <c r="R400" s="62">
        <v>4.2612460500727457E-2</v>
      </c>
      <c r="S400" s="62">
        <v>4.8551783494320613E-2</v>
      </c>
      <c r="T400" s="24">
        <v>17273987</v>
      </c>
      <c r="U400" s="24">
        <v>3042889</v>
      </c>
      <c r="V400" s="24">
        <v>983025</v>
      </c>
      <c r="W400" s="24">
        <v>163957</v>
      </c>
      <c r="X400" s="24">
        <v>1471559</v>
      </c>
      <c r="Y400" s="24">
        <v>2618541</v>
      </c>
      <c r="Z400" s="24">
        <v>18420969</v>
      </c>
      <c r="AA400" s="24">
        <v>20316876</v>
      </c>
      <c r="AB400" s="62">
        <v>6.6258046039992066E-2</v>
      </c>
      <c r="AC400" s="62">
        <v>6.1169178931219099E-2</v>
      </c>
      <c r="AD400" s="24">
        <v>21783454</v>
      </c>
      <c r="AE400" s="24">
        <v>923212</v>
      </c>
      <c r="AF400" s="24">
        <v>-2278984</v>
      </c>
      <c r="AG400" s="24">
        <v>20427682</v>
      </c>
      <c r="AH400" s="62">
        <v>5.1654309113897394E-2</v>
      </c>
      <c r="AI400" s="62">
        <v>4.8924968717023818</v>
      </c>
      <c r="AJ400" s="62">
        <v>5.9539506936466431</v>
      </c>
      <c r="AK400" s="62">
        <v>0.72360675181705092</v>
      </c>
      <c r="AL400" s="62">
        <v>0.72360675181705092</v>
      </c>
      <c r="AM400" s="62">
        <v>2.5643175688602748E-2</v>
      </c>
      <c r="AN400" s="62">
        <v>0.52413269463532652</v>
      </c>
      <c r="AO400" s="62">
        <v>3.2895179274859765</v>
      </c>
      <c r="AP400" s="62">
        <v>99.457569390398774</v>
      </c>
      <c r="AQ400" s="62">
        <v>44.006399153983864</v>
      </c>
      <c r="AR400" s="62">
        <v>53.553826939205422</v>
      </c>
      <c r="AS400" s="62">
        <v>40.038220600900161</v>
      </c>
      <c r="AT400" s="24">
        <v>24122389</v>
      </c>
      <c r="AU400" s="24">
        <v>110806</v>
      </c>
      <c r="AV400" s="24">
        <v>79882</v>
      </c>
    </row>
    <row r="401" spans="1:48" x14ac:dyDescent="0.25">
      <c r="A401" s="24" t="s">
        <v>87</v>
      </c>
      <c r="B401" s="24">
        <v>2016</v>
      </c>
      <c r="C401" s="24"/>
      <c r="D401" s="24"/>
      <c r="E401" s="62"/>
      <c r="F401" s="62"/>
      <c r="G401" s="62"/>
      <c r="H401" s="62"/>
      <c r="I401" s="24">
        <v>295152233</v>
      </c>
      <c r="J401" s="24">
        <v>15461408</v>
      </c>
      <c r="K401" s="24">
        <v>222183039</v>
      </c>
      <c r="L401" s="24">
        <v>2111525</v>
      </c>
      <c r="M401" s="24">
        <v>2111525</v>
      </c>
      <c r="N401" s="24">
        <v>4083136</v>
      </c>
      <c r="O401" s="24">
        <v>135416199</v>
      </c>
      <c r="P401" s="24">
        <v>361682374</v>
      </c>
      <c r="Q401" s="62">
        <v>5.4095374933861164E-2</v>
      </c>
      <c r="R401" s="62">
        <v>4.7421982480996494E-2</v>
      </c>
      <c r="S401" s="62">
        <v>5.009419014343567E-2</v>
      </c>
      <c r="T401" s="24">
        <v>20435410</v>
      </c>
      <c r="U401" s="24">
        <v>2979163</v>
      </c>
      <c r="V401" s="24">
        <v>1135476</v>
      </c>
      <c r="W401" s="24">
        <v>162418</v>
      </c>
      <c r="X401" s="24">
        <v>1142110</v>
      </c>
      <c r="Y401" s="24">
        <v>2440004</v>
      </c>
      <c r="Z401" s="24">
        <v>21733304</v>
      </c>
      <c r="AA401" s="24">
        <v>23414573</v>
      </c>
      <c r="AB401" s="62">
        <v>6.6701192764717476E-2</v>
      </c>
      <c r="AC401" s="62">
        <v>6.2116921092116618E-2</v>
      </c>
      <c r="AD401" s="24">
        <v>23370314</v>
      </c>
      <c r="AE401" s="24">
        <v>1645061</v>
      </c>
      <c r="AF401" s="24">
        <v>-1464825</v>
      </c>
      <c r="AG401" s="24">
        <v>23550550</v>
      </c>
      <c r="AH401" s="62">
        <v>5.1343799808454382E-2</v>
      </c>
      <c r="AI401" s="62">
        <v>4.2748580277788157</v>
      </c>
      <c r="AJ401" s="62">
        <v>5.2384519821674536</v>
      </c>
      <c r="AK401" s="62">
        <v>0.95035382066225138</v>
      </c>
      <c r="AL401" s="62">
        <v>0.95035382066225138</v>
      </c>
      <c r="AM401" s="62">
        <v>2.1802278924435505E-2</v>
      </c>
      <c r="AN401" s="62">
        <v>0.51001176606942911</v>
      </c>
      <c r="AO401" s="62">
        <v>2.1673212080040734</v>
      </c>
      <c r="AP401" s="62">
        <v>99.422616456940503</v>
      </c>
      <c r="AQ401" s="62">
        <v>37.440640942043807</v>
      </c>
      <c r="AR401" s="62">
        <v>45.880120107375234</v>
      </c>
      <c r="AS401" s="62">
        <v>42.197099159717418</v>
      </c>
      <c r="AT401" s="24"/>
      <c r="AU401" s="24">
        <v>135977</v>
      </c>
      <c r="AV401" s="24">
        <v>78855</v>
      </c>
    </row>
    <row r="402" spans="1:48" x14ac:dyDescent="0.25">
      <c r="A402" s="24" t="s">
        <v>87</v>
      </c>
      <c r="B402" s="24">
        <v>2017</v>
      </c>
      <c r="C402" s="24"/>
      <c r="D402" s="24"/>
      <c r="E402" s="62"/>
      <c r="F402" s="62"/>
      <c r="G402" s="62"/>
      <c r="H402" s="62"/>
      <c r="I402" s="24">
        <v>346402517</v>
      </c>
      <c r="J402" s="24">
        <v>15530325</v>
      </c>
      <c r="K402" s="24">
        <v>266500992</v>
      </c>
      <c r="L402" s="24">
        <v>2350267</v>
      </c>
      <c r="M402" s="24">
        <v>2350267</v>
      </c>
      <c r="N402" s="24">
        <v>3982821</v>
      </c>
      <c r="O402" s="24">
        <v>173547935</v>
      </c>
      <c r="P402" s="24">
        <v>444031748</v>
      </c>
      <c r="Q402" s="62">
        <v>5.5774620979888744E-2</v>
      </c>
      <c r="R402" s="62">
        <v>4.7892362731985626E-2</v>
      </c>
      <c r="S402" s="62">
        <v>5.1870026055208081E-2</v>
      </c>
      <c r="T402" s="24">
        <v>24749315</v>
      </c>
      <c r="U402" s="24">
        <v>696953</v>
      </c>
      <c r="V402" s="24"/>
      <c r="W402" s="24"/>
      <c r="X402" s="24"/>
      <c r="Y402" s="24"/>
      <c r="Z402" s="24">
        <v>24749315</v>
      </c>
      <c r="AA402" s="24">
        <v>25446268</v>
      </c>
      <c r="AB402" s="62">
        <v>6.3077538315109039E-2</v>
      </c>
      <c r="AC402" s="62">
        <v>5.6149458283472696E-2</v>
      </c>
      <c r="AD402" s="24">
        <v>26640738</v>
      </c>
      <c r="AE402" s="24">
        <v>3202588</v>
      </c>
      <c r="AF402" s="24">
        <v>-889878</v>
      </c>
      <c r="AG402" s="24">
        <v>28953448</v>
      </c>
      <c r="AH402" s="62">
        <v>5.1317676473867681E-2</v>
      </c>
      <c r="AI402" s="62">
        <v>3.4975708538750703</v>
      </c>
      <c r="AJ402" s="62">
        <v>4.4833175966790106</v>
      </c>
      <c r="AK402" s="62">
        <v>0.8818980306084564</v>
      </c>
      <c r="AL402" s="62">
        <v>0.8818980306084564</v>
      </c>
      <c r="AM402" s="62">
        <v>0.78094596064784083</v>
      </c>
      <c r="AN402" s="62">
        <v>22.328238462491932</v>
      </c>
      <c r="AO402" s="62">
        <v>1.0898562405827532</v>
      </c>
      <c r="AP402" s="62">
        <v>87.886831302441081</v>
      </c>
      <c r="AQ402" s="62">
        <v>39.084578024362351</v>
      </c>
      <c r="AR402" s="62">
        <v>50.100079093824831</v>
      </c>
      <c r="AS402" s="62">
        <v>32.444343371591529</v>
      </c>
      <c r="AT402" s="24"/>
      <c r="AU402" s="24">
        <v>3507180</v>
      </c>
      <c r="AV402" s="24">
        <v>3467648</v>
      </c>
    </row>
    <row r="403" spans="1:48" x14ac:dyDescent="0.25">
      <c r="A403" s="24" t="s">
        <v>87</v>
      </c>
      <c r="B403" s="24">
        <v>2018</v>
      </c>
      <c r="C403" s="24">
        <v>7258</v>
      </c>
      <c r="D403" s="24">
        <v>240</v>
      </c>
      <c r="E403" s="62">
        <v>875.12110774317989</v>
      </c>
      <c r="F403" s="62">
        <v>26465.120833333334</v>
      </c>
      <c r="G403" s="62">
        <v>2.6207464324917672E-2</v>
      </c>
      <c r="H403" s="62">
        <v>2.9073288915808602E-2</v>
      </c>
      <c r="I403" s="24">
        <v>349388922</v>
      </c>
      <c r="J403" s="24">
        <v>24632367</v>
      </c>
      <c r="K403" s="24">
        <v>253100111</v>
      </c>
      <c r="L403" s="24">
        <v>3522642</v>
      </c>
      <c r="M403" s="24">
        <v>1266437</v>
      </c>
      <c r="N403" s="24">
        <v>8249652</v>
      </c>
      <c r="O403" s="24">
        <v>144690835</v>
      </c>
      <c r="P403" s="24">
        <v>406040598</v>
      </c>
      <c r="Q403" s="62">
        <v>5.1604570387625504E-2</v>
      </c>
      <c r="R403" s="62">
        <v>4.1397793432040364E-2</v>
      </c>
      <c r="S403" s="62">
        <v>4.4198248165304807E-2</v>
      </c>
      <c r="T403" s="24">
        <v>18661777</v>
      </c>
      <c r="U403" s="24">
        <v>4384898</v>
      </c>
      <c r="V403" s="24">
        <v>1847577</v>
      </c>
      <c r="W403" s="24">
        <v>620836</v>
      </c>
      <c r="X403" s="24">
        <v>807944</v>
      </c>
      <c r="Y403" s="24">
        <v>3276357</v>
      </c>
      <c r="Z403" s="24">
        <v>21130190</v>
      </c>
      <c r="AA403" s="24">
        <v>23046675</v>
      </c>
      <c r="AB403" s="62">
        <v>4.5800988401152466E-2</v>
      </c>
      <c r="AC403" s="62">
        <v>4.1910248911927982E-2</v>
      </c>
      <c r="AD403" s="24">
        <v>26295571</v>
      </c>
      <c r="AE403" s="24">
        <v>5151682</v>
      </c>
      <c r="AF403" s="24">
        <v>-1592114</v>
      </c>
      <c r="AG403" s="24">
        <v>29855139</v>
      </c>
      <c r="AH403" s="62">
        <v>4.5029166094434678E-2</v>
      </c>
      <c r="AI403" s="62">
        <v>6.06647884997943</v>
      </c>
      <c r="AJ403" s="62">
        <v>7.050128223584605</v>
      </c>
      <c r="AK403" s="62">
        <v>0.50036998996021775</v>
      </c>
      <c r="AL403" s="62">
        <v>1.391797888227714</v>
      </c>
      <c r="AM403" s="62">
        <v>1.5642842196779545</v>
      </c>
      <c r="AN403" s="62">
        <v>25.785703014249503</v>
      </c>
      <c r="AO403" s="62">
        <v>5.2759347197077133</v>
      </c>
      <c r="AP403" s="62">
        <v>77.195001503761205</v>
      </c>
      <c r="AQ403" s="62">
        <v>35.63457341770539</v>
      </c>
      <c r="AR403" s="62">
        <v>41.412542267152936</v>
      </c>
      <c r="AS403" s="62">
        <v>58.947302358174539</v>
      </c>
      <c r="AT403" s="24"/>
      <c r="AU403" s="24">
        <v>6808464</v>
      </c>
      <c r="AV403" s="24">
        <v>6351629</v>
      </c>
    </row>
    <row r="404" spans="1:48" x14ac:dyDescent="0.25">
      <c r="A404" s="24" t="s">
        <v>87</v>
      </c>
      <c r="B404" s="24">
        <v>2019</v>
      </c>
      <c r="C404" s="24">
        <v>7763</v>
      </c>
      <c r="D404" s="24">
        <v>240</v>
      </c>
      <c r="E404" s="62">
        <v>1083.0698183691873</v>
      </c>
      <c r="F404" s="62">
        <v>35032.79583333333</v>
      </c>
      <c r="G404" s="62">
        <v>2.6900965773433087E-2</v>
      </c>
      <c r="H404" s="62">
        <v>2.334857476408211E-2</v>
      </c>
      <c r="I404" s="24">
        <v>400844380</v>
      </c>
      <c r="J404" s="24">
        <v>26741640</v>
      </c>
      <c r="K404" s="24">
        <v>292058715</v>
      </c>
      <c r="L404" s="24">
        <v>3971059</v>
      </c>
      <c r="M404" s="24">
        <v>1644108</v>
      </c>
      <c r="N404" s="24">
        <v>8289968</v>
      </c>
      <c r="O404" s="24">
        <v>153232374</v>
      </c>
      <c r="P404" s="24">
        <v>453581057</v>
      </c>
      <c r="Q404" s="62">
        <v>5.1891580234839051E-2</v>
      </c>
      <c r="R404" s="62">
        <v>4.0758069801188054E-2</v>
      </c>
      <c r="S404" s="62">
        <v>4.3310177759928403E-2</v>
      </c>
      <c r="T404" s="24">
        <v>21296283</v>
      </c>
      <c r="U404" s="24">
        <v>4830742</v>
      </c>
      <c r="V404" s="24">
        <v>1755656</v>
      </c>
      <c r="W404" s="24">
        <v>704869</v>
      </c>
      <c r="X404" s="24">
        <v>825477</v>
      </c>
      <c r="Y404" s="24">
        <v>3286002</v>
      </c>
      <c r="Z404" s="24">
        <v>23756808</v>
      </c>
      <c r="AA404" s="24">
        <v>26127025</v>
      </c>
      <c r="AB404" s="62">
        <v>4.4841232526229235E-2</v>
      </c>
      <c r="AC404" s="62">
        <v>4.1174988922658903E-2</v>
      </c>
      <c r="AD404" s="24">
        <v>30476971</v>
      </c>
      <c r="AE404" s="24">
        <v>6999390</v>
      </c>
      <c r="AF404" s="24">
        <v>-2152889</v>
      </c>
      <c r="AG404" s="24">
        <v>35323472</v>
      </c>
      <c r="AH404" s="62">
        <v>4.5251040715833281E-2</v>
      </c>
      <c r="AI404" s="62">
        <v>5.8956694922116206</v>
      </c>
      <c r="AJ404" s="62">
        <v>6.6713271619275289</v>
      </c>
      <c r="AK404" s="62">
        <v>0.56293749015501904</v>
      </c>
      <c r="AL404" s="62">
        <v>1.3596783098905301</v>
      </c>
      <c r="AM404" s="62">
        <v>1.8536644928714472</v>
      </c>
      <c r="AN404" s="62">
        <v>31.441119542406526</v>
      </c>
      <c r="AO404" s="62">
        <v>5.9913501046456412</v>
      </c>
      <c r="AP404" s="62">
        <v>73.965053605149578</v>
      </c>
      <c r="AQ404" s="62">
        <v>33.782798385250906</v>
      </c>
      <c r="AR404" s="62">
        <v>38.227397375510165</v>
      </c>
      <c r="AS404" s="62">
        <v>63.721749737886434</v>
      </c>
      <c r="AT404" s="24"/>
      <c r="AU404" s="24">
        <v>9196447</v>
      </c>
      <c r="AV404" s="24">
        <v>8407871</v>
      </c>
    </row>
    <row r="405" spans="1:48" x14ac:dyDescent="0.25">
      <c r="A405" s="24" t="s">
        <v>87</v>
      </c>
      <c r="B405" s="24">
        <v>2020</v>
      </c>
      <c r="C405" s="24">
        <v>7763</v>
      </c>
      <c r="D405" s="24">
        <v>240</v>
      </c>
      <c r="E405" s="62">
        <v>1601.3636480741982</v>
      </c>
      <c r="F405" s="62">
        <v>51797.441666666666</v>
      </c>
      <c r="G405" s="62">
        <v>2.671617803443541E-2</v>
      </c>
      <c r="H405" s="62">
        <v>2.3892483822797413E-2</v>
      </c>
      <c r="I405" s="24">
        <v>427971850</v>
      </c>
      <c r="J405" s="24">
        <v>28956242</v>
      </c>
      <c r="K405" s="24">
        <v>334854576</v>
      </c>
      <c r="L405" s="24">
        <v>5413551</v>
      </c>
      <c r="M405" s="24"/>
      <c r="N405" s="24">
        <v>8575424</v>
      </c>
      <c r="O405" s="24">
        <v>149086029</v>
      </c>
      <c r="P405" s="24">
        <v>492516029</v>
      </c>
      <c r="Q405" s="62">
        <v>4.9028293725663266E-2</v>
      </c>
      <c r="R405" s="62">
        <v>4.1960983348729039E-2</v>
      </c>
      <c r="S405" s="62">
        <v>4.2091345357121619E-2</v>
      </c>
      <c r="T405" s="24">
        <v>22061113</v>
      </c>
      <c r="U405" s="24">
        <v>3780202</v>
      </c>
      <c r="V405" s="24">
        <v>1755656</v>
      </c>
      <c r="W405" s="24">
        <v>234075</v>
      </c>
      <c r="X405" s="24">
        <v>183</v>
      </c>
      <c r="Y405" s="24">
        <v>1989914</v>
      </c>
      <c r="Z405" s="24">
        <v>24050844</v>
      </c>
      <c r="AA405" s="24">
        <v>25841315</v>
      </c>
      <c r="AB405" s="62">
        <v>4.283346488563379E-2</v>
      </c>
      <c r="AC405" s="62">
        <v>3.8250712690045242E-2</v>
      </c>
      <c r="AD405" s="24">
        <v>33587667</v>
      </c>
      <c r="AE405" s="24">
        <v>7534603</v>
      </c>
      <c r="AF405" s="24">
        <v>-3036974</v>
      </c>
      <c r="AG405" s="24">
        <v>38085296</v>
      </c>
      <c r="AH405" s="62">
        <v>4.4773283982855926E-2</v>
      </c>
      <c r="AI405" s="62">
        <v>5.8792486528392764</v>
      </c>
      <c r="AJ405" s="62">
        <v>6.7659221044561688</v>
      </c>
      <c r="AK405" s="62"/>
      <c r="AL405" s="62">
        <v>1.6166871794518944</v>
      </c>
      <c r="AM405" s="62">
        <v>2.52405714088952</v>
      </c>
      <c r="AN405" s="62">
        <v>42.931627660799357</v>
      </c>
      <c r="AO405" s="62">
        <v>7.7314783131020279</v>
      </c>
      <c r="AP405" s="62">
        <v>67.851159670650844</v>
      </c>
      <c r="AQ405" s="62">
        <v>30.270289741169012</v>
      </c>
      <c r="AR405" s="62">
        <v>34.835475510830911</v>
      </c>
      <c r="AS405" s="62">
        <v>66.836631219569909</v>
      </c>
      <c r="AT405" s="24"/>
      <c r="AU405" s="24">
        <v>12243981</v>
      </c>
      <c r="AV405" s="24">
        <v>12431386</v>
      </c>
    </row>
    <row r="406" spans="1:48" x14ac:dyDescent="0.25">
      <c r="A406" s="24" t="s">
        <v>89</v>
      </c>
      <c r="B406" s="24">
        <v>2004</v>
      </c>
      <c r="C406" s="24"/>
      <c r="D406" s="24"/>
      <c r="E406" s="62"/>
      <c r="F406" s="62"/>
      <c r="G406" s="62"/>
      <c r="H406" s="62"/>
      <c r="I406" s="24">
        <v>499021</v>
      </c>
      <c r="J406" s="24">
        <v>161473</v>
      </c>
      <c r="K406" s="24">
        <v>532972</v>
      </c>
      <c r="L406" s="24">
        <v>2204</v>
      </c>
      <c r="M406" s="24">
        <v>2204</v>
      </c>
      <c r="N406" s="24">
        <v>10516</v>
      </c>
      <c r="O406" s="24">
        <v>1740325</v>
      </c>
      <c r="P406" s="24">
        <v>2283813</v>
      </c>
      <c r="Q406" s="62">
        <v>1.3511623005040018E-3</v>
      </c>
      <c r="R406" s="62">
        <v>1.4063084082372628E-3</v>
      </c>
      <c r="S406" s="62">
        <v>3.98880833172819E-3</v>
      </c>
      <c r="T406" s="24">
        <v>62262</v>
      </c>
      <c r="U406" s="24">
        <v>9122</v>
      </c>
      <c r="V406" s="24">
        <v>2232</v>
      </c>
      <c r="W406" s="24">
        <v>675</v>
      </c>
      <c r="X406" s="24">
        <v>5989</v>
      </c>
      <c r="Y406" s="24">
        <v>8896</v>
      </c>
      <c r="Z406" s="24">
        <v>65169</v>
      </c>
      <c r="AA406" s="24">
        <v>71384</v>
      </c>
      <c r="AB406" s="62">
        <v>2.7719732656366551E-3</v>
      </c>
      <c r="AC406" s="62">
        <v>2.407425381583196E-3</v>
      </c>
      <c r="AD406" s="24">
        <v>73062</v>
      </c>
      <c r="AE406" s="24"/>
      <c r="AF406" s="24"/>
      <c r="AG406" s="24">
        <v>73062</v>
      </c>
      <c r="AH406" s="62">
        <v>2.233483420370364E-3</v>
      </c>
      <c r="AI406" s="62">
        <v>7.0703249346597117</v>
      </c>
      <c r="AJ406" s="62">
        <v>32.357956879570196</v>
      </c>
      <c r="AK406" s="62">
        <v>0.41353016668793108</v>
      </c>
      <c r="AL406" s="62">
        <v>0.41353016668793108</v>
      </c>
      <c r="AM406" s="62">
        <v>-2.0141754162884613E-2</v>
      </c>
      <c r="AN406" s="62">
        <v>-0.28487734791575064</v>
      </c>
      <c r="AO406" s="62">
        <v>0.62057374340999527</v>
      </c>
      <c r="AP406" s="62">
        <v>97.70332046754811</v>
      </c>
      <c r="AQ406" s="62">
        <v>76.202605029396011</v>
      </c>
      <c r="AR406" s="62">
        <v>348.74784828694584</v>
      </c>
      <c r="AS406" s="62">
        <v>-51.751785281894797</v>
      </c>
      <c r="AT406" s="24">
        <v>14619</v>
      </c>
      <c r="AU406" s="24">
        <v>1678</v>
      </c>
      <c r="AV406" s="24">
        <v>-460</v>
      </c>
    </row>
    <row r="407" spans="1:48" x14ac:dyDescent="0.25">
      <c r="A407" s="24" t="s">
        <v>89</v>
      </c>
      <c r="B407" s="24">
        <v>2005</v>
      </c>
      <c r="C407" s="24"/>
      <c r="D407" s="24"/>
      <c r="E407" s="62"/>
      <c r="F407" s="62"/>
      <c r="G407" s="62"/>
      <c r="H407" s="62"/>
      <c r="I407" s="24">
        <v>2312406</v>
      </c>
      <c r="J407" s="24">
        <v>291776</v>
      </c>
      <c r="K407" s="24">
        <v>1349888</v>
      </c>
      <c r="L407" s="24">
        <v>2208</v>
      </c>
      <c r="M407" s="24">
        <v>2203</v>
      </c>
      <c r="N407" s="24">
        <v>14064</v>
      </c>
      <c r="O407" s="24">
        <v>4760985</v>
      </c>
      <c r="P407" s="24">
        <v>6124937</v>
      </c>
      <c r="Q407" s="62">
        <v>4.6921380055256782E-3</v>
      </c>
      <c r="R407" s="62">
        <v>2.8755969507630818E-3</v>
      </c>
      <c r="S407" s="62">
        <v>8.4319928285831042E-3</v>
      </c>
      <c r="T407" s="24">
        <v>254720</v>
      </c>
      <c r="U407" s="24">
        <v>34140</v>
      </c>
      <c r="V407" s="24">
        <v>7491</v>
      </c>
      <c r="W407" s="24">
        <v>2865</v>
      </c>
      <c r="X407" s="24">
        <v>15841</v>
      </c>
      <c r="Y407" s="24">
        <v>26197</v>
      </c>
      <c r="Z407" s="24">
        <v>265076</v>
      </c>
      <c r="AA407" s="24">
        <v>288860</v>
      </c>
      <c r="AB407" s="62">
        <v>8.2007231211504977E-3</v>
      </c>
      <c r="AC407" s="62">
        <v>7.1396190998627464E-3</v>
      </c>
      <c r="AD407" s="24">
        <v>335746</v>
      </c>
      <c r="AE407" s="24"/>
      <c r="AF407" s="24">
        <v>-4</v>
      </c>
      <c r="AG407" s="24">
        <v>335742</v>
      </c>
      <c r="AH407" s="62">
        <v>7.3137047192196958E-3</v>
      </c>
      <c r="AI407" s="62">
        <v>4.7637387943745377</v>
      </c>
      <c r="AJ407" s="62">
        <v>12.617853439231691</v>
      </c>
      <c r="AK407" s="62">
        <v>0.16319872463493268</v>
      </c>
      <c r="AL407" s="62">
        <v>0.16356912573487578</v>
      </c>
      <c r="AM407" s="62">
        <v>0.59347549207444905</v>
      </c>
      <c r="AN407" s="62">
        <v>12.458187102434744</v>
      </c>
      <c r="AO407" s="62">
        <v>1.7018747171016082</v>
      </c>
      <c r="AP407" s="62">
        <v>86.036301684031187</v>
      </c>
      <c r="AQ407" s="62">
        <v>77.731166867512272</v>
      </c>
      <c r="AR407" s="62">
        <v>205.88880153398668</v>
      </c>
      <c r="AS407" s="62">
        <v>-37.835050385008039</v>
      </c>
      <c r="AT407" s="24">
        <v>645787</v>
      </c>
      <c r="AU407" s="24">
        <v>46882</v>
      </c>
      <c r="AV407" s="24">
        <v>36350</v>
      </c>
    </row>
    <row r="408" spans="1:48" x14ac:dyDescent="0.25">
      <c r="A408" s="24" t="s">
        <v>89</v>
      </c>
      <c r="B408" s="24">
        <v>2006</v>
      </c>
      <c r="C408" s="24"/>
      <c r="D408" s="24"/>
      <c r="E408" s="62"/>
      <c r="F408" s="62"/>
      <c r="G408" s="62"/>
      <c r="H408" s="62"/>
      <c r="I408" s="24">
        <v>3511683</v>
      </c>
      <c r="J408" s="24">
        <v>1055536</v>
      </c>
      <c r="K408" s="24">
        <v>3363049</v>
      </c>
      <c r="L408" s="24">
        <v>9050</v>
      </c>
      <c r="M408" s="24">
        <v>5425</v>
      </c>
      <c r="N408" s="24">
        <v>32637</v>
      </c>
      <c r="O408" s="24">
        <v>6804731</v>
      </c>
      <c r="P408" s="24">
        <v>10200417</v>
      </c>
      <c r="Q408" s="62">
        <v>5.6579917623352897E-3</v>
      </c>
      <c r="R408" s="62">
        <v>5.7204521362480805E-3</v>
      </c>
      <c r="S408" s="62">
        <v>1.0294931783171077E-2</v>
      </c>
      <c r="T408" s="24">
        <v>419164</v>
      </c>
      <c r="U408" s="24">
        <v>2426</v>
      </c>
      <c r="V408" s="24"/>
      <c r="W408" s="24"/>
      <c r="X408" s="24"/>
      <c r="Y408" s="24"/>
      <c r="Z408" s="24">
        <v>419164</v>
      </c>
      <c r="AA408" s="24">
        <v>421590</v>
      </c>
      <c r="AB408" s="62">
        <v>7.8852194199008768E-3</v>
      </c>
      <c r="AC408" s="62">
        <v>6.991979084331852E-3</v>
      </c>
      <c r="AD408" s="24">
        <v>595311</v>
      </c>
      <c r="AE408" s="24">
        <v>22126</v>
      </c>
      <c r="AF408" s="24">
        <v>-6843</v>
      </c>
      <c r="AG408" s="24">
        <v>610594</v>
      </c>
      <c r="AH408" s="62">
        <v>8.5277326798525021E-3</v>
      </c>
      <c r="AI408" s="62">
        <v>10.347969107537466</v>
      </c>
      <c r="AJ408" s="62">
        <v>30.057838364112023</v>
      </c>
      <c r="AK408" s="62">
        <v>0.16131195233848808</v>
      </c>
      <c r="AL408" s="62">
        <v>0.26910104491489717</v>
      </c>
      <c r="AM408" s="62">
        <v>1.4771749037318769</v>
      </c>
      <c r="AN408" s="62">
        <v>14.275022358308954</v>
      </c>
      <c r="AO408" s="62">
        <v>2.5885960811676463</v>
      </c>
      <c r="AP408" s="62">
        <v>69.045879913657842</v>
      </c>
      <c r="AQ408" s="62">
        <v>66.710321744689452</v>
      </c>
      <c r="AR408" s="62">
        <v>193.77406787571658</v>
      </c>
      <c r="AS408" s="62">
        <v>-37.1235313222979</v>
      </c>
      <c r="AT408" s="24">
        <v>246502</v>
      </c>
      <c r="AU408" s="24">
        <v>189004</v>
      </c>
      <c r="AV408" s="24">
        <v>150678</v>
      </c>
    </row>
    <row r="409" spans="1:48" x14ac:dyDescent="0.25">
      <c r="A409" s="24" t="s">
        <v>89</v>
      </c>
      <c r="B409" s="24">
        <v>2007</v>
      </c>
      <c r="C409" s="24"/>
      <c r="D409" s="24"/>
      <c r="E409" s="62"/>
      <c r="F409" s="62"/>
      <c r="G409" s="62"/>
      <c r="H409" s="62"/>
      <c r="I409" s="24">
        <v>10744178</v>
      </c>
      <c r="J409" s="24">
        <v>3366458</v>
      </c>
      <c r="K409" s="24">
        <v>11041087</v>
      </c>
      <c r="L409" s="24">
        <v>46275</v>
      </c>
      <c r="M409" s="24">
        <v>46275</v>
      </c>
      <c r="N409" s="24">
        <v>65057</v>
      </c>
      <c r="O409" s="24">
        <v>15134944</v>
      </c>
      <c r="P409" s="24">
        <v>26241088</v>
      </c>
      <c r="Q409" s="62">
        <v>1.144547362091497E-2</v>
      </c>
      <c r="R409" s="62">
        <v>1.24034528527605E-2</v>
      </c>
      <c r="S409" s="62">
        <v>1.7361034014346109E-2</v>
      </c>
      <c r="T409" s="24">
        <v>1005702</v>
      </c>
      <c r="U409" s="24">
        <v>108046</v>
      </c>
      <c r="V409" s="24">
        <v>41205</v>
      </c>
      <c r="W409" s="24">
        <v>6387</v>
      </c>
      <c r="X409" s="24">
        <v>56329</v>
      </c>
      <c r="Y409" s="24">
        <v>103921</v>
      </c>
      <c r="Z409" s="24">
        <v>1053294</v>
      </c>
      <c r="AA409" s="24">
        <v>1113748</v>
      </c>
      <c r="AB409" s="62">
        <v>1.3069871935868144E-2</v>
      </c>
      <c r="AC409" s="62">
        <v>1.231628411528359E-2</v>
      </c>
      <c r="AD409" s="24">
        <v>1474717</v>
      </c>
      <c r="AE409" s="24">
        <v>87442</v>
      </c>
      <c r="AF409" s="24">
        <v>-39658</v>
      </c>
      <c r="AG409" s="24">
        <v>1522501</v>
      </c>
      <c r="AH409" s="62">
        <v>1.3452674485358888E-2</v>
      </c>
      <c r="AI409" s="62">
        <v>12.828957396888422</v>
      </c>
      <c r="AJ409" s="62">
        <v>31.332857664867429</v>
      </c>
      <c r="AK409" s="62">
        <v>0.41911634243983403</v>
      </c>
      <c r="AL409" s="62">
        <v>0.41911634243983403</v>
      </c>
      <c r="AM409" s="62">
        <v>1.1388475965630693</v>
      </c>
      <c r="AN409" s="62">
        <v>8.8771640697730376</v>
      </c>
      <c r="AO409" s="62">
        <v>3.0988882416743664</v>
      </c>
      <c r="AP409" s="62">
        <v>73.152529949077206</v>
      </c>
      <c r="AQ409" s="62">
        <v>57.67651097393523</v>
      </c>
      <c r="AR409" s="62">
        <v>140.86646740215957</v>
      </c>
      <c r="AS409" s="62">
        <v>-7.6562526675723204</v>
      </c>
      <c r="AT409" s="24">
        <v>1017384</v>
      </c>
      <c r="AU409" s="24">
        <v>408753</v>
      </c>
      <c r="AV409" s="24">
        <v>298846</v>
      </c>
    </row>
    <row r="410" spans="1:48" x14ac:dyDescent="0.25">
      <c r="A410" s="24" t="s">
        <v>89</v>
      </c>
      <c r="B410" s="24">
        <v>2008</v>
      </c>
      <c r="C410" s="24"/>
      <c r="D410" s="24">
        <v>69</v>
      </c>
      <c r="E410" s="62"/>
      <c r="F410" s="62">
        <v>4397.202898550725</v>
      </c>
      <c r="G410" s="62"/>
      <c r="H410" s="62">
        <v>3.4868913100604397E-4</v>
      </c>
      <c r="I410" s="24">
        <v>8587008</v>
      </c>
      <c r="J410" s="24">
        <v>4177114</v>
      </c>
      <c r="K410" s="24">
        <v>7585851</v>
      </c>
      <c r="L410" s="24">
        <v>78917</v>
      </c>
      <c r="M410" s="24">
        <v>78917</v>
      </c>
      <c r="N410" s="24">
        <v>118868</v>
      </c>
      <c r="O410" s="24">
        <v>14769260</v>
      </c>
      <c r="P410" s="24">
        <v>22473979</v>
      </c>
      <c r="Q410" s="62">
        <v>7.2590649255597703E-3</v>
      </c>
      <c r="R410" s="62">
        <v>6.9023914086807098E-3</v>
      </c>
      <c r="S410" s="62">
        <v>1.2007718549889041E-2</v>
      </c>
      <c r="T410" s="24">
        <v>2342737</v>
      </c>
      <c r="U410" s="24">
        <v>206013</v>
      </c>
      <c r="V410" s="24">
        <v>75525</v>
      </c>
      <c r="W410" s="24">
        <v>12187</v>
      </c>
      <c r="X410" s="24">
        <v>111576</v>
      </c>
      <c r="Y410" s="24">
        <v>199288</v>
      </c>
      <c r="Z410" s="24">
        <v>2430449</v>
      </c>
      <c r="AA410" s="24">
        <v>2548750</v>
      </c>
      <c r="AB410" s="62">
        <v>1.6546918046484262E-2</v>
      </c>
      <c r="AC410" s="62">
        <v>1.5842062084225509E-2</v>
      </c>
      <c r="AD410" s="24">
        <v>2983223</v>
      </c>
      <c r="AE410" s="24">
        <v>25057</v>
      </c>
      <c r="AF410" s="24">
        <v>-33283</v>
      </c>
      <c r="AG410" s="24">
        <v>2974997</v>
      </c>
      <c r="AH410" s="62">
        <v>1.6082741990586392E-2</v>
      </c>
      <c r="AI410" s="62">
        <v>18.586446129543859</v>
      </c>
      <c r="AJ410" s="62">
        <v>48.644580277554184</v>
      </c>
      <c r="AK410" s="62">
        <v>1.0403183505713465</v>
      </c>
      <c r="AL410" s="62">
        <v>1.0403183505713465</v>
      </c>
      <c r="AM410" s="62">
        <v>1.3500368581816331</v>
      </c>
      <c r="AN410" s="62">
        <v>7.2635556511026511</v>
      </c>
      <c r="AO410" s="62">
        <v>4.3366153754487362</v>
      </c>
      <c r="AP410" s="62">
        <v>85.67235529985409</v>
      </c>
      <c r="AQ410" s="62">
        <v>65.717156717108267</v>
      </c>
      <c r="AR410" s="62">
        <v>171.99541446799631</v>
      </c>
      <c r="AS410" s="62">
        <v>-4.92666207439279</v>
      </c>
      <c r="AT410" s="24">
        <v>181784</v>
      </c>
      <c r="AU410" s="24">
        <v>426247</v>
      </c>
      <c r="AV410" s="24">
        <v>303407</v>
      </c>
    </row>
    <row r="411" spans="1:48" x14ac:dyDescent="0.25">
      <c r="A411" s="24" t="s">
        <v>89</v>
      </c>
      <c r="B411" s="24">
        <v>2009</v>
      </c>
      <c r="C411" s="24">
        <v>1100</v>
      </c>
      <c r="D411" s="24">
        <v>72</v>
      </c>
      <c r="E411" s="62">
        <v>660.35636363636365</v>
      </c>
      <c r="F411" s="62">
        <v>10088.777777777777</v>
      </c>
      <c r="G411" s="62">
        <v>7.9467710824224647E-3</v>
      </c>
      <c r="H411" s="62">
        <v>3.5785466130547366E-4</v>
      </c>
      <c r="I411" s="24">
        <v>12345847</v>
      </c>
      <c r="J411" s="24">
        <v>5481440</v>
      </c>
      <c r="K411" s="24">
        <v>9625900</v>
      </c>
      <c r="L411" s="24">
        <v>161041</v>
      </c>
      <c r="M411" s="24">
        <v>161041</v>
      </c>
      <c r="N411" s="24">
        <v>195635</v>
      </c>
      <c r="O411" s="24">
        <v>20775460</v>
      </c>
      <c r="P411" s="24">
        <v>30596995</v>
      </c>
      <c r="Q411" s="62">
        <v>8.0668593614477528E-3</v>
      </c>
      <c r="R411" s="62">
        <v>6.1702822271219315E-3</v>
      </c>
      <c r="S411" s="62">
        <v>1.1772005156364561E-2</v>
      </c>
      <c r="T411" s="24">
        <v>923348</v>
      </c>
      <c r="U411" s="24">
        <v>12243</v>
      </c>
      <c r="V411" s="24"/>
      <c r="W411" s="24"/>
      <c r="X411" s="24"/>
      <c r="Y411" s="24"/>
      <c r="Z411" s="24">
        <v>923348</v>
      </c>
      <c r="AA411" s="24">
        <v>935591</v>
      </c>
      <c r="AB411" s="62">
        <v>6.2195628243082828E-3</v>
      </c>
      <c r="AC411" s="62">
        <v>5.5937020956926386E-3</v>
      </c>
      <c r="AD411" s="24">
        <v>1644834</v>
      </c>
      <c r="AE411" s="24">
        <v>239784</v>
      </c>
      <c r="AF411" s="24">
        <v>-82122</v>
      </c>
      <c r="AG411" s="24">
        <v>1802496</v>
      </c>
      <c r="AH411" s="62">
        <v>8.7706017574067183E-3</v>
      </c>
      <c r="AI411" s="62">
        <v>17.914961910475196</v>
      </c>
      <c r="AJ411" s="62">
        <v>44.399059861992455</v>
      </c>
      <c r="AK411" s="62">
        <v>1.6729968106878317</v>
      </c>
      <c r="AL411" s="62">
        <v>1.6729968106878317</v>
      </c>
      <c r="AM411" s="62">
        <v>2.3740632045728676</v>
      </c>
      <c r="AN411" s="62">
        <v>13.251846230187688</v>
      </c>
      <c r="AO411" s="62">
        <v>3.4727799047530117</v>
      </c>
      <c r="AP411" s="62">
        <v>51.905302425081665</v>
      </c>
      <c r="AQ411" s="62">
        <v>67.900328120457587</v>
      </c>
      <c r="AR411" s="62">
        <v>168.27893622851474</v>
      </c>
      <c r="AS411" s="62">
        <v>-3.4591305453362331</v>
      </c>
      <c r="AT411" s="24">
        <v>1563602</v>
      </c>
      <c r="AU411" s="24">
        <v>866905</v>
      </c>
      <c r="AV411" s="24">
        <v>726392</v>
      </c>
    </row>
    <row r="412" spans="1:48" x14ac:dyDescent="0.25">
      <c r="A412" s="24" t="s">
        <v>89</v>
      </c>
      <c r="B412" s="24">
        <v>2010</v>
      </c>
      <c r="C412" s="24">
        <v>1533</v>
      </c>
      <c r="D412" s="24">
        <v>104</v>
      </c>
      <c r="E412" s="62">
        <v>701.99478147423349</v>
      </c>
      <c r="F412" s="62">
        <v>10347.673076923076</v>
      </c>
      <c r="G412" s="62">
        <v>9.960237018556058E-3</v>
      </c>
      <c r="H412" s="62">
        <v>5.0133528725547852E-4</v>
      </c>
      <c r="I412" s="24">
        <v>24789910</v>
      </c>
      <c r="J412" s="24">
        <v>5743378</v>
      </c>
      <c r="K412" s="24">
        <v>20512173</v>
      </c>
      <c r="L412" s="24">
        <v>323222</v>
      </c>
      <c r="M412" s="24">
        <v>323222</v>
      </c>
      <c r="N412" s="24">
        <v>203052</v>
      </c>
      <c r="O412" s="24">
        <v>34526343</v>
      </c>
      <c r="P412" s="24">
        <v>55241568</v>
      </c>
      <c r="Q412" s="62">
        <v>1.2323973160205967E-2</v>
      </c>
      <c r="R412" s="62">
        <v>1.0068922236989561E-2</v>
      </c>
      <c r="S412" s="62">
        <v>1.5294065683432726E-2</v>
      </c>
      <c r="T412" s="24">
        <v>2432822</v>
      </c>
      <c r="U412" s="24">
        <v>36695</v>
      </c>
      <c r="V412" s="24"/>
      <c r="W412" s="24"/>
      <c r="X412" s="24"/>
      <c r="Y412" s="24"/>
      <c r="Z412" s="24">
        <v>2432822</v>
      </c>
      <c r="AA412" s="24">
        <v>2469517</v>
      </c>
      <c r="AB412" s="62">
        <v>1.0638256284173416E-2</v>
      </c>
      <c r="AC412" s="62">
        <v>9.6925125622359908E-3</v>
      </c>
      <c r="AD412" s="24">
        <v>3557142</v>
      </c>
      <c r="AE412" s="24">
        <v>351869</v>
      </c>
      <c r="AF412" s="24">
        <v>-163877</v>
      </c>
      <c r="AG412" s="24">
        <v>3745134</v>
      </c>
      <c r="AH412" s="62">
        <v>1.2266612264468223E-2</v>
      </c>
      <c r="AI412" s="62">
        <v>10.396841016533058</v>
      </c>
      <c r="AJ412" s="62">
        <v>23.168208355738283</v>
      </c>
      <c r="AK412" s="62">
        <v>1.5757569907391089</v>
      </c>
      <c r="AL412" s="62">
        <v>1.5757569907391089</v>
      </c>
      <c r="AM412" s="62">
        <v>1.9480945942736456</v>
      </c>
      <c r="AN412" s="62">
        <v>18.737370237515275</v>
      </c>
      <c r="AO412" s="62">
        <v>3.2564120677362212</v>
      </c>
      <c r="AP412" s="62">
        <v>65.939349566664376</v>
      </c>
      <c r="AQ412" s="62">
        <v>62.500657113860342</v>
      </c>
      <c r="AR412" s="62">
        <v>139.27579002908845</v>
      </c>
      <c r="AS412" s="62">
        <v>-10.186693107625041</v>
      </c>
      <c r="AT412" s="24">
        <v>2234777</v>
      </c>
      <c r="AU412" s="24">
        <v>1275617</v>
      </c>
      <c r="AV412" s="24">
        <v>1076158</v>
      </c>
    </row>
    <row r="413" spans="1:48" x14ac:dyDescent="0.25">
      <c r="A413" s="24" t="s">
        <v>89</v>
      </c>
      <c r="B413" s="24">
        <v>2011</v>
      </c>
      <c r="C413" s="24">
        <v>2481</v>
      </c>
      <c r="D413" s="24">
        <v>152</v>
      </c>
      <c r="E413" s="62">
        <v>288.18419991938737</v>
      </c>
      <c r="F413" s="62">
        <v>4703.8486842105267</v>
      </c>
      <c r="G413" s="62">
        <v>1.4338471141009414E-2</v>
      </c>
      <c r="H413" s="62">
        <v>8.242503118052167E-3</v>
      </c>
      <c r="I413" s="24">
        <v>34352791</v>
      </c>
      <c r="J413" s="24">
        <v>5536734</v>
      </c>
      <c r="K413" s="24">
        <v>19641058</v>
      </c>
      <c r="L413" s="24">
        <v>328059</v>
      </c>
      <c r="M413" s="24">
        <v>328059</v>
      </c>
      <c r="N413" s="24">
        <v>318469</v>
      </c>
      <c r="O413" s="24">
        <v>81133062</v>
      </c>
      <c r="P413" s="24">
        <v>101092589</v>
      </c>
      <c r="Q413" s="62">
        <v>1.5260973589588826E-2</v>
      </c>
      <c r="R413" s="62">
        <v>8.4630587479919365E-3</v>
      </c>
      <c r="S413" s="62">
        <v>2.3832780424748231E-2</v>
      </c>
      <c r="T413" s="24">
        <v>6597979</v>
      </c>
      <c r="U413" s="24">
        <v>62800</v>
      </c>
      <c r="V413" s="24"/>
      <c r="W413" s="24"/>
      <c r="X413" s="24"/>
      <c r="Y413" s="24"/>
      <c r="Z413" s="24">
        <v>6597979</v>
      </c>
      <c r="AA413" s="24">
        <v>6660779</v>
      </c>
      <c r="AB413" s="62">
        <v>1.8257795586757983E-2</v>
      </c>
      <c r="AC413" s="62">
        <v>1.6721949720211359E-2</v>
      </c>
      <c r="AD413" s="24">
        <v>7447870</v>
      </c>
      <c r="AE413" s="24">
        <v>26627</v>
      </c>
      <c r="AF413" s="24">
        <v>-68191</v>
      </c>
      <c r="AG413" s="24">
        <v>7406306</v>
      </c>
      <c r="AH413" s="62">
        <v>1.6109440169533737E-2</v>
      </c>
      <c r="AI413" s="62">
        <v>5.4768940579808474</v>
      </c>
      <c r="AJ413" s="62">
        <v>16.117275594870879</v>
      </c>
      <c r="AK413" s="62">
        <v>1.6702715301792805</v>
      </c>
      <c r="AL413" s="62">
        <v>1.6702715301792805</v>
      </c>
      <c r="AM413" s="62">
        <v>0.70725758146326634</v>
      </c>
      <c r="AN413" s="62">
        <v>12.913479318312927</v>
      </c>
      <c r="AO413" s="62">
        <v>1.0475273323223029</v>
      </c>
      <c r="AP413" s="62">
        <v>89.933888769921197</v>
      </c>
      <c r="AQ413" s="62">
        <v>80.256191677908262</v>
      </c>
      <c r="AR413" s="62">
        <v>236.17604170793575</v>
      </c>
      <c r="AS413" s="62">
        <v>-46.2028497459888</v>
      </c>
      <c r="AT413" s="24">
        <v>2962319</v>
      </c>
      <c r="AU413" s="24">
        <v>745527</v>
      </c>
      <c r="AV413" s="24">
        <v>714985</v>
      </c>
    </row>
    <row r="414" spans="1:48" x14ac:dyDescent="0.25">
      <c r="A414" s="24" t="s">
        <v>89</v>
      </c>
      <c r="B414" s="24">
        <v>2012</v>
      </c>
      <c r="C414" s="24">
        <v>2353</v>
      </c>
      <c r="D414" s="24">
        <v>155</v>
      </c>
      <c r="E414" s="62">
        <v>425.79388015299617</v>
      </c>
      <c r="F414" s="62">
        <v>6463.8258064516131</v>
      </c>
      <c r="G414" s="62">
        <v>1.3320350756027558E-2</v>
      </c>
      <c r="H414" s="62">
        <v>8.4708711334572084E-3</v>
      </c>
      <c r="I414" s="24">
        <v>31446801</v>
      </c>
      <c r="J414" s="24">
        <v>5582109</v>
      </c>
      <c r="K414" s="24">
        <v>16694447</v>
      </c>
      <c r="L414" s="24">
        <v>464380</v>
      </c>
      <c r="M414" s="24">
        <v>464380</v>
      </c>
      <c r="N414" s="24">
        <v>304317</v>
      </c>
      <c r="O414" s="24">
        <v>58067952</v>
      </c>
      <c r="P414" s="24">
        <v>75066716</v>
      </c>
      <c r="Q414" s="62">
        <v>1.126929026212653E-2</v>
      </c>
      <c r="R414" s="62">
        <v>6.3911776949677965E-3</v>
      </c>
      <c r="S414" s="62">
        <v>1.6888279021637469E-2</v>
      </c>
      <c r="T414" s="24">
        <v>7283021</v>
      </c>
      <c r="U414" s="24">
        <v>37510</v>
      </c>
      <c r="V414" s="24"/>
      <c r="W414" s="24"/>
      <c r="X414" s="24"/>
      <c r="Y414" s="24"/>
      <c r="Z414" s="24">
        <v>7283021</v>
      </c>
      <c r="AA414" s="24">
        <v>7320531</v>
      </c>
      <c r="AB414" s="62">
        <v>2.124812286664925E-2</v>
      </c>
      <c r="AC414" s="62">
        <v>1.9179082269826876E-2</v>
      </c>
      <c r="AD414" s="24">
        <v>8441103</v>
      </c>
      <c r="AE414" s="24">
        <v>47705</v>
      </c>
      <c r="AF414" s="24">
        <v>-150254</v>
      </c>
      <c r="AG414" s="24">
        <v>8338554</v>
      </c>
      <c r="AH414" s="62">
        <v>1.9273465216821151E-2</v>
      </c>
      <c r="AI414" s="62">
        <v>7.4361971556075535</v>
      </c>
      <c r="AJ414" s="62">
        <v>17.750959787610828</v>
      </c>
      <c r="AK414" s="62">
        <v>2.7816435009796971</v>
      </c>
      <c r="AL414" s="62">
        <v>2.7816435009796971</v>
      </c>
      <c r="AM414" s="62">
        <v>1.3346700820107809</v>
      </c>
      <c r="AN414" s="62">
        <v>17.948288003691793</v>
      </c>
      <c r="AO414" s="62">
        <v>1.994356542831061</v>
      </c>
      <c r="AP414" s="62">
        <v>87.791372460980639</v>
      </c>
      <c r="AQ414" s="62">
        <v>77.355125006400968</v>
      </c>
      <c r="AR414" s="62">
        <v>184.65455993441114</v>
      </c>
      <c r="AS414" s="62">
        <v>-20.475323577496049</v>
      </c>
      <c r="AT414" s="24">
        <v>1184137</v>
      </c>
      <c r="AU414" s="24">
        <v>1018023</v>
      </c>
      <c r="AV414" s="24">
        <v>1001893</v>
      </c>
    </row>
    <row r="415" spans="1:48" x14ac:dyDescent="0.25">
      <c r="A415" s="24" t="s">
        <v>89</v>
      </c>
      <c r="B415" s="24">
        <v>2013</v>
      </c>
      <c r="C415" s="24">
        <v>2015</v>
      </c>
      <c r="D415" s="24">
        <v>154</v>
      </c>
      <c r="E415" s="62">
        <v>472.88089330024815</v>
      </c>
      <c r="F415" s="62">
        <v>6187.3701298701299</v>
      </c>
      <c r="G415" s="62">
        <v>1.0920225449815739E-2</v>
      </c>
      <c r="H415" s="62">
        <v>8.2662372517444977E-3</v>
      </c>
      <c r="I415" s="24">
        <v>36183422</v>
      </c>
      <c r="J415" s="24">
        <v>5726372</v>
      </c>
      <c r="K415" s="24">
        <v>20928780</v>
      </c>
      <c r="L415" s="24">
        <v>505799</v>
      </c>
      <c r="M415" s="24">
        <v>505799</v>
      </c>
      <c r="N415" s="24">
        <v>286879</v>
      </c>
      <c r="O415" s="24">
        <v>58648773</v>
      </c>
      <c r="P415" s="24">
        <v>79864432</v>
      </c>
      <c r="Q415" s="62">
        <v>1.0797959797113909E-2</v>
      </c>
      <c r="R415" s="62">
        <v>7.093987366402741E-3</v>
      </c>
      <c r="S415" s="62">
        <v>1.6061227297143175E-2</v>
      </c>
      <c r="T415" s="24">
        <v>3943882</v>
      </c>
      <c r="U415" s="24">
        <v>37095</v>
      </c>
      <c r="V415" s="24"/>
      <c r="W415" s="24"/>
      <c r="X415" s="24"/>
      <c r="Y415" s="24"/>
      <c r="Z415" s="24">
        <v>3943882</v>
      </c>
      <c r="AA415" s="24">
        <v>3980977</v>
      </c>
      <c r="AB415" s="62">
        <v>1.3163320491535896E-2</v>
      </c>
      <c r="AC415" s="62">
        <v>1.1581130428482979E-2</v>
      </c>
      <c r="AD415" s="24">
        <v>4806004</v>
      </c>
      <c r="AE415" s="24">
        <v>249772</v>
      </c>
      <c r="AF415" s="24">
        <v>-73273</v>
      </c>
      <c r="AG415" s="24">
        <v>4982503</v>
      </c>
      <c r="AH415" s="62">
        <v>1.2733547788894297E-2</v>
      </c>
      <c r="AI415" s="62">
        <v>7.1701154776884906</v>
      </c>
      <c r="AJ415" s="62">
        <v>15.825954770115441</v>
      </c>
      <c r="AK415" s="62">
        <v>2.4167629455706447</v>
      </c>
      <c r="AL415" s="62">
        <v>2.4167629455706447</v>
      </c>
      <c r="AM415" s="62">
        <v>1.1930905612651199</v>
      </c>
      <c r="AN415" s="62">
        <v>16.639767727280031</v>
      </c>
      <c r="AO415" s="62">
        <v>1.469974486934279</v>
      </c>
      <c r="AP415" s="62">
        <v>79.899139047181706</v>
      </c>
      <c r="AQ415" s="62">
        <v>73.435409895609098</v>
      </c>
      <c r="AR415" s="62">
        <v>162.08741395437943</v>
      </c>
      <c r="AS415" s="62">
        <v>-24.342413153329634</v>
      </c>
      <c r="AT415" s="24">
        <v>233665</v>
      </c>
      <c r="AU415" s="24">
        <v>1001526</v>
      </c>
      <c r="AV415" s="24">
        <v>952855</v>
      </c>
    </row>
    <row r="416" spans="1:48" x14ac:dyDescent="0.25">
      <c r="A416" s="24" t="s">
        <v>89</v>
      </c>
      <c r="B416" s="24">
        <v>2014</v>
      </c>
      <c r="C416" s="24">
        <v>2315</v>
      </c>
      <c r="D416" s="24">
        <v>153</v>
      </c>
      <c r="E416" s="62">
        <v>374.51317494600431</v>
      </c>
      <c r="F416" s="62">
        <v>5666.6535947712418</v>
      </c>
      <c r="G416" s="62">
        <v>1.2474673449152908E-2</v>
      </c>
      <c r="H416" s="62">
        <v>8.5489188132089177E-3</v>
      </c>
      <c r="I416" s="24">
        <v>45030136</v>
      </c>
      <c r="J416" s="24">
        <v>5682024</v>
      </c>
      <c r="K416" s="24">
        <v>32066117</v>
      </c>
      <c r="L416" s="24">
        <v>497783</v>
      </c>
      <c r="M416" s="24">
        <v>497783</v>
      </c>
      <c r="N416" s="24">
        <v>287852</v>
      </c>
      <c r="O416" s="24">
        <v>47829699</v>
      </c>
      <c r="P416" s="24">
        <v>80183668</v>
      </c>
      <c r="Q416" s="62">
        <v>1.1403195139139566E-2</v>
      </c>
      <c r="R416" s="62">
        <v>9.7069003271043341E-3</v>
      </c>
      <c r="S416" s="62">
        <v>1.4442047194090639E-2</v>
      </c>
      <c r="T416" s="24">
        <v>3445012</v>
      </c>
      <c r="U416" s="24">
        <v>37035</v>
      </c>
      <c r="V416" s="24"/>
      <c r="W416" s="24"/>
      <c r="X416" s="24"/>
      <c r="Y416" s="24"/>
      <c r="Z416" s="24">
        <v>3445012</v>
      </c>
      <c r="AA416" s="24">
        <v>3482047</v>
      </c>
      <c r="AB416" s="62">
        <v>1.2195901995786386E-2</v>
      </c>
      <c r="AC416" s="62">
        <v>1.0534750068061977E-2</v>
      </c>
      <c r="AD416" s="24">
        <v>4169237</v>
      </c>
      <c r="AE416" s="24">
        <v>404338</v>
      </c>
      <c r="AF416" s="24">
        <v>-201747</v>
      </c>
      <c r="AG416" s="24">
        <v>4371828</v>
      </c>
      <c r="AH416" s="62">
        <v>1.1530973303367132E-2</v>
      </c>
      <c r="AI416" s="62">
        <v>7.0862610076655512</v>
      </c>
      <c r="AJ416" s="62">
        <v>12.618269684994955</v>
      </c>
      <c r="AK416" s="62">
        <v>1.5523644474945313</v>
      </c>
      <c r="AL416" s="62">
        <v>1.5523644474945313</v>
      </c>
      <c r="AM416" s="62">
        <v>1.081265077571657</v>
      </c>
      <c r="AN416" s="62">
        <v>15.258612072036303</v>
      </c>
      <c r="AO416" s="62">
        <v>1.514174279039473</v>
      </c>
      <c r="AP416" s="62">
        <v>79.647392349378791</v>
      </c>
      <c r="AQ416" s="62">
        <v>59.650175893674508</v>
      </c>
      <c r="AR416" s="62">
        <v>106.2170875966264</v>
      </c>
      <c r="AS416" s="62">
        <v>3.923368783777764</v>
      </c>
      <c r="AT416" s="24">
        <v>499997</v>
      </c>
      <c r="AU416" s="24">
        <v>889781</v>
      </c>
      <c r="AV416" s="24">
        <v>866998</v>
      </c>
    </row>
    <row r="417" spans="1:48" x14ac:dyDescent="0.25">
      <c r="A417" s="24" t="s">
        <v>89</v>
      </c>
      <c r="B417" s="24">
        <v>2015</v>
      </c>
      <c r="C417" s="24">
        <v>2600</v>
      </c>
      <c r="D417" s="24">
        <v>160</v>
      </c>
      <c r="E417" s="62">
        <v>407.61846153846153</v>
      </c>
      <c r="F417" s="62">
        <v>6623.8</v>
      </c>
      <c r="G417" s="62">
        <v>1.387058741937721E-2</v>
      </c>
      <c r="H417" s="62">
        <v>2.6688907422852376E-2</v>
      </c>
      <c r="I417" s="24">
        <v>57018437</v>
      </c>
      <c r="J417" s="24">
        <v>5768861</v>
      </c>
      <c r="K417" s="24">
        <v>42805631</v>
      </c>
      <c r="L417" s="24">
        <v>366248</v>
      </c>
      <c r="M417" s="24">
        <v>366248</v>
      </c>
      <c r="N417" s="24">
        <v>349309</v>
      </c>
      <c r="O417" s="24">
        <v>41601902</v>
      </c>
      <c r="P417" s="24">
        <v>84756842</v>
      </c>
      <c r="Q417" s="62">
        <v>1.2332488989969767E-2</v>
      </c>
      <c r="R417" s="62">
        <v>1.0700657855922951E-2</v>
      </c>
      <c r="S417" s="62">
        <v>1.3210000458587695E-2</v>
      </c>
      <c r="T417" s="24">
        <v>3190529</v>
      </c>
      <c r="U417" s="24">
        <v>63287</v>
      </c>
      <c r="V417" s="24"/>
      <c r="W417" s="24"/>
      <c r="X417" s="24"/>
      <c r="Y417" s="24"/>
      <c r="Z417" s="24">
        <v>3190529</v>
      </c>
      <c r="AA417" s="24">
        <v>3253816</v>
      </c>
      <c r="AB417" s="62">
        <v>1.1475955329707674E-2</v>
      </c>
      <c r="AC417" s="62">
        <v>9.7964496664380684E-3</v>
      </c>
      <c r="AD417" s="24">
        <v>4337090</v>
      </c>
      <c r="AE417" s="24">
        <v>94624</v>
      </c>
      <c r="AF417" s="24">
        <v>-93009</v>
      </c>
      <c r="AG417" s="24">
        <v>4338705</v>
      </c>
      <c r="AH417" s="62">
        <v>1.0971034756856514E-2</v>
      </c>
      <c r="AI417" s="62">
        <v>6.8063661456381306</v>
      </c>
      <c r="AJ417" s="62">
        <v>10.117536192723065</v>
      </c>
      <c r="AK417" s="62">
        <v>0.85560705786582147</v>
      </c>
      <c r="AL417" s="62">
        <v>0.85560705786582147</v>
      </c>
      <c r="AM417" s="62">
        <v>1.2504099669027311</v>
      </c>
      <c r="AN417" s="62">
        <v>18.371182803676497</v>
      </c>
      <c r="AO417" s="62">
        <v>2.7560302411173412</v>
      </c>
      <c r="AP417" s="62">
        <v>74.995096463115146</v>
      </c>
      <c r="AQ417" s="62">
        <v>49.083827356380269</v>
      </c>
      <c r="AR417" s="62">
        <v>72.962192913144918</v>
      </c>
      <c r="AS417" s="62">
        <v>17.291194025374377</v>
      </c>
      <c r="AT417" s="24">
        <v>3682759</v>
      </c>
      <c r="AU417" s="24">
        <v>1084889</v>
      </c>
      <c r="AV417" s="24">
        <v>1059808</v>
      </c>
    </row>
    <row r="418" spans="1:48" x14ac:dyDescent="0.25">
      <c r="A418" s="24" t="s">
        <v>89</v>
      </c>
      <c r="B418" s="24">
        <v>2016</v>
      </c>
      <c r="C418" s="24"/>
      <c r="D418" s="24"/>
      <c r="E418" s="62"/>
      <c r="F418" s="62"/>
      <c r="G418" s="62"/>
      <c r="H418" s="62"/>
      <c r="I418" s="24">
        <v>72130806</v>
      </c>
      <c r="J418" s="24">
        <v>5879930</v>
      </c>
      <c r="K418" s="24">
        <v>58988895</v>
      </c>
      <c r="L418" s="24">
        <v>543598</v>
      </c>
      <c r="M418" s="24"/>
      <c r="N418" s="24">
        <v>347157</v>
      </c>
      <c r="O418" s="24">
        <v>44028910</v>
      </c>
      <c r="P418" s="24">
        <v>103364962</v>
      </c>
      <c r="Q418" s="62">
        <v>1.322010325041858E-2</v>
      </c>
      <c r="R418" s="62">
        <v>1.2590386547297796E-2</v>
      </c>
      <c r="S418" s="62">
        <v>1.4316384852630397E-2</v>
      </c>
      <c r="T418" s="24">
        <v>4306583</v>
      </c>
      <c r="U418" s="24">
        <v>106821</v>
      </c>
      <c r="V418" s="24"/>
      <c r="W418" s="24"/>
      <c r="X418" s="24"/>
      <c r="Y418" s="24"/>
      <c r="Z418" s="24">
        <v>4306583</v>
      </c>
      <c r="AA418" s="24">
        <v>4413404</v>
      </c>
      <c r="AB418" s="62">
        <v>1.3217236681558189E-2</v>
      </c>
      <c r="AC418" s="62">
        <v>1.1708394939153145E-2</v>
      </c>
      <c r="AD418" s="24">
        <v>6149615</v>
      </c>
      <c r="AE418" s="24">
        <v>177282</v>
      </c>
      <c r="AF418" s="24">
        <v>-648279</v>
      </c>
      <c r="AG418" s="24">
        <v>5678618</v>
      </c>
      <c r="AH418" s="62">
        <v>1.2380255483659007E-2</v>
      </c>
      <c r="AI418" s="62">
        <v>5.6885136764235451</v>
      </c>
      <c r="AJ418" s="62">
        <v>8.1517597349459816</v>
      </c>
      <c r="AK418" s="62"/>
      <c r="AL418" s="62">
        <v>0.92152599230753518</v>
      </c>
      <c r="AM418" s="62">
        <v>1.1958655777380347</v>
      </c>
      <c r="AN418" s="62">
        <v>21.022461151748406</v>
      </c>
      <c r="AO418" s="62">
        <v>4.1859587257554187</v>
      </c>
      <c r="AP418" s="62">
        <v>77.719684613404183</v>
      </c>
      <c r="AQ418" s="62">
        <v>42.595584759175935</v>
      </c>
      <c r="AR418" s="62">
        <v>61.040368798873537</v>
      </c>
      <c r="AS418" s="62">
        <v>27.15695479092809</v>
      </c>
      <c r="AT418" s="24"/>
      <c r="AU418" s="24">
        <v>1265214</v>
      </c>
      <c r="AV418" s="24">
        <v>1236106</v>
      </c>
    </row>
    <row r="419" spans="1:48" x14ac:dyDescent="0.25">
      <c r="A419" s="24" t="s">
        <v>89</v>
      </c>
      <c r="B419" s="24">
        <v>2017</v>
      </c>
      <c r="C419" s="24"/>
      <c r="D419" s="24"/>
      <c r="E419" s="62"/>
      <c r="F419" s="62"/>
      <c r="G419" s="62"/>
      <c r="H419" s="62"/>
      <c r="I419" s="24">
        <v>80039516</v>
      </c>
      <c r="J419" s="24">
        <v>6174605</v>
      </c>
      <c r="K419" s="24">
        <v>70525510</v>
      </c>
      <c r="L419" s="24">
        <v>604458</v>
      </c>
      <c r="M419" s="24"/>
      <c r="N419" s="24">
        <v>374686</v>
      </c>
      <c r="O419" s="24">
        <v>54108764</v>
      </c>
      <c r="P419" s="24">
        <v>125008960</v>
      </c>
      <c r="Q419" s="62">
        <v>1.2887243738802685E-2</v>
      </c>
      <c r="R419" s="62">
        <v>1.2673999002518834E-2</v>
      </c>
      <c r="S419" s="62">
        <v>1.4603050438489062E-2</v>
      </c>
      <c r="T419" s="24">
        <v>5398816</v>
      </c>
      <c r="U419" s="24">
        <v>148408</v>
      </c>
      <c r="V419" s="24"/>
      <c r="W419" s="24"/>
      <c r="X419" s="24"/>
      <c r="Y419" s="24"/>
      <c r="Z419" s="24">
        <v>5398816</v>
      </c>
      <c r="AA419" s="24">
        <v>5547224</v>
      </c>
      <c r="AB419" s="62">
        <v>1.3759735293531306E-2</v>
      </c>
      <c r="AC419" s="62">
        <v>1.2240444161677404E-2</v>
      </c>
      <c r="AD419" s="24">
        <v>7371235</v>
      </c>
      <c r="AE419" s="24">
        <v>371764</v>
      </c>
      <c r="AF419" s="24">
        <v>-545991</v>
      </c>
      <c r="AG419" s="24">
        <v>7197008</v>
      </c>
      <c r="AH419" s="62">
        <v>1.2756122452974772E-2</v>
      </c>
      <c r="AI419" s="62">
        <v>4.9393299488292683</v>
      </c>
      <c r="AJ419" s="62">
        <v>7.714445699546709</v>
      </c>
      <c r="AK419" s="62"/>
      <c r="AL419" s="62">
        <v>0.85707710585857511</v>
      </c>
      <c r="AM419" s="62">
        <v>1.2586385807865292</v>
      </c>
      <c r="AN419" s="62">
        <v>25.481970101731203</v>
      </c>
      <c r="AO419" s="62">
        <v>3.6452856324716638</v>
      </c>
      <c r="AP419" s="62">
        <v>77.076807473327804</v>
      </c>
      <c r="AQ419" s="62">
        <v>43.283908609430874</v>
      </c>
      <c r="AR419" s="62">
        <v>67.602562714147354</v>
      </c>
      <c r="AS419" s="62">
        <v>13.08635317020476</v>
      </c>
      <c r="AT419" s="24"/>
      <c r="AU419" s="24">
        <v>1649784</v>
      </c>
      <c r="AV419" s="24">
        <v>1573411</v>
      </c>
    </row>
    <row r="420" spans="1:48" x14ac:dyDescent="0.25">
      <c r="A420" s="24" t="s">
        <v>89</v>
      </c>
      <c r="B420" s="24">
        <v>2018</v>
      </c>
      <c r="C420" s="24">
        <v>3706</v>
      </c>
      <c r="D420" s="24">
        <v>167</v>
      </c>
      <c r="E420" s="62">
        <v>133.1208850512682</v>
      </c>
      <c r="F420" s="62">
        <v>2954.1676646706587</v>
      </c>
      <c r="G420" s="62">
        <v>1.3381766710959616E-2</v>
      </c>
      <c r="H420" s="62">
        <v>2.0230163537250153E-2</v>
      </c>
      <c r="I420" s="24">
        <v>84344557</v>
      </c>
      <c r="J420" s="24">
        <v>8301505</v>
      </c>
      <c r="K420" s="24">
        <v>83008343</v>
      </c>
      <c r="L420" s="24">
        <v>901816</v>
      </c>
      <c r="M420" s="24">
        <v>1966935</v>
      </c>
      <c r="N420" s="24">
        <v>775512</v>
      </c>
      <c r="O420" s="24">
        <v>56216145</v>
      </c>
      <c r="P420" s="24">
        <v>140000000</v>
      </c>
      <c r="Q420" s="62">
        <v>1.2457649211097743E-2</v>
      </c>
      <c r="R420" s="62">
        <v>1.3577087039088472E-2</v>
      </c>
      <c r="S420" s="62">
        <v>1.523925137934772E-2</v>
      </c>
      <c r="T420" s="24">
        <v>6322331</v>
      </c>
      <c r="U420" s="24">
        <v>1757338</v>
      </c>
      <c r="V420" s="24">
        <v>800567</v>
      </c>
      <c r="W420" s="24">
        <v>59074</v>
      </c>
      <c r="X420" s="24">
        <v>773219</v>
      </c>
      <c r="Y420" s="24">
        <v>1632860</v>
      </c>
      <c r="Z420" s="24">
        <v>7181972</v>
      </c>
      <c r="AA420" s="24">
        <v>8079669</v>
      </c>
      <c r="AB420" s="62">
        <v>1.5567366704672403E-2</v>
      </c>
      <c r="AC420" s="62">
        <v>1.4692832650088928E-2</v>
      </c>
      <c r="AD420" s="24">
        <v>8659444</v>
      </c>
      <c r="AE420" s="24">
        <v>599046</v>
      </c>
      <c r="AF420" s="24">
        <v>-556384</v>
      </c>
      <c r="AG420" s="24">
        <v>8702106</v>
      </c>
      <c r="AH420" s="62">
        <v>1.3124995882463537E-2</v>
      </c>
      <c r="AI420" s="62">
        <v>5.929646428571429</v>
      </c>
      <c r="AJ420" s="62">
        <v>9.8423719268571173</v>
      </c>
      <c r="AK420" s="62">
        <v>2.3695630209122474</v>
      </c>
      <c r="AL420" s="62">
        <v>1.0864160967530698</v>
      </c>
      <c r="AM420" s="62">
        <v>0.35238999999999998</v>
      </c>
      <c r="AN420" s="62">
        <v>5.9428501217550309</v>
      </c>
      <c r="AO420" s="62">
        <v>4.1573697378217593</v>
      </c>
      <c r="AP420" s="62">
        <v>92.847283174900426</v>
      </c>
      <c r="AQ420" s="62">
        <v>40.154389285714288</v>
      </c>
      <c r="AR420" s="62">
        <v>66.650590150114837</v>
      </c>
      <c r="AS420" s="62">
        <v>47.858645714285714</v>
      </c>
      <c r="AT420" s="24">
        <v>99457383</v>
      </c>
      <c r="AU420" s="24">
        <v>622437</v>
      </c>
      <c r="AV420" s="24">
        <v>493346</v>
      </c>
    </row>
    <row r="421" spans="1:48" x14ac:dyDescent="0.25">
      <c r="A421" s="24" t="s">
        <v>89</v>
      </c>
      <c r="B421" s="24">
        <v>2019</v>
      </c>
      <c r="C421" s="24">
        <v>4206</v>
      </c>
      <c r="D421" s="24">
        <v>167</v>
      </c>
      <c r="E421" s="62">
        <v>149.20233000475511</v>
      </c>
      <c r="F421" s="62">
        <v>3757.754491017964</v>
      </c>
      <c r="G421" s="62">
        <v>1.457496612689161E-2</v>
      </c>
      <c r="H421" s="62">
        <v>1.6246716606673799E-2</v>
      </c>
      <c r="I421" s="24">
        <v>95727318</v>
      </c>
      <c r="J421" s="24">
        <v>10925842</v>
      </c>
      <c r="K421" s="24">
        <v>97484362</v>
      </c>
      <c r="L421" s="24">
        <v>1129477</v>
      </c>
      <c r="M421" s="24">
        <v>2280009</v>
      </c>
      <c r="N421" s="24">
        <v>580006</v>
      </c>
      <c r="O421" s="24">
        <v>59333920</v>
      </c>
      <c r="P421" s="24">
        <v>157398288</v>
      </c>
      <c r="Q421" s="62">
        <v>1.2392444675569488E-2</v>
      </c>
      <c r="R421" s="62">
        <v>1.3604368665801616E-2</v>
      </c>
      <c r="S421" s="62">
        <v>1.5029172244264172E-2</v>
      </c>
      <c r="T421" s="24">
        <v>7313638</v>
      </c>
      <c r="U421" s="24">
        <v>2319319</v>
      </c>
      <c r="V421" s="24">
        <v>1034889</v>
      </c>
      <c r="W421" s="24">
        <v>58167</v>
      </c>
      <c r="X421" s="24">
        <v>895294</v>
      </c>
      <c r="Y421" s="24">
        <v>1988350</v>
      </c>
      <c r="Z421" s="24">
        <v>8406694</v>
      </c>
      <c r="AA421" s="24">
        <v>9632957</v>
      </c>
      <c r="AB421" s="62">
        <v>1.586772601903657E-2</v>
      </c>
      <c r="AC421" s="62">
        <v>1.5181096882153614E-2</v>
      </c>
      <c r="AD421" s="24">
        <v>10208207</v>
      </c>
      <c r="AE421" s="24">
        <v>2176306</v>
      </c>
      <c r="AF421" s="24">
        <v>-1831765</v>
      </c>
      <c r="AG421" s="24">
        <v>10552748</v>
      </c>
      <c r="AH421" s="62">
        <v>1.3518570015199191E-2</v>
      </c>
      <c r="AI421" s="62">
        <v>6.9415253106183723</v>
      </c>
      <c r="AJ421" s="62">
        <v>11.413504763603635</v>
      </c>
      <c r="AK421" s="62">
        <v>2.3388458961243446</v>
      </c>
      <c r="AL421" s="62">
        <v>1.1586237800889541</v>
      </c>
      <c r="AM421" s="62">
        <v>0.39869874569410818</v>
      </c>
      <c r="AN421" s="62">
        <v>5.743676322612024</v>
      </c>
      <c r="AO421" s="62">
        <v>4.8784388424024572</v>
      </c>
      <c r="AP421" s="62">
        <v>91.283872219823692</v>
      </c>
      <c r="AQ421" s="62">
        <v>37.696674311984893</v>
      </c>
      <c r="AR421" s="62">
        <v>61.982223298055835</v>
      </c>
      <c r="AS421" s="62">
        <v>55.142456187325237</v>
      </c>
      <c r="AT421" s="24">
        <v>124351818</v>
      </c>
      <c r="AU421" s="24">
        <v>919791</v>
      </c>
      <c r="AV421" s="24">
        <v>627545</v>
      </c>
    </row>
    <row r="422" spans="1:48" x14ac:dyDescent="0.25">
      <c r="A422" s="24" t="s">
        <v>89</v>
      </c>
      <c r="B422" s="24">
        <v>2020</v>
      </c>
      <c r="C422" s="24">
        <v>4803</v>
      </c>
      <c r="D422" s="24">
        <v>175</v>
      </c>
      <c r="E422" s="62">
        <v>283.25317509889652</v>
      </c>
      <c r="F422" s="62">
        <v>7774.0857142857139</v>
      </c>
      <c r="G422" s="62">
        <v>1.6529409132988955E-2</v>
      </c>
      <c r="H422" s="62">
        <v>1.7421602787456445E-2</v>
      </c>
      <c r="I422" s="24">
        <v>113276597</v>
      </c>
      <c r="J422" s="24">
        <v>13670378</v>
      </c>
      <c r="K422" s="24">
        <v>107760914</v>
      </c>
      <c r="L422" s="24">
        <v>1108322</v>
      </c>
      <c r="M422" s="24">
        <v>2022473</v>
      </c>
      <c r="N422" s="24">
        <v>862487</v>
      </c>
      <c r="O422" s="24">
        <v>71583887</v>
      </c>
      <c r="P422" s="24">
        <v>180207288</v>
      </c>
      <c r="Q422" s="62">
        <v>1.2976924229852003E-2</v>
      </c>
      <c r="R422" s="62">
        <v>1.3503634837583411E-2</v>
      </c>
      <c r="S422" s="62">
        <v>1.5400853471671029E-2</v>
      </c>
      <c r="T422" s="24">
        <v>7634064</v>
      </c>
      <c r="U422" s="24">
        <v>2747961</v>
      </c>
      <c r="V422" s="24">
        <v>1177906</v>
      </c>
      <c r="W422" s="24">
        <v>67255</v>
      </c>
      <c r="X422" s="24">
        <v>932214</v>
      </c>
      <c r="Y422" s="24">
        <v>2177375</v>
      </c>
      <c r="Z422" s="24">
        <v>8879225</v>
      </c>
      <c r="AA422" s="24">
        <v>10382025</v>
      </c>
      <c r="AB422" s="62">
        <v>1.5813497948310742E-2</v>
      </c>
      <c r="AC422" s="62">
        <v>1.5367633396979488E-2</v>
      </c>
      <c r="AD422" s="24">
        <v>10695780</v>
      </c>
      <c r="AE422" s="24">
        <v>2092557</v>
      </c>
      <c r="AF422" s="24">
        <v>-677376</v>
      </c>
      <c r="AG422" s="24">
        <v>12110961</v>
      </c>
      <c r="AH422" s="62">
        <v>1.4237712532371886E-2</v>
      </c>
      <c r="AI422" s="62">
        <v>7.5859185006990391</v>
      </c>
      <c r="AJ422" s="62">
        <v>12.068139723512351</v>
      </c>
      <c r="AK422" s="62">
        <v>1.8768150017732774</v>
      </c>
      <c r="AL422" s="62">
        <v>1.0285009275255406</v>
      </c>
      <c r="AM422" s="62">
        <v>0.75494449480866721</v>
      </c>
      <c r="AN422" s="62">
        <v>9.9519193982785268</v>
      </c>
      <c r="AO422" s="62">
        <v>4.2771021920058629</v>
      </c>
      <c r="AP422" s="62">
        <v>85.724204710096913</v>
      </c>
      <c r="AQ422" s="62">
        <v>39.72308101101882</v>
      </c>
      <c r="AR422" s="62">
        <v>63.193889025462163</v>
      </c>
      <c r="AS422" s="62">
        <v>48.507051501712851</v>
      </c>
      <c r="AT422" s="24">
        <v>3225588</v>
      </c>
      <c r="AU422" s="24">
        <v>1728936</v>
      </c>
      <c r="AV422" s="24">
        <v>1360465</v>
      </c>
    </row>
    <row r="423" spans="1:48" x14ac:dyDescent="0.25">
      <c r="A423" s="24" t="s">
        <v>89</v>
      </c>
      <c r="B423" s="24">
        <v>2021</v>
      </c>
      <c r="C423" s="24">
        <v>4972</v>
      </c>
      <c r="D423" s="24">
        <v>175</v>
      </c>
      <c r="E423" s="62">
        <v>611.39843121480294</v>
      </c>
      <c r="F423" s="62">
        <v>17370.702857142856</v>
      </c>
      <c r="G423" s="62">
        <v>2.0114407773903054E-2</v>
      </c>
      <c r="H423" s="62">
        <v>2.0353570597813446E-2</v>
      </c>
      <c r="I423" s="24">
        <v>109784637</v>
      </c>
      <c r="J423" s="24">
        <v>18663264</v>
      </c>
      <c r="K423" s="24">
        <v>125806542</v>
      </c>
      <c r="L423" s="24">
        <v>1781617</v>
      </c>
      <c r="M423" s="24">
        <v>2104609</v>
      </c>
      <c r="N423" s="24">
        <v>882503</v>
      </c>
      <c r="O423" s="24">
        <v>84974470</v>
      </c>
      <c r="P423" s="24">
        <v>211663515</v>
      </c>
      <c r="Q423" s="62">
        <v>1.3371815832814757E-2</v>
      </c>
      <c r="R423" s="62">
        <v>1.6066938865452442E-2</v>
      </c>
      <c r="S423" s="62">
        <v>1.8861441756204855E-2</v>
      </c>
      <c r="T423" s="24">
        <v>6618395</v>
      </c>
      <c r="U423" s="24">
        <v>2928350</v>
      </c>
      <c r="V423" s="24">
        <v>1316617</v>
      </c>
      <c r="W423" s="24">
        <v>74921</v>
      </c>
      <c r="X423" s="24">
        <v>1137876</v>
      </c>
      <c r="Y423" s="24">
        <v>2529414</v>
      </c>
      <c r="Z423" s="24">
        <v>8009933</v>
      </c>
      <c r="AA423" s="24">
        <v>9546745</v>
      </c>
      <c r="AB423" s="62">
        <v>1.8538376442809819E-2</v>
      </c>
      <c r="AC423" s="62">
        <v>1.7955046066747034E-2</v>
      </c>
      <c r="AD423" s="24">
        <v>11804488</v>
      </c>
      <c r="AE423" s="24">
        <v>2086170</v>
      </c>
      <c r="AF423" s="24">
        <v>-1237838</v>
      </c>
      <c r="AG423" s="24">
        <v>12652820</v>
      </c>
      <c r="AH423" s="62">
        <v>1.7056822301718927E-2</v>
      </c>
      <c r="AI423" s="62">
        <v>8.8174213680614724</v>
      </c>
      <c r="AJ423" s="62">
        <v>16.999886787438211</v>
      </c>
      <c r="AK423" s="62">
        <v>1.6728931314239603</v>
      </c>
      <c r="AL423" s="62">
        <v>1.4161560851104229</v>
      </c>
      <c r="AM423" s="62">
        <v>1.4361818568495379</v>
      </c>
      <c r="AN423" s="62">
        <v>16.288002998832358</v>
      </c>
      <c r="AO423" s="62">
        <v>6.1031189720865573</v>
      </c>
      <c r="AP423" s="62">
        <v>75.451519898330972</v>
      </c>
      <c r="AQ423" s="62">
        <v>40.146016662342589</v>
      </c>
      <c r="AR423" s="62">
        <v>77.401057490402778</v>
      </c>
      <c r="AS423" s="62">
        <v>46.819220119253899</v>
      </c>
      <c r="AT423" s="24">
        <v>6010566</v>
      </c>
      <c r="AU423" s="24">
        <v>3106075</v>
      </c>
      <c r="AV423" s="24">
        <v>3039873</v>
      </c>
    </row>
    <row r="424" spans="1:48" x14ac:dyDescent="0.25">
      <c r="A424" s="24" t="s">
        <v>91</v>
      </c>
      <c r="B424" s="24">
        <v>2003</v>
      </c>
      <c r="C424" s="24">
        <v>336</v>
      </c>
      <c r="D424" s="24">
        <v>14</v>
      </c>
      <c r="E424" s="62">
        <v>147.97916666666666</v>
      </c>
      <c r="F424" s="62">
        <v>3551.5</v>
      </c>
      <c r="G424" s="62">
        <v>7.8438696423568967E-3</v>
      </c>
      <c r="H424" s="62">
        <v>5.9322033898305086E-3</v>
      </c>
      <c r="I424" s="24">
        <v>1477306</v>
      </c>
      <c r="J424" s="24">
        <v>313342</v>
      </c>
      <c r="K424" s="24">
        <v>1707141</v>
      </c>
      <c r="L424" s="24">
        <v>2772</v>
      </c>
      <c r="M424" s="24">
        <v>6458</v>
      </c>
      <c r="N424" s="24">
        <v>100687</v>
      </c>
      <c r="O424" s="24">
        <v>367980</v>
      </c>
      <c r="P424" s="24">
        <v>2175808</v>
      </c>
      <c r="Q424" s="62">
        <v>5.2243805022271746E-3</v>
      </c>
      <c r="R424" s="62">
        <v>6.2120028397461115E-3</v>
      </c>
      <c r="S424" s="62">
        <v>5.0492681842750544E-3</v>
      </c>
      <c r="T424" s="24">
        <v>111691</v>
      </c>
      <c r="U424" s="24">
        <v>34349</v>
      </c>
      <c r="V424" s="24">
        <v>15473</v>
      </c>
      <c r="W424" s="24">
        <v>5240</v>
      </c>
      <c r="X424" s="24">
        <v>6723</v>
      </c>
      <c r="Y424" s="24">
        <v>27436</v>
      </c>
      <c r="Z424" s="24">
        <v>132404</v>
      </c>
      <c r="AA424" s="24">
        <v>146040</v>
      </c>
      <c r="AB424" s="62">
        <v>7.0951356062374429E-3</v>
      </c>
      <c r="AC424" s="62">
        <v>6.3879677352515433E-3</v>
      </c>
      <c r="AD424" s="24">
        <v>189700</v>
      </c>
      <c r="AE424" s="24">
        <v>34504</v>
      </c>
      <c r="AF424" s="24">
        <v>-5045</v>
      </c>
      <c r="AG424" s="24">
        <v>219159</v>
      </c>
      <c r="AH424" s="62">
        <v>9.1719437180917667E-3</v>
      </c>
      <c r="AI424" s="62">
        <v>14.401178780480631</v>
      </c>
      <c r="AJ424" s="62">
        <v>21.210365354232636</v>
      </c>
      <c r="AK424" s="62">
        <v>0.37829329856174737</v>
      </c>
      <c r="AL424" s="62">
        <v>0.1623767456818154</v>
      </c>
      <c r="AM424" s="62">
        <v>2.2851740594758363</v>
      </c>
      <c r="AN424" s="62">
        <v>15.86796535414978</v>
      </c>
      <c r="AO424" s="62">
        <v>21.199249959236916</v>
      </c>
      <c r="AP424" s="62">
        <v>66.636551544768864</v>
      </c>
      <c r="AQ424" s="62">
        <v>16.912337853340002</v>
      </c>
      <c r="AR424" s="62">
        <v>24.908854360572555</v>
      </c>
      <c r="AS424" s="62">
        <v>58.819089973658976</v>
      </c>
      <c r="AT424" s="24"/>
      <c r="AU424" s="24">
        <v>73119</v>
      </c>
      <c r="AV424" s="24">
        <v>49721</v>
      </c>
    </row>
    <row r="425" spans="1:48" x14ac:dyDescent="0.25">
      <c r="A425" s="24" t="s">
        <v>91</v>
      </c>
      <c r="B425" s="24">
        <v>2004</v>
      </c>
      <c r="C425" s="24">
        <v>466</v>
      </c>
      <c r="D425" s="24">
        <v>18</v>
      </c>
      <c r="E425" s="62">
        <v>143.88841201716738</v>
      </c>
      <c r="F425" s="62">
        <v>3725.1111111111113</v>
      </c>
      <c r="G425" s="62">
        <v>8.8179083013226866E-3</v>
      </c>
      <c r="H425" s="62">
        <v>6.7694622038360283E-3</v>
      </c>
      <c r="I425" s="24">
        <v>1964739</v>
      </c>
      <c r="J425" s="24">
        <v>382934</v>
      </c>
      <c r="K425" s="24">
        <v>2614897</v>
      </c>
      <c r="L425" s="24">
        <v>3756</v>
      </c>
      <c r="M425" s="24">
        <v>10745</v>
      </c>
      <c r="N425" s="24">
        <v>127033</v>
      </c>
      <c r="O425" s="24">
        <v>450126</v>
      </c>
      <c r="P425" s="24">
        <v>3192056</v>
      </c>
      <c r="Q425" s="62">
        <v>5.3197786608778627E-3</v>
      </c>
      <c r="R425" s="62">
        <v>6.8997088735888454E-3</v>
      </c>
      <c r="S425" s="62">
        <v>5.5751060039254344E-3</v>
      </c>
      <c r="T425" s="24">
        <v>188447</v>
      </c>
      <c r="U425" s="24">
        <v>47773</v>
      </c>
      <c r="V425" s="24">
        <v>19724</v>
      </c>
      <c r="W425" s="24">
        <v>7831</v>
      </c>
      <c r="X425" s="24">
        <v>9503</v>
      </c>
      <c r="Y425" s="24">
        <v>37058</v>
      </c>
      <c r="Z425" s="24">
        <v>216002</v>
      </c>
      <c r="AA425" s="24">
        <v>236220</v>
      </c>
      <c r="AB425" s="62">
        <v>9.1876777198368672E-3</v>
      </c>
      <c r="AC425" s="62">
        <v>7.9665194390561266E-3</v>
      </c>
      <c r="AD425" s="24">
        <v>290691</v>
      </c>
      <c r="AE425" s="24">
        <v>51678</v>
      </c>
      <c r="AF425" s="24">
        <v>-13021</v>
      </c>
      <c r="AG425" s="24">
        <v>329348</v>
      </c>
      <c r="AH425" s="62">
        <v>1.006806955095862E-2</v>
      </c>
      <c r="AI425" s="62">
        <v>11.996468733631239</v>
      </c>
      <c r="AJ425" s="62">
        <v>19.490324160104727</v>
      </c>
      <c r="AK425" s="62">
        <v>0.41091484674157336</v>
      </c>
      <c r="AL425" s="62">
        <v>0.1436385448451698</v>
      </c>
      <c r="AM425" s="62">
        <v>2.1005897139649181</v>
      </c>
      <c r="AN425" s="62">
        <v>17.510067008936264</v>
      </c>
      <c r="AO425" s="62">
        <v>22.714528820819059</v>
      </c>
      <c r="AP425" s="62">
        <v>71.723526482626283</v>
      </c>
      <c r="AQ425" s="62">
        <v>14.101444335563036</v>
      </c>
      <c r="AR425" s="62">
        <v>22.910218609189311</v>
      </c>
      <c r="AS425" s="62">
        <v>45.946899601668598</v>
      </c>
      <c r="AT425" s="24"/>
      <c r="AU425" s="24">
        <v>93128</v>
      </c>
      <c r="AV425" s="24">
        <v>67052</v>
      </c>
    </row>
    <row r="426" spans="1:48" x14ac:dyDescent="0.25">
      <c r="A426" s="24" t="s">
        <v>91</v>
      </c>
      <c r="B426" s="24">
        <v>2005</v>
      </c>
      <c r="C426" s="24">
        <v>622</v>
      </c>
      <c r="D426" s="24">
        <v>26</v>
      </c>
      <c r="E426" s="62">
        <v>128.65112540192925</v>
      </c>
      <c r="F426" s="62">
        <v>3077.7307692307691</v>
      </c>
      <c r="G426" s="62">
        <v>9.1756653094943064E-3</v>
      </c>
      <c r="H426" s="62">
        <v>7.2727272727272727E-3</v>
      </c>
      <c r="I426" s="24">
        <v>2830064</v>
      </c>
      <c r="J426" s="24">
        <v>498294</v>
      </c>
      <c r="K426" s="24">
        <v>3554779</v>
      </c>
      <c r="L426" s="24">
        <v>27671</v>
      </c>
      <c r="M426" s="24">
        <v>7190</v>
      </c>
      <c r="N426" s="24">
        <v>140547</v>
      </c>
      <c r="O426" s="24">
        <v>623274</v>
      </c>
      <c r="P426" s="24">
        <v>4318600</v>
      </c>
      <c r="Q426" s="62">
        <v>5.7425256864365613E-3</v>
      </c>
      <c r="R426" s="62">
        <v>7.5725628000520321E-3</v>
      </c>
      <c r="S426" s="62">
        <v>5.9452700051476435E-3</v>
      </c>
      <c r="T426" s="24">
        <v>186854</v>
      </c>
      <c r="U426" s="24">
        <v>66140</v>
      </c>
      <c r="V426" s="24">
        <v>28416</v>
      </c>
      <c r="W426" s="24">
        <v>11017</v>
      </c>
      <c r="X426" s="24">
        <v>11890</v>
      </c>
      <c r="Y426" s="24">
        <v>51323</v>
      </c>
      <c r="Z426" s="24">
        <v>226287</v>
      </c>
      <c r="AA426" s="24">
        <v>252994</v>
      </c>
      <c r="AB426" s="62">
        <v>7.0006980372262391E-3</v>
      </c>
      <c r="AC426" s="62">
        <v>6.2531357562510409E-3</v>
      </c>
      <c r="AD426" s="24">
        <v>357765</v>
      </c>
      <c r="AE426" s="24">
        <v>40848</v>
      </c>
      <c r="AF426" s="24">
        <v>-34479</v>
      </c>
      <c r="AG426" s="24">
        <v>364134</v>
      </c>
      <c r="AH426" s="62">
        <v>7.9321876745487453E-3</v>
      </c>
      <c r="AI426" s="62">
        <v>11.538322604547771</v>
      </c>
      <c r="AJ426" s="62">
        <v>17.607163654249515</v>
      </c>
      <c r="AK426" s="62">
        <v>0.20226292548706967</v>
      </c>
      <c r="AL426" s="62">
        <v>0.77841688611303261</v>
      </c>
      <c r="AM426" s="62">
        <v>1.8529384522762007</v>
      </c>
      <c r="AN426" s="62">
        <v>16.058993285088722</v>
      </c>
      <c r="AO426" s="62">
        <v>27.421487178993509</v>
      </c>
      <c r="AP426" s="62">
        <v>69.478268988888701</v>
      </c>
      <c r="AQ426" s="62">
        <v>14.432316028342518</v>
      </c>
      <c r="AR426" s="62">
        <v>22.023318200577798</v>
      </c>
      <c r="AS426" s="62">
        <v>50.551011214587795</v>
      </c>
      <c r="AT426" s="24">
        <v>7077506</v>
      </c>
      <c r="AU426" s="24">
        <v>111140</v>
      </c>
      <c r="AV426" s="24">
        <v>80021</v>
      </c>
    </row>
    <row r="427" spans="1:48" x14ac:dyDescent="0.25">
      <c r="A427" s="24" t="s">
        <v>91</v>
      </c>
      <c r="B427" s="24">
        <v>2006</v>
      </c>
      <c r="C427" s="24">
        <v>817</v>
      </c>
      <c r="D427" s="24">
        <v>36</v>
      </c>
      <c r="E427" s="62">
        <v>143.11505507955937</v>
      </c>
      <c r="F427" s="62">
        <v>3247.9166666666665</v>
      </c>
      <c r="G427" s="62">
        <v>1.1317984096639238E-2</v>
      </c>
      <c r="H427" s="62">
        <v>9.0022505626406596E-3</v>
      </c>
      <c r="I427" s="24">
        <v>3911461</v>
      </c>
      <c r="J427" s="24">
        <v>812423</v>
      </c>
      <c r="K427" s="24">
        <v>4852177</v>
      </c>
      <c r="L427" s="24">
        <v>41121</v>
      </c>
      <c r="M427" s="24">
        <v>23513</v>
      </c>
      <c r="N427" s="24">
        <v>150913</v>
      </c>
      <c r="O427" s="24">
        <v>1245150</v>
      </c>
      <c r="P427" s="24">
        <v>6248240</v>
      </c>
      <c r="Q427" s="62">
        <v>6.3021104458163661E-3</v>
      </c>
      <c r="R427" s="62">
        <v>8.253417147684676E-3</v>
      </c>
      <c r="S427" s="62">
        <v>6.3061347947717082E-3</v>
      </c>
      <c r="T427" s="24">
        <v>315644</v>
      </c>
      <c r="U427" s="24">
        <v>98428</v>
      </c>
      <c r="V427" s="24">
        <v>39439</v>
      </c>
      <c r="W427" s="24">
        <v>25827</v>
      </c>
      <c r="X427" s="24">
        <v>21140</v>
      </c>
      <c r="Y427" s="24">
        <v>86406</v>
      </c>
      <c r="Z427" s="24">
        <v>380910</v>
      </c>
      <c r="AA427" s="24">
        <v>414072</v>
      </c>
      <c r="AB427" s="62">
        <v>7.165593727596938E-3</v>
      </c>
      <c r="AC427" s="62">
        <v>6.8672946782595851E-3</v>
      </c>
      <c r="AD427" s="24">
        <v>558717</v>
      </c>
      <c r="AE427" s="24">
        <v>42162</v>
      </c>
      <c r="AF427" s="24">
        <v>-24772</v>
      </c>
      <c r="AG427" s="24">
        <v>576107</v>
      </c>
      <c r="AH427" s="62">
        <v>8.0460772477158066E-3</v>
      </c>
      <c r="AI427" s="62">
        <v>13.002429484142734</v>
      </c>
      <c r="AJ427" s="62">
        <v>20.770320859648095</v>
      </c>
      <c r="AK427" s="62">
        <v>0.48458660926837582</v>
      </c>
      <c r="AL427" s="62">
        <v>0.84747526728724032</v>
      </c>
      <c r="AM427" s="62">
        <v>1.8713269656735336</v>
      </c>
      <c r="AN427" s="62">
        <v>14.392133162158137</v>
      </c>
      <c r="AO427" s="62">
        <v>19.521583744930329</v>
      </c>
      <c r="AP427" s="62">
        <v>71.874148378686598</v>
      </c>
      <c r="AQ427" s="62">
        <v>19.928011728102632</v>
      </c>
      <c r="AR427" s="62">
        <v>31.833373770056763</v>
      </c>
      <c r="AS427" s="62">
        <v>49.543644966368454</v>
      </c>
      <c r="AT427" s="24">
        <v>182511</v>
      </c>
      <c r="AU427" s="24">
        <v>162035</v>
      </c>
      <c r="AV427" s="24">
        <v>116925</v>
      </c>
    </row>
    <row r="428" spans="1:48" x14ac:dyDescent="0.25">
      <c r="A428" s="24" t="s">
        <v>91</v>
      </c>
      <c r="B428" s="24">
        <v>2007</v>
      </c>
      <c r="C428" s="24">
        <v>1115</v>
      </c>
      <c r="D428" s="24">
        <v>50</v>
      </c>
      <c r="E428" s="62">
        <v>152.93452914798206</v>
      </c>
      <c r="F428" s="62">
        <v>3410.44</v>
      </c>
      <c r="G428" s="62">
        <v>1.1044196596604529E-2</v>
      </c>
      <c r="H428" s="62">
        <v>1.2048192771084338E-2</v>
      </c>
      <c r="I428" s="24">
        <v>6466653</v>
      </c>
      <c r="J428" s="24">
        <v>1431609</v>
      </c>
      <c r="K428" s="24">
        <v>7363558</v>
      </c>
      <c r="L428" s="24">
        <v>62945</v>
      </c>
      <c r="M428" s="24">
        <v>31088</v>
      </c>
      <c r="N428" s="24">
        <v>236428</v>
      </c>
      <c r="O428" s="24">
        <v>2647605</v>
      </c>
      <c r="P428" s="24">
        <v>10247591</v>
      </c>
      <c r="Q428" s="62">
        <v>6.8887453583801996E-3</v>
      </c>
      <c r="R428" s="62">
        <v>8.2721515084128398E-3</v>
      </c>
      <c r="S428" s="62">
        <v>6.7797789449929452E-3</v>
      </c>
      <c r="T428" s="24">
        <v>493576</v>
      </c>
      <c r="U428" s="24">
        <v>134299</v>
      </c>
      <c r="V428" s="24">
        <v>59300</v>
      </c>
      <c r="W428" s="24">
        <v>31901</v>
      </c>
      <c r="X428" s="24">
        <v>30177</v>
      </c>
      <c r="Y428" s="24">
        <v>121378</v>
      </c>
      <c r="Z428" s="24">
        <v>584777</v>
      </c>
      <c r="AA428" s="24">
        <v>627875</v>
      </c>
      <c r="AB428" s="62">
        <v>7.2562461203055989E-3</v>
      </c>
      <c r="AC428" s="62">
        <v>6.9433003595819557E-3</v>
      </c>
      <c r="AD428" s="24">
        <v>854854</v>
      </c>
      <c r="AE428" s="24">
        <v>60116</v>
      </c>
      <c r="AF428" s="24">
        <v>-50941</v>
      </c>
      <c r="AG428" s="24">
        <v>864029</v>
      </c>
      <c r="AH428" s="62">
        <v>7.6344783240931561E-3</v>
      </c>
      <c r="AI428" s="62">
        <v>13.970200411003914</v>
      </c>
      <c r="AJ428" s="62">
        <v>22.138330292347526</v>
      </c>
      <c r="AK428" s="62">
        <v>0.42218720895523604</v>
      </c>
      <c r="AL428" s="62">
        <v>0.85481773892457968</v>
      </c>
      <c r="AM428" s="62">
        <v>1.6640203536616558</v>
      </c>
      <c r="AN428" s="62">
        <v>11.911213187399632</v>
      </c>
      <c r="AO428" s="62">
        <v>13.645464485827757</v>
      </c>
      <c r="AP428" s="62">
        <v>72.668278495281982</v>
      </c>
      <c r="AQ428" s="62">
        <v>25.836364858823892</v>
      </c>
      <c r="AR428" s="62">
        <v>40.942431888644713</v>
      </c>
      <c r="AS428" s="62">
        <v>43.037480144130683</v>
      </c>
      <c r="AT428" s="24">
        <v>375461</v>
      </c>
      <c r="AU428" s="24">
        <v>236154</v>
      </c>
      <c r="AV428" s="24">
        <v>170522</v>
      </c>
    </row>
    <row r="429" spans="1:48" x14ac:dyDescent="0.25">
      <c r="A429" s="24" t="s">
        <v>91</v>
      </c>
      <c r="B429" s="24">
        <v>2008</v>
      </c>
      <c r="C429" s="24">
        <v>1297</v>
      </c>
      <c r="D429" s="24">
        <v>62</v>
      </c>
      <c r="E429" s="62">
        <v>124.32228218966847</v>
      </c>
      <c r="F429" s="62">
        <v>2600.7419354838707</v>
      </c>
      <c r="G429" s="62">
        <v>1.0429817860158418E-2</v>
      </c>
      <c r="H429" s="62">
        <v>3.1331487133876414E-4</v>
      </c>
      <c r="I429" s="24">
        <v>7164714</v>
      </c>
      <c r="J429" s="24">
        <v>1469766</v>
      </c>
      <c r="K429" s="24">
        <v>7916376</v>
      </c>
      <c r="L429" s="24">
        <v>71926</v>
      </c>
      <c r="M429" s="24">
        <v>54711</v>
      </c>
      <c r="N429" s="24">
        <v>331215</v>
      </c>
      <c r="O429" s="24">
        <v>3029694</v>
      </c>
      <c r="P429" s="24">
        <v>11277285</v>
      </c>
      <c r="Q429" s="62">
        <v>6.0567224461729914E-3</v>
      </c>
      <c r="R429" s="62">
        <v>7.2031372208979797E-3</v>
      </c>
      <c r="S429" s="62">
        <v>6.0253889303218374E-3</v>
      </c>
      <c r="T429" s="24">
        <v>1047215</v>
      </c>
      <c r="U429" s="24">
        <v>189783</v>
      </c>
      <c r="V429" s="24">
        <v>96149</v>
      </c>
      <c r="W429" s="24">
        <v>39550</v>
      </c>
      <c r="X429" s="24">
        <v>38158</v>
      </c>
      <c r="Y429" s="24">
        <v>173857</v>
      </c>
      <c r="Z429" s="24">
        <v>1182914</v>
      </c>
      <c r="AA429" s="24">
        <v>1236998</v>
      </c>
      <c r="AB429" s="62">
        <v>8.0534835390657783E-3</v>
      </c>
      <c r="AC429" s="62">
        <v>7.6887098044385619E-3</v>
      </c>
      <c r="AD429" s="24">
        <v>1358583</v>
      </c>
      <c r="AE429" s="24">
        <v>131296</v>
      </c>
      <c r="AF429" s="24">
        <v>-31628</v>
      </c>
      <c r="AG429" s="24">
        <v>1458251</v>
      </c>
      <c r="AH429" s="62">
        <v>7.8832599127039785E-3</v>
      </c>
      <c r="AI429" s="62">
        <v>13.032977352261648</v>
      </c>
      <c r="AJ429" s="62">
        <v>20.513952127049315</v>
      </c>
      <c r="AK429" s="62">
        <v>0.6911116905008049</v>
      </c>
      <c r="AL429" s="62">
        <v>0.90857230631794139</v>
      </c>
      <c r="AM429" s="62">
        <v>1.4298299635062872</v>
      </c>
      <c r="AN429" s="62">
        <v>10.970862028377306</v>
      </c>
      <c r="AO429" s="62">
        <v>10.277209513568037</v>
      </c>
      <c r="AP429" s="62">
        <v>84.827509118800535</v>
      </c>
      <c r="AQ429" s="62">
        <v>26.865455648234484</v>
      </c>
      <c r="AR429" s="62">
        <v>42.28632154751746</v>
      </c>
      <c r="AS429" s="62">
        <v>43.130282572829664</v>
      </c>
      <c r="AT429" s="24">
        <v>103284</v>
      </c>
      <c r="AU429" s="24">
        <v>221253</v>
      </c>
      <c r="AV429" s="24">
        <v>161246</v>
      </c>
    </row>
    <row r="430" spans="1:48" x14ac:dyDescent="0.25">
      <c r="A430" s="24" t="s">
        <v>91</v>
      </c>
      <c r="B430" s="24">
        <v>2009</v>
      </c>
      <c r="C430" s="24">
        <v>1362</v>
      </c>
      <c r="D430" s="24">
        <v>77</v>
      </c>
      <c r="E430" s="62">
        <v>152.08516886930983</v>
      </c>
      <c r="F430" s="62">
        <v>2690.1298701298701</v>
      </c>
      <c r="G430" s="62">
        <v>9.8395474675085429E-3</v>
      </c>
      <c r="H430" s="62">
        <v>3.8270567945168714E-4</v>
      </c>
      <c r="I430" s="24">
        <v>8520114</v>
      </c>
      <c r="J430" s="24">
        <v>1931748</v>
      </c>
      <c r="K430" s="24">
        <v>9722120</v>
      </c>
      <c r="L430" s="24">
        <v>121873</v>
      </c>
      <c r="M430" s="24">
        <v>173190</v>
      </c>
      <c r="N430" s="24">
        <v>492193</v>
      </c>
      <c r="O430" s="24">
        <v>1818171</v>
      </c>
      <c r="P430" s="24">
        <v>12032484</v>
      </c>
      <c r="Q430" s="62">
        <v>5.567099720375771E-3</v>
      </c>
      <c r="R430" s="62">
        <v>6.2319600500676999E-3</v>
      </c>
      <c r="S430" s="62">
        <v>4.6294240232373825E-3</v>
      </c>
      <c r="T430" s="24">
        <v>694711</v>
      </c>
      <c r="U430" s="24">
        <v>232013</v>
      </c>
      <c r="V430" s="24">
        <v>111344</v>
      </c>
      <c r="W430" s="24">
        <v>50407</v>
      </c>
      <c r="X430" s="24">
        <v>60041</v>
      </c>
      <c r="Y430" s="24">
        <v>221792</v>
      </c>
      <c r="Z430" s="24">
        <v>856462</v>
      </c>
      <c r="AA430" s="24">
        <v>926724</v>
      </c>
      <c r="AB430" s="62">
        <v>5.7690266461103727E-3</v>
      </c>
      <c r="AC430" s="62">
        <v>5.5406881649445799E-3</v>
      </c>
      <c r="AD430" s="24">
        <v>1205637</v>
      </c>
      <c r="AE430" s="24">
        <v>79820</v>
      </c>
      <c r="AF430" s="24">
        <v>-84003</v>
      </c>
      <c r="AG430" s="24">
        <v>1201454</v>
      </c>
      <c r="AH430" s="62">
        <v>5.8460460183231101E-3</v>
      </c>
      <c r="AI430" s="62">
        <v>16.05444062921671</v>
      </c>
      <c r="AJ430" s="62">
        <v>22.672795223162506</v>
      </c>
      <c r="AK430" s="62">
        <v>1.7814015873081179</v>
      </c>
      <c r="AL430" s="62">
        <v>1.2535640374733084</v>
      </c>
      <c r="AM430" s="62">
        <v>1.7215065484400396</v>
      </c>
      <c r="AN430" s="62">
        <v>10.722930734236556</v>
      </c>
      <c r="AO430" s="62">
        <v>28.101097201528351</v>
      </c>
      <c r="AP430" s="62">
        <v>77.133539860868581</v>
      </c>
      <c r="AQ430" s="62">
        <v>15.110520820139881</v>
      </c>
      <c r="AR430" s="62">
        <v>21.339749679405699</v>
      </c>
      <c r="AS430" s="62">
        <v>67.797067673522378</v>
      </c>
      <c r="AT430" s="24">
        <v>128995</v>
      </c>
      <c r="AU430" s="24">
        <v>274730</v>
      </c>
      <c r="AV430" s="24">
        <v>207140</v>
      </c>
    </row>
    <row r="431" spans="1:48" x14ac:dyDescent="0.25">
      <c r="A431" s="24" t="s">
        <v>91</v>
      </c>
      <c r="B431" s="24">
        <v>2010</v>
      </c>
      <c r="C431" s="24">
        <v>1423</v>
      </c>
      <c r="D431" s="24">
        <v>87</v>
      </c>
      <c r="E431" s="62">
        <v>558.69571328179904</v>
      </c>
      <c r="F431" s="62">
        <v>9138.2068965517246</v>
      </c>
      <c r="G431" s="62">
        <v>9.2455429076355317E-3</v>
      </c>
      <c r="H431" s="62">
        <v>4.193862499156407E-4</v>
      </c>
      <c r="I431" s="24">
        <v>9067523</v>
      </c>
      <c r="J431" s="24">
        <v>3525863</v>
      </c>
      <c r="K431" s="24">
        <v>10455752</v>
      </c>
      <c r="L431" s="24">
        <v>145959</v>
      </c>
      <c r="M431" s="24">
        <v>200000</v>
      </c>
      <c r="N431" s="24">
        <v>559605</v>
      </c>
      <c r="O431" s="24">
        <v>5942606</v>
      </c>
      <c r="P431" s="24">
        <v>16957963</v>
      </c>
      <c r="Q431" s="62">
        <v>4.5077981356749699E-3</v>
      </c>
      <c r="R431" s="62">
        <v>5.1324720114854765E-3</v>
      </c>
      <c r="S431" s="62">
        <v>4.6949463849256029E-3</v>
      </c>
      <c r="T431" s="24">
        <v>1023626</v>
      </c>
      <c r="U431" s="24">
        <v>288732</v>
      </c>
      <c r="V431" s="24">
        <v>274924</v>
      </c>
      <c r="W431" s="24"/>
      <c r="X431" s="24"/>
      <c r="Y431" s="24">
        <v>274924</v>
      </c>
      <c r="Z431" s="24">
        <v>1298550</v>
      </c>
      <c r="AA431" s="24">
        <v>1312358</v>
      </c>
      <c r="AB431" s="62">
        <v>5.6783059746308567E-3</v>
      </c>
      <c r="AC431" s="62">
        <v>5.1508235825673205E-3</v>
      </c>
      <c r="AD431" s="24">
        <v>1595968</v>
      </c>
      <c r="AE431" s="24">
        <v>652047</v>
      </c>
      <c r="AF431" s="24">
        <v>-65041</v>
      </c>
      <c r="AG431" s="24">
        <v>2182974</v>
      </c>
      <c r="AH431" s="62">
        <v>7.1499966733941309E-3</v>
      </c>
      <c r="AI431" s="62">
        <v>20.791783777332217</v>
      </c>
      <c r="AJ431" s="62">
        <v>38.884522266996179</v>
      </c>
      <c r="AK431" s="62">
        <v>1.9128227218855229</v>
      </c>
      <c r="AL431" s="62">
        <v>1.3959684583184453</v>
      </c>
      <c r="AM431" s="62">
        <v>4.6882045915538324</v>
      </c>
      <c r="AN431" s="62">
        <v>22.548351992122214</v>
      </c>
      <c r="AO431" s="62">
        <v>9.6311618168863955</v>
      </c>
      <c r="AP431" s="62">
        <v>60.117894212207752</v>
      </c>
      <c r="AQ431" s="62">
        <v>35.043159370025748</v>
      </c>
      <c r="AR431" s="62">
        <v>65.537258631712319</v>
      </c>
      <c r="AS431" s="62">
        <v>33.6913196071093</v>
      </c>
      <c r="AT431" s="24">
        <v>127909</v>
      </c>
      <c r="AU431" s="24">
        <v>870616</v>
      </c>
      <c r="AV431" s="24">
        <v>795024</v>
      </c>
    </row>
    <row r="432" spans="1:48" x14ac:dyDescent="0.25">
      <c r="A432" s="24" t="s">
        <v>91</v>
      </c>
      <c r="B432" s="24">
        <v>2011</v>
      </c>
      <c r="C432" s="24"/>
      <c r="D432" s="24"/>
      <c r="E432" s="62"/>
      <c r="F432" s="62"/>
      <c r="G432" s="62"/>
      <c r="H432" s="62"/>
      <c r="I432" s="24">
        <v>8968104</v>
      </c>
      <c r="J432" s="24">
        <v>3845289</v>
      </c>
      <c r="K432" s="24">
        <v>11182716</v>
      </c>
      <c r="L432" s="24">
        <v>237261</v>
      </c>
      <c r="M432" s="24">
        <v>237261</v>
      </c>
      <c r="N432" s="24">
        <v>776863</v>
      </c>
      <c r="O432" s="24">
        <v>4219746</v>
      </c>
      <c r="P432" s="24">
        <v>16179325</v>
      </c>
      <c r="Q432" s="62">
        <v>3.984013942060367E-3</v>
      </c>
      <c r="R432" s="62">
        <v>4.8184768086377726E-3</v>
      </c>
      <c r="S432" s="62">
        <v>3.8143082886683186E-3</v>
      </c>
      <c r="T432" s="24">
        <v>1599845</v>
      </c>
      <c r="U432" s="24">
        <v>23605</v>
      </c>
      <c r="V432" s="24"/>
      <c r="W432" s="24"/>
      <c r="X432" s="24"/>
      <c r="Y432" s="24"/>
      <c r="Z432" s="24">
        <v>1599845</v>
      </c>
      <c r="AA432" s="24">
        <v>1623450</v>
      </c>
      <c r="AB432" s="62">
        <v>4.4270591010515227E-3</v>
      </c>
      <c r="AC432" s="62">
        <v>4.0756868338188571E-3</v>
      </c>
      <c r="AD432" s="24">
        <v>2440672</v>
      </c>
      <c r="AE432" s="24">
        <v>102055</v>
      </c>
      <c r="AF432" s="24">
        <v>-200528</v>
      </c>
      <c r="AG432" s="24">
        <v>2342199</v>
      </c>
      <c r="AH432" s="62">
        <v>5.0945119814981652E-3</v>
      </c>
      <c r="AI432" s="62">
        <v>23.766683715173532</v>
      </c>
      <c r="AJ432" s="62">
        <v>42.877390806351045</v>
      </c>
      <c r="AK432" s="62">
        <v>2.1216759864061645</v>
      </c>
      <c r="AL432" s="62">
        <v>2.1216759864061645</v>
      </c>
      <c r="AM432" s="62">
        <v>3.8382441789135209</v>
      </c>
      <c r="AN432" s="62">
        <v>16.149683417813328</v>
      </c>
      <c r="AO432" s="62">
        <v>19.926009764568768</v>
      </c>
      <c r="AP432" s="62">
        <v>69.313068616287509</v>
      </c>
      <c r="AQ432" s="62">
        <v>26.081100416735556</v>
      </c>
      <c r="AR432" s="62">
        <v>47.052821867364607</v>
      </c>
      <c r="AS432" s="62">
        <v>46.836225221527151</v>
      </c>
      <c r="AT432" s="24">
        <v>230233</v>
      </c>
      <c r="AU432" s="24">
        <v>718749</v>
      </c>
      <c r="AV432" s="24">
        <v>621002</v>
      </c>
    </row>
    <row r="433" spans="1:48" x14ac:dyDescent="0.25">
      <c r="A433" s="24" t="s">
        <v>91</v>
      </c>
      <c r="B433" s="24">
        <v>2012</v>
      </c>
      <c r="C433" s="24">
        <v>1542</v>
      </c>
      <c r="D433" s="24"/>
      <c r="E433" s="62">
        <v>192.76653696498053</v>
      </c>
      <c r="F433" s="62"/>
      <c r="G433" s="62">
        <v>8.7292736361217569E-3</v>
      </c>
      <c r="H433" s="62"/>
      <c r="I433" s="24">
        <v>10451684</v>
      </c>
      <c r="J433" s="24">
        <v>3539465</v>
      </c>
      <c r="K433" s="24">
        <v>10860925</v>
      </c>
      <c r="L433" s="24">
        <v>109456</v>
      </c>
      <c r="M433" s="24">
        <v>318229</v>
      </c>
      <c r="N433" s="24">
        <v>880922</v>
      </c>
      <c r="O433" s="24">
        <v>3220127</v>
      </c>
      <c r="P433" s="24">
        <v>14961974</v>
      </c>
      <c r="Q433" s="62">
        <v>3.7454703492423172E-3</v>
      </c>
      <c r="R433" s="62">
        <v>4.1579155995234889E-3</v>
      </c>
      <c r="S433" s="62">
        <v>3.3660989196128582E-3</v>
      </c>
      <c r="T433" s="24">
        <v>1201661</v>
      </c>
      <c r="U433" s="24">
        <v>421002</v>
      </c>
      <c r="V433" s="24">
        <v>217778</v>
      </c>
      <c r="W433" s="24">
        <v>81614</v>
      </c>
      <c r="X433" s="24">
        <v>83717</v>
      </c>
      <c r="Y433" s="24">
        <v>383109</v>
      </c>
      <c r="Z433" s="24">
        <v>1501053</v>
      </c>
      <c r="AA433" s="24">
        <v>1622663</v>
      </c>
      <c r="AB433" s="62">
        <v>4.3793033925554319E-3</v>
      </c>
      <c r="AC433" s="62">
        <v>4.251219914676147E-3</v>
      </c>
      <c r="AD433" s="24">
        <v>2168260</v>
      </c>
      <c r="AE433" s="24">
        <v>123013</v>
      </c>
      <c r="AF433" s="24">
        <v>-275410</v>
      </c>
      <c r="AG433" s="24">
        <v>2015863</v>
      </c>
      <c r="AH433" s="62">
        <v>4.659400828054449E-3</v>
      </c>
      <c r="AI433" s="62">
        <v>23.656403894298975</v>
      </c>
      <c r="AJ433" s="62">
        <v>33.865021177448533</v>
      </c>
      <c r="AK433" s="62">
        <v>2.9300358855254043</v>
      </c>
      <c r="AL433" s="62">
        <v>1.0077962972767052</v>
      </c>
      <c r="AM433" s="62">
        <v>1.9866763570101111</v>
      </c>
      <c r="AN433" s="62">
        <v>8.3980488576663426</v>
      </c>
      <c r="AO433" s="62">
        <v>30.017418567652765</v>
      </c>
      <c r="AP433" s="62">
        <v>80.494706237477445</v>
      </c>
      <c r="AQ433" s="62">
        <v>21.522073223760447</v>
      </c>
      <c r="AR433" s="62">
        <v>30.809647517089111</v>
      </c>
      <c r="AS433" s="62">
        <v>67.678813787668872</v>
      </c>
      <c r="AT433" s="24">
        <v>228766</v>
      </c>
      <c r="AU433" s="24">
        <v>393200</v>
      </c>
      <c r="AV433" s="24">
        <v>297246</v>
      </c>
    </row>
    <row r="434" spans="1:48" x14ac:dyDescent="0.25">
      <c r="A434" s="24" t="s">
        <v>91</v>
      </c>
      <c r="B434" s="24">
        <v>2013</v>
      </c>
      <c r="C434" s="24">
        <v>1506</v>
      </c>
      <c r="D434" s="24">
        <v>91</v>
      </c>
      <c r="E434" s="62">
        <v>114.72244355909694</v>
      </c>
      <c r="F434" s="62">
        <v>1898.5934065934066</v>
      </c>
      <c r="G434" s="62">
        <v>8.1617168870583134E-3</v>
      </c>
      <c r="H434" s="62">
        <v>4.8845947396672033E-3</v>
      </c>
      <c r="I434" s="24">
        <v>10803035</v>
      </c>
      <c r="J434" s="24">
        <v>3500569</v>
      </c>
      <c r="K434" s="24">
        <v>10669968</v>
      </c>
      <c r="L434" s="24">
        <v>101506</v>
      </c>
      <c r="M434" s="24">
        <v>239185</v>
      </c>
      <c r="N434" s="24">
        <v>851893</v>
      </c>
      <c r="O434" s="24">
        <v>3264384</v>
      </c>
      <c r="P434" s="24">
        <v>14786245</v>
      </c>
      <c r="Q434" s="62">
        <v>3.2238724578569286E-3</v>
      </c>
      <c r="R434" s="62">
        <v>3.6166760887123626E-3</v>
      </c>
      <c r="S434" s="62">
        <v>2.9736045930464612E-3</v>
      </c>
      <c r="T434" s="24">
        <v>955170</v>
      </c>
      <c r="U434" s="24">
        <v>422445</v>
      </c>
      <c r="V434" s="24">
        <v>210281</v>
      </c>
      <c r="W434" s="24">
        <v>88535</v>
      </c>
      <c r="X434" s="24">
        <v>81802</v>
      </c>
      <c r="Y434" s="24">
        <v>380618</v>
      </c>
      <c r="Z434" s="24">
        <v>1253986</v>
      </c>
      <c r="AA434" s="24">
        <v>1377615</v>
      </c>
      <c r="AB434" s="62">
        <v>4.1853736014158469E-3</v>
      </c>
      <c r="AC434" s="62">
        <v>4.0076441022479101E-3</v>
      </c>
      <c r="AD434" s="24">
        <v>1641031</v>
      </c>
      <c r="AE434" s="24">
        <v>120919</v>
      </c>
      <c r="AF434" s="24">
        <v>-156223</v>
      </c>
      <c r="AG434" s="24">
        <v>1605727</v>
      </c>
      <c r="AH434" s="62">
        <v>4.1036807183895069E-3</v>
      </c>
      <c r="AI434" s="62">
        <v>23.674496127989222</v>
      </c>
      <c r="AJ434" s="62">
        <v>32.403569922711533</v>
      </c>
      <c r="AK434" s="62">
        <v>2.2416655795031439</v>
      </c>
      <c r="AL434" s="62">
        <v>0.95132431512446902</v>
      </c>
      <c r="AM434" s="62">
        <v>1.1684643396616248</v>
      </c>
      <c r="AN434" s="62">
        <v>4.9355404792763693</v>
      </c>
      <c r="AO434" s="62">
        <v>21.010426469434968</v>
      </c>
      <c r="AP434" s="62">
        <v>85.793849141230112</v>
      </c>
      <c r="AQ434" s="62">
        <v>22.077166988643839</v>
      </c>
      <c r="AR434" s="62">
        <v>30.217286160787225</v>
      </c>
      <c r="AS434" s="62">
        <v>72.102766007621923</v>
      </c>
      <c r="AT434" s="24">
        <v>233583</v>
      </c>
      <c r="AU434" s="24">
        <v>228112</v>
      </c>
      <c r="AV434" s="24">
        <v>172772</v>
      </c>
    </row>
    <row r="435" spans="1:48" x14ac:dyDescent="0.25">
      <c r="A435" s="24" t="s">
        <v>91</v>
      </c>
      <c r="B435" s="24">
        <v>2014</v>
      </c>
      <c r="C435" s="24">
        <v>1472</v>
      </c>
      <c r="D435" s="24">
        <v>91</v>
      </c>
      <c r="E435" s="62">
        <v>122.88383152173913</v>
      </c>
      <c r="F435" s="62">
        <v>1987.7472527472528</v>
      </c>
      <c r="G435" s="62">
        <v>7.9320601801957154E-3</v>
      </c>
      <c r="H435" s="62">
        <v>5.0846510588366768E-3</v>
      </c>
      <c r="I435" s="24">
        <v>11843167</v>
      </c>
      <c r="J435" s="24">
        <v>3485830</v>
      </c>
      <c r="K435" s="24">
        <v>11232242</v>
      </c>
      <c r="L435" s="24">
        <v>92902</v>
      </c>
      <c r="M435" s="24">
        <v>233661</v>
      </c>
      <c r="N435" s="24">
        <v>952272</v>
      </c>
      <c r="O435" s="24">
        <v>3731724</v>
      </c>
      <c r="P435" s="24">
        <v>15916238</v>
      </c>
      <c r="Q435" s="62">
        <v>2.9991014099184179E-3</v>
      </c>
      <c r="R435" s="62">
        <v>3.4001701404605695E-3</v>
      </c>
      <c r="S435" s="62">
        <v>2.8667067257184941E-3</v>
      </c>
      <c r="T435" s="24">
        <v>716485</v>
      </c>
      <c r="U435" s="24">
        <v>365318</v>
      </c>
      <c r="V435" s="24">
        <v>179114</v>
      </c>
      <c r="W435" s="24">
        <v>64121</v>
      </c>
      <c r="X435" s="24">
        <v>75978</v>
      </c>
      <c r="Y435" s="24">
        <v>319213</v>
      </c>
      <c r="Z435" s="24">
        <v>959720</v>
      </c>
      <c r="AA435" s="24">
        <v>1081803</v>
      </c>
      <c r="AB435" s="62">
        <v>3.3975646712975484E-3</v>
      </c>
      <c r="AC435" s="62">
        <v>3.2729380815019588E-3</v>
      </c>
      <c r="AD435" s="24">
        <v>1392266</v>
      </c>
      <c r="AE435" s="24">
        <v>164198</v>
      </c>
      <c r="AF435" s="24">
        <v>-244054</v>
      </c>
      <c r="AG435" s="24">
        <v>1312410</v>
      </c>
      <c r="AH435" s="62">
        <v>3.4615645155921179E-3</v>
      </c>
      <c r="AI435" s="62">
        <v>21.901092456647106</v>
      </c>
      <c r="AJ435" s="62">
        <v>29.433258857195884</v>
      </c>
      <c r="AK435" s="62">
        <v>2.0802703503005011</v>
      </c>
      <c r="AL435" s="62">
        <v>0.82710112549213233</v>
      </c>
      <c r="AM435" s="62">
        <v>1.1364808694114779</v>
      </c>
      <c r="AN435" s="62">
        <v>5.1891515076753603</v>
      </c>
      <c r="AO435" s="62">
        <v>18.10908309403375</v>
      </c>
      <c r="AP435" s="62">
        <v>82.428737970603692</v>
      </c>
      <c r="AQ435" s="62">
        <v>23.446017834113814</v>
      </c>
      <c r="AR435" s="62">
        <v>31.509510927271396</v>
      </c>
      <c r="AS435" s="62">
        <v>68.118707711193139</v>
      </c>
      <c r="AT435" s="24">
        <v>294583</v>
      </c>
      <c r="AU435" s="24">
        <v>230607</v>
      </c>
      <c r="AV435" s="24">
        <v>180885</v>
      </c>
    </row>
    <row r="436" spans="1:48" x14ac:dyDescent="0.25">
      <c r="A436" s="24" t="s">
        <v>91</v>
      </c>
      <c r="B436" s="24">
        <v>2015</v>
      </c>
      <c r="C436" s="24"/>
      <c r="D436" s="24"/>
      <c r="E436" s="62"/>
      <c r="F436" s="62"/>
      <c r="G436" s="62"/>
      <c r="H436" s="62"/>
      <c r="I436" s="24">
        <v>13141759</v>
      </c>
      <c r="J436" s="24">
        <v>3390944</v>
      </c>
      <c r="K436" s="24">
        <v>11612018</v>
      </c>
      <c r="L436" s="24">
        <v>91837</v>
      </c>
      <c r="M436" s="24">
        <v>91837</v>
      </c>
      <c r="N436" s="24">
        <v>947836</v>
      </c>
      <c r="O436" s="24">
        <v>5280728</v>
      </c>
      <c r="P436" s="24">
        <v>17840582</v>
      </c>
      <c r="Q436" s="62">
        <v>2.8424244280202925E-3</v>
      </c>
      <c r="R436" s="62">
        <v>2.9028010738778435E-3</v>
      </c>
      <c r="S436" s="62">
        <v>2.7805908153287658E-3</v>
      </c>
      <c r="T436" s="24">
        <v>690537</v>
      </c>
      <c r="U436" s="24">
        <v>38256</v>
      </c>
      <c r="V436" s="24"/>
      <c r="W436" s="24"/>
      <c r="X436" s="24"/>
      <c r="Y436" s="24"/>
      <c r="Z436" s="24">
        <v>690537</v>
      </c>
      <c r="AA436" s="24">
        <v>728793</v>
      </c>
      <c r="AB436" s="62">
        <v>2.4837798890122447E-3</v>
      </c>
      <c r="AC436" s="62">
        <v>2.1942187086646569E-3</v>
      </c>
      <c r="AD436" s="24">
        <v>1313359</v>
      </c>
      <c r="AE436" s="24">
        <v>115893</v>
      </c>
      <c r="AF436" s="24">
        <v>-268286</v>
      </c>
      <c r="AG436" s="24">
        <v>1160966</v>
      </c>
      <c r="AH436" s="62">
        <v>2.9356682091842335E-3</v>
      </c>
      <c r="AI436" s="62">
        <v>19.00691356369428</v>
      </c>
      <c r="AJ436" s="62">
        <v>25.80281680709561</v>
      </c>
      <c r="AK436" s="62">
        <v>0.79087889805200096</v>
      </c>
      <c r="AL436" s="62">
        <v>0.79087889805200096</v>
      </c>
      <c r="AM436" s="62">
        <v>2.3572885682765281</v>
      </c>
      <c r="AN436" s="62">
        <v>12.402269102645164</v>
      </c>
      <c r="AO436" s="62">
        <v>11.794245035911715</v>
      </c>
      <c r="AP436" s="62">
        <v>62.774706580554472</v>
      </c>
      <c r="AQ436" s="62">
        <v>29.599527638728379</v>
      </c>
      <c r="AR436" s="62">
        <v>40.182809622364857</v>
      </c>
      <c r="AS436" s="62">
        <v>60.966913435287957</v>
      </c>
      <c r="AT436" s="24">
        <v>364830</v>
      </c>
      <c r="AU436" s="24">
        <v>432173</v>
      </c>
      <c r="AV436" s="24">
        <v>420554</v>
      </c>
    </row>
    <row r="437" spans="1:48" x14ac:dyDescent="0.25">
      <c r="A437" s="24" t="s">
        <v>91</v>
      </c>
      <c r="B437" s="24">
        <v>2016</v>
      </c>
      <c r="C437" s="24"/>
      <c r="D437" s="24"/>
      <c r="E437" s="62"/>
      <c r="F437" s="62"/>
      <c r="G437" s="62"/>
      <c r="H437" s="62"/>
      <c r="I437" s="24">
        <v>14168928</v>
      </c>
      <c r="J437" s="24">
        <v>3514845</v>
      </c>
      <c r="K437" s="24">
        <v>12533642</v>
      </c>
      <c r="L437" s="24">
        <v>102781</v>
      </c>
      <c r="M437" s="24">
        <v>102781</v>
      </c>
      <c r="N437" s="24">
        <v>959439</v>
      </c>
      <c r="O437" s="24">
        <v>5657590</v>
      </c>
      <c r="P437" s="24">
        <v>19150671</v>
      </c>
      <c r="Q437" s="62">
        <v>2.5968750592880777E-3</v>
      </c>
      <c r="R437" s="62">
        <v>2.6751373733216507E-3</v>
      </c>
      <c r="S437" s="62">
        <v>2.6524304843464097E-3</v>
      </c>
      <c r="T437" s="24">
        <v>737979</v>
      </c>
      <c r="U437" s="24">
        <v>39284</v>
      </c>
      <c r="V437" s="24"/>
      <c r="W437" s="24"/>
      <c r="X437" s="24"/>
      <c r="Y437" s="24"/>
      <c r="Z437" s="24">
        <v>737979</v>
      </c>
      <c r="AA437" s="24">
        <v>777263</v>
      </c>
      <c r="AB437" s="62">
        <v>2.2649146920005097E-3</v>
      </c>
      <c r="AC437" s="62">
        <v>2.0620143036057859E-3</v>
      </c>
      <c r="AD437" s="24">
        <v>1370478</v>
      </c>
      <c r="AE437" s="24">
        <v>141784</v>
      </c>
      <c r="AF437" s="24">
        <v>-135932</v>
      </c>
      <c r="AG437" s="24">
        <v>1376330</v>
      </c>
      <c r="AH437" s="62">
        <v>3.0006098367286547E-3</v>
      </c>
      <c r="AI437" s="62">
        <v>18.353638888162195</v>
      </c>
      <c r="AJ437" s="62">
        <v>24.806710853495762</v>
      </c>
      <c r="AK437" s="62">
        <v>0.82004097452280833</v>
      </c>
      <c r="AL437" s="62">
        <v>0.82004097452280833</v>
      </c>
      <c r="AM437" s="62">
        <v>2.9464137314039807</v>
      </c>
      <c r="AN437" s="62">
        <v>16.053567084750537</v>
      </c>
      <c r="AO437" s="62">
        <v>11.179654234400159</v>
      </c>
      <c r="AP437" s="62">
        <v>56.473592815676476</v>
      </c>
      <c r="AQ437" s="62">
        <v>29.542515768768624</v>
      </c>
      <c r="AR437" s="62">
        <v>39.929555715153612</v>
      </c>
      <c r="AS437" s="62">
        <v>63.09698869533581</v>
      </c>
      <c r="AT437" s="24"/>
      <c r="AU437" s="24">
        <v>599067</v>
      </c>
      <c r="AV437" s="24">
        <v>564258</v>
      </c>
    </row>
    <row r="438" spans="1:48" x14ac:dyDescent="0.25">
      <c r="A438" s="24" t="s">
        <v>91</v>
      </c>
      <c r="B438" s="24">
        <v>2017</v>
      </c>
      <c r="C438" s="24">
        <v>1460</v>
      </c>
      <c r="D438" s="24">
        <v>89</v>
      </c>
      <c r="E438" s="62">
        <v>312.89657534246578</v>
      </c>
      <c r="F438" s="62">
        <v>5132.9101123595501</v>
      </c>
      <c r="G438" s="62">
        <v>7.0200070200070203E-3</v>
      </c>
      <c r="H438" s="62">
        <v>2.788220551378446E-2</v>
      </c>
      <c r="I438" s="24">
        <v>14849499</v>
      </c>
      <c r="J438" s="24">
        <v>3417240</v>
      </c>
      <c r="K438" s="24">
        <v>14105444</v>
      </c>
      <c r="L438" s="24">
        <v>116908</v>
      </c>
      <c r="M438" s="24">
        <v>116908</v>
      </c>
      <c r="N438" s="24">
        <v>1081746</v>
      </c>
      <c r="O438" s="24">
        <v>6249073</v>
      </c>
      <c r="P438" s="24">
        <v>21436263</v>
      </c>
      <c r="Q438" s="62">
        <v>2.3909329113397781E-3</v>
      </c>
      <c r="R438" s="62">
        <v>2.5348612606429259E-3</v>
      </c>
      <c r="S438" s="62">
        <v>2.5040991445870507E-3</v>
      </c>
      <c r="T438" s="24">
        <v>846645</v>
      </c>
      <c r="U438" s="24">
        <v>54816</v>
      </c>
      <c r="V438" s="24"/>
      <c r="W438" s="24"/>
      <c r="X438" s="24"/>
      <c r="Y438" s="24"/>
      <c r="Z438" s="24">
        <v>846645</v>
      </c>
      <c r="AA438" s="24">
        <v>901461</v>
      </c>
      <c r="AB438" s="62">
        <v>2.1578085060857443E-3</v>
      </c>
      <c r="AC438" s="62">
        <v>1.9891540407291778E-3</v>
      </c>
      <c r="AD438" s="24">
        <v>1503240</v>
      </c>
      <c r="AE438" s="24">
        <v>153147</v>
      </c>
      <c r="AF438" s="24">
        <v>-281678</v>
      </c>
      <c r="AG438" s="24">
        <v>1374709</v>
      </c>
      <c r="AH438" s="62">
        <v>2.4365620187175694E-3</v>
      </c>
      <c r="AI438" s="62">
        <v>15.941397994603816</v>
      </c>
      <c r="AJ438" s="62">
        <v>23.012493552812792</v>
      </c>
      <c r="AK438" s="62">
        <v>0.82881474698704982</v>
      </c>
      <c r="AL438" s="62">
        <v>0.82881474698704982</v>
      </c>
      <c r="AM438" s="62">
        <v>2.1311037282944327</v>
      </c>
      <c r="AN438" s="62">
        <v>13.368361601760485</v>
      </c>
      <c r="AO438" s="62">
        <v>10.507078409869752</v>
      </c>
      <c r="AP438" s="62">
        <v>65.57467798639567</v>
      </c>
      <c r="AQ438" s="62">
        <v>29.151876891975061</v>
      </c>
      <c r="AR438" s="62">
        <v>42.082719423732748</v>
      </c>
      <c r="AS438" s="62">
        <v>53.058274980645521</v>
      </c>
      <c r="AT438" s="24"/>
      <c r="AU438" s="24">
        <v>473248</v>
      </c>
      <c r="AV438" s="24">
        <v>456829</v>
      </c>
    </row>
    <row r="439" spans="1:48" x14ac:dyDescent="0.25">
      <c r="A439" s="24" t="s">
        <v>91</v>
      </c>
      <c r="B439" s="24">
        <v>2018</v>
      </c>
      <c r="C439" s="24">
        <v>1342</v>
      </c>
      <c r="D439" s="24">
        <v>89</v>
      </c>
      <c r="E439" s="62">
        <v>31.021609538002981</v>
      </c>
      <c r="F439" s="62">
        <v>467.76404494382024</v>
      </c>
      <c r="G439" s="62">
        <v>4.8457449881564507E-3</v>
      </c>
      <c r="H439" s="62">
        <v>1.0781344639612356E-2</v>
      </c>
      <c r="I439" s="24">
        <v>14678435</v>
      </c>
      <c r="J439" s="24">
        <v>3434871</v>
      </c>
      <c r="K439" s="24">
        <v>13671099</v>
      </c>
      <c r="L439" s="24">
        <v>111544</v>
      </c>
      <c r="M439" s="24">
        <v>-111544</v>
      </c>
      <c r="N439" s="24">
        <v>1133332</v>
      </c>
      <c r="O439" s="24">
        <v>5569124</v>
      </c>
      <c r="P439" s="24">
        <v>20373555</v>
      </c>
      <c r="Q439" s="62">
        <v>2.1679975650106208E-3</v>
      </c>
      <c r="R439" s="62">
        <v>2.2360848841783939E-3</v>
      </c>
      <c r="S439" s="62">
        <v>2.217698043828333E-3</v>
      </c>
      <c r="T439" s="24">
        <v>861754</v>
      </c>
      <c r="U439" s="24">
        <v>487836</v>
      </c>
      <c r="V439" s="24">
        <v>286629</v>
      </c>
      <c r="W439" s="24">
        <v>48962</v>
      </c>
      <c r="X439" s="24">
        <v>113512</v>
      </c>
      <c r="Y439" s="24">
        <v>449103</v>
      </c>
      <c r="Z439" s="24">
        <v>1197345</v>
      </c>
      <c r="AA439" s="24">
        <v>1349590</v>
      </c>
      <c r="AB439" s="62">
        <v>2.5953190414841464E-3</v>
      </c>
      <c r="AC439" s="62">
        <v>2.4542218271854351E-3</v>
      </c>
      <c r="AD439" s="24">
        <v>1522309</v>
      </c>
      <c r="AE439" s="24">
        <v>223391</v>
      </c>
      <c r="AF439" s="24">
        <v>-343592</v>
      </c>
      <c r="AG439" s="24">
        <v>1402108</v>
      </c>
      <c r="AH439" s="62">
        <v>2.1147365622493203E-3</v>
      </c>
      <c r="AI439" s="62">
        <v>16.859458253603751</v>
      </c>
      <c r="AJ439" s="62">
        <v>23.400798518370657</v>
      </c>
      <c r="AK439" s="62">
        <v>-0.81591099588994276</v>
      </c>
      <c r="AL439" s="62">
        <v>0.81591099588994276</v>
      </c>
      <c r="AM439" s="62">
        <v>0.20433841811112494</v>
      </c>
      <c r="AN439" s="62">
        <v>1.2120105820567935</v>
      </c>
      <c r="AO439" s="62">
        <v>11.861021589750919</v>
      </c>
      <c r="AP439" s="62">
        <v>96.254354158167558</v>
      </c>
      <c r="AQ439" s="62">
        <v>27.335062535723392</v>
      </c>
      <c r="AR439" s="62">
        <v>37.940856773899945</v>
      </c>
      <c r="AS439" s="62">
        <v>67.671223799675616</v>
      </c>
      <c r="AT439" s="24"/>
      <c r="AU439" s="24">
        <v>52518</v>
      </c>
      <c r="AV439" s="24">
        <v>41631</v>
      </c>
    </row>
    <row r="440" spans="1:48" x14ac:dyDescent="0.25">
      <c r="A440" s="24" t="s">
        <v>91</v>
      </c>
      <c r="B440" s="24">
        <v>2019</v>
      </c>
      <c r="C440" s="24">
        <v>1366</v>
      </c>
      <c r="D440" s="24">
        <v>89</v>
      </c>
      <c r="E440" s="62">
        <v>105.87262079062957</v>
      </c>
      <c r="F440" s="62">
        <v>1624.9662921348315</v>
      </c>
      <c r="G440" s="62">
        <v>4.7335719755905699E-3</v>
      </c>
      <c r="H440" s="62">
        <v>8.6584298083471154E-3</v>
      </c>
      <c r="I440" s="24">
        <v>15667758</v>
      </c>
      <c r="J440" s="24">
        <v>3561206</v>
      </c>
      <c r="K440" s="24">
        <v>14556951</v>
      </c>
      <c r="L440" s="24">
        <v>114654</v>
      </c>
      <c r="M440" s="24">
        <v>-114654</v>
      </c>
      <c r="N440" s="24">
        <v>1192230</v>
      </c>
      <c r="O440" s="24">
        <v>7063654</v>
      </c>
      <c r="P440" s="24">
        <v>22812835</v>
      </c>
      <c r="Q440" s="62">
        <v>2.0282802052932398E-3</v>
      </c>
      <c r="R440" s="62">
        <v>2.031486117270886E-3</v>
      </c>
      <c r="S440" s="62">
        <v>2.1782830737967001E-3</v>
      </c>
      <c r="T440" s="24">
        <v>907431</v>
      </c>
      <c r="U440" s="24">
        <v>525146</v>
      </c>
      <c r="V440" s="24">
        <v>290930</v>
      </c>
      <c r="W440" s="24">
        <v>51013</v>
      </c>
      <c r="X440" s="24">
        <v>144385</v>
      </c>
      <c r="Y440" s="24">
        <v>486328</v>
      </c>
      <c r="Z440" s="24">
        <v>1249374</v>
      </c>
      <c r="AA440" s="24">
        <v>1432577</v>
      </c>
      <c r="AB440" s="62">
        <v>2.3582069630829665E-3</v>
      </c>
      <c r="AC440" s="62">
        <v>2.25767541868452E-3</v>
      </c>
      <c r="AD440" s="24">
        <v>1639732</v>
      </c>
      <c r="AE440" s="24">
        <v>171272</v>
      </c>
      <c r="AF440" s="24">
        <v>-197240</v>
      </c>
      <c r="AG440" s="24">
        <v>1613764</v>
      </c>
      <c r="AH440" s="62">
        <v>2.0673081193645399E-3</v>
      </c>
      <c r="AI440" s="62">
        <v>15.610536787733746</v>
      </c>
      <c r="AJ440" s="62">
        <v>22.729518799052169</v>
      </c>
      <c r="AK440" s="62">
        <v>-0.78762372697414451</v>
      </c>
      <c r="AL440" s="62">
        <v>0.78762372697414451</v>
      </c>
      <c r="AM440" s="62">
        <v>0.63395014254037252</v>
      </c>
      <c r="AN440" s="62">
        <v>4.0610399960013543</v>
      </c>
      <c r="AO440" s="62">
        <v>10.367169739627677</v>
      </c>
      <c r="AP440" s="62">
        <v>88.77239794666383</v>
      </c>
      <c r="AQ440" s="62">
        <v>30.96350804273121</v>
      </c>
      <c r="AR440" s="62">
        <v>45.084012658352265</v>
      </c>
      <c r="AS440" s="62">
        <v>69.88046860462542</v>
      </c>
      <c r="AT440" s="24"/>
      <c r="AU440" s="24">
        <v>181187</v>
      </c>
      <c r="AV440" s="24">
        <v>144622</v>
      </c>
    </row>
    <row r="441" spans="1:48" x14ac:dyDescent="0.25">
      <c r="A441" s="24" t="s">
        <v>91</v>
      </c>
      <c r="B441" s="24">
        <v>2020</v>
      </c>
      <c r="C441" s="24">
        <v>1355</v>
      </c>
      <c r="D441" s="24">
        <v>89</v>
      </c>
      <c r="E441" s="62">
        <v>71.620664206642061</v>
      </c>
      <c r="F441" s="62">
        <v>1090.4044943820224</v>
      </c>
      <c r="G441" s="62">
        <v>4.6631999531959265E-3</v>
      </c>
      <c r="H441" s="62">
        <v>8.8601294176207067E-3</v>
      </c>
      <c r="I441" s="24">
        <v>18223634</v>
      </c>
      <c r="J441" s="24">
        <v>3621309</v>
      </c>
      <c r="K441" s="24">
        <v>15447550</v>
      </c>
      <c r="L441" s="24">
        <v>116765</v>
      </c>
      <c r="M441" s="24">
        <v>-116765</v>
      </c>
      <c r="N441" s="24">
        <v>1153894</v>
      </c>
      <c r="O441" s="24">
        <v>7341344</v>
      </c>
      <c r="P441" s="24">
        <v>23942788</v>
      </c>
      <c r="Q441" s="62">
        <v>2.0876926379643519E-3</v>
      </c>
      <c r="R441" s="62">
        <v>1.9357489333777518E-3</v>
      </c>
      <c r="S441" s="62">
        <v>2.0461956549242526E-3</v>
      </c>
      <c r="T441" s="24">
        <v>982462</v>
      </c>
      <c r="U441" s="24">
        <v>499195</v>
      </c>
      <c r="V441" s="24">
        <v>290930</v>
      </c>
      <c r="W441" s="24">
        <v>86969</v>
      </c>
      <c r="X441" s="24">
        <v>90764</v>
      </c>
      <c r="Y441" s="24">
        <v>468663</v>
      </c>
      <c r="Z441" s="24">
        <v>1360361</v>
      </c>
      <c r="AA441" s="24">
        <v>1481657</v>
      </c>
      <c r="AB441" s="62">
        <v>2.4227413859274822E-3</v>
      </c>
      <c r="AC441" s="62">
        <v>2.1931715244442617E-3</v>
      </c>
      <c r="AD441" s="24">
        <v>1573131</v>
      </c>
      <c r="AE441" s="24">
        <v>188619</v>
      </c>
      <c r="AF441" s="24">
        <v>-158968</v>
      </c>
      <c r="AG441" s="24">
        <v>1602782</v>
      </c>
      <c r="AH441" s="62">
        <v>1.8842393570634134E-3</v>
      </c>
      <c r="AI441" s="62">
        <v>15.124842603960742</v>
      </c>
      <c r="AJ441" s="62">
        <v>19.871497638725625</v>
      </c>
      <c r="AK441" s="62">
        <v>-0.75588038232599997</v>
      </c>
      <c r="AL441" s="62">
        <v>0.75588038232599997</v>
      </c>
      <c r="AM441" s="62">
        <v>0.40532455952915758</v>
      </c>
      <c r="AN441" s="62">
        <v>2.6798596860969335</v>
      </c>
      <c r="AO441" s="62">
        <v>8.0457883461121007</v>
      </c>
      <c r="AP441" s="62">
        <v>92.442827533625902</v>
      </c>
      <c r="AQ441" s="62">
        <v>30.662026494157658</v>
      </c>
      <c r="AR441" s="62">
        <v>40.284742329658286</v>
      </c>
      <c r="AS441" s="62">
        <v>79.728442652543222</v>
      </c>
      <c r="AT441" s="24"/>
      <c r="AU441" s="24">
        <v>121125</v>
      </c>
      <c r="AV441" s="24">
        <v>97046</v>
      </c>
    </row>
    <row r="442" spans="1:48" x14ac:dyDescent="0.25">
      <c r="A442" s="24" t="s">
        <v>93</v>
      </c>
      <c r="B442" s="24">
        <v>2006</v>
      </c>
      <c r="C442" s="24"/>
      <c r="D442" s="24"/>
      <c r="E442" s="62"/>
      <c r="F442" s="62"/>
      <c r="G442" s="62"/>
      <c r="H442" s="62"/>
      <c r="I442" s="24">
        <v>368001</v>
      </c>
      <c r="J442" s="24">
        <v>511294</v>
      </c>
      <c r="K442" s="24">
        <v>492984</v>
      </c>
      <c r="L442" s="24">
        <v>1467</v>
      </c>
      <c r="M442" s="24">
        <v>6745</v>
      </c>
      <c r="N442" s="24">
        <v>86112</v>
      </c>
      <c r="O442" s="24">
        <v>742931</v>
      </c>
      <c r="P442" s="24">
        <v>1322027</v>
      </c>
      <c r="Q442" s="62">
        <v>5.9291986962694209E-4</v>
      </c>
      <c r="R442" s="62">
        <v>8.3855197350265304E-4</v>
      </c>
      <c r="S442" s="62">
        <v>1.3342766065848396E-3</v>
      </c>
      <c r="T442" s="24">
        <v>24149</v>
      </c>
      <c r="U442" s="24">
        <v>16262</v>
      </c>
      <c r="V442" s="24">
        <v>6232</v>
      </c>
      <c r="W442" s="24">
        <v>3180</v>
      </c>
      <c r="X442" s="24">
        <v>6708</v>
      </c>
      <c r="Y442" s="24">
        <v>16120</v>
      </c>
      <c r="Z442" s="24">
        <v>33561</v>
      </c>
      <c r="AA442" s="24">
        <v>40411</v>
      </c>
      <c r="AB442" s="62">
        <v>6.3134202591657044E-4</v>
      </c>
      <c r="AC442" s="62">
        <v>6.7020770601042355E-4</v>
      </c>
      <c r="AD442" s="24">
        <v>51151</v>
      </c>
      <c r="AE442" s="24">
        <v>3310</v>
      </c>
      <c r="AF442" s="24">
        <v>-4254</v>
      </c>
      <c r="AG442" s="24">
        <v>50207</v>
      </c>
      <c r="AH442" s="62">
        <v>7.0120550588010126E-4</v>
      </c>
      <c r="AI442" s="62">
        <v>38.675004368292022</v>
      </c>
      <c r="AJ442" s="62">
        <v>138.93820940703966</v>
      </c>
      <c r="AK442" s="62">
        <v>1.3681985622251431</v>
      </c>
      <c r="AL442" s="62">
        <v>0.29757558054622463</v>
      </c>
      <c r="AM442" s="62">
        <v>0.53349893761625145</v>
      </c>
      <c r="AN442" s="62">
        <v>1.3794411825681505</v>
      </c>
      <c r="AO442" s="62">
        <v>3.6345232598989679</v>
      </c>
      <c r="AP442" s="62">
        <v>80.488776465433105</v>
      </c>
      <c r="AQ442" s="62">
        <v>56.196356050216828</v>
      </c>
      <c r="AR442" s="62">
        <v>201.88287531827359</v>
      </c>
      <c r="AS442" s="62">
        <v>23.626446358508563</v>
      </c>
      <c r="AT442" s="24"/>
      <c r="AU442" s="24">
        <v>9796</v>
      </c>
      <c r="AV442" s="24">
        <v>7053</v>
      </c>
    </row>
    <row r="443" spans="1:48" x14ac:dyDescent="0.25">
      <c r="A443" s="24" t="s">
        <v>93</v>
      </c>
      <c r="B443" s="24">
        <v>2007</v>
      </c>
      <c r="C443" s="24">
        <v>523</v>
      </c>
      <c r="D443" s="24">
        <v>10</v>
      </c>
      <c r="E443" s="62">
        <v>242.61376673040152</v>
      </c>
      <c r="F443" s="62">
        <v>12688.7</v>
      </c>
      <c r="G443" s="62">
        <v>5.180372035896115E-3</v>
      </c>
      <c r="H443" s="62">
        <v>2.4096385542168677E-3</v>
      </c>
      <c r="I443" s="24">
        <v>2804869</v>
      </c>
      <c r="J443" s="24">
        <v>2178409</v>
      </c>
      <c r="K443" s="24">
        <v>4183503</v>
      </c>
      <c r="L443" s="24">
        <v>8083</v>
      </c>
      <c r="M443" s="24">
        <v>21048</v>
      </c>
      <c r="N443" s="24">
        <v>343948</v>
      </c>
      <c r="O443" s="24">
        <v>7839990</v>
      </c>
      <c r="P443" s="24">
        <v>12367441</v>
      </c>
      <c r="Q443" s="62">
        <v>2.987948836069372E-3</v>
      </c>
      <c r="R443" s="62">
        <v>4.699707757024477E-3</v>
      </c>
      <c r="S443" s="62">
        <v>8.1822660657751168E-3</v>
      </c>
      <c r="T443" s="24">
        <v>306113</v>
      </c>
      <c r="U443" s="24">
        <v>75733</v>
      </c>
      <c r="V443" s="24">
        <v>31595</v>
      </c>
      <c r="W443" s="24">
        <v>4936</v>
      </c>
      <c r="X443" s="24">
        <v>37054</v>
      </c>
      <c r="Y443" s="24">
        <v>73585</v>
      </c>
      <c r="Z443" s="24">
        <v>342644</v>
      </c>
      <c r="AA443" s="24">
        <v>381846</v>
      </c>
      <c r="AB443" s="62">
        <v>4.2517219310027445E-3</v>
      </c>
      <c r="AC443" s="62">
        <v>4.2226103429901353E-3</v>
      </c>
      <c r="AD443" s="24">
        <v>395574</v>
      </c>
      <c r="AE443" s="24">
        <v>175023</v>
      </c>
      <c r="AF443" s="24">
        <v>-12518</v>
      </c>
      <c r="AG443" s="24">
        <v>558079</v>
      </c>
      <c r="AH443" s="62">
        <v>4.9311331316791267E-3</v>
      </c>
      <c r="AI443" s="62">
        <v>17.614064219105632</v>
      </c>
      <c r="AJ443" s="62">
        <v>77.665267076644227</v>
      </c>
      <c r="AK443" s="62">
        <v>0.50311903684543791</v>
      </c>
      <c r="AL443" s="62">
        <v>0.19321128728723272</v>
      </c>
      <c r="AM443" s="62">
        <v>1.0259761902239921</v>
      </c>
      <c r="AN443" s="62">
        <v>5.824755589974151</v>
      </c>
      <c r="AO443" s="62">
        <v>1.1410856391398458</v>
      </c>
      <c r="AP443" s="62">
        <v>68.421495881407466</v>
      </c>
      <c r="AQ443" s="62">
        <v>63.392176279636182</v>
      </c>
      <c r="AR443" s="62">
        <v>279.51358869166438</v>
      </c>
      <c r="AS443" s="62">
        <v>-39.693692494672099</v>
      </c>
      <c r="AT443" s="24">
        <v>10759</v>
      </c>
      <c r="AU443" s="24">
        <v>176233</v>
      </c>
      <c r="AV443" s="24">
        <v>126887</v>
      </c>
    </row>
    <row r="444" spans="1:48" x14ac:dyDescent="0.25">
      <c r="A444" s="24" t="s">
        <v>93</v>
      </c>
      <c r="B444" s="24">
        <v>2008</v>
      </c>
      <c r="C444" s="24">
        <v>844</v>
      </c>
      <c r="D444" s="24">
        <v>57</v>
      </c>
      <c r="E444" s="62">
        <v>230.77014218009478</v>
      </c>
      <c r="F444" s="62">
        <v>3417.0175438596493</v>
      </c>
      <c r="G444" s="62">
        <v>6.7870210285070967E-3</v>
      </c>
      <c r="H444" s="62">
        <v>2.8804754300499285E-4</v>
      </c>
      <c r="I444" s="24">
        <v>9508142</v>
      </c>
      <c r="J444" s="24">
        <v>2266655</v>
      </c>
      <c r="K444" s="24">
        <v>6252699</v>
      </c>
      <c r="L444" s="24">
        <v>25541</v>
      </c>
      <c r="M444" s="24">
        <v>117954</v>
      </c>
      <c r="N444" s="24">
        <v>823991</v>
      </c>
      <c r="O444" s="24">
        <v>7304620</v>
      </c>
      <c r="P444" s="24">
        <v>14381310</v>
      </c>
      <c r="Q444" s="62">
        <v>8.0377495979323324E-3</v>
      </c>
      <c r="R444" s="62">
        <v>5.6893519077380328E-3</v>
      </c>
      <c r="S444" s="62">
        <v>7.6838517495591129E-3</v>
      </c>
      <c r="T444" s="24">
        <v>1132570</v>
      </c>
      <c r="U444" s="24">
        <v>199822</v>
      </c>
      <c r="V444" s="24">
        <v>85398</v>
      </c>
      <c r="W444" s="24">
        <v>10528</v>
      </c>
      <c r="X444" s="24">
        <v>94610</v>
      </c>
      <c r="Y444" s="24">
        <v>190536</v>
      </c>
      <c r="Z444" s="24">
        <v>1228496</v>
      </c>
      <c r="AA444" s="24">
        <v>1332392</v>
      </c>
      <c r="AB444" s="62">
        <v>8.3638136955080013E-3</v>
      </c>
      <c r="AC444" s="62">
        <v>8.2816426815205072E-3</v>
      </c>
      <c r="AD444" s="24">
        <v>1293370</v>
      </c>
      <c r="AE444" s="24">
        <v>326273</v>
      </c>
      <c r="AF444" s="24">
        <v>-17890</v>
      </c>
      <c r="AG444" s="24">
        <v>1601753</v>
      </c>
      <c r="AH444" s="62">
        <v>8.6590272970519713E-3</v>
      </c>
      <c r="AI444" s="62">
        <v>15.761116337802328</v>
      </c>
      <c r="AJ444" s="62">
        <v>23.839094956722356</v>
      </c>
      <c r="AK444" s="62">
        <v>1.8864493557102302</v>
      </c>
      <c r="AL444" s="62">
        <v>0.40847960216859952</v>
      </c>
      <c r="AM444" s="62">
        <v>1.3543272483522015</v>
      </c>
      <c r="AN444" s="62">
        <v>8.5928383454914847</v>
      </c>
      <c r="AO444" s="62">
        <v>2.2013465450632612</v>
      </c>
      <c r="AP444" s="62">
        <v>83.183362228758114</v>
      </c>
      <c r="AQ444" s="62">
        <v>50.792452147961484</v>
      </c>
      <c r="AR444" s="62">
        <v>76.824893864647791</v>
      </c>
      <c r="AS444" s="62">
        <v>30.296801890787417</v>
      </c>
      <c r="AT444" s="24">
        <v>37274</v>
      </c>
      <c r="AU444" s="24">
        <v>269361</v>
      </c>
      <c r="AV444" s="24">
        <v>194770</v>
      </c>
    </row>
    <row r="445" spans="1:48" x14ac:dyDescent="0.25">
      <c r="A445" s="24" t="s">
        <v>93</v>
      </c>
      <c r="B445" s="24">
        <v>2009</v>
      </c>
      <c r="C445" s="24">
        <v>1341</v>
      </c>
      <c r="D445" s="24">
        <v>95</v>
      </c>
      <c r="E445" s="62">
        <v>237.43847874720359</v>
      </c>
      <c r="F445" s="62">
        <v>3351.6315789473683</v>
      </c>
      <c r="G445" s="62">
        <v>9.6878363832077503E-3</v>
      </c>
      <c r="H445" s="62">
        <v>4.7216934477805554E-4</v>
      </c>
      <c r="I445" s="24">
        <v>14672147</v>
      </c>
      <c r="J445" s="24">
        <v>2417045</v>
      </c>
      <c r="K445" s="24">
        <v>12828748</v>
      </c>
      <c r="L445" s="24">
        <v>127084</v>
      </c>
      <c r="M445" s="24">
        <v>358196</v>
      </c>
      <c r="N445" s="24">
        <v>853627</v>
      </c>
      <c r="O445" s="24">
        <v>13786822</v>
      </c>
      <c r="P445" s="24">
        <v>27469197</v>
      </c>
      <c r="Q445" s="62">
        <v>9.586879408070386E-3</v>
      </c>
      <c r="R445" s="62">
        <v>8.2233345225512459E-3</v>
      </c>
      <c r="S445" s="62">
        <v>1.0568604162768074E-2</v>
      </c>
      <c r="T445" s="24">
        <v>1018747</v>
      </c>
      <c r="U445" s="24">
        <v>360516</v>
      </c>
      <c r="V445" s="24">
        <v>143449</v>
      </c>
      <c r="W445" s="24">
        <v>17996</v>
      </c>
      <c r="X445" s="24">
        <v>178688</v>
      </c>
      <c r="Y445" s="24">
        <v>340133</v>
      </c>
      <c r="Z445" s="24">
        <v>1180192</v>
      </c>
      <c r="AA445" s="24">
        <v>1379263</v>
      </c>
      <c r="AB445" s="62">
        <v>7.9496336037399116E-3</v>
      </c>
      <c r="AC445" s="62">
        <v>8.2463238034689457E-3</v>
      </c>
      <c r="AD445" s="24">
        <v>1662188</v>
      </c>
      <c r="AE445" s="24">
        <v>236934</v>
      </c>
      <c r="AF445" s="24">
        <v>-104669</v>
      </c>
      <c r="AG445" s="24">
        <v>1794453</v>
      </c>
      <c r="AH445" s="62">
        <v>8.7314660533969329E-3</v>
      </c>
      <c r="AI445" s="62">
        <v>8.7991105091277326</v>
      </c>
      <c r="AJ445" s="62">
        <v>16.473696726184656</v>
      </c>
      <c r="AK445" s="62">
        <v>2.7921352886501474</v>
      </c>
      <c r="AL445" s="62">
        <v>0.99061888190492164</v>
      </c>
      <c r="AM445" s="62">
        <v>1.1591347209749161</v>
      </c>
      <c r="AN445" s="62">
        <v>13.173317004855102</v>
      </c>
      <c r="AO445" s="62">
        <v>4.6670726582239181</v>
      </c>
      <c r="AP445" s="62">
        <v>76.862587094785994</v>
      </c>
      <c r="AQ445" s="62">
        <v>50.190116587681828</v>
      </c>
      <c r="AR445" s="62">
        <v>93.965947860255213</v>
      </c>
      <c r="AS445" s="62">
        <v>-4.1404086184244848</v>
      </c>
      <c r="AT445" s="24">
        <v>1212349</v>
      </c>
      <c r="AU445" s="24">
        <v>415190</v>
      </c>
      <c r="AV445" s="24">
        <v>318405</v>
      </c>
    </row>
    <row r="446" spans="1:48" x14ac:dyDescent="0.25">
      <c r="A446" s="24" t="s">
        <v>93</v>
      </c>
      <c r="B446" s="24">
        <v>2010</v>
      </c>
      <c r="C446" s="24">
        <v>2022</v>
      </c>
      <c r="D446" s="24">
        <v>116</v>
      </c>
      <c r="E446" s="62">
        <v>244.47527200791296</v>
      </c>
      <c r="F446" s="62">
        <v>4261.4568965517237</v>
      </c>
      <c r="G446" s="62">
        <v>1.3137377202557305E-2</v>
      </c>
      <c r="H446" s="62">
        <v>5.5918166655418756E-4</v>
      </c>
      <c r="I446" s="24">
        <v>25633644</v>
      </c>
      <c r="J446" s="24">
        <v>4183214</v>
      </c>
      <c r="K446" s="24">
        <v>24375588</v>
      </c>
      <c r="L446" s="24">
        <v>272556</v>
      </c>
      <c r="M446" s="24">
        <v>340931</v>
      </c>
      <c r="N446" s="24">
        <v>1526154</v>
      </c>
      <c r="O446" s="24">
        <v>25131119</v>
      </c>
      <c r="P446" s="24">
        <v>51032861</v>
      </c>
      <c r="Q446" s="62">
        <v>1.2743424266335566E-2</v>
      </c>
      <c r="R446" s="62">
        <v>1.1965377829686591E-2</v>
      </c>
      <c r="S446" s="62">
        <v>1.4128851812234807E-2</v>
      </c>
      <c r="T446" s="24">
        <v>2520683</v>
      </c>
      <c r="U446" s="24">
        <v>714710</v>
      </c>
      <c r="V446" s="24">
        <v>279833</v>
      </c>
      <c r="W446" s="24">
        <v>21465</v>
      </c>
      <c r="X446" s="24">
        <v>378286</v>
      </c>
      <c r="Y446" s="24">
        <v>679584</v>
      </c>
      <c r="Z446" s="24">
        <v>2821981</v>
      </c>
      <c r="AA446" s="24">
        <v>3235393</v>
      </c>
      <c r="AB446" s="62">
        <v>1.2339972717719579E-2</v>
      </c>
      <c r="AC446" s="62">
        <v>1.2698469901713732E-2</v>
      </c>
      <c r="AD446" s="24">
        <v>3736848</v>
      </c>
      <c r="AE446" s="24">
        <v>305121</v>
      </c>
      <c r="AF446" s="24">
        <v>-149843</v>
      </c>
      <c r="AG446" s="24">
        <v>3892126</v>
      </c>
      <c r="AH446" s="62">
        <v>1.2748062025672685E-2</v>
      </c>
      <c r="AI446" s="62">
        <v>8.197098728209653</v>
      </c>
      <c r="AJ446" s="62">
        <v>16.319232645971052</v>
      </c>
      <c r="AK446" s="62">
        <v>1.3986575421278042</v>
      </c>
      <c r="AL446" s="62">
        <v>1.1181514882840979</v>
      </c>
      <c r="AM446" s="62">
        <v>0.96864841655653988</v>
      </c>
      <c r="AN446" s="62">
        <v>11.816966571636067</v>
      </c>
      <c r="AO446" s="62">
        <v>4.8392791423254966</v>
      </c>
      <c r="AP446" s="62">
        <v>83.126625397019524</v>
      </c>
      <c r="AQ446" s="62">
        <v>49.244973743486575</v>
      </c>
      <c r="AR446" s="62">
        <v>98.039588128788864</v>
      </c>
      <c r="AS446" s="62">
        <v>2.9878532579233603</v>
      </c>
      <c r="AT446" s="24">
        <v>1269565</v>
      </c>
      <c r="AU446" s="24">
        <v>656733</v>
      </c>
      <c r="AV446" s="24">
        <v>494329</v>
      </c>
    </row>
    <row r="447" spans="1:48" x14ac:dyDescent="0.25">
      <c r="A447" s="24" t="s">
        <v>93</v>
      </c>
      <c r="B447" s="24">
        <v>2011</v>
      </c>
      <c r="C447" s="24">
        <v>2840</v>
      </c>
      <c r="D447" s="24">
        <v>158</v>
      </c>
      <c r="E447" s="62">
        <v>265.15105633802818</v>
      </c>
      <c r="F447" s="62">
        <v>4766.006329113924</v>
      </c>
      <c r="G447" s="62">
        <v>1.6413243869595622E-2</v>
      </c>
      <c r="H447" s="62">
        <v>8.5678650832384361E-3</v>
      </c>
      <c r="I447" s="24">
        <v>34785614</v>
      </c>
      <c r="J447" s="24">
        <v>5830868</v>
      </c>
      <c r="K447" s="24">
        <v>29161851</v>
      </c>
      <c r="L447" s="24">
        <v>354967</v>
      </c>
      <c r="M447" s="24">
        <v>651413</v>
      </c>
      <c r="N447" s="24">
        <v>2254983</v>
      </c>
      <c r="O447" s="24">
        <v>39572708</v>
      </c>
      <c r="P447" s="24">
        <v>70989542</v>
      </c>
      <c r="Q447" s="62">
        <v>1.545325200946937E-2</v>
      </c>
      <c r="R447" s="62">
        <v>1.2565436047955635E-2</v>
      </c>
      <c r="S447" s="62">
        <v>1.6735926774409174E-2</v>
      </c>
      <c r="T447" s="24">
        <v>5883524</v>
      </c>
      <c r="U447" s="24">
        <v>1165343</v>
      </c>
      <c r="V447" s="24">
        <v>510879</v>
      </c>
      <c r="W447" s="24">
        <v>47318</v>
      </c>
      <c r="X447" s="24">
        <v>567639</v>
      </c>
      <c r="Y447" s="24">
        <v>1125836</v>
      </c>
      <c r="Z447" s="24">
        <v>6441721</v>
      </c>
      <c r="AA447" s="24">
        <v>7048867</v>
      </c>
      <c r="AB447" s="62">
        <v>1.7825401572955327E-2</v>
      </c>
      <c r="AC447" s="62">
        <v>1.7696248375521407E-2</v>
      </c>
      <c r="AD447" s="24">
        <v>7781058</v>
      </c>
      <c r="AE447" s="24">
        <v>370307</v>
      </c>
      <c r="AF447" s="24">
        <v>-101536</v>
      </c>
      <c r="AG447" s="24">
        <v>8049829</v>
      </c>
      <c r="AH447" s="62">
        <v>1.7509165655655815E-2</v>
      </c>
      <c r="AI447" s="62">
        <v>8.2136999841469613</v>
      </c>
      <c r="AJ447" s="62">
        <v>16.762297195616554</v>
      </c>
      <c r="AK447" s="62">
        <v>2.233784817020017</v>
      </c>
      <c r="AL447" s="62">
        <v>1.2172306895059577</v>
      </c>
      <c r="AM447" s="62">
        <v>1.0607604708873879</v>
      </c>
      <c r="AN447" s="62">
        <v>12.91452661936439</v>
      </c>
      <c r="AO447" s="62">
        <v>4.7950572399543647</v>
      </c>
      <c r="AP447" s="62">
        <v>87.565425302823201</v>
      </c>
      <c r="AQ447" s="62">
        <v>55.744419368137351</v>
      </c>
      <c r="AR447" s="62">
        <v>113.76170620417969</v>
      </c>
      <c r="AS447" s="62">
        <v>2.4297705709948092</v>
      </c>
      <c r="AT447" s="24">
        <v>3208806</v>
      </c>
      <c r="AU447" s="24">
        <v>1000962</v>
      </c>
      <c r="AV447" s="24">
        <v>753029</v>
      </c>
    </row>
    <row r="448" spans="1:48" x14ac:dyDescent="0.25">
      <c r="A448" s="24" t="s">
        <v>93</v>
      </c>
      <c r="B448" s="24">
        <v>2012</v>
      </c>
      <c r="C448" s="24"/>
      <c r="D448" s="24"/>
      <c r="E448" s="62"/>
      <c r="F448" s="62"/>
      <c r="G448" s="62"/>
      <c r="H448" s="62"/>
      <c r="I448" s="24">
        <v>77598520</v>
      </c>
      <c r="J448" s="24">
        <v>9506050</v>
      </c>
      <c r="K448" s="24">
        <v>56939724</v>
      </c>
      <c r="L448" s="24">
        <v>1250431</v>
      </c>
      <c r="M448" s="24">
        <v>5014467</v>
      </c>
      <c r="N448" s="24">
        <v>4127127</v>
      </c>
      <c r="O448" s="24">
        <v>55470763</v>
      </c>
      <c r="P448" s="24">
        <v>116537614</v>
      </c>
      <c r="Q448" s="62">
        <v>2.7808241791953042E-2</v>
      </c>
      <c r="R448" s="62">
        <v>2.1798379663993814E-2</v>
      </c>
      <c r="S448" s="62">
        <v>2.6218274178237463E-2</v>
      </c>
      <c r="T448" s="24">
        <v>8075961</v>
      </c>
      <c r="U448" s="24">
        <v>1752844</v>
      </c>
      <c r="V448" s="24">
        <v>732037</v>
      </c>
      <c r="W448" s="24">
        <v>80921</v>
      </c>
      <c r="X448" s="24">
        <v>866035</v>
      </c>
      <c r="Y448" s="24">
        <v>1678993</v>
      </c>
      <c r="Z448" s="24">
        <v>8888919</v>
      </c>
      <c r="AA448" s="24">
        <v>9828805</v>
      </c>
      <c r="AB448" s="62">
        <v>2.5933310238113134E-2</v>
      </c>
      <c r="AC448" s="62">
        <v>2.575051723831041E-2</v>
      </c>
      <c r="AD448" s="24">
        <v>9951489</v>
      </c>
      <c r="AE448" s="24">
        <v>1137779</v>
      </c>
      <c r="AF448" s="24">
        <v>564740</v>
      </c>
      <c r="AG448" s="24">
        <v>11654008</v>
      </c>
      <c r="AH448" s="62">
        <v>2.693669883585996E-2</v>
      </c>
      <c r="AI448" s="62">
        <v>8.1570659237969299</v>
      </c>
      <c r="AJ448" s="62">
        <v>12.250298072695202</v>
      </c>
      <c r="AK448" s="62">
        <v>8.8066232987009219</v>
      </c>
      <c r="AL448" s="62">
        <v>2.1960608730734275</v>
      </c>
      <c r="AM448" s="62">
        <v>1.4478321136727581</v>
      </c>
      <c r="AN448" s="62">
        <v>17.749422736047045</v>
      </c>
      <c r="AO448" s="62">
        <v>3.3811108745700866</v>
      </c>
      <c r="AP448" s="62">
        <v>84.338409584067563</v>
      </c>
      <c r="AQ448" s="62">
        <v>47.599020690435623</v>
      </c>
      <c r="AR448" s="62">
        <v>71.484305370772532</v>
      </c>
      <c r="AS448" s="62">
        <v>30.540935049519721</v>
      </c>
      <c r="AT448" s="24">
        <v>5287168</v>
      </c>
      <c r="AU448" s="24">
        <v>1825203</v>
      </c>
      <c r="AV448" s="24">
        <v>1687269</v>
      </c>
    </row>
    <row r="449" spans="1:48" x14ac:dyDescent="0.25">
      <c r="A449" s="24" t="s">
        <v>93</v>
      </c>
      <c r="B449" s="24">
        <v>2013</v>
      </c>
      <c r="C449" s="24">
        <v>5002</v>
      </c>
      <c r="D449" s="24"/>
      <c r="E449" s="62">
        <v>169.88604558176729</v>
      </c>
      <c r="F449" s="62"/>
      <c r="G449" s="62">
        <v>2.7108172555820507E-2</v>
      </c>
      <c r="H449" s="62"/>
      <c r="I449" s="24">
        <v>90761017</v>
      </c>
      <c r="J449" s="24">
        <v>10355697</v>
      </c>
      <c r="K449" s="24">
        <v>76509671</v>
      </c>
      <c r="L449" s="24">
        <v>1187621</v>
      </c>
      <c r="M449" s="24">
        <v>3897525</v>
      </c>
      <c r="N449" s="24">
        <v>4151534</v>
      </c>
      <c r="O449" s="24">
        <v>62964598</v>
      </c>
      <c r="P449" s="24">
        <v>143625803</v>
      </c>
      <c r="Q449" s="62">
        <v>2.708516106384775E-2</v>
      </c>
      <c r="R449" s="62">
        <v>2.5933601456063382E-2</v>
      </c>
      <c r="S449" s="62">
        <v>2.8884030224089093E-2</v>
      </c>
      <c r="T449" s="24">
        <v>7070660</v>
      </c>
      <c r="U449" s="24">
        <v>1975842</v>
      </c>
      <c r="V449" s="24">
        <v>758215</v>
      </c>
      <c r="W449" s="24">
        <v>110462</v>
      </c>
      <c r="X449" s="24">
        <v>992193</v>
      </c>
      <c r="Y449" s="24">
        <v>1860870</v>
      </c>
      <c r="Z449" s="24">
        <v>7939337</v>
      </c>
      <c r="AA449" s="24">
        <v>9046502</v>
      </c>
      <c r="AB449" s="62">
        <v>2.6498773903810797E-2</v>
      </c>
      <c r="AC449" s="62">
        <v>2.6317338578829296E-2</v>
      </c>
      <c r="AD449" s="24">
        <v>9174718</v>
      </c>
      <c r="AE449" s="24">
        <v>378951</v>
      </c>
      <c r="AF449" s="24">
        <v>492881</v>
      </c>
      <c r="AG449" s="24">
        <v>10046550</v>
      </c>
      <c r="AH449" s="62">
        <v>2.5675493730463583E-2</v>
      </c>
      <c r="AI449" s="62">
        <v>7.2101925863558094</v>
      </c>
      <c r="AJ449" s="62">
        <v>11.409851213985405</v>
      </c>
      <c r="AK449" s="62">
        <v>5.0941599265274586</v>
      </c>
      <c r="AL449" s="62">
        <v>1.5522495188876189</v>
      </c>
      <c r="AM449" s="62">
        <v>0.59165552585283021</v>
      </c>
      <c r="AN449" s="62">
        <v>8.2058213947356702</v>
      </c>
      <c r="AO449" s="62">
        <v>3.3416523996548029</v>
      </c>
      <c r="AP449" s="62">
        <v>90.045856537816462</v>
      </c>
      <c r="AQ449" s="62">
        <v>43.839335749440508</v>
      </c>
      <c r="AR449" s="62">
        <v>69.374055162912072</v>
      </c>
      <c r="AS449" s="62">
        <v>30.34120965019078</v>
      </c>
      <c r="AT449" s="24">
        <v>8338670</v>
      </c>
      <c r="AU449" s="24">
        <v>1000048</v>
      </c>
      <c r="AV449" s="24">
        <v>849770</v>
      </c>
    </row>
    <row r="450" spans="1:48" x14ac:dyDescent="0.25">
      <c r="A450" s="24" t="s">
        <v>93</v>
      </c>
      <c r="B450" s="24">
        <v>2014</v>
      </c>
      <c r="C450" s="24">
        <v>5553</v>
      </c>
      <c r="D450" s="24"/>
      <c r="E450" s="62">
        <v>142.39996398343237</v>
      </c>
      <c r="F450" s="62"/>
      <c r="G450" s="62">
        <v>2.9923050394447558E-2</v>
      </c>
      <c r="H450" s="62"/>
      <c r="I450" s="24">
        <v>123227619</v>
      </c>
      <c r="J450" s="24">
        <v>10480064</v>
      </c>
      <c r="K450" s="24">
        <v>104095714</v>
      </c>
      <c r="L450" s="24">
        <v>1047248</v>
      </c>
      <c r="M450" s="24">
        <v>2107674</v>
      </c>
      <c r="N450" s="24">
        <v>4105750</v>
      </c>
      <c r="O450" s="24">
        <v>60834082</v>
      </c>
      <c r="P450" s="24">
        <v>169035546</v>
      </c>
      <c r="Q450" s="62">
        <v>3.1205515035276427E-2</v>
      </c>
      <c r="R450" s="62">
        <v>3.1511352630465339E-2</v>
      </c>
      <c r="S450" s="62">
        <v>3.0445343717761565E-2</v>
      </c>
      <c r="T450" s="24">
        <v>7586884</v>
      </c>
      <c r="U450" s="24">
        <v>1900249</v>
      </c>
      <c r="V450" s="24">
        <v>882755</v>
      </c>
      <c r="W450" s="24">
        <v>118397</v>
      </c>
      <c r="X450" s="24">
        <v>623201</v>
      </c>
      <c r="Y450" s="24">
        <v>1624353</v>
      </c>
      <c r="Z450" s="24">
        <v>8588036</v>
      </c>
      <c r="AA450" s="24">
        <v>9487133</v>
      </c>
      <c r="AB450" s="62">
        <v>3.040304225131446E-2</v>
      </c>
      <c r="AC450" s="62">
        <v>2.8702821937056863E-2</v>
      </c>
      <c r="AD450" s="24">
        <v>10312849</v>
      </c>
      <c r="AE450" s="24">
        <v>807264</v>
      </c>
      <c r="AF450" s="24">
        <v>-620632</v>
      </c>
      <c r="AG450" s="24">
        <v>10499481</v>
      </c>
      <c r="AH450" s="62">
        <v>2.7693046274970205E-2</v>
      </c>
      <c r="AI450" s="62">
        <v>6.1999172647390983</v>
      </c>
      <c r="AJ450" s="62">
        <v>8.5046388829439277</v>
      </c>
      <c r="AK450" s="62">
        <v>2.0247461869563619</v>
      </c>
      <c r="AL450" s="62">
        <v>1.0060433419958097</v>
      </c>
      <c r="AM450" s="62">
        <v>0.46779924028523562</v>
      </c>
      <c r="AN450" s="62">
        <v>7.54524972366581</v>
      </c>
      <c r="AO450" s="62">
        <v>4.4809832093792421</v>
      </c>
      <c r="AP450" s="62">
        <v>90.358113891534259</v>
      </c>
      <c r="AQ450" s="62">
        <v>35.988928624515459</v>
      </c>
      <c r="AR450" s="62">
        <v>49.367246152828777</v>
      </c>
      <c r="AS450" s="62">
        <v>41.480223928758747</v>
      </c>
      <c r="AT450" s="24">
        <v>13913685</v>
      </c>
      <c r="AU450" s="24">
        <v>1012348</v>
      </c>
      <c r="AV450" s="24">
        <v>790747</v>
      </c>
    </row>
    <row r="451" spans="1:48" x14ac:dyDescent="0.25">
      <c r="A451" s="24" t="s">
        <v>93</v>
      </c>
      <c r="B451" s="24">
        <v>2015</v>
      </c>
      <c r="C451" s="24">
        <v>6083</v>
      </c>
      <c r="D451" s="24"/>
      <c r="E451" s="62">
        <v>130.7177379582443</v>
      </c>
      <c r="F451" s="62"/>
      <c r="G451" s="62">
        <v>3.2451839720027527E-2</v>
      </c>
      <c r="H451" s="62"/>
      <c r="I451" s="24">
        <v>148828876</v>
      </c>
      <c r="J451" s="24">
        <v>11255041</v>
      </c>
      <c r="K451" s="24">
        <v>131427193</v>
      </c>
      <c r="L451" s="24">
        <v>1421386</v>
      </c>
      <c r="M451" s="24">
        <v>2262675</v>
      </c>
      <c r="N451" s="24">
        <v>4056266</v>
      </c>
      <c r="O451" s="24">
        <v>69220681</v>
      </c>
      <c r="P451" s="24">
        <v>204704140</v>
      </c>
      <c r="Q451" s="62">
        <v>3.219012255035289E-2</v>
      </c>
      <c r="R451" s="62">
        <v>3.2854495831572995E-2</v>
      </c>
      <c r="S451" s="62">
        <v>3.1904701962288777E-2</v>
      </c>
      <c r="T451" s="24">
        <v>8295644</v>
      </c>
      <c r="U451" s="24">
        <v>2301598</v>
      </c>
      <c r="V451" s="24">
        <v>1217053</v>
      </c>
      <c r="W451" s="24">
        <v>120727</v>
      </c>
      <c r="X451" s="24">
        <v>740860</v>
      </c>
      <c r="Y451" s="24">
        <v>2078640</v>
      </c>
      <c r="Z451" s="24">
        <v>9633424</v>
      </c>
      <c r="AA451" s="24">
        <v>10597242</v>
      </c>
      <c r="AB451" s="62">
        <v>3.4650286361958729E-2</v>
      </c>
      <c r="AC451" s="62">
        <v>3.1905721729828453E-2</v>
      </c>
      <c r="AD451" s="24">
        <v>11991798</v>
      </c>
      <c r="AE451" s="24">
        <v>464624</v>
      </c>
      <c r="AF451" s="24">
        <v>-842126</v>
      </c>
      <c r="AG451" s="24">
        <v>11614296</v>
      </c>
      <c r="AH451" s="62">
        <v>2.9368404879432822E-2</v>
      </c>
      <c r="AI451" s="62">
        <v>5.4981990105329572</v>
      </c>
      <c r="AJ451" s="62">
        <v>7.5624040861532809</v>
      </c>
      <c r="AK451" s="62">
        <v>1.7216185998889895</v>
      </c>
      <c r="AL451" s="62">
        <v>1.0815006906523523</v>
      </c>
      <c r="AM451" s="62">
        <v>0.38844158208036245</v>
      </c>
      <c r="AN451" s="62">
        <v>7.0648876356825356</v>
      </c>
      <c r="AO451" s="62">
        <v>5.3396672014827473</v>
      </c>
      <c r="AP451" s="62">
        <v>91.243085245976161</v>
      </c>
      <c r="AQ451" s="62">
        <v>33.814988304584361</v>
      </c>
      <c r="AR451" s="62">
        <v>46.510249126654699</v>
      </c>
      <c r="AS451" s="62">
        <v>43.211092848439705</v>
      </c>
      <c r="AT451" s="24">
        <v>29106776</v>
      </c>
      <c r="AU451" s="24">
        <v>1017054</v>
      </c>
      <c r="AV451" s="24">
        <v>795156</v>
      </c>
    </row>
    <row r="452" spans="1:48" x14ac:dyDescent="0.25">
      <c r="A452" s="24" t="s">
        <v>93</v>
      </c>
      <c r="B452" s="24">
        <v>2016</v>
      </c>
      <c r="C452" s="24"/>
      <c r="D452" s="24"/>
      <c r="E452" s="62"/>
      <c r="F452" s="62"/>
      <c r="G452" s="62"/>
      <c r="H452" s="62"/>
      <c r="I452" s="24">
        <v>166576217</v>
      </c>
      <c r="J452" s="24">
        <v>13229267</v>
      </c>
      <c r="K452" s="24">
        <v>162376185</v>
      </c>
      <c r="L452" s="24">
        <v>1797385</v>
      </c>
      <c r="M452" s="24"/>
      <c r="N452" s="24">
        <v>3962052</v>
      </c>
      <c r="O452" s="24">
        <v>74414452</v>
      </c>
      <c r="P452" s="24">
        <v>240752689</v>
      </c>
      <c r="Q452" s="62">
        <v>3.0530017754191334E-2</v>
      </c>
      <c r="R452" s="62">
        <v>3.4657013582396118E-2</v>
      </c>
      <c r="S452" s="62">
        <v>3.3345033784558803E-2</v>
      </c>
      <c r="T452" s="24">
        <v>10393205</v>
      </c>
      <c r="U452" s="24">
        <v>459970</v>
      </c>
      <c r="V452" s="24"/>
      <c r="W452" s="24"/>
      <c r="X452" s="24"/>
      <c r="Y452" s="24"/>
      <c r="Z452" s="24">
        <v>10393205</v>
      </c>
      <c r="AA452" s="24">
        <v>10853175</v>
      </c>
      <c r="AB452" s="62">
        <v>3.1897550880815251E-2</v>
      </c>
      <c r="AC452" s="62">
        <v>2.8792573542721998E-2</v>
      </c>
      <c r="AD452" s="24">
        <v>14568653</v>
      </c>
      <c r="AE452" s="24">
        <v>1250633</v>
      </c>
      <c r="AF452" s="24">
        <v>-1301913</v>
      </c>
      <c r="AG452" s="24">
        <v>14517373</v>
      </c>
      <c r="AH452" s="62">
        <v>3.1650092802786384E-2</v>
      </c>
      <c r="AI452" s="62">
        <v>5.4949612629248765</v>
      </c>
      <c r="AJ452" s="62">
        <v>7.94187023709393</v>
      </c>
      <c r="AK452" s="62"/>
      <c r="AL452" s="62">
        <v>1.106926486787456</v>
      </c>
      <c r="AM452" s="62">
        <v>1.42088547970486</v>
      </c>
      <c r="AN452" s="62">
        <v>25.857970815767796</v>
      </c>
      <c r="AO452" s="62">
        <v>5.6110713547954365</v>
      </c>
      <c r="AP452" s="62">
        <v>74.759910074639535</v>
      </c>
      <c r="AQ452" s="62">
        <v>30.909084467172868</v>
      </c>
      <c r="AR452" s="62">
        <v>44.672915101679848</v>
      </c>
      <c r="AS452" s="62">
        <v>37.985461919388989</v>
      </c>
      <c r="AT452" s="24"/>
      <c r="AU452" s="24">
        <v>3664198</v>
      </c>
      <c r="AV452" s="24">
        <v>3420820</v>
      </c>
    </row>
    <row r="453" spans="1:48" x14ac:dyDescent="0.25">
      <c r="A453" s="24" t="s">
        <v>93</v>
      </c>
      <c r="B453" s="24">
        <v>2017</v>
      </c>
      <c r="C453" s="24"/>
      <c r="D453" s="24"/>
      <c r="E453" s="62"/>
      <c r="F453" s="62"/>
      <c r="G453" s="62"/>
      <c r="H453" s="62"/>
      <c r="I453" s="24">
        <v>194889770</v>
      </c>
      <c r="J453" s="24">
        <v>14691220</v>
      </c>
      <c r="K453" s="24">
        <v>198290566</v>
      </c>
      <c r="L453" s="24">
        <v>2849015</v>
      </c>
      <c r="M453" s="24"/>
      <c r="N453" s="24">
        <v>3952317</v>
      </c>
      <c r="O453" s="24">
        <v>83767198</v>
      </c>
      <c r="P453" s="24">
        <v>286010081</v>
      </c>
      <c r="Q453" s="62">
        <v>3.1379399747859485E-2</v>
      </c>
      <c r="R453" s="62">
        <v>3.5634402866323051E-2</v>
      </c>
      <c r="S453" s="62">
        <v>3.3410562240973302E-2</v>
      </c>
      <c r="T453" s="24">
        <v>13423554</v>
      </c>
      <c r="U453" s="24">
        <v>291791</v>
      </c>
      <c r="V453" s="24"/>
      <c r="W453" s="24"/>
      <c r="X453" s="24"/>
      <c r="Y453" s="24"/>
      <c r="Z453" s="24">
        <v>13423554</v>
      </c>
      <c r="AA453" s="24">
        <v>13715345</v>
      </c>
      <c r="AB453" s="62">
        <v>3.4212047556061061E-2</v>
      </c>
      <c r="AC453" s="62">
        <v>3.0264131145712046E-2</v>
      </c>
      <c r="AD453" s="24">
        <v>18220214</v>
      </c>
      <c r="AE453" s="24">
        <v>1947295</v>
      </c>
      <c r="AF453" s="24">
        <v>-1629956</v>
      </c>
      <c r="AG453" s="24">
        <v>18537553</v>
      </c>
      <c r="AH453" s="62">
        <v>3.2856333638438338E-2</v>
      </c>
      <c r="AI453" s="62">
        <v>5.1366091532976421</v>
      </c>
      <c r="AJ453" s="62">
        <v>7.5382201949337819</v>
      </c>
      <c r="AK453" s="62"/>
      <c r="AL453" s="62">
        <v>1.4367879710424549</v>
      </c>
      <c r="AM453" s="62">
        <v>1.5510030221627049</v>
      </c>
      <c r="AN453" s="62">
        <v>30.195075698274206</v>
      </c>
      <c r="AO453" s="62">
        <v>5.7261793572228594</v>
      </c>
      <c r="AP453" s="62">
        <v>73.986814764602428</v>
      </c>
      <c r="AQ453" s="62">
        <v>29.288197712163861</v>
      </c>
      <c r="AR453" s="62">
        <v>42.981834295355782</v>
      </c>
      <c r="AS453" s="62">
        <v>35.794043217658469</v>
      </c>
      <c r="AT453" s="24"/>
      <c r="AU453" s="24">
        <v>4822208</v>
      </c>
      <c r="AV453" s="24">
        <v>4436025</v>
      </c>
    </row>
    <row r="454" spans="1:48" x14ac:dyDescent="0.25">
      <c r="A454" s="24" t="s">
        <v>93</v>
      </c>
      <c r="B454" s="24">
        <v>2018</v>
      </c>
      <c r="C454" s="24">
        <v>7546</v>
      </c>
      <c r="D454" s="24">
        <v>255</v>
      </c>
      <c r="E454" s="62">
        <v>221.61661807580174</v>
      </c>
      <c r="F454" s="62">
        <v>6558.113725490196</v>
      </c>
      <c r="G454" s="62">
        <v>2.7247385753076434E-2</v>
      </c>
      <c r="H454" s="62">
        <v>3.0890369473046637E-2</v>
      </c>
      <c r="I454" s="24">
        <v>225224141</v>
      </c>
      <c r="J454" s="24">
        <v>16332532</v>
      </c>
      <c r="K454" s="24">
        <v>216988881</v>
      </c>
      <c r="L454" s="24">
        <v>3002229</v>
      </c>
      <c r="M454" s="24">
        <v>-3002229</v>
      </c>
      <c r="N454" s="24">
        <v>4792434</v>
      </c>
      <c r="O454" s="24">
        <v>101494693</v>
      </c>
      <c r="P454" s="24">
        <v>323276008</v>
      </c>
      <c r="Q454" s="62">
        <v>3.32654938533712E-2</v>
      </c>
      <c r="R454" s="62">
        <v>3.5491335176410052E-2</v>
      </c>
      <c r="S454" s="62">
        <v>3.5189173934457321E-2</v>
      </c>
      <c r="T454" s="24">
        <v>17085464</v>
      </c>
      <c r="U454" s="24">
        <v>3452911</v>
      </c>
      <c r="V454" s="24">
        <v>1836453</v>
      </c>
      <c r="W454" s="24">
        <v>424756</v>
      </c>
      <c r="X454" s="24">
        <v>961582</v>
      </c>
      <c r="Y454" s="24">
        <v>3222791</v>
      </c>
      <c r="Z454" s="24">
        <v>19346673</v>
      </c>
      <c r="AA454" s="24">
        <v>20538375</v>
      </c>
      <c r="AB454" s="62">
        <v>4.1935105442681281E-2</v>
      </c>
      <c r="AC454" s="62">
        <v>3.7348919464370411E-2</v>
      </c>
      <c r="AD454" s="24">
        <v>22641366</v>
      </c>
      <c r="AE454" s="24">
        <v>1415953</v>
      </c>
      <c r="AF454" s="24">
        <v>-1425091</v>
      </c>
      <c r="AG454" s="24">
        <v>22632228</v>
      </c>
      <c r="AH454" s="62">
        <v>3.4135173636241155E-2</v>
      </c>
      <c r="AI454" s="62">
        <v>5.0521942847054708</v>
      </c>
      <c r="AJ454" s="62">
        <v>7.2516791172932038</v>
      </c>
      <c r="AK454" s="62">
        <v>-1.383586562668158</v>
      </c>
      <c r="AL454" s="62">
        <v>1.383586562668158</v>
      </c>
      <c r="AM454" s="62">
        <v>0.51730377714884423</v>
      </c>
      <c r="AN454" s="62">
        <v>10.239190102306244</v>
      </c>
      <c r="AO454" s="62">
        <v>5.4740812901419389</v>
      </c>
      <c r="AP454" s="62">
        <v>90.748356723871822</v>
      </c>
      <c r="AQ454" s="62">
        <v>31.395677528905889</v>
      </c>
      <c r="AR454" s="62">
        <v>45.06386062762251</v>
      </c>
      <c r="AS454" s="62">
        <v>37.007411945027485</v>
      </c>
      <c r="AT454" s="24"/>
      <c r="AU454" s="24">
        <v>2093853</v>
      </c>
      <c r="AV454" s="24">
        <v>1672319</v>
      </c>
    </row>
    <row r="455" spans="1:48" x14ac:dyDescent="0.25">
      <c r="A455" s="24" t="s">
        <v>93</v>
      </c>
      <c r="B455" s="24">
        <v>2019</v>
      </c>
      <c r="C455" s="24">
        <v>8216</v>
      </c>
      <c r="D455" s="24">
        <v>272</v>
      </c>
      <c r="E455" s="62">
        <v>294.29040895813046</v>
      </c>
      <c r="F455" s="62">
        <v>8889.301470588236</v>
      </c>
      <c r="G455" s="62">
        <v>2.8470737446158217E-2</v>
      </c>
      <c r="H455" s="62">
        <v>2.6461718065959722E-2</v>
      </c>
      <c r="I455" s="24">
        <v>259236746</v>
      </c>
      <c r="J455" s="24">
        <v>18507443</v>
      </c>
      <c r="K455" s="24">
        <v>265161676</v>
      </c>
      <c r="L455" s="24">
        <v>3130469</v>
      </c>
      <c r="M455" s="24">
        <v>-3130469</v>
      </c>
      <c r="N455" s="24">
        <v>4817506</v>
      </c>
      <c r="O455" s="24">
        <v>95275136</v>
      </c>
      <c r="P455" s="24">
        <v>365254318</v>
      </c>
      <c r="Q455" s="62">
        <v>3.3559668230542718E-2</v>
      </c>
      <c r="R455" s="62">
        <v>3.7004470484669531E-2</v>
      </c>
      <c r="S455" s="62">
        <v>3.4876300930180633E-2</v>
      </c>
      <c r="T455" s="24">
        <v>19852265</v>
      </c>
      <c r="U455" s="24">
        <v>4277872</v>
      </c>
      <c r="V455" s="24">
        <v>2305011</v>
      </c>
      <c r="W455" s="24">
        <v>504694</v>
      </c>
      <c r="X455" s="24">
        <v>1142027</v>
      </c>
      <c r="Y455" s="24">
        <v>3951732</v>
      </c>
      <c r="Z455" s="24">
        <v>22661970</v>
      </c>
      <c r="AA455" s="24">
        <v>24130137</v>
      </c>
      <c r="AB455" s="62">
        <v>4.2774713937681827E-2</v>
      </c>
      <c r="AC455" s="62">
        <v>3.8027985339978115E-2</v>
      </c>
      <c r="AD455" s="24">
        <v>27682704</v>
      </c>
      <c r="AE455" s="24">
        <v>1884737</v>
      </c>
      <c r="AF455" s="24">
        <v>-2410964</v>
      </c>
      <c r="AG455" s="24">
        <v>27156477</v>
      </c>
      <c r="AH455" s="62">
        <v>3.478873329398622E-2</v>
      </c>
      <c r="AI455" s="62">
        <v>5.0670018362383882</v>
      </c>
      <c r="AJ455" s="62">
        <v>7.1392051032765238</v>
      </c>
      <c r="AK455" s="62">
        <v>-1.180588781615636</v>
      </c>
      <c r="AL455" s="62">
        <v>1.180588781615636</v>
      </c>
      <c r="AM455" s="62">
        <v>0.66197437808250637</v>
      </c>
      <c r="AN455" s="62">
        <v>13.064419541910787</v>
      </c>
      <c r="AO455" s="62">
        <v>8.2187644423829536</v>
      </c>
      <c r="AP455" s="62">
        <v>88.85591824005742</v>
      </c>
      <c r="AQ455" s="62">
        <v>26.084602235968639</v>
      </c>
      <c r="AR455" s="62">
        <v>36.752172471722048</v>
      </c>
      <c r="AS455" s="62">
        <v>44.554240697573356</v>
      </c>
      <c r="AT455" s="24"/>
      <c r="AU455" s="24">
        <v>3026340</v>
      </c>
      <c r="AV455" s="24">
        <v>2417890</v>
      </c>
    </row>
    <row r="456" spans="1:48" x14ac:dyDescent="0.25">
      <c r="A456" s="24" t="s">
        <v>93</v>
      </c>
      <c r="B456" s="24">
        <v>2020</v>
      </c>
      <c r="C456" s="24">
        <v>8435</v>
      </c>
      <c r="D456" s="24">
        <v>264</v>
      </c>
      <c r="E456" s="62">
        <v>309.07077652637821</v>
      </c>
      <c r="F456" s="62">
        <v>9875.045454545454</v>
      </c>
      <c r="G456" s="62">
        <v>2.902884989314217E-2</v>
      </c>
      <c r="H456" s="62">
        <v>2.6281732205077152E-2</v>
      </c>
      <c r="I456" s="24">
        <v>303581729</v>
      </c>
      <c r="J456" s="24">
        <v>24036220</v>
      </c>
      <c r="K456" s="24">
        <v>305637310</v>
      </c>
      <c r="L456" s="24">
        <v>3438254</v>
      </c>
      <c r="M456" s="24">
        <v>-3438254</v>
      </c>
      <c r="N456" s="24">
        <v>4866063</v>
      </c>
      <c r="O456" s="24">
        <v>102176220</v>
      </c>
      <c r="P456" s="24">
        <v>412679593</v>
      </c>
      <c r="Q456" s="62">
        <v>3.4778208377856411E-2</v>
      </c>
      <c r="R456" s="62">
        <v>3.8299736646454953E-2</v>
      </c>
      <c r="S456" s="62">
        <v>3.5268373510741906E-2</v>
      </c>
      <c r="T456" s="24">
        <v>21353921</v>
      </c>
      <c r="U456" s="24">
        <v>4629757</v>
      </c>
      <c r="V456" s="24">
        <v>2705535</v>
      </c>
      <c r="W456" s="24">
        <v>66779</v>
      </c>
      <c r="X456" s="24">
        <v>1526875</v>
      </c>
      <c r="Y456" s="24">
        <v>4299189</v>
      </c>
      <c r="Z456" s="24">
        <v>24126235</v>
      </c>
      <c r="AA456" s="24">
        <v>25983678</v>
      </c>
      <c r="AB456" s="62">
        <v>4.2967732845261022E-2</v>
      </c>
      <c r="AC456" s="62">
        <v>3.8461440596527285E-2</v>
      </c>
      <c r="AD456" s="24">
        <v>31287120</v>
      </c>
      <c r="AE456" s="24">
        <v>2604780</v>
      </c>
      <c r="AF456" s="24">
        <v>-4640222</v>
      </c>
      <c r="AG456" s="24">
        <v>29251678</v>
      </c>
      <c r="AH456" s="62">
        <v>3.4388433952805803E-2</v>
      </c>
      <c r="AI456" s="62">
        <v>5.8244266030377716</v>
      </c>
      <c r="AJ456" s="62">
        <v>7.9175449982367025</v>
      </c>
      <c r="AK456" s="62">
        <v>-1.124945773145301</v>
      </c>
      <c r="AL456" s="62">
        <v>1.124945773145301</v>
      </c>
      <c r="AM456" s="62">
        <v>0.63172786932548908</v>
      </c>
      <c r="AN456" s="62">
        <v>10.846181304714301</v>
      </c>
      <c r="AO456" s="62">
        <v>9.7216348383214797</v>
      </c>
      <c r="AP456" s="62">
        <v>88.827991337796078</v>
      </c>
      <c r="AQ456" s="62">
        <v>24.759213136085457</v>
      </c>
      <c r="AR456" s="62">
        <v>33.656906934606724</v>
      </c>
      <c r="AS456" s="62">
        <v>51.580885900505386</v>
      </c>
      <c r="AT456" s="24"/>
      <c r="AU456" s="24">
        <v>3268000</v>
      </c>
      <c r="AV456" s="24">
        <v>2607012</v>
      </c>
    </row>
    <row r="457" spans="1:48" x14ac:dyDescent="0.25">
      <c r="A457" s="24" t="s">
        <v>93</v>
      </c>
      <c r="B457" s="24">
        <v>2021</v>
      </c>
      <c r="C457" s="24">
        <v>8535</v>
      </c>
      <c r="D457" s="24">
        <v>271</v>
      </c>
      <c r="E457" s="62">
        <v>586.66209724663156</v>
      </c>
      <c r="F457" s="62">
        <v>18476.608856088562</v>
      </c>
      <c r="G457" s="62">
        <v>3.4528654535451037E-2</v>
      </c>
      <c r="H457" s="62">
        <v>3.1518957897185389E-2</v>
      </c>
      <c r="I457" s="24">
        <v>327196828</v>
      </c>
      <c r="J457" s="24">
        <v>35531665</v>
      </c>
      <c r="K457" s="24">
        <v>362416124</v>
      </c>
      <c r="L457" s="24">
        <v>4637516</v>
      </c>
      <c r="M457" s="24">
        <v>-4637516</v>
      </c>
      <c r="N457" s="24">
        <v>4978978</v>
      </c>
      <c r="O457" s="24">
        <v>139209226</v>
      </c>
      <c r="P457" s="24">
        <v>506604328</v>
      </c>
      <c r="Q457" s="62">
        <v>3.9852713864665483E-2</v>
      </c>
      <c r="R457" s="62">
        <v>4.6284697247001926E-2</v>
      </c>
      <c r="S457" s="62">
        <v>4.51437652162835E-2</v>
      </c>
      <c r="T457" s="24">
        <v>20035980</v>
      </c>
      <c r="U457" s="24">
        <v>5001561</v>
      </c>
      <c r="V457" s="24">
        <v>3048550</v>
      </c>
      <c r="W457" s="24">
        <v>77124</v>
      </c>
      <c r="X457" s="24">
        <v>1280267</v>
      </c>
      <c r="Y457" s="24">
        <v>4405941</v>
      </c>
      <c r="Z457" s="24">
        <v>23161654</v>
      </c>
      <c r="AA457" s="24">
        <v>25037541</v>
      </c>
      <c r="AB457" s="62">
        <v>5.3605874217688435E-2</v>
      </c>
      <c r="AC457" s="62">
        <v>4.7089369418903258E-2</v>
      </c>
      <c r="AD457" s="24">
        <v>35606329</v>
      </c>
      <c r="AE457" s="24">
        <v>3178289</v>
      </c>
      <c r="AF457" s="24">
        <v>-7487035</v>
      </c>
      <c r="AG457" s="24">
        <v>31297583</v>
      </c>
      <c r="AH457" s="62">
        <v>4.2191172537371049E-2</v>
      </c>
      <c r="AI457" s="62">
        <v>7.0136915608822035</v>
      </c>
      <c r="AJ457" s="62">
        <v>10.859416094339398</v>
      </c>
      <c r="AK457" s="62">
        <v>-1.2796108376237698</v>
      </c>
      <c r="AL457" s="62">
        <v>1.2796108376237698</v>
      </c>
      <c r="AM457" s="62">
        <v>0.98837706731948805</v>
      </c>
      <c r="AN457" s="62">
        <v>14.092109108875141</v>
      </c>
      <c r="AO457" s="62">
        <v>11.184854227980551</v>
      </c>
      <c r="AP457" s="62">
        <v>79.998321276118986</v>
      </c>
      <c r="AQ457" s="62">
        <v>27.478886046942733</v>
      </c>
      <c r="AR457" s="62">
        <v>42.546019425347239</v>
      </c>
      <c r="AS457" s="62">
        <v>40.058781534926013</v>
      </c>
      <c r="AT457" s="24"/>
      <c r="AU457" s="24">
        <v>6260042</v>
      </c>
      <c r="AV457" s="24">
        <v>5007161</v>
      </c>
    </row>
    <row r="458" spans="1:48" x14ac:dyDescent="0.25">
      <c r="A458" s="24" t="s">
        <v>95</v>
      </c>
      <c r="B458" s="24">
        <v>2004</v>
      </c>
      <c r="C458" s="24"/>
      <c r="D458" s="24"/>
      <c r="E458" s="62"/>
      <c r="F458" s="62"/>
      <c r="G458" s="62"/>
      <c r="H458" s="62"/>
      <c r="I458" s="24">
        <v>7791884</v>
      </c>
      <c r="J458" s="24">
        <v>967728</v>
      </c>
      <c r="K458" s="24">
        <v>5986412</v>
      </c>
      <c r="L458" s="24">
        <v>27968</v>
      </c>
      <c r="M458" s="24"/>
      <c r="N458" s="24">
        <v>308694</v>
      </c>
      <c r="O458" s="24">
        <v>4101450</v>
      </c>
      <c r="P458" s="24">
        <v>10396556</v>
      </c>
      <c r="Q458" s="62">
        <v>2.1097508743520461E-2</v>
      </c>
      <c r="R458" s="62">
        <v>1.5795842053189377E-2</v>
      </c>
      <c r="S458" s="62">
        <v>1.815817196682859E-2</v>
      </c>
      <c r="T458" s="24">
        <v>414024</v>
      </c>
      <c r="U458" s="24">
        <v>213905</v>
      </c>
      <c r="V458" s="24">
        <v>76011</v>
      </c>
      <c r="W458" s="24">
        <v>19684</v>
      </c>
      <c r="X458" s="24">
        <v>92408</v>
      </c>
      <c r="Y458" s="24">
        <v>188103</v>
      </c>
      <c r="Z458" s="24">
        <v>509719</v>
      </c>
      <c r="AA458" s="24">
        <v>627929</v>
      </c>
      <c r="AB458" s="62">
        <v>2.1680974711704191E-2</v>
      </c>
      <c r="AC458" s="62">
        <v>2.1176905362996674E-2</v>
      </c>
      <c r="AD458" s="24">
        <v>699919</v>
      </c>
      <c r="AE458" s="24">
        <v>121434</v>
      </c>
      <c r="AF458" s="24">
        <v>-15497</v>
      </c>
      <c r="AG458" s="24">
        <v>805856</v>
      </c>
      <c r="AH458" s="62">
        <v>2.4634776151843368E-2</v>
      </c>
      <c r="AI458" s="62">
        <v>9.3081593558482254</v>
      </c>
      <c r="AJ458" s="62">
        <v>12.41969207960488</v>
      </c>
      <c r="AK458" s="62"/>
      <c r="AL458" s="62">
        <v>0.46719136604697437</v>
      </c>
      <c r="AM458" s="62">
        <v>1.2547905287096996</v>
      </c>
      <c r="AN458" s="62">
        <v>13.480544119835326</v>
      </c>
      <c r="AO458" s="62">
        <v>6.970583574101842</v>
      </c>
      <c r="AP458" s="62">
        <v>77.920745145534681</v>
      </c>
      <c r="AQ458" s="62">
        <v>39.45008327757769</v>
      </c>
      <c r="AR458" s="62">
        <v>52.637462262015191</v>
      </c>
      <c r="AS458" s="62">
        <v>47.45582094685971</v>
      </c>
      <c r="AT458" s="24"/>
      <c r="AU458" s="24">
        <v>177927</v>
      </c>
      <c r="AV458" s="24">
        <v>130455</v>
      </c>
    </row>
    <row r="459" spans="1:48" x14ac:dyDescent="0.25">
      <c r="A459" s="24" t="s">
        <v>95</v>
      </c>
      <c r="B459" s="24">
        <v>2005</v>
      </c>
      <c r="C459" s="24"/>
      <c r="D459" s="24"/>
      <c r="E459" s="62"/>
      <c r="F459" s="62"/>
      <c r="G459" s="62"/>
      <c r="H459" s="62"/>
      <c r="I459" s="24">
        <v>10467158</v>
      </c>
      <c r="J459" s="24">
        <v>1887680</v>
      </c>
      <c r="K459" s="24">
        <v>8425238</v>
      </c>
      <c r="L459" s="24">
        <v>45903</v>
      </c>
      <c r="M459" s="24">
        <v>46501</v>
      </c>
      <c r="N459" s="24">
        <v>389790</v>
      </c>
      <c r="O459" s="24">
        <v>5639310</v>
      </c>
      <c r="P459" s="24">
        <v>14454338</v>
      </c>
      <c r="Q459" s="62">
        <v>2.1239068685015586E-2</v>
      </c>
      <c r="R459" s="62">
        <v>1.7947851008567561E-2</v>
      </c>
      <c r="S459" s="62">
        <v>1.9898796405239148E-2</v>
      </c>
      <c r="T459" s="24">
        <v>597913</v>
      </c>
      <c r="U459" s="24">
        <v>289748</v>
      </c>
      <c r="V459" s="24">
        <v>119701</v>
      </c>
      <c r="W459" s="24">
        <v>21164</v>
      </c>
      <c r="X459" s="24">
        <v>119442</v>
      </c>
      <c r="Y459" s="24">
        <v>260307</v>
      </c>
      <c r="Z459" s="24">
        <v>738778</v>
      </c>
      <c r="AA459" s="24">
        <v>887661</v>
      </c>
      <c r="AB459" s="62">
        <v>2.2855761464626454E-2</v>
      </c>
      <c r="AC459" s="62">
        <v>2.1939906632289917E-2</v>
      </c>
      <c r="AD459" s="24">
        <v>1032922</v>
      </c>
      <c r="AE459" s="24">
        <v>167197</v>
      </c>
      <c r="AF459" s="24">
        <v>-23449</v>
      </c>
      <c r="AG459" s="24">
        <v>1176670</v>
      </c>
      <c r="AH459" s="62">
        <v>2.5632232285398428E-2</v>
      </c>
      <c r="AI459" s="62">
        <v>13.0596088177819</v>
      </c>
      <c r="AJ459" s="62">
        <v>18.034312656788021</v>
      </c>
      <c r="AK459" s="62">
        <v>0.55192506134544805</v>
      </c>
      <c r="AL459" s="62">
        <v>0.54482733900217417</v>
      </c>
      <c r="AM459" s="62">
        <v>1.4848552732058709</v>
      </c>
      <c r="AN459" s="62">
        <v>11.369829632141041</v>
      </c>
      <c r="AO459" s="62">
        <v>7.7138692499614319</v>
      </c>
      <c r="AP459" s="62">
        <v>75.438398191506536</v>
      </c>
      <c r="AQ459" s="62">
        <v>39.014654285792957</v>
      </c>
      <c r="AR459" s="62">
        <v>53.876228867472911</v>
      </c>
      <c r="AS459" s="62">
        <v>50.300117514894147</v>
      </c>
      <c r="AT459" s="24"/>
      <c r="AU459" s="24">
        <v>289009</v>
      </c>
      <c r="AV459" s="24">
        <v>214626</v>
      </c>
    </row>
    <row r="460" spans="1:48" x14ac:dyDescent="0.25">
      <c r="A460" s="24" t="s">
        <v>95</v>
      </c>
      <c r="B460" s="24">
        <v>2006</v>
      </c>
      <c r="C460" s="24">
        <v>4288</v>
      </c>
      <c r="D460" s="24">
        <v>132</v>
      </c>
      <c r="E460" s="62">
        <v>109.63829291044776</v>
      </c>
      <c r="F460" s="62">
        <v>3561.5833333333335</v>
      </c>
      <c r="G460" s="62">
        <v>5.9402100130219154E-2</v>
      </c>
      <c r="H460" s="62">
        <v>3.3008252063015754E-2</v>
      </c>
      <c r="I460" s="24">
        <v>17511580</v>
      </c>
      <c r="J460" s="24">
        <v>2870346</v>
      </c>
      <c r="K460" s="24">
        <v>14394313</v>
      </c>
      <c r="L460" s="24">
        <v>81418</v>
      </c>
      <c r="M460" s="24">
        <v>104104</v>
      </c>
      <c r="N460" s="24">
        <v>708213</v>
      </c>
      <c r="O460" s="24">
        <v>9673656</v>
      </c>
      <c r="P460" s="24">
        <v>24776182</v>
      </c>
      <c r="Q460" s="62">
        <v>2.8214498684954029E-2</v>
      </c>
      <c r="R460" s="62">
        <v>2.4484323169443416E-2</v>
      </c>
      <c r="S460" s="62">
        <v>2.500575256260907E-2</v>
      </c>
      <c r="T460" s="24">
        <v>989139</v>
      </c>
      <c r="U460" s="24">
        <v>435674</v>
      </c>
      <c r="V460" s="24">
        <v>187462</v>
      </c>
      <c r="W460" s="24">
        <v>34617</v>
      </c>
      <c r="X460" s="24">
        <v>186185</v>
      </c>
      <c r="Y460" s="24">
        <v>408264</v>
      </c>
      <c r="Z460" s="24">
        <v>1211218</v>
      </c>
      <c r="AA460" s="24">
        <v>1424813</v>
      </c>
      <c r="AB460" s="62">
        <v>2.2785162121111306E-2</v>
      </c>
      <c r="AC460" s="62">
        <v>2.3630215837861714E-2</v>
      </c>
      <c r="AD460" s="24">
        <v>1669505</v>
      </c>
      <c r="AE460" s="24">
        <v>409539</v>
      </c>
      <c r="AF460" s="24">
        <v>-42902</v>
      </c>
      <c r="AG460" s="24">
        <v>2036142</v>
      </c>
      <c r="AH460" s="62">
        <v>2.8437348998221784E-2</v>
      </c>
      <c r="AI460" s="62">
        <v>11.585102175952695</v>
      </c>
      <c r="AJ460" s="62">
        <v>16.391130897383331</v>
      </c>
      <c r="AK460" s="62">
        <v>0.7232300700978227</v>
      </c>
      <c r="AL460" s="62">
        <v>0.5656261608317118</v>
      </c>
      <c r="AM460" s="62">
        <v>1.8975038204029984</v>
      </c>
      <c r="AN460" s="62">
        <v>16.378826803458537</v>
      </c>
      <c r="AO460" s="62">
        <v>7.033183731156039</v>
      </c>
      <c r="AP460" s="62">
        <v>69.976111685727219</v>
      </c>
      <c r="AQ460" s="62">
        <v>39.044175571522679</v>
      </c>
      <c r="AR460" s="62">
        <v>55.241480209095926</v>
      </c>
      <c r="AS460" s="62">
        <v>45.2213056878578</v>
      </c>
      <c r="AT460" s="24"/>
      <c r="AU460" s="24">
        <v>611329</v>
      </c>
      <c r="AV460" s="24">
        <v>470129</v>
      </c>
    </row>
    <row r="461" spans="1:48" x14ac:dyDescent="0.25">
      <c r="A461" s="24" t="s">
        <v>95</v>
      </c>
      <c r="B461" s="24">
        <v>2007</v>
      </c>
      <c r="C461" s="24">
        <v>6101</v>
      </c>
      <c r="D461" s="24">
        <v>207</v>
      </c>
      <c r="E461" s="62">
        <v>229.12588100311424</v>
      </c>
      <c r="F461" s="62">
        <v>6753.1256038647343</v>
      </c>
      <c r="G461" s="62">
        <v>6.0431070346084512E-2</v>
      </c>
      <c r="H461" s="62">
        <v>4.9879518072289158E-2</v>
      </c>
      <c r="I461" s="24">
        <v>44231944</v>
      </c>
      <c r="J461" s="24">
        <v>7349659</v>
      </c>
      <c r="K461" s="24">
        <v>35378147</v>
      </c>
      <c r="L461" s="24">
        <v>177573</v>
      </c>
      <c r="M461" s="24">
        <v>81408</v>
      </c>
      <c r="N461" s="24">
        <v>1019813</v>
      </c>
      <c r="O461" s="24">
        <v>28174915</v>
      </c>
      <c r="P461" s="24">
        <v>64572875</v>
      </c>
      <c r="Q461" s="62">
        <v>4.7119058177720829E-2</v>
      </c>
      <c r="R461" s="62">
        <v>3.9743476193288788E-2</v>
      </c>
      <c r="S461" s="62">
        <v>4.272124232345547E-2</v>
      </c>
      <c r="T461" s="24">
        <v>2231130</v>
      </c>
      <c r="U461" s="24">
        <v>841424</v>
      </c>
      <c r="V461" s="24">
        <v>345942</v>
      </c>
      <c r="W461" s="24">
        <v>47551</v>
      </c>
      <c r="X461" s="24">
        <v>347732</v>
      </c>
      <c r="Y461" s="24">
        <v>741225</v>
      </c>
      <c r="Z461" s="24">
        <v>2624623</v>
      </c>
      <c r="AA461" s="24">
        <v>3072554</v>
      </c>
      <c r="AB461" s="62">
        <v>3.2567817238049447E-2</v>
      </c>
      <c r="AC461" s="62">
        <v>3.397756765763086E-2</v>
      </c>
      <c r="AD461" s="24">
        <v>3383002</v>
      </c>
      <c r="AE461" s="24">
        <v>1389910</v>
      </c>
      <c r="AF461" s="24">
        <v>-118387</v>
      </c>
      <c r="AG461" s="24">
        <v>4654525</v>
      </c>
      <c r="AH461" s="62">
        <v>4.112694159738816E-2</v>
      </c>
      <c r="AI461" s="62">
        <v>11.381960304539639</v>
      </c>
      <c r="AJ461" s="62">
        <v>16.616179022111261</v>
      </c>
      <c r="AK461" s="62">
        <v>0.23010815122680112</v>
      </c>
      <c r="AL461" s="62">
        <v>0.50192849275005835</v>
      </c>
      <c r="AM461" s="62">
        <v>2.1648362412235787</v>
      </c>
      <c r="AN461" s="62">
        <v>19.019889222071392</v>
      </c>
      <c r="AO461" s="62">
        <v>4.088289174962906</v>
      </c>
      <c r="AP461" s="62">
        <v>66.012192436392539</v>
      </c>
      <c r="AQ461" s="62">
        <v>43.632740527659642</v>
      </c>
      <c r="AR461" s="62">
        <v>63.698116004125886</v>
      </c>
      <c r="AS461" s="62">
        <v>34.897554120054281</v>
      </c>
      <c r="AT461" s="24"/>
      <c r="AU461" s="24">
        <v>1581971</v>
      </c>
      <c r="AV461" s="24">
        <v>1397897</v>
      </c>
    </row>
    <row r="462" spans="1:48" x14ac:dyDescent="0.25">
      <c r="A462" s="24" t="s">
        <v>95</v>
      </c>
      <c r="B462" s="24">
        <v>2008</v>
      </c>
      <c r="C462" s="24">
        <v>6784</v>
      </c>
      <c r="D462" s="24">
        <v>247</v>
      </c>
      <c r="E462" s="62">
        <v>140.73599646226415</v>
      </c>
      <c r="F462" s="62">
        <v>3865.3967611336034</v>
      </c>
      <c r="G462" s="62">
        <v>5.455349603956415E-2</v>
      </c>
      <c r="H462" s="62">
        <v>1.2482060196883022E-3</v>
      </c>
      <c r="I462" s="24">
        <v>46128820</v>
      </c>
      <c r="J462" s="24">
        <v>7758624</v>
      </c>
      <c r="K462" s="24">
        <v>35008871</v>
      </c>
      <c r="L462" s="24">
        <v>251752</v>
      </c>
      <c r="M462" s="24">
        <v>208407</v>
      </c>
      <c r="N462" s="24">
        <v>1696288</v>
      </c>
      <c r="O462" s="24">
        <v>31733410</v>
      </c>
      <c r="P462" s="24">
        <v>68438569</v>
      </c>
      <c r="Q462" s="62">
        <v>3.8995200577367585E-2</v>
      </c>
      <c r="R462" s="62">
        <v>3.1854689792616707E-2</v>
      </c>
      <c r="S462" s="62">
        <v>3.656633631762142E-2</v>
      </c>
      <c r="T462" s="24">
        <v>6014414</v>
      </c>
      <c r="U462" s="24">
        <v>1390104</v>
      </c>
      <c r="V462" s="24">
        <v>643346</v>
      </c>
      <c r="W462" s="24">
        <v>82874</v>
      </c>
      <c r="X462" s="24">
        <v>543715</v>
      </c>
      <c r="Y462" s="24">
        <v>1269935</v>
      </c>
      <c r="Z462" s="24">
        <v>6740634</v>
      </c>
      <c r="AA462" s="24">
        <v>7404518</v>
      </c>
      <c r="AB462" s="62">
        <v>4.5891404583821911E-2</v>
      </c>
      <c r="AC462" s="62">
        <v>4.6023671941055534E-2</v>
      </c>
      <c r="AD462" s="24">
        <v>7161082</v>
      </c>
      <c r="AE462" s="24">
        <v>1427460</v>
      </c>
      <c r="AF462" s="24">
        <v>-74097</v>
      </c>
      <c r="AG462" s="24">
        <v>8514445</v>
      </c>
      <c r="AH462" s="62">
        <v>4.602882696286361E-2</v>
      </c>
      <c r="AI462" s="62">
        <v>11.336625112661254</v>
      </c>
      <c r="AJ462" s="62">
        <v>16.819472078409984</v>
      </c>
      <c r="AK462" s="62">
        <v>0.59529768897717383</v>
      </c>
      <c r="AL462" s="62">
        <v>0.71910916521701029</v>
      </c>
      <c r="AM462" s="62">
        <v>1.3950510858869654</v>
      </c>
      <c r="AN462" s="62">
        <v>12.305700082901298</v>
      </c>
      <c r="AO462" s="62">
        <v>3.6134408498802997</v>
      </c>
      <c r="AP462" s="62">
        <v>86.964188505533826</v>
      </c>
      <c r="AQ462" s="62">
        <v>46.367728699879741</v>
      </c>
      <c r="AR462" s="62">
        <v>68.793023537129287</v>
      </c>
      <c r="AS462" s="62">
        <v>33.631584260623569</v>
      </c>
      <c r="AT462" s="24"/>
      <c r="AU462" s="24">
        <v>1109927</v>
      </c>
      <c r="AV462" s="24">
        <v>954753</v>
      </c>
    </row>
    <row r="463" spans="1:48" x14ac:dyDescent="0.25">
      <c r="A463" s="24" t="s">
        <v>95</v>
      </c>
      <c r="B463" s="24">
        <v>2009</v>
      </c>
      <c r="C463" s="24">
        <v>8020</v>
      </c>
      <c r="D463" s="24">
        <v>320</v>
      </c>
      <c r="E463" s="62">
        <v>208.29912718204488</v>
      </c>
      <c r="F463" s="62">
        <v>5220.4968749999998</v>
      </c>
      <c r="G463" s="62">
        <v>5.7939185528207426E-2</v>
      </c>
      <c r="H463" s="62">
        <v>1.5904651613576608E-3</v>
      </c>
      <c r="I463" s="24">
        <v>60516273</v>
      </c>
      <c r="J463" s="24">
        <v>10546760</v>
      </c>
      <c r="K463" s="24">
        <v>59657004</v>
      </c>
      <c r="L463" s="24">
        <v>515517</v>
      </c>
      <c r="M463" s="24">
        <v>384008</v>
      </c>
      <c r="N463" s="24">
        <v>2480890</v>
      </c>
      <c r="O463" s="24">
        <v>41881250</v>
      </c>
      <c r="P463" s="24">
        <v>104019144</v>
      </c>
      <c r="Q463" s="62">
        <v>3.9541739288521706E-2</v>
      </c>
      <c r="R463" s="62">
        <v>3.8240637395416742E-2</v>
      </c>
      <c r="S463" s="62">
        <v>4.0020724241992649E-2</v>
      </c>
      <c r="T463" s="24">
        <v>4834864</v>
      </c>
      <c r="U463" s="24">
        <v>1957555</v>
      </c>
      <c r="V463" s="24">
        <v>747374</v>
      </c>
      <c r="W463" s="24">
        <v>134535</v>
      </c>
      <c r="X463" s="24">
        <v>756850</v>
      </c>
      <c r="Y463" s="24">
        <v>1638759</v>
      </c>
      <c r="Z463" s="24">
        <v>5716773</v>
      </c>
      <c r="AA463" s="24">
        <v>6792419</v>
      </c>
      <c r="AB463" s="62">
        <v>3.8507506190308891E-2</v>
      </c>
      <c r="AC463" s="62">
        <v>4.061044665363657E-2</v>
      </c>
      <c r="AD463" s="24">
        <v>7137799</v>
      </c>
      <c r="AE463" s="24">
        <v>2111988</v>
      </c>
      <c r="AF463" s="24">
        <v>-282429</v>
      </c>
      <c r="AG463" s="24">
        <v>8967358</v>
      </c>
      <c r="AH463" s="62">
        <v>4.3633453740865559E-2</v>
      </c>
      <c r="AI463" s="62">
        <v>10.139248982860309</v>
      </c>
      <c r="AJ463" s="62">
        <v>17.427973464261424</v>
      </c>
      <c r="AK463" s="62">
        <v>0.64369306913233526</v>
      </c>
      <c r="AL463" s="62">
        <v>0.86413491364735651</v>
      </c>
      <c r="AM463" s="62">
        <v>1.6060111011872968</v>
      </c>
      <c r="AN463" s="62">
        <v>15.839546931948769</v>
      </c>
      <c r="AO463" s="62">
        <v>5.4987255633487537</v>
      </c>
      <c r="AP463" s="62">
        <v>75.746044710158785</v>
      </c>
      <c r="AQ463" s="62">
        <v>40.263021199251554</v>
      </c>
      <c r="AR463" s="62">
        <v>69.206591754254262</v>
      </c>
      <c r="AS463" s="62">
        <v>37.648807223408795</v>
      </c>
      <c r="AT463" s="24"/>
      <c r="AU463" s="24">
        <v>2174939</v>
      </c>
      <c r="AV463" s="24">
        <v>1670559</v>
      </c>
    </row>
    <row r="464" spans="1:48" x14ac:dyDescent="0.25">
      <c r="A464" s="24" t="s">
        <v>95</v>
      </c>
      <c r="B464" s="24">
        <v>2010</v>
      </c>
      <c r="C464" s="24">
        <v>8354</v>
      </c>
      <c r="D464" s="24">
        <v>366</v>
      </c>
      <c r="E464" s="62">
        <v>228.67368925065836</v>
      </c>
      <c r="F464" s="62">
        <v>5219.5081967213118</v>
      </c>
      <c r="G464" s="62">
        <v>5.4277769114818859E-2</v>
      </c>
      <c r="H464" s="62">
        <v>1.7643145686106264E-3</v>
      </c>
      <c r="I464" s="24">
        <v>78335416</v>
      </c>
      <c r="J464" s="24">
        <v>14018317</v>
      </c>
      <c r="K464" s="24">
        <v>82484803</v>
      </c>
      <c r="L464" s="24">
        <v>820603</v>
      </c>
      <c r="M464" s="24">
        <v>444520</v>
      </c>
      <c r="N464" s="24">
        <v>3135519</v>
      </c>
      <c r="O464" s="24">
        <v>66766614</v>
      </c>
      <c r="P464" s="24">
        <v>152386936</v>
      </c>
      <c r="Q464" s="62">
        <v>3.8943407389440667E-2</v>
      </c>
      <c r="R464" s="62">
        <v>4.0489765133143292E-2</v>
      </c>
      <c r="S464" s="62">
        <v>4.2189530327615951E-2</v>
      </c>
      <c r="T464" s="24">
        <v>7911015</v>
      </c>
      <c r="U464" s="24">
        <v>2888056</v>
      </c>
      <c r="V464" s="24">
        <v>1021646</v>
      </c>
      <c r="W464" s="24">
        <v>273035</v>
      </c>
      <c r="X464" s="24">
        <v>883052</v>
      </c>
      <c r="Y464" s="24">
        <v>2177733</v>
      </c>
      <c r="Z464" s="24">
        <v>9205696</v>
      </c>
      <c r="AA464" s="24">
        <v>10799071</v>
      </c>
      <c r="AB464" s="62">
        <v>4.0254713794182266E-2</v>
      </c>
      <c r="AC464" s="62">
        <v>4.2384859601281702E-2</v>
      </c>
      <c r="AD464" s="24">
        <v>11801566</v>
      </c>
      <c r="AE464" s="24">
        <v>1875779</v>
      </c>
      <c r="AF464" s="24">
        <v>-317832</v>
      </c>
      <c r="AG464" s="24">
        <v>13359513</v>
      </c>
      <c r="AH464" s="62">
        <v>4.3757036734365887E-2</v>
      </c>
      <c r="AI464" s="62">
        <v>9.1991593032620589</v>
      </c>
      <c r="AJ464" s="62">
        <v>17.895248044639221</v>
      </c>
      <c r="AK464" s="62">
        <v>0.53891139195664928</v>
      </c>
      <c r="AL464" s="62">
        <v>0.99485356108567058</v>
      </c>
      <c r="AM464" s="62">
        <v>1.2536113988143971</v>
      </c>
      <c r="AN464" s="62">
        <v>13.62745613471289</v>
      </c>
      <c r="AO464" s="62">
        <v>5.8270904676999198</v>
      </c>
      <c r="AP464" s="62">
        <v>80.834316340722893</v>
      </c>
      <c r="AQ464" s="62">
        <v>43.813869976360706</v>
      </c>
      <c r="AR464" s="62">
        <v>85.231709243747432</v>
      </c>
      <c r="AS464" s="62">
        <v>18.539456033160217</v>
      </c>
      <c r="AT464" s="24"/>
      <c r="AU464" s="24">
        <v>2560442</v>
      </c>
      <c r="AV464" s="24">
        <v>1910340</v>
      </c>
    </row>
    <row r="465" spans="1:48" x14ac:dyDescent="0.25">
      <c r="A465" s="24" t="s">
        <v>95</v>
      </c>
      <c r="B465" s="24">
        <v>2011</v>
      </c>
      <c r="C465" s="24">
        <v>9596</v>
      </c>
      <c r="D465" s="24">
        <v>408</v>
      </c>
      <c r="E465" s="62">
        <v>207.98843268028344</v>
      </c>
      <c r="F465" s="62">
        <v>4891.8063725490192</v>
      </c>
      <c r="G465" s="62">
        <v>5.5458270483323795E-2</v>
      </c>
      <c r="H465" s="62">
        <v>2.2124613632666341E-2</v>
      </c>
      <c r="I465" s="24">
        <v>75092252</v>
      </c>
      <c r="J465" s="24">
        <v>14546883</v>
      </c>
      <c r="K465" s="24">
        <v>80539487</v>
      </c>
      <c r="L465" s="24">
        <v>812940</v>
      </c>
      <c r="M465" s="24">
        <v>463227</v>
      </c>
      <c r="N465" s="24">
        <v>3707863</v>
      </c>
      <c r="O465" s="24">
        <v>57221367</v>
      </c>
      <c r="P465" s="24">
        <v>141468717</v>
      </c>
      <c r="Q465" s="62">
        <v>3.3359178139404998E-2</v>
      </c>
      <c r="R465" s="62">
        <v>3.470334490199728E-2</v>
      </c>
      <c r="S465" s="62">
        <v>3.3351533505901677E-2</v>
      </c>
      <c r="T465" s="24">
        <v>12022040</v>
      </c>
      <c r="U465" s="24">
        <v>4635688</v>
      </c>
      <c r="V465" s="24">
        <v>1944550</v>
      </c>
      <c r="W465" s="24">
        <v>328834</v>
      </c>
      <c r="X465" s="24">
        <v>1315752</v>
      </c>
      <c r="Y465" s="24">
        <v>3589136</v>
      </c>
      <c r="Z465" s="24">
        <v>14295424</v>
      </c>
      <c r="AA465" s="24">
        <v>16657728</v>
      </c>
      <c r="AB465" s="62">
        <v>3.9558011508983908E-2</v>
      </c>
      <c r="AC465" s="62">
        <v>4.1819386301355586E-2</v>
      </c>
      <c r="AD465" s="24">
        <v>17864267</v>
      </c>
      <c r="AE465" s="24">
        <v>1959092</v>
      </c>
      <c r="AF465" s="24">
        <v>-394957</v>
      </c>
      <c r="AG465" s="24">
        <v>19428402</v>
      </c>
      <c r="AH465" s="62">
        <v>4.2258675189581638E-2</v>
      </c>
      <c r="AI465" s="62">
        <v>10.28275601029166</v>
      </c>
      <c r="AJ465" s="62">
        <v>19.372015903851171</v>
      </c>
      <c r="AK465" s="62">
        <v>0.57515514098072162</v>
      </c>
      <c r="AL465" s="62">
        <v>1.0093682369742434</v>
      </c>
      <c r="AM465" s="62">
        <v>1.4108115506554004</v>
      </c>
      <c r="AN465" s="62">
        <v>13.720169468607123</v>
      </c>
      <c r="AO465" s="62">
        <v>10.209869680324134</v>
      </c>
      <c r="AP465" s="62">
        <v>85.739053577334872</v>
      </c>
      <c r="AQ465" s="62">
        <v>40.448070932883347</v>
      </c>
      <c r="AR465" s="62">
        <v>76.201426213719088</v>
      </c>
      <c r="AS465" s="62">
        <v>18.030576328758251</v>
      </c>
      <c r="AT465" s="24"/>
      <c r="AU465" s="24">
        <v>2770674</v>
      </c>
      <c r="AV465" s="24">
        <v>1995857</v>
      </c>
    </row>
    <row r="466" spans="1:48" x14ac:dyDescent="0.25">
      <c r="A466" s="24" t="s">
        <v>95</v>
      </c>
      <c r="B466" s="24">
        <v>2012</v>
      </c>
      <c r="C466" s="24">
        <v>10310</v>
      </c>
      <c r="D466" s="24">
        <v>416</v>
      </c>
      <c r="E466" s="62">
        <v>97.223084384093113</v>
      </c>
      <c r="F466" s="62">
        <v>2409.5432692307691</v>
      </c>
      <c r="G466" s="62">
        <v>5.8364987800528741E-2</v>
      </c>
      <c r="H466" s="62">
        <v>2.2734725106569025E-2</v>
      </c>
      <c r="I466" s="24">
        <v>107458698</v>
      </c>
      <c r="J466" s="24">
        <v>13698739</v>
      </c>
      <c r="K466" s="24">
        <v>96334439</v>
      </c>
      <c r="L466" s="24">
        <v>1446626</v>
      </c>
      <c r="M466" s="24">
        <v>1973074</v>
      </c>
      <c r="N466" s="24">
        <v>5218768</v>
      </c>
      <c r="O466" s="24">
        <v>50565318</v>
      </c>
      <c r="P466" s="24">
        <v>152118525</v>
      </c>
      <c r="Q466" s="62">
        <v>3.8508949096354682E-2</v>
      </c>
      <c r="R466" s="62">
        <v>3.6879958814690646E-2</v>
      </c>
      <c r="S466" s="62">
        <v>3.4223158164531066E-2</v>
      </c>
      <c r="T466" s="24">
        <v>10372444</v>
      </c>
      <c r="U466" s="24">
        <v>4936938</v>
      </c>
      <c r="V466" s="24">
        <v>2101396</v>
      </c>
      <c r="W466" s="24">
        <v>339820</v>
      </c>
      <c r="X466" s="24">
        <v>1713020</v>
      </c>
      <c r="Y466" s="24">
        <v>4154236</v>
      </c>
      <c r="Z466" s="24">
        <v>12813660</v>
      </c>
      <c r="AA466" s="24">
        <v>15309382</v>
      </c>
      <c r="AB466" s="62">
        <v>3.7383693120130894E-2</v>
      </c>
      <c r="AC466" s="62">
        <v>4.01090982168106E-2</v>
      </c>
      <c r="AD466" s="24">
        <v>16869623</v>
      </c>
      <c r="AE466" s="24">
        <v>1138875</v>
      </c>
      <c r="AF466" s="24">
        <v>-1331265</v>
      </c>
      <c r="AG466" s="24">
        <v>16677233</v>
      </c>
      <c r="AH466" s="62">
        <v>3.8547219354617343E-2</v>
      </c>
      <c r="AI466" s="62">
        <v>9.0053062242090505</v>
      </c>
      <c r="AJ466" s="62">
        <v>12.747910829889266</v>
      </c>
      <c r="AK466" s="62">
        <v>2.0481501947605674</v>
      </c>
      <c r="AL466" s="62">
        <v>1.5016706538354367</v>
      </c>
      <c r="AM466" s="62">
        <v>0.65894012579993133</v>
      </c>
      <c r="AN466" s="62">
        <v>7.3172428498710724</v>
      </c>
      <c r="AO466" s="62">
        <v>12.849081657115258</v>
      </c>
      <c r="AP466" s="62">
        <v>91.798093844464489</v>
      </c>
      <c r="AQ466" s="62">
        <v>33.240736458626586</v>
      </c>
      <c r="AR466" s="62">
        <v>47.055584090549843</v>
      </c>
      <c r="AS466" s="62">
        <v>44.844791914725704</v>
      </c>
      <c r="AT466" s="24"/>
      <c r="AU466" s="24">
        <v>1367851</v>
      </c>
      <c r="AV466" s="24">
        <v>1002370</v>
      </c>
    </row>
    <row r="467" spans="1:48" x14ac:dyDescent="0.25">
      <c r="A467" s="24" t="s">
        <v>95</v>
      </c>
      <c r="B467" s="24">
        <v>2013</v>
      </c>
      <c r="C467" s="24">
        <v>11662</v>
      </c>
      <c r="D467" s="24">
        <v>418</v>
      </c>
      <c r="E467" s="62">
        <v>191.14268564568684</v>
      </c>
      <c r="F467" s="62">
        <v>5332.7894736842109</v>
      </c>
      <c r="G467" s="62">
        <v>6.3201820940819428E-2</v>
      </c>
      <c r="H467" s="62">
        <v>2.2436929683306496E-2</v>
      </c>
      <c r="I467" s="24">
        <v>131644622</v>
      </c>
      <c r="J467" s="24">
        <v>17063718</v>
      </c>
      <c r="K467" s="24">
        <v>110565799</v>
      </c>
      <c r="L467" s="24">
        <v>1351570</v>
      </c>
      <c r="M467" s="24">
        <v>1609953</v>
      </c>
      <c r="N467" s="24">
        <v>5306520</v>
      </c>
      <c r="O467" s="24">
        <v>45505294</v>
      </c>
      <c r="P467" s="24">
        <v>161377613</v>
      </c>
      <c r="Q467" s="62">
        <v>3.9285762851900996E-2</v>
      </c>
      <c r="R467" s="62">
        <v>3.7477214690116903E-2</v>
      </c>
      <c r="S467" s="62">
        <v>3.2454028134369095E-2</v>
      </c>
      <c r="T467" s="24">
        <v>9666889</v>
      </c>
      <c r="U467" s="24">
        <v>4729544</v>
      </c>
      <c r="V467" s="24">
        <v>2246196</v>
      </c>
      <c r="W467" s="24">
        <v>288009</v>
      </c>
      <c r="X467" s="24">
        <v>1671819</v>
      </c>
      <c r="Y467" s="24">
        <v>4206024</v>
      </c>
      <c r="Z467" s="24">
        <v>12201094</v>
      </c>
      <c r="AA467" s="24">
        <v>14396433</v>
      </c>
      <c r="AB467" s="62">
        <v>4.0723051721465217E-2</v>
      </c>
      <c r="AC467" s="62">
        <v>4.1880917241651106E-2</v>
      </c>
      <c r="AD467" s="24">
        <v>16294326</v>
      </c>
      <c r="AE467" s="24">
        <v>1497390</v>
      </c>
      <c r="AF467" s="24">
        <v>-434635</v>
      </c>
      <c r="AG467" s="24">
        <v>17357081</v>
      </c>
      <c r="AH467" s="62">
        <v>4.4358672817499396E-2</v>
      </c>
      <c r="AI467" s="62">
        <v>10.573782622500433</v>
      </c>
      <c r="AJ467" s="62">
        <v>12.961956015187615</v>
      </c>
      <c r="AK467" s="62">
        <v>1.456103980219055</v>
      </c>
      <c r="AL467" s="62">
        <v>1.222412366413596</v>
      </c>
      <c r="AM467" s="62">
        <v>1.3812981606067007</v>
      </c>
      <c r="AN467" s="62">
        <v>13.063424981589593</v>
      </c>
      <c r="AO467" s="62">
        <v>14.564101047231999</v>
      </c>
      <c r="AP467" s="62">
        <v>82.942707935741041</v>
      </c>
      <c r="AQ467" s="62">
        <v>28.198021493848717</v>
      </c>
      <c r="AR467" s="62">
        <v>34.566770224764667</v>
      </c>
      <c r="AS467" s="62">
        <v>62.189047250314701</v>
      </c>
      <c r="AT467" s="24"/>
      <c r="AU467" s="24">
        <v>2960648</v>
      </c>
      <c r="AV467" s="24">
        <v>2229106</v>
      </c>
    </row>
    <row r="468" spans="1:48" x14ac:dyDescent="0.25">
      <c r="A468" s="24" t="s">
        <v>95</v>
      </c>
      <c r="B468" s="24">
        <v>2014</v>
      </c>
      <c r="C468" s="24">
        <v>12608</v>
      </c>
      <c r="D468" s="24">
        <v>421</v>
      </c>
      <c r="E468" s="62">
        <v>175.002538071066</v>
      </c>
      <c r="F468" s="62">
        <v>5240.9311163895491</v>
      </c>
      <c r="G468" s="62">
        <v>6.793981980428504E-2</v>
      </c>
      <c r="H468" s="62">
        <v>2.3523495557914734E-2</v>
      </c>
      <c r="I468" s="24">
        <v>163057456</v>
      </c>
      <c r="J468" s="24">
        <v>18063197</v>
      </c>
      <c r="K468" s="24">
        <v>128015011</v>
      </c>
      <c r="L468" s="24">
        <v>1368918</v>
      </c>
      <c r="M468" s="24">
        <v>1522509</v>
      </c>
      <c r="N468" s="24">
        <v>5198975</v>
      </c>
      <c r="O468" s="24">
        <v>56588641</v>
      </c>
      <c r="P468" s="24">
        <v>189802627</v>
      </c>
      <c r="Q468" s="62">
        <v>4.1291813767998911E-2</v>
      </c>
      <c r="R468" s="62">
        <v>3.8752086888168127E-2</v>
      </c>
      <c r="S468" s="62">
        <v>3.4185745864062769E-2</v>
      </c>
      <c r="T468" s="24">
        <v>8631311</v>
      </c>
      <c r="U468" s="24">
        <v>5015037</v>
      </c>
      <c r="V468" s="24">
        <v>2577294</v>
      </c>
      <c r="W468" s="24">
        <v>287688</v>
      </c>
      <c r="X468" s="24">
        <v>1595631</v>
      </c>
      <c r="Y468" s="24">
        <v>4460613</v>
      </c>
      <c r="Z468" s="24">
        <v>11496293</v>
      </c>
      <c r="AA468" s="24">
        <v>13646348</v>
      </c>
      <c r="AB468" s="62">
        <v>4.0698744370947053E-2</v>
      </c>
      <c r="AC468" s="62">
        <v>4.1286308174989433E-2</v>
      </c>
      <c r="AD468" s="24">
        <v>15195969</v>
      </c>
      <c r="AE468" s="24">
        <v>2239254</v>
      </c>
      <c r="AF468" s="24">
        <v>-962588</v>
      </c>
      <c r="AG468" s="24">
        <v>16472635</v>
      </c>
      <c r="AH468" s="62">
        <v>4.3447618346630065E-2</v>
      </c>
      <c r="AI468" s="62">
        <v>9.516831924565512</v>
      </c>
      <c r="AJ468" s="62">
        <v>11.077811124441928</v>
      </c>
      <c r="AK468" s="62">
        <v>1.189320680525505</v>
      </c>
      <c r="AL468" s="62">
        <v>1.0693417821133493</v>
      </c>
      <c r="AM468" s="62">
        <v>1.1624875982354028</v>
      </c>
      <c r="AN468" s="62">
        <v>12.21506912646748</v>
      </c>
      <c r="AO468" s="62">
        <v>11.600663815199237</v>
      </c>
      <c r="AP468" s="62">
        <v>82.842532478865706</v>
      </c>
      <c r="AQ468" s="62">
        <v>29.814466688071711</v>
      </c>
      <c r="AR468" s="62">
        <v>34.704724572668425</v>
      </c>
      <c r="AS468" s="62">
        <v>62.460953187966147</v>
      </c>
      <c r="AT468" s="24"/>
      <c r="AU468" s="24">
        <v>2826287</v>
      </c>
      <c r="AV468" s="24">
        <v>2206432</v>
      </c>
    </row>
    <row r="469" spans="1:48" x14ac:dyDescent="0.25">
      <c r="A469" s="24" t="s">
        <v>95</v>
      </c>
      <c r="B469" s="24">
        <v>2015</v>
      </c>
      <c r="C469" s="24">
        <v>16485</v>
      </c>
      <c r="D469" s="24"/>
      <c r="E469" s="62">
        <v>39.303548680618746</v>
      </c>
      <c r="F469" s="62"/>
      <c r="G469" s="62">
        <v>8.7944859080166665E-2</v>
      </c>
      <c r="H469" s="62"/>
      <c r="I469" s="24">
        <v>260994745</v>
      </c>
      <c r="J469" s="24">
        <v>22080495</v>
      </c>
      <c r="K469" s="24">
        <v>185916813</v>
      </c>
      <c r="L469" s="24">
        <v>2256792</v>
      </c>
      <c r="M469" s="24">
        <v>10778413</v>
      </c>
      <c r="N469" s="24">
        <v>7967719</v>
      </c>
      <c r="O469" s="24">
        <v>98148204</v>
      </c>
      <c r="P469" s="24">
        <v>292032736</v>
      </c>
      <c r="Q469" s="62">
        <v>5.6450421802205254E-2</v>
      </c>
      <c r="R469" s="62">
        <v>4.6475946250543722E-2</v>
      </c>
      <c r="S469" s="62">
        <v>4.5515529902383806E-2</v>
      </c>
      <c r="T469" s="24">
        <v>9317743</v>
      </c>
      <c r="U469" s="24">
        <v>5744262</v>
      </c>
      <c r="V469" s="24">
        <v>2858094</v>
      </c>
      <c r="W469" s="24">
        <v>333024</v>
      </c>
      <c r="X469" s="24">
        <v>1963429</v>
      </c>
      <c r="Y469" s="24">
        <v>5154547</v>
      </c>
      <c r="Z469" s="24">
        <v>12508861</v>
      </c>
      <c r="AA469" s="24">
        <v>15062005</v>
      </c>
      <c r="AB469" s="62">
        <v>4.4992893047366901E-2</v>
      </c>
      <c r="AC469" s="62">
        <v>4.5348038689999225E-2</v>
      </c>
      <c r="AD469" s="24">
        <v>15892850</v>
      </c>
      <c r="AE469" s="24">
        <v>2303324</v>
      </c>
      <c r="AF469" s="24">
        <v>-2256014</v>
      </c>
      <c r="AG469" s="24">
        <v>15940160</v>
      </c>
      <c r="AH469" s="62">
        <v>4.0306969335286436E-2</v>
      </c>
      <c r="AI469" s="62">
        <v>7.5609656994070695</v>
      </c>
      <c r="AJ469" s="62">
        <v>8.4601301072172923</v>
      </c>
      <c r="AK469" s="62">
        <v>5.7974385565656181</v>
      </c>
      <c r="AL469" s="62">
        <v>1.213871926687986</v>
      </c>
      <c r="AM469" s="62">
        <v>0.22186519527728563</v>
      </c>
      <c r="AN469" s="62">
        <v>2.9343499772083912</v>
      </c>
      <c r="AO469" s="62">
        <v>6.6991618104392412</v>
      </c>
      <c r="AP469" s="62">
        <v>94.490927318169952</v>
      </c>
      <c r="AQ469" s="62">
        <v>33.608630780351966</v>
      </c>
      <c r="AR469" s="62">
        <v>37.605433013603395</v>
      </c>
      <c r="AS469" s="62">
        <v>60.340191450317405</v>
      </c>
      <c r="AT469" s="24"/>
      <c r="AU469" s="24">
        <v>878155</v>
      </c>
      <c r="AV469" s="24">
        <v>647919</v>
      </c>
    </row>
    <row r="470" spans="1:48" x14ac:dyDescent="0.25">
      <c r="A470" s="24" t="s">
        <v>95</v>
      </c>
      <c r="B470" s="24">
        <v>2016</v>
      </c>
      <c r="C470" s="24">
        <v>17079</v>
      </c>
      <c r="D470" s="24"/>
      <c r="E470" s="62">
        <v>5.1881843199250541</v>
      </c>
      <c r="F470" s="62"/>
      <c r="G470" s="62">
        <v>0.1027345347802026</v>
      </c>
      <c r="H470" s="62"/>
      <c r="I470" s="24">
        <v>291653101</v>
      </c>
      <c r="J470" s="24">
        <v>22191934</v>
      </c>
      <c r="K470" s="24">
        <v>198859665</v>
      </c>
      <c r="L470" s="24">
        <v>2431588</v>
      </c>
      <c r="M470" s="24">
        <v>13745344</v>
      </c>
      <c r="N470" s="24">
        <v>7949366</v>
      </c>
      <c r="O470" s="24">
        <v>125214012</v>
      </c>
      <c r="P470" s="24">
        <v>332023043</v>
      </c>
      <c r="Q470" s="62">
        <v>5.345405551859158E-2</v>
      </c>
      <c r="R470" s="62">
        <v>4.2443921877433823E-2</v>
      </c>
      <c r="S470" s="62">
        <v>4.5986275925196503E-2</v>
      </c>
      <c r="T470" s="24">
        <v>13847705</v>
      </c>
      <c r="U470" s="24">
        <v>6371764</v>
      </c>
      <c r="V470" s="24">
        <v>3110710</v>
      </c>
      <c r="W470" s="24">
        <v>392455</v>
      </c>
      <c r="X470" s="24">
        <v>2175158</v>
      </c>
      <c r="Y470" s="24">
        <v>5678323</v>
      </c>
      <c r="Z470" s="24">
        <v>17350870</v>
      </c>
      <c r="AA470" s="24">
        <v>20219469</v>
      </c>
      <c r="AB470" s="62">
        <v>5.3251163491089694E-2</v>
      </c>
      <c r="AC470" s="62">
        <v>5.3640575055436547E-2</v>
      </c>
      <c r="AD470" s="24">
        <v>17868402</v>
      </c>
      <c r="AE470" s="24">
        <v>3202901</v>
      </c>
      <c r="AF470" s="24">
        <v>-696243</v>
      </c>
      <c r="AG470" s="24">
        <v>20375060</v>
      </c>
      <c r="AH470" s="62">
        <v>4.4420746085558363E-2</v>
      </c>
      <c r="AI470" s="62">
        <v>6.6838535661514316</v>
      </c>
      <c r="AJ470" s="62">
        <v>7.6090169876163944</v>
      </c>
      <c r="AK470" s="62">
        <v>6.9120824476899321</v>
      </c>
      <c r="AL470" s="62">
        <v>1.222765813268367</v>
      </c>
      <c r="AM470" s="62">
        <v>2.6687605534655618E-2</v>
      </c>
      <c r="AN470" s="62">
        <v>0.39928471308539398</v>
      </c>
      <c r="AO470" s="62">
        <v>3.2110599570917033</v>
      </c>
      <c r="AP470" s="62">
        <v>99.236365438923855</v>
      </c>
      <c r="AQ470" s="62">
        <v>37.71244636174243</v>
      </c>
      <c r="AR470" s="62">
        <v>42.932515228082558</v>
      </c>
      <c r="AS470" s="62">
        <v>52.724154148542034</v>
      </c>
      <c r="AT470" s="24"/>
      <c r="AU470" s="24">
        <v>155591</v>
      </c>
      <c r="AV470" s="24">
        <v>88609</v>
      </c>
    </row>
    <row r="471" spans="1:48" x14ac:dyDescent="0.25">
      <c r="A471" s="24" t="s">
        <v>95</v>
      </c>
      <c r="B471" s="24">
        <v>2017</v>
      </c>
      <c r="C471" s="24">
        <v>18535</v>
      </c>
      <c r="D471" s="24"/>
      <c r="E471" s="62">
        <v>63.747504720798489</v>
      </c>
      <c r="F471" s="62"/>
      <c r="G471" s="62">
        <v>8.9120431586185017E-2</v>
      </c>
      <c r="H471" s="62"/>
      <c r="I471" s="24">
        <v>319859587</v>
      </c>
      <c r="J471" s="24">
        <v>23236292</v>
      </c>
      <c r="K471" s="24">
        <v>222946630</v>
      </c>
      <c r="L471" s="24">
        <v>2748878</v>
      </c>
      <c r="M471" s="24">
        <v>10404688</v>
      </c>
      <c r="N471" s="24">
        <v>8100996</v>
      </c>
      <c r="O471" s="24">
        <v>137421214</v>
      </c>
      <c r="P471" s="24">
        <v>368468840</v>
      </c>
      <c r="Q471" s="62">
        <v>5.1500916870383912E-2</v>
      </c>
      <c r="R471" s="62">
        <v>4.0065295043381258E-2</v>
      </c>
      <c r="S471" s="62">
        <v>4.3043067117201489E-2</v>
      </c>
      <c r="T471" s="24">
        <v>16256169</v>
      </c>
      <c r="U471" s="24">
        <v>7160884</v>
      </c>
      <c r="V471" s="24">
        <v>4108589</v>
      </c>
      <c r="W471" s="24">
        <v>414785</v>
      </c>
      <c r="X471" s="24">
        <v>1813519</v>
      </c>
      <c r="Y471" s="24">
        <v>6336893</v>
      </c>
      <c r="Z471" s="24">
        <v>20779543</v>
      </c>
      <c r="AA471" s="24">
        <v>23417053</v>
      </c>
      <c r="AB471" s="62">
        <v>5.2959947366339473E-2</v>
      </c>
      <c r="AC471" s="62">
        <v>5.1671814528769761E-2</v>
      </c>
      <c r="AD471" s="24">
        <v>21534204</v>
      </c>
      <c r="AE471" s="24">
        <v>4191242</v>
      </c>
      <c r="AF471" s="24">
        <v>-816589</v>
      </c>
      <c r="AG471" s="24">
        <v>24908857</v>
      </c>
      <c r="AH471" s="62">
        <v>4.4148961631783348E-2</v>
      </c>
      <c r="AI471" s="62">
        <v>6.3061755778317643</v>
      </c>
      <c r="AJ471" s="62">
        <v>7.264528857157563</v>
      </c>
      <c r="AK471" s="62">
        <v>4.6668962881385561</v>
      </c>
      <c r="AL471" s="62">
        <v>1.2329758023254265</v>
      </c>
      <c r="AM471" s="62">
        <v>0.32066754952739018</v>
      </c>
      <c r="AN471" s="62">
        <v>5.0849765530576052</v>
      </c>
      <c r="AO471" s="62">
        <v>3.8407716293351912</v>
      </c>
      <c r="AP471" s="62">
        <v>94.01094959917269</v>
      </c>
      <c r="AQ471" s="62">
        <v>37.295206292070723</v>
      </c>
      <c r="AR471" s="62">
        <v>42.96298112834117</v>
      </c>
      <c r="AS471" s="62">
        <v>52.18826183511203</v>
      </c>
      <c r="AT471" s="24"/>
      <c r="AU471" s="24">
        <v>1491804</v>
      </c>
      <c r="AV471" s="24">
        <v>1181560</v>
      </c>
    </row>
    <row r="472" spans="1:48" x14ac:dyDescent="0.25">
      <c r="A472" s="24" t="s">
        <v>95</v>
      </c>
      <c r="B472" s="24">
        <v>2018</v>
      </c>
      <c r="C472" s="24">
        <v>18818</v>
      </c>
      <c r="D472" s="24">
        <v>553</v>
      </c>
      <c r="E472" s="62">
        <v>95.129981932192578</v>
      </c>
      <c r="F472" s="62">
        <v>3237.1717902350815</v>
      </c>
      <c r="G472" s="62">
        <v>6.7948754982956841E-2</v>
      </c>
      <c r="H472" s="62">
        <v>6.6989703210175652E-2</v>
      </c>
      <c r="I472" s="24">
        <v>349388922</v>
      </c>
      <c r="J472" s="24">
        <v>24632367</v>
      </c>
      <c r="K472" s="24">
        <v>256622753</v>
      </c>
      <c r="L472" s="24">
        <v>3522642</v>
      </c>
      <c r="M472" s="24"/>
      <c r="N472" s="24">
        <v>8249652</v>
      </c>
      <c r="O472" s="24">
        <v>141168193</v>
      </c>
      <c r="P472" s="24">
        <v>406040598</v>
      </c>
      <c r="Q472" s="62">
        <v>5.1604570387625504E-2</v>
      </c>
      <c r="R472" s="62">
        <v>4.197396704680037E-2</v>
      </c>
      <c r="S472" s="62">
        <v>4.4198248165304807E-2</v>
      </c>
      <c r="T472" s="24">
        <v>18661777</v>
      </c>
      <c r="U472" s="24">
        <v>8946371</v>
      </c>
      <c r="V472" s="24">
        <v>4832476</v>
      </c>
      <c r="W472" s="24">
        <v>458917</v>
      </c>
      <c r="X472" s="24">
        <v>2546437</v>
      </c>
      <c r="Y472" s="24">
        <v>7837830</v>
      </c>
      <c r="Z472" s="24">
        <v>23953170</v>
      </c>
      <c r="AA472" s="24">
        <v>27608148</v>
      </c>
      <c r="AB472" s="62">
        <v>5.1919971440902005E-2</v>
      </c>
      <c r="AC472" s="62">
        <v>5.0205261916408624E-2</v>
      </c>
      <c r="AD472" s="24">
        <v>26295571</v>
      </c>
      <c r="AE472" s="24">
        <v>5151682</v>
      </c>
      <c r="AF472" s="24">
        <v>-1592114</v>
      </c>
      <c r="AG472" s="24">
        <v>29855139</v>
      </c>
      <c r="AH472" s="62">
        <v>4.5029166094434678E-2</v>
      </c>
      <c r="AI472" s="62">
        <v>6.06647884997943</v>
      </c>
      <c r="AJ472" s="62">
        <v>7.050128223584605</v>
      </c>
      <c r="AK472" s="62"/>
      <c r="AL472" s="62">
        <v>1.3726927791161214</v>
      </c>
      <c r="AM472" s="62">
        <v>0.44088103722081506</v>
      </c>
      <c r="AN472" s="62">
        <v>7.2674948371790657</v>
      </c>
      <c r="AO472" s="62">
        <v>5.4075878126455867</v>
      </c>
      <c r="AP472" s="62">
        <v>92.47368769577659</v>
      </c>
      <c r="AQ472" s="62">
        <v>34.767014356529934</v>
      </c>
      <c r="AR472" s="62">
        <v>40.404312819053835</v>
      </c>
      <c r="AS472" s="62">
        <v>54.705303138185215</v>
      </c>
      <c r="AT472" s="24">
        <v>30279423</v>
      </c>
      <c r="AU472" s="24">
        <v>2246991</v>
      </c>
      <c r="AV472" s="24">
        <v>1790156</v>
      </c>
    </row>
    <row r="473" spans="1:48" x14ac:dyDescent="0.25">
      <c r="A473" s="24" t="s">
        <v>95</v>
      </c>
      <c r="B473" s="24">
        <v>2019</v>
      </c>
      <c r="C473" s="24">
        <v>19237</v>
      </c>
      <c r="D473" s="24">
        <v>558</v>
      </c>
      <c r="E473" s="62">
        <v>127.61158184748142</v>
      </c>
      <c r="F473" s="62">
        <v>4399.3978494623652</v>
      </c>
      <c r="G473" s="62">
        <v>6.6661584256541576E-2</v>
      </c>
      <c r="H473" s="62">
        <v>5.4285436326490903E-2</v>
      </c>
      <c r="I473" s="24">
        <v>400844380</v>
      </c>
      <c r="J473" s="24">
        <v>26741640</v>
      </c>
      <c r="K473" s="24">
        <v>296029774</v>
      </c>
      <c r="L473" s="24">
        <v>3971059</v>
      </c>
      <c r="M473" s="24"/>
      <c r="N473" s="24">
        <v>8289968</v>
      </c>
      <c r="O473" s="24">
        <v>149261315</v>
      </c>
      <c r="P473" s="24">
        <v>453581057</v>
      </c>
      <c r="Q473" s="62">
        <v>5.1891580234839051E-2</v>
      </c>
      <c r="R473" s="62">
        <v>4.1312248435804853E-2</v>
      </c>
      <c r="S473" s="62">
        <v>4.3310177759928403E-2</v>
      </c>
      <c r="T473" s="24">
        <v>21296283</v>
      </c>
      <c r="U473" s="24">
        <v>10810443</v>
      </c>
      <c r="V473" s="24">
        <v>5465357</v>
      </c>
      <c r="W473" s="24">
        <v>544864</v>
      </c>
      <c r="X473" s="24">
        <v>3255482</v>
      </c>
      <c r="Y473" s="24">
        <v>9265703</v>
      </c>
      <c r="Z473" s="24">
        <v>27306504</v>
      </c>
      <c r="AA473" s="24">
        <v>32106726</v>
      </c>
      <c r="AB473" s="62">
        <v>5.1541322190355232E-2</v>
      </c>
      <c r="AC473" s="62">
        <v>5.0598722487265373E-2</v>
      </c>
      <c r="AD473" s="24">
        <v>30476971</v>
      </c>
      <c r="AE473" s="24">
        <v>6999390</v>
      </c>
      <c r="AF473" s="24">
        <v>-2152889</v>
      </c>
      <c r="AG473" s="24">
        <v>35323472</v>
      </c>
      <c r="AH473" s="62">
        <v>4.5251040715833281E-2</v>
      </c>
      <c r="AI473" s="62">
        <v>5.8956694922116206</v>
      </c>
      <c r="AJ473" s="62">
        <v>6.6713271619275289</v>
      </c>
      <c r="AK473" s="62"/>
      <c r="AL473" s="62">
        <v>1.3414390540324501</v>
      </c>
      <c r="AM473" s="62">
        <v>0.54121836926712752</v>
      </c>
      <c r="AN473" s="62">
        <v>9.1799306250476782</v>
      </c>
      <c r="AO473" s="62">
        <v>6.1507484373965218</v>
      </c>
      <c r="AP473" s="62">
        <v>90.893460303109507</v>
      </c>
      <c r="AQ473" s="62">
        <v>32.907307899324373</v>
      </c>
      <c r="AR473" s="62">
        <v>37.236723887709239</v>
      </c>
      <c r="AS473" s="62">
        <v>61.656034281872579</v>
      </c>
      <c r="AT473" s="24">
        <v>57774036</v>
      </c>
      <c r="AU473" s="24">
        <v>3216746</v>
      </c>
      <c r="AV473" s="24">
        <v>2454864</v>
      </c>
    </row>
    <row r="474" spans="1:48" x14ac:dyDescent="0.25">
      <c r="A474" s="24" t="s">
        <v>95</v>
      </c>
      <c r="B474" s="24">
        <v>2020</v>
      </c>
      <c r="C474" s="24">
        <v>18646</v>
      </c>
      <c r="D474" s="24">
        <v>553</v>
      </c>
      <c r="E474" s="62">
        <v>143.83680145875792</v>
      </c>
      <c r="F474" s="62">
        <v>4849.8752260397832</v>
      </c>
      <c r="G474" s="62">
        <v>6.4169761127152211E-2</v>
      </c>
      <c r="H474" s="62">
        <v>5.5052264808362367E-2</v>
      </c>
      <c r="I474" s="24">
        <v>427971850</v>
      </c>
      <c r="J474" s="24">
        <v>28956242</v>
      </c>
      <c r="K474" s="24">
        <v>340268127</v>
      </c>
      <c r="L474" s="24">
        <v>5413551</v>
      </c>
      <c r="M474" s="24">
        <v>5780259</v>
      </c>
      <c r="N474" s="24">
        <v>8575424</v>
      </c>
      <c r="O474" s="24">
        <v>143672478</v>
      </c>
      <c r="P474" s="24">
        <v>492516029</v>
      </c>
      <c r="Q474" s="62">
        <v>4.9028293725663266E-2</v>
      </c>
      <c r="R474" s="62">
        <v>4.2639361186899885E-2</v>
      </c>
      <c r="S474" s="62">
        <v>4.2091345357121619E-2</v>
      </c>
      <c r="T474" s="24">
        <v>22061113</v>
      </c>
      <c r="U474" s="24">
        <v>12684903</v>
      </c>
      <c r="V474" s="24">
        <v>5767650</v>
      </c>
      <c r="W474" s="24">
        <v>582947</v>
      </c>
      <c r="X474" s="24">
        <v>4544018</v>
      </c>
      <c r="Y474" s="24">
        <v>10894615</v>
      </c>
      <c r="Z474" s="24">
        <v>28411710</v>
      </c>
      <c r="AA474" s="24">
        <v>34746016</v>
      </c>
      <c r="AB474" s="62">
        <v>5.0599969906495193E-2</v>
      </c>
      <c r="AC474" s="62">
        <v>5.1431588335954077E-2</v>
      </c>
      <c r="AD474" s="24">
        <v>33587667</v>
      </c>
      <c r="AE474" s="24">
        <v>7534603</v>
      </c>
      <c r="AF474" s="24">
        <v>-3036974</v>
      </c>
      <c r="AG474" s="24">
        <v>38085296</v>
      </c>
      <c r="AH474" s="62">
        <v>4.4773283982855926E-2</v>
      </c>
      <c r="AI474" s="62">
        <v>5.8792486528392764</v>
      </c>
      <c r="AJ474" s="62">
        <v>6.7659221044561688</v>
      </c>
      <c r="AK474" s="62">
        <v>1.6987365378479895</v>
      </c>
      <c r="AL474" s="62">
        <v>1.5909662323441771</v>
      </c>
      <c r="AM474" s="62">
        <v>0.54454694712078089</v>
      </c>
      <c r="AN474" s="62">
        <v>9.2621860253827144</v>
      </c>
      <c r="AO474" s="62">
        <v>8.0227989107280511</v>
      </c>
      <c r="AP474" s="62">
        <v>91.232101753915742</v>
      </c>
      <c r="AQ474" s="62">
        <v>29.171127342131641</v>
      </c>
      <c r="AR474" s="62">
        <v>33.570543950495811</v>
      </c>
      <c r="AS474" s="62">
        <v>63.997420477862256</v>
      </c>
      <c r="AT474" s="24">
        <v>74910049</v>
      </c>
      <c r="AU474" s="24">
        <v>3339280</v>
      </c>
      <c r="AV474" s="24">
        <v>2681981</v>
      </c>
    </row>
    <row r="475" spans="1:48" x14ac:dyDescent="0.25">
      <c r="A475" s="24" t="s">
        <v>95</v>
      </c>
      <c r="B475" s="24">
        <v>2021</v>
      </c>
      <c r="C475" s="24">
        <v>18659</v>
      </c>
      <c r="D475" s="24">
        <v>553</v>
      </c>
      <c r="E475" s="62">
        <v>182.83380674205478</v>
      </c>
      <c r="F475" s="62">
        <v>6169.0705244122964</v>
      </c>
      <c r="G475" s="62">
        <v>7.5485666663969636E-2</v>
      </c>
      <c r="H475" s="62">
        <v>6.4317283089090488E-2</v>
      </c>
      <c r="I475" s="24">
        <v>427386772</v>
      </c>
      <c r="J475" s="24">
        <v>34261336</v>
      </c>
      <c r="K475" s="24">
        <v>387929596</v>
      </c>
      <c r="L475" s="24">
        <v>6917279</v>
      </c>
      <c r="M475" s="24">
        <v>5831929</v>
      </c>
      <c r="N475" s="24">
        <v>8195276</v>
      </c>
      <c r="O475" s="24">
        <v>124992251</v>
      </c>
      <c r="P475" s="24">
        <v>521117123</v>
      </c>
      <c r="Q475" s="62">
        <v>5.2055891978448593E-2</v>
      </c>
      <c r="R475" s="62">
        <v>4.9543060352391408E-2</v>
      </c>
      <c r="S475" s="62">
        <v>4.6437007642179347E-2</v>
      </c>
      <c r="T475" s="24">
        <v>17726249</v>
      </c>
      <c r="U475" s="24">
        <v>12246137</v>
      </c>
      <c r="V475" s="24">
        <v>6025532</v>
      </c>
      <c r="W475" s="24">
        <v>639448</v>
      </c>
      <c r="X475" s="24">
        <v>3084936</v>
      </c>
      <c r="Y475" s="24">
        <v>9749916</v>
      </c>
      <c r="Z475" s="24">
        <v>24391229</v>
      </c>
      <c r="AA475" s="24">
        <v>29972386</v>
      </c>
      <c r="AB475" s="62">
        <v>5.6451631381283673E-2</v>
      </c>
      <c r="AC475" s="62">
        <v>5.6370581948121987E-2</v>
      </c>
      <c r="AD475" s="24">
        <v>29690736</v>
      </c>
      <c r="AE475" s="24">
        <v>8236051</v>
      </c>
      <c r="AF475" s="24">
        <v>-3554375</v>
      </c>
      <c r="AG475" s="24">
        <v>34372412</v>
      </c>
      <c r="AH475" s="62">
        <v>4.6336241530779011E-2</v>
      </c>
      <c r="AI475" s="62">
        <v>6.5745941723737982</v>
      </c>
      <c r="AJ475" s="62">
        <v>8.0164708513720679</v>
      </c>
      <c r="AK475" s="62">
        <v>1.5033472723230945</v>
      </c>
      <c r="AL475" s="62">
        <v>1.7831274208838657</v>
      </c>
      <c r="AM475" s="62">
        <v>0.65465052853387051</v>
      </c>
      <c r="AN475" s="62">
        <v>9.9572766222543105</v>
      </c>
      <c r="AO475" s="62">
        <v>9.5721829987684597</v>
      </c>
      <c r="AP475" s="62">
        <v>87.198960608292481</v>
      </c>
      <c r="AQ475" s="62">
        <v>23.985443095870025</v>
      </c>
      <c r="AR475" s="62">
        <v>29.245699490203222</v>
      </c>
      <c r="AS475" s="62">
        <v>61.710707018928645</v>
      </c>
      <c r="AT475" s="24">
        <v>105226525</v>
      </c>
      <c r="AU475" s="24">
        <v>4400026</v>
      </c>
      <c r="AV475" s="24">
        <v>3411496</v>
      </c>
    </row>
    <row r="476" spans="1:48" x14ac:dyDescent="0.25">
      <c r="A476" s="24" t="s">
        <v>97</v>
      </c>
      <c r="B476" s="24">
        <v>2002</v>
      </c>
      <c r="C476" s="24">
        <v>377</v>
      </c>
      <c r="D476" s="24">
        <v>14</v>
      </c>
      <c r="E476" s="62">
        <v>14.169761273209549</v>
      </c>
      <c r="F476" s="62">
        <v>381.57142857142856</v>
      </c>
      <c r="G476" s="62">
        <v>8.1831994790536142E-2</v>
      </c>
      <c r="H476" s="62">
        <v>0.2</v>
      </c>
      <c r="I476" s="24">
        <v>2024563</v>
      </c>
      <c r="J476" s="24">
        <v>130978</v>
      </c>
      <c r="K476" s="24">
        <v>1896318</v>
      </c>
      <c r="L476" s="24">
        <v>37857</v>
      </c>
      <c r="M476" s="24">
        <v>96271</v>
      </c>
      <c r="N476" s="24">
        <v>33352</v>
      </c>
      <c r="O476" s="24">
        <v>2130154</v>
      </c>
      <c r="P476" s="24">
        <v>4059824</v>
      </c>
      <c r="Q476" s="62">
        <v>9.9176680366616539E-3</v>
      </c>
      <c r="R476" s="62">
        <v>9.0906938027588893E-3</v>
      </c>
      <c r="S476" s="62">
        <v>1.2213399406797753E-2</v>
      </c>
      <c r="T476" s="24">
        <v>214761</v>
      </c>
      <c r="U476" s="24">
        <v>44552</v>
      </c>
      <c r="V476" s="24">
        <v>16953</v>
      </c>
      <c r="W476" s="24">
        <v>2264</v>
      </c>
      <c r="X476" s="24">
        <v>18222</v>
      </c>
      <c r="Y476" s="24">
        <v>37439</v>
      </c>
      <c r="Z476" s="24">
        <v>233978</v>
      </c>
      <c r="AA476" s="24">
        <v>259313</v>
      </c>
      <c r="AB476" s="62">
        <v>2.4655127684474049E-2</v>
      </c>
      <c r="AC476" s="62">
        <v>2.4883844429359429E-2</v>
      </c>
      <c r="AD476" s="24">
        <v>282195</v>
      </c>
      <c r="AE476" s="24">
        <v>29419</v>
      </c>
      <c r="AF476" s="24">
        <v>-46959</v>
      </c>
      <c r="AG476" s="24">
        <v>264655</v>
      </c>
      <c r="AH476" s="62">
        <v>2.327259738384542E-2</v>
      </c>
      <c r="AI476" s="62">
        <v>3.2261989682311349</v>
      </c>
      <c r="AJ476" s="62">
        <v>6.4694455050299746</v>
      </c>
      <c r="AK476" s="62">
        <v>5.0767329108303567</v>
      </c>
      <c r="AL476" s="62">
        <v>1.9963423856125397</v>
      </c>
      <c r="AM476" s="62">
        <v>0.13158205872963952</v>
      </c>
      <c r="AN476" s="62">
        <v>4.0785475423353539</v>
      </c>
      <c r="AO476" s="62">
        <v>3.1656866123294374</v>
      </c>
      <c r="AP476" s="62">
        <v>97.981523114998765</v>
      </c>
      <c r="AQ476" s="62">
        <v>52.469121814147606</v>
      </c>
      <c r="AR476" s="62">
        <v>105.21549588726062</v>
      </c>
      <c r="AS476" s="62">
        <v>46.218506023906457</v>
      </c>
      <c r="AT476" s="24">
        <v>1485052</v>
      </c>
      <c r="AU476" s="24">
        <v>5342</v>
      </c>
      <c r="AV476" s="24">
        <v>5342</v>
      </c>
    </row>
    <row r="477" spans="1:48" x14ac:dyDescent="0.25">
      <c r="A477" s="24" t="s">
        <v>97</v>
      </c>
      <c r="B477" s="24">
        <v>2003</v>
      </c>
      <c r="C477" s="24">
        <v>466</v>
      </c>
      <c r="D477" s="24">
        <v>15</v>
      </c>
      <c r="E477" s="62">
        <v>65.317596566523605</v>
      </c>
      <c r="F477" s="62">
        <v>2029.2</v>
      </c>
      <c r="G477" s="62">
        <v>1.0878700158744981E-2</v>
      </c>
      <c r="H477" s="62">
        <v>6.3559322033898309E-3</v>
      </c>
      <c r="I477" s="24">
        <v>2619620</v>
      </c>
      <c r="J477" s="24">
        <v>208875</v>
      </c>
      <c r="K477" s="24">
        <v>2379674</v>
      </c>
      <c r="L477" s="24">
        <v>83168</v>
      </c>
      <c r="M477" s="24">
        <v>87503</v>
      </c>
      <c r="N477" s="24">
        <v>51440</v>
      </c>
      <c r="O477" s="24">
        <v>3162484</v>
      </c>
      <c r="P477" s="24">
        <v>5593598</v>
      </c>
      <c r="Q477" s="62">
        <v>9.2640872312468436E-3</v>
      </c>
      <c r="R477" s="62">
        <v>8.6592388359660911E-3</v>
      </c>
      <c r="S477" s="62">
        <v>1.2980730109009884E-2</v>
      </c>
      <c r="T477" s="24">
        <v>236120</v>
      </c>
      <c r="U477" s="24">
        <v>59311</v>
      </c>
      <c r="V477" s="24">
        <v>24421</v>
      </c>
      <c r="W477" s="24">
        <v>2946</v>
      </c>
      <c r="X477" s="24">
        <v>25253</v>
      </c>
      <c r="Y477" s="24">
        <v>52620</v>
      </c>
      <c r="Z477" s="24">
        <v>263487</v>
      </c>
      <c r="AA477" s="24">
        <v>295431</v>
      </c>
      <c r="AB477" s="62">
        <v>1.4119482760948954E-2</v>
      </c>
      <c r="AC477" s="62">
        <v>1.2922512297953291E-2</v>
      </c>
      <c r="AD477" s="24">
        <v>347096</v>
      </c>
      <c r="AE477" s="24">
        <v>38406</v>
      </c>
      <c r="AF477" s="24">
        <v>-47899</v>
      </c>
      <c r="AG477" s="24">
        <v>337603</v>
      </c>
      <c r="AH477" s="62">
        <v>1.4128900547360294E-2</v>
      </c>
      <c r="AI477" s="62">
        <v>3.7341796818434219</v>
      </c>
      <c r="AJ477" s="62">
        <v>7.9734847038883503</v>
      </c>
      <c r="AK477" s="62">
        <v>3.6771003086977458</v>
      </c>
      <c r="AL477" s="62">
        <v>3.4949324991574477</v>
      </c>
      <c r="AM477" s="62">
        <v>0.54415780326008412</v>
      </c>
      <c r="AN477" s="62">
        <v>14.572351885098744</v>
      </c>
      <c r="AO477" s="62">
        <v>3.5091402833974814</v>
      </c>
      <c r="AP477" s="62">
        <v>87.508404842374034</v>
      </c>
      <c r="AQ477" s="62">
        <v>56.537563121268278</v>
      </c>
      <c r="AR477" s="62">
        <v>120.7230056267703</v>
      </c>
      <c r="AS477" s="62">
        <v>-9.8192700025224884</v>
      </c>
      <c r="AT477" s="24">
        <v>3485883</v>
      </c>
      <c r="AU477" s="24">
        <v>42172</v>
      </c>
      <c r="AV477" s="24">
        <v>30438</v>
      </c>
    </row>
    <row r="478" spans="1:48" x14ac:dyDescent="0.25">
      <c r="A478" s="24" t="s">
        <v>97</v>
      </c>
      <c r="B478" s="24">
        <v>2004</v>
      </c>
      <c r="C478" s="24">
        <v>685</v>
      </c>
      <c r="D478" s="24">
        <v>25</v>
      </c>
      <c r="E478" s="62">
        <v>111.14014598540146</v>
      </c>
      <c r="F478" s="62">
        <v>3045.24</v>
      </c>
      <c r="G478" s="62">
        <v>1.2961946751944292E-2</v>
      </c>
      <c r="H478" s="62">
        <v>9.4020308386611514E-3</v>
      </c>
      <c r="I478" s="24">
        <v>4600097</v>
      </c>
      <c r="J478" s="24">
        <v>515107</v>
      </c>
      <c r="K478" s="24">
        <v>3465540</v>
      </c>
      <c r="L478" s="24">
        <v>95449</v>
      </c>
      <c r="M478" s="24">
        <v>116064</v>
      </c>
      <c r="N478" s="24">
        <v>68233</v>
      </c>
      <c r="O478" s="24">
        <v>4229137</v>
      </c>
      <c r="P478" s="24">
        <v>7762910</v>
      </c>
      <c r="Q478" s="62">
        <v>1.2455342851426207E-2</v>
      </c>
      <c r="R478" s="62">
        <v>9.1442290422059022E-3</v>
      </c>
      <c r="S478" s="62">
        <v>1.3558360551610872E-2</v>
      </c>
      <c r="T478" s="24">
        <v>264929</v>
      </c>
      <c r="U478" s="24">
        <v>99218</v>
      </c>
      <c r="V478" s="24">
        <v>36267</v>
      </c>
      <c r="W478" s="24">
        <v>5102</v>
      </c>
      <c r="X478" s="24">
        <v>48496</v>
      </c>
      <c r="Y478" s="24">
        <v>89865</v>
      </c>
      <c r="Z478" s="24">
        <v>306298</v>
      </c>
      <c r="AA478" s="24">
        <v>364147</v>
      </c>
      <c r="AB478" s="62">
        <v>1.3028431728551554E-2</v>
      </c>
      <c r="AC478" s="62">
        <v>1.2280857481051441E-2</v>
      </c>
      <c r="AD478" s="24">
        <v>442263</v>
      </c>
      <c r="AE478" s="24">
        <v>52202</v>
      </c>
      <c r="AF478" s="24">
        <v>-23306</v>
      </c>
      <c r="AG478" s="24">
        <v>471159</v>
      </c>
      <c r="AH478" s="62">
        <v>1.440318927566013E-2</v>
      </c>
      <c r="AI478" s="62">
        <v>6.6354884959377349</v>
      </c>
      <c r="AJ478" s="62">
        <v>11.197742134568031</v>
      </c>
      <c r="AK478" s="62">
        <v>3.3490884537474681</v>
      </c>
      <c r="AL478" s="62">
        <v>2.7542316637522579</v>
      </c>
      <c r="AM478" s="62">
        <v>0.98070182444469922</v>
      </c>
      <c r="AN478" s="62">
        <v>14.779647723676828</v>
      </c>
      <c r="AO478" s="62">
        <v>4.1931486258307542</v>
      </c>
      <c r="AP478" s="62">
        <v>77.287497426558758</v>
      </c>
      <c r="AQ478" s="62">
        <v>54.478758609851205</v>
      </c>
      <c r="AR478" s="62">
        <v>91.93582222287921</v>
      </c>
      <c r="AS478" s="62">
        <v>21.212550021447779</v>
      </c>
      <c r="AT478" s="24">
        <v>3709548</v>
      </c>
      <c r="AU478" s="24">
        <v>107012</v>
      </c>
      <c r="AV478" s="24">
        <v>76131</v>
      </c>
    </row>
    <row r="479" spans="1:48" x14ac:dyDescent="0.25">
      <c r="A479" s="24" t="s">
        <v>97</v>
      </c>
      <c r="B479" s="24">
        <v>2005</v>
      </c>
      <c r="C479" s="24">
        <v>1039</v>
      </c>
      <c r="D479" s="24">
        <v>45</v>
      </c>
      <c r="E479" s="62">
        <v>198.4177093358999</v>
      </c>
      <c r="F479" s="62">
        <v>4581.2444444444445</v>
      </c>
      <c r="G479" s="62">
        <v>1.5327196553962353E-2</v>
      </c>
      <c r="H479" s="62">
        <v>1.2587412587412588E-2</v>
      </c>
      <c r="I479" s="24">
        <v>6195072</v>
      </c>
      <c r="J479" s="24">
        <v>1009405</v>
      </c>
      <c r="K479" s="24">
        <v>5380036</v>
      </c>
      <c r="L479" s="24">
        <v>86974</v>
      </c>
      <c r="M479" s="24"/>
      <c r="N479" s="24">
        <v>148652</v>
      </c>
      <c r="O479" s="24">
        <v>5224392</v>
      </c>
      <c r="P479" s="24">
        <v>10753080</v>
      </c>
      <c r="Q479" s="62">
        <v>1.2570514337952754E-2</v>
      </c>
      <c r="R479" s="62">
        <v>1.1460813872406902E-2</v>
      </c>
      <c r="S479" s="62">
        <v>1.4803400172961844E-2</v>
      </c>
      <c r="T479" s="24">
        <v>438961</v>
      </c>
      <c r="U479" s="24">
        <v>178050</v>
      </c>
      <c r="V479" s="24">
        <v>65734</v>
      </c>
      <c r="W479" s="24">
        <v>7695</v>
      </c>
      <c r="X479" s="24">
        <v>81406</v>
      </c>
      <c r="Y479" s="24">
        <v>154835</v>
      </c>
      <c r="Z479" s="24">
        <v>512390</v>
      </c>
      <c r="AA479" s="24">
        <v>617011</v>
      </c>
      <c r="AB479" s="62">
        <v>1.5851938764906304E-2</v>
      </c>
      <c r="AC479" s="62">
        <v>1.5250375685194949E-2</v>
      </c>
      <c r="AD479" s="24">
        <v>790227</v>
      </c>
      <c r="AE479" s="24">
        <v>107034</v>
      </c>
      <c r="AF479" s="24">
        <v>5817</v>
      </c>
      <c r="AG479" s="24">
        <v>903078</v>
      </c>
      <c r="AH479" s="62">
        <v>1.9672384838427971E-2</v>
      </c>
      <c r="AI479" s="62">
        <v>9.3871244331856545</v>
      </c>
      <c r="AJ479" s="62">
        <v>16.293676651377094</v>
      </c>
      <c r="AK479" s="62"/>
      <c r="AL479" s="62">
        <v>1.6166062829319359</v>
      </c>
      <c r="AM479" s="62">
        <v>1.917180937926622</v>
      </c>
      <c r="AN479" s="62">
        <v>20.423516824267761</v>
      </c>
      <c r="AO479" s="62">
        <v>6.7235766382001962</v>
      </c>
      <c r="AP479" s="62">
        <v>68.32311273223354</v>
      </c>
      <c r="AQ479" s="62">
        <v>48.585075159861177</v>
      </c>
      <c r="AR479" s="62">
        <v>84.331416971425028</v>
      </c>
      <c r="AS479" s="62">
        <v>15.441708529804599</v>
      </c>
      <c r="AT479" s="24">
        <v>1806480</v>
      </c>
      <c r="AU479" s="24">
        <v>286067</v>
      </c>
      <c r="AV479" s="24">
        <v>206156</v>
      </c>
    </row>
    <row r="480" spans="1:48" x14ac:dyDescent="0.25">
      <c r="A480" s="24" t="s">
        <v>97</v>
      </c>
      <c r="B480" s="24">
        <v>2006</v>
      </c>
      <c r="C480" s="24">
        <v>1584</v>
      </c>
      <c r="D480" s="24">
        <v>73</v>
      </c>
      <c r="E480" s="62">
        <v>162.18813131313132</v>
      </c>
      <c r="F480" s="62">
        <v>3519.2602739726026</v>
      </c>
      <c r="G480" s="62">
        <v>2.1943313107804837E-2</v>
      </c>
      <c r="H480" s="62">
        <v>1.8254563640910229E-2</v>
      </c>
      <c r="I480" s="24">
        <v>9566043</v>
      </c>
      <c r="J480" s="24">
        <v>1761687</v>
      </c>
      <c r="K480" s="24">
        <v>8696101</v>
      </c>
      <c r="L480" s="24">
        <v>27773</v>
      </c>
      <c r="M480" s="24"/>
      <c r="N480" s="24">
        <v>338301</v>
      </c>
      <c r="O480" s="24">
        <v>8319724</v>
      </c>
      <c r="P480" s="24">
        <v>17354126</v>
      </c>
      <c r="Q480" s="62">
        <v>1.5412721618706804E-2</v>
      </c>
      <c r="R480" s="62">
        <v>1.4791824187658006E-2</v>
      </c>
      <c r="S480" s="62">
        <v>1.7514925451239449E-2</v>
      </c>
      <c r="T480" s="24">
        <v>750056</v>
      </c>
      <c r="U480" s="24">
        <v>255691</v>
      </c>
      <c r="V480" s="24">
        <v>97835</v>
      </c>
      <c r="W480" s="24">
        <v>12249</v>
      </c>
      <c r="X480" s="24">
        <v>114096</v>
      </c>
      <c r="Y480" s="24">
        <v>224180</v>
      </c>
      <c r="Z480" s="24">
        <v>860140</v>
      </c>
      <c r="AA480" s="24">
        <v>1005747</v>
      </c>
      <c r="AB480" s="62">
        <v>1.618076130544021E-2</v>
      </c>
      <c r="AC480" s="62">
        <v>1.6680096748332519E-2</v>
      </c>
      <c r="AD480" s="24">
        <v>1207503</v>
      </c>
      <c r="AE480" s="24">
        <v>185423</v>
      </c>
      <c r="AF480" s="24">
        <v>-30657</v>
      </c>
      <c r="AG480" s="24">
        <v>1362269</v>
      </c>
      <c r="AH480" s="62">
        <v>1.9025843473814003E-2</v>
      </c>
      <c r="AI480" s="62">
        <v>10.151401459226468</v>
      </c>
      <c r="AJ480" s="62">
        <v>18.416047262175177</v>
      </c>
      <c r="AK480" s="62"/>
      <c r="AL480" s="62">
        <v>0.31937301556180175</v>
      </c>
      <c r="AM480" s="62">
        <v>1.4803741772993926</v>
      </c>
      <c r="AN480" s="62">
        <v>14.582953725605059</v>
      </c>
      <c r="AO480" s="62">
        <v>5.4983434546626784</v>
      </c>
      <c r="AP480" s="62">
        <v>73.828810609358356</v>
      </c>
      <c r="AQ480" s="62">
        <v>47.9408988963201</v>
      </c>
      <c r="AR480" s="62">
        <v>86.971425907242946</v>
      </c>
      <c r="AS480" s="62">
        <v>12.033311337937072</v>
      </c>
      <c r="AT480" s="24">
        <v>2326057</v>
      </c>
      <c r="AU480" s="24">
        <v>356522</v>
      </c>
      <c r="AV480" s="24">
        <v>256906</v>
      </c>
    </row>
    <row r="481" spans="1:48" x14ac:dyDescent="0.25">
      <c r="A481" s="24" t="s">
        <v>97</v>
      </c>
      <c r="B481" s="24">
        <v>2007</v>
      </c>
      <c r="C481" s="24">
        <v>2929</v>
      </c>
      <c r="D481" s="24">
        <v>130</v>
      </c>
      <c r="E481" s="62">
        <v>174.25196312734721</v>
      </c>
      <c r="F481" s="62">
        <v>3926.0307692307692</v>
      </c>
      <c r="G481" s="62">
        <v>2.9012064422829296E-2</v>
      </c>
      <c r="H481" s="62">
        <v>3.1325301204819279E-2</v>
      </c>
      <c r="I481" s="24">
        <v>24476576</v>
      </c>
      <c r="J481" s="24">
        <v>3573416</v>
      </c>
      <c r="K481" s="24">
        <v>19841131</v>
      </c>
      <c r="L481" s="24">
        <v>8723874</v>
      </c>
      <c r="M481" s="24"/>
      <c r="N481" s="24">
        <v>436970</v>
      </c>
      <c r="O481" s="24">
        <v>27988269</v>
      </c>
      <c r="P481" s="24">
        <v>48266370</v>
      </c>
      <c r="Q481" s="62">
        <v>2.607421479226428E-2</v>
      </c>
      <c r="R481" s="62">
        <v>2.228933916596661E-2</v>
      </c>
      <c r="S481" s="62">
        <v>3.1932901993965132E-2</v>
      </c>
      <c r="T481" s="24">
        <v>1400728</v>
      </c>
      <c r="U481" s="24">
        <v>455403</v>
      </c>
      <c r="V481" s="24">
        <v>182240</v>
      </c>
      <c r="W481" s="24">
        <v>23535</v>
      </c>
      <c r="X481" s="24">
        <v>219606</v>
      </c>
      <c r="Y481" s="24">
        <v>425381</v>
      </c>
      <c r="Z481" s="24">
        <v>1606503</v>
      </c>
      <c r="AA481" s="24">
        <v>1856131</v>
      </c>
      <c r="AB481" s="62">
        <v>1.9934404330213578E-2</v>
      </c>
      <c r="AC481" s="62">
        <v>2.052586110249845E-2</v>
      </c>
      <c r="AD481" s="24">
        <v>2326002</v>
      </c>
      <c r="AE481" s="24">
        <v>320756</v>
      </c>
      <c r="AF481" s="24">
        <v>-80887</v>
      </c>
      <c r="AG481" s="24">
        <v>2565871</v>
      </c>
      <c r="AH481" s="62">
        <v>2.2671792881858398E-2</v>
      </c>
      <c r="AI481" s="62">
        <v>7.4035316929779471</v>
      </c>
      <c r="AJ481" s="62">
        <v>14.599329579431371</v>
      </c>
      <c r="AK481" s="62"/>
      <c r="AL481" s="62">
        <v>43.968632634903727</v>
      </c>
      <c r="AM481" s="62">
        <v>1.0574319137735031</v>
      </c>
      <c r="AN481" s="62">
        <v>14.282803905282789</v>
      </c>
      <c r="AO481" s="62">
        <v>3.3059350687246862</v>
      </c>
      <c r="AP481" s="62">
        <v>72.339217365175415</v>
      </c>
      <c r="AQ481" s="62">
        <v>57.98710157817959</v>
      </c>
      <c r="AR481" s="62">
        <v>114.34715787044723</v>
      </c>
      <c r="AS481" s="62">
        <v>23.249440298356483</v>
      </c>
      <c r="AT481" s="24">
        <v>19111809</v>
      </c>
      <c r="AU481" s="24">
        <v>709740</v>
      </c>
      <c r="AV481" s="24">
        <v>510384</v>
      </c>
    </row>
    <row r="482" spans="1:48" x14ac:dyDescent="0.25">
      <c r="A482" s="24" t="s">
        <v>97</v>
      </c>
      <c r="B482" s="24">
        <v>2008</v>
      </c>
      <c r="C482" s="24">
        <v>4224</v>
      </c>
      <c r="D482" s="24">
        <v>169</v>
      </c>
      <c r="E482" s="62">
        <v>280.0859375</v>
      </c>
      <c r="F482" s="62">
        <v>7000.4911242603548</v>
      </c>
      <c r="G482" s="62">
        <v>3.3967271118973907E-2</v>
      </c>
      <c r="H482" s="62">
        <v>8.5403569768146995E-4</v>
      </c>
      <c r="I482" s="24">
        <v>39617723</v>
      </c>
      <c r="J482" s="24">
        <v>5625408</v>
      </c>
      <c r="K482" s="24">
        <v>26343017</v>
      </c>
      <c r="L482" s="24">
        <v>324032</v>
      </c>
      <c r="M482" s="24"/>
      <c r="N482" s="24">
        <v>564262</v>
      </c>
      <c r="O482" s="24">
        <v>32515715</v>
      </c>
      <c r="P482" s="24">
        <v>59422994</v>
      </c>
      <c r="Q482" s="62">
        <v>3.3491016132725461E-2</v>
      </c>
      <c r="R482" s="62">
        <v>2.3969600011854948E-2</v>
      </c>
      <c r="S482" s="62">
        <v>3.1749366115530551E-2</v>
      </c>
      <c r="T482" s="24">
        <v>4458034</v>
      </c>
      <c r="U482" s="24">
        <v>976644</v>
      </c>
      <c r="V482" s="24">
        <v>405506</v>
      </c>
      <c r="W482" s="24">
        <v>42244</v>
      </c>
      <c r="X482" s="24">
        <v>462761</v>
      </c>
      <c r="Y482" s="24">
        <v>910511</v>
      </c>
      <c r="Z482" s="24">
        <v>4905784</v>
      </c>
      <c r="AA482" s="24">
        <v>5434678</v>
      </c>
      <c r="AB482" s="62">
        <v>3.339942776077743E-2</v>
      </c>
      <c r="AC482" s="62">
        <v>3.3779894569406381E-2</v>
      </c>
      <c r="AD482" s="24">
        <v>6218777</v>
      </c>
      <c r="AE482" s="24">
        <v>1443463</v>
      </c>
      <c r="AF482" s="24">
        <v>-611707</v>
      </c>
      <c r="AG482" s="24">
        <v>7050533</v>
      </c>
      <c r="AH482" s="62">
        <v>3.8114963858825755E-2</v>
      </c>
      <c r="AI482" s="62">
        <v>9.4667192299331138</v>
      </c>
      <c r="AJ482" s="62">
        <v>14.199220889095519</v>
      </c>
      <c r="AK482" s="62"/>
      <c r="AL482" s="62">
        <v>1.2300489347898154</v>
      </c>
      <c r="AM482" s="62">
        <v>1.9909515161757081</v>
      </c>
      <c r="AN482" s="62">
        <v>21.031061213693299</v>
      </c>
      <c r="AO482" s="62">
        <v>5.415052383132279</v>
      </c>
      <c r="AP482" s="62">
        <v>77.081803602649615</v>
      </c>
      <c r="AQ482" s="62">
        <v>54.719078947789136</v>
      </c>
      <c r="AR482" s="62">
        <v>82.073659306467462</v>
      </c>
      <c r="AS482" s="62">
        <v>32.221982172884864</v>
      </c>
      <c r="AT482" s="24">
        <v>11293902</v>
      </c>
      <c r="AU482" s="24">
        <v>1615855</v>
      </c>
      <c r="AV482" s="24">
        <v>1183083</v>
      </c>
    </row>
    <row r="483" spans="1:48" x14ac:dyDescent="0.25">
      <c r="A483" s="24" t="s">
        <v>97</v>
      </c>
      <c r="B483" s="24">
        <v>2009</v>
      </c>
      <c r="C483" s="24">
        <v>5029</v>
      </c>
      <c r="D483" s="24">
        <v>187</v>
      </c>
      <c r="E483" s="62">
        <v>338.07297673493736</v>
      </c>
      <c r="F483" s="62">
        <v>9091.8128342245982</v>
      </c>
      <c r="G483" s="62">
        <v>3.6331192521365976E-2</v>
      </c>
      <c r="H483" s="62">
        <v>9.2942807866838305E-4</v>
      </c>
      <c r="I483" s="24">
        <v>62347400</v>
      </c>
      <c r="J483" s="24">
        <v>7323826</v>
      </c>
      <c r="K483" s="24">
        <v>42092767</v>
      </c>
      <c r="L483" s="24">
        <v>512397</v>
      </c>
      <c r="M483" s="24">
        <v>1048004</v>
      </c>
      <c r="N483" s="24">
        <v>700901</v>
      </c>
      <c r="O483" s="24">
        <v>50300233</v>
      </c>
      <c r="P483" s="24">
        <v>93093901</v>
      </c>
      <c r="Q483" s="62">
        <v>4.0738209970683066E-2</v>
      </c>
      <c r="R483" s="62">
        <v>2.6981814906708416E-2</v>
      </c>
      <c r="S483" s="62">
        <v>3.5817304365938288E-2</v>
      </c>
      <c r="T483" s="24">
        <v>4382546</v>
      </c>
      <c r="U483" s="24">
        <v>1301147</v>
      </c>
      <c r="V483" s="24">
        <v>594340</v>
      </c>
      <c r="W483" s="24">
        <v>70386</v>
      </c>
      <c r="X483" s="24">
        <v>519046</v>
      </c>
      <c r="Y483" s="24">
        <v>1183772</v>
      </c>
      <c r="Z483" s="24">
        <v>5047272</v>
      </c>
      <c r="AA483" s="24">
        <v>5683693</v>
      </c>
      <c r="AB483" s="62">
        <v>3.3997826708209812E-2</v>
      </c>
      <c r="AC483" s="62">
        <v>3.3981606754846481E-2</v>
      </c>
      <c r="AD483" s="24">
        <v>6882366</v>
      </c>
      <c r="AE483" s="24">
        <v>1535709</v>
      </c>
      <c r="AF483" s="24">
        <v>-481485</v>
      </c>
      <c r="AG483" s="24">
        <v>7936590</v>
      </c>
      <c r="AH483" s="62">
        <v>3.8617933244687694E-2</v>
      </c>
      <c r="AI483" s="62">
        <v>7.8671383638762755</v>
      </c>
      <c r="AJ483" s="62">
        <v>11.746802593211585</v>
      </c>
      <c r="AK483" s="62">
        <v>2.4897484168717159</v>
      </c>
      <c r="AL483" s="62">
        <v>1.2173041510908513</v>
      </c>
      <c r="AM483" s="62">
        <v>1.8262947214984577</v>
      </c>
      <c r="AN483" s="62">
        <v>23.214218906893745</v>
      </c>
      <c r="AO483" s="62">
        <v>4.9697980524265164</v>
      </c>
      <c r="AP483" s="62">
        <v>71.613791313397826</v>
      </c>
      <c r="AQ483" s="62">
        <v>54.03171685758447</v>
      </c>
      <c r="AR483" s="62">
        <v>80.677354629062322</v>
      </c>
      <c r="AS483" s="62">
        <v>37.916164118483103</v>
      </c>
      <c r="AT483" s="24">
        <v>11618677</v>
      </c>
      <c r="AU483" s="24">
        <v>2252897</v>
      </c>
      <c r="AV483" s="24">
        <v>1700169</v>
      </c>
    </row>
    <row r="484" spans="1:48" x14ac:dyDescent="0.25">
      <c r="A484" s="24" t="s">
        <v>97</v>
      </c>
      <c r="B484" s="24">
        <v>2010</v>
      </c>
      <c r="C484" s="24">
        <v>7481</v>
      </c>
      <c r="D484" s="24">
        <v>282</v>
      </c>
      <c r="E484" s="62">
        <v>277.06924207993586</v>
      </c>
      <c r="F484" s="62">
        <v>7350.1950354609926</v>
      </c>
      <c r="G484" s="62">
        <v>4.8605696761785958E-2</v>
      </c>
      <c r="H484" s="62">
        <v>1.359389913519663E-3</v>
      </c>
      <c r="I484" s="24">
        <v>80550753</v>
      </c>
      <c r="J484" s="24">
        <v>9389161</v>
      </c>
      <c r="K484" s="24">
        <v>52927857</v>
      </c>
      <c r="L484" s="24">
        <v>610995</v>
      </c>
      <c r="M484" s="24">
        <v>1211067</v>
      </c>
      <c r="N484" s="24">
        <v>1003907</v>
      </c>
      <c r="O484" s="24">
        <v>96970446</v>
      </c>
      <c r="P484" s="24">
        <v>150902210</v>
      </c>
      <c r="Q484" s="62">
        <v>4.0044732635430312E-2</v>
      </c>
      <c r="R484" s="62">
        <v>2.5980985842090139E-2</v>
      </c>
      <c r="S484" s="62">
        <v>4.1778472173620393E-2</v>
      </c>
      <c r="T484" s="24">
        <v>7750034</v>
      </c>
      <c r="U484" s="24">
        <v>2014094</v>
      </c>
      <c r="V484" s="24">
        <v>754516</v>
      </c>
      <c r="W484" s="24">
        <v>96132</v>
      </c>
      <c r="X484" s="24">
        <v>737101</v>
      </c>
      <c r="Y484" s="24">
        <v>1587749</v>
      </c>
      <c r="Z484" s="24">
        <v>8600682</v>
      </c>
      <c r="AA484" s="24">
        <v>9764128</v>
      </c>
      <c r="AB484" s="62">
        <v>3.7609105530399339E-2</v>
      </c>
      <c r="AC484" s="62">
        <v>3.8322851512777673E-2</v>
      </c>
      <c r="AD484" s="24">
        <v>10934383</v>
      </c>
      <c r="AE484" s="24">
        <v>1961017</v>
      </c>
      <c r="AF484" s="24">
        <v>-387645</v>
      </c>
      <c r="AG484" s="24">
        <v>12507755</v>
      </c>
      <c r="AH484" s="62">
        <v>4.0967233985209538E-2</v>
      </c>
      <c r="AI484" s="62">
        <v>6.2220168942522447</v>
      </c>
      <c r="AJ484" s="62">
        <v>11.656205125729862</v>
      </c>
      <c r="AK484" s="62">
        <v>2.2881466748219186</v>
      </c>
      <c r="AL484" s="62">
        <v>1.1543921001751498</v>
      </c>
      <c r="AM484" s="62">
        <v>1.3735749794519245</v>
      </c>
      <c r="AN484" s="62">
        <v>22.076040660076018</v>
      </c>
      <c r="AO484" s="62">
        <v>3.2838345406805698</v>
      </c>
      <c r="AP484" s="62">
        <v>78.064592726672373</v>
      </c>
      <c r="AQ484" s="62">
        <v>64.260454502289932</v>
      </c>
      <c r="AR484" s="62">
        <v>120.38428244115856</v>
      </c>
      <c r="AS484" s="62">
        <v>7.3568092453041913</v>
      </c>
      <c r="AT484" s="24">
        <v>13943670</v>
      </c>
      <c r="AU484" s="24">
        <v>2743627</v>
      </c>
      <c r="AV484" s="24">
        <v>2072755</v>
      </c>
    </row>
    <row r="485" spans="1:48" x14ac:dyDescent="0.25">
      <c r="A485" s="24" t="s">
        <v>97</v>
      </c>
      <c r="B485" s="24">
        <v>2011</v>
      </c>
      <c r="C485" s="24">
        <v>8335</v>
      </c>
      <c r="D485" s="24"/>
      <c r="E485" s="62">
        <v>378.3762447510498</v>
      </c>
      <c r="F485" s="62"/>
      <c r="G485" s="62">
        <v>4.8170559032774472E-2</v>
      </c>
      <c r="H485" s="62"/>
      <c r="I485" s="24">
        <v>88647779</v>
      </c>
      <c r="J485" s="24">
        <v>12511735</v>
      </c>
      <c r="K485" s="24">
        <v>63451465</v>
      </c>
      <c r="L485" s="24">
        <v>889059</v>
      </c>
      <c r="M485" s="24">
        <v>1793656</v>
      </c>
      <c r="N485" s="24">
        <v>1191224</v>
      </c>
      <c r="O485" s="24">
        <v>116777533</v>
      </c>
      <c r="P485" s="24">
        <v>181420222</v>
      </c>
      <c r="Q485" s="62">
        <v>3.9381120855499246E-2</v>
      </c>
      <c r="R485" s="62">
        <v>2.7340353861851747E-2</v>
      </c>
      <c r="S485" s="62">
        <v>4.2770180863951152E-2</v>
      </c>
      <c r="T485" s="24">
        <v>14650198</v>
      </c>
      <c r="U485" s="24">
        <v>2632742</v>
      </c>
      <c r="V485" s="24">
        <v>1181254</v>
      </c>
      <c r="W485" s="24">
        <v>145370</v>
      </c>
      <c r="X485" s="24">
        <v>772574</v>
      </c>
      <c r="Y485" s="24">
        <v>2099198</v>
      </c>
      <c r="Z485" s="24">
        <v>15976822</v>
      </c>
      <c r="AA485" s="24">
        <v>17282940</v>
      </c>
      <c r="AB485" s="62">
        <v>4.4210742441286616E-2</v>
      </c>
      <c r="AC485" s="62">
        <v>4.3388987038517526E-2</v>
      </c>
      <c r="AD485" s="24">
        <v>19948573</v>
      </c>
      <c r="AE485" s="24">
        <v>1897344</v>
      </c>
      <c r="AF485" s="24">
        <v>-341864</v>
      </c>
      <c r="AG485" s="24">
        <v>21504053</v>
      </c>
      <c r="AH485" s="62">
        <v>4.6773419192507368E-2</v>
      </c>
      <c r="AI485" s="62">
        <v>6.8965492722194996</v>
      </c>
      <c r="AJ485" s="62">
        <v>14.113985867598556</v>
      </c>
      <c r="AK485" s="62">
        <v>2.8268157401881897</v>
      </c>
      <c r="AL485" s="62">
        <v>1.401163865956444</v>
      </c>
      <c r="AM485" s="62">
        <v>1.7383762213674283</v>
      </c>
      <c r="AN485" s="62">
        <v>25.206464171435854</v>
      </c>
      <c r="AO485" s="62">
        <v>4.5371527072763218</v>
      </c>
      <c r="AP485" s="62">
        <v>80.37061664608062</v>
      </c>
      <c r="AQ485" s="62">
        <v>64.368531640315155</v>
      </c>
      <c r="AR485" s="62">
        <v>131.73204598842798</v>
      </c>
      <c r="AS485" s="62">
        <v>-11.555988812856647</v>
      </c>
      <c r="AT485" s="24">
        <v>18734603</v>
      </c>
      <c r="AU485" s="24">
        <v>4221113</v>
      </c>
      <c r="AV485" s="24">
        <v>3153766</v>
      </c>
    </row>
    <row r="486" spans="1:48" x14ac:dyDescent="0.25">
      <c r="A486" s="24" t="s">
        <v>97</v>
      </c>
      <c r="B486" s="24">
        <v>2012</v>
      </c>
      <c r="C486" s="24">
        <v>7168</v>
      </c>
      <c r="D486" s="24">
        <v>322</v>
      </c>
      <c r="E486" s="62">
        <v>106.82003348214286</v>
      </c>
      <c r="F486" s="62">
        <v>2377.9068322981366</v>
      </c>
      <c r="G486" s="62">
        <v>4.0578102090610087E-2</v>
      </c>
      <c r="H486" s="62">
        <v>1.7597551644988524E-2</v>
      </c>
      <c r="I486" s="24">
        <v>111642288</v>
      </c>
      <c r="J486" s="24">
        <v>13289576</v>
      </c>
      <c r="K486" s="24">
        <v>68261442</v>
      </c>
      <c r="L486" s="24">
        <v>1125135</v>
      </c>
      <c r="M486" s="24">
        <v>1840472</v>
      </c>
      <c r="N486" s="24">
        <v>1146424</v>
      </c>
      <c r="O486" s="24">
        <v>111650867</v>
      </c>
      <c r="P486" s="24">
        <v>181058733</v>
      </c>
      <c r="Q486" s="62">
        <v>4.0008182358514797E-2</v>
      </c>
      <c r="R486" s="62">
        <v>2.6132701822153076E-2</v>
      </c>
      <c r="S486" s="62">
        <v>4.0734037202428831E-2</v>
      </c>
      <c r="T486" s="24">
        <v>12507291</v>
      </c>
      <c r="U486" s="24">
        <v>4036157</v>
      </c>
      <c r="V486" s="24">
        <v>1388235</v>
      </c>
      <c r="W486" s="24">
        <v>197180</v>
      </c>
      <c r="X486" s="24">
        <v>1708626</v>
      </c>
      <c r="Y486" s="24">
        <v>3294041</v>
      </c>
      <c r="Z486" s="24">
        <v>14092706</v>
      </c>
      <c r="AA486" s="24">
        <v>16543448</v>
      </c>
      <c r="AB486" s="62">
        <v>4.1115293861100369E-2</v>
      </c>
      <c r="AC486" s="62">
        <v>4.3342231624810122E-2</v>
      </c>
      <c r="AD486" s="24">
        <v>17622864</v>
      </c>
      <c r="AE486" s="24">
        <v>1387921</v>
      </c>
      <c r="AF486" s="24">
        <v>-1449481</v>
      </c>
      <c r="AG486" s="24">
        <v>17561304</v>
      </c>
      <c r="AH486" s="62">
        <v>4.0590632597213155E-2</v>
      </c>
      <c r="AI486" s="62">
        <v>7.3399254373441352</v>
      </c>
      <c r="AJ486" s="62">
        <v>11.903711611499757</v>
      </c>
      <c r="AK486" s="62">
        <v>2.6962102558571792</v>
      </c>
      <c r="AL486" s="62">
        <v>1.6482731202777696</v>
      </c>
      <c r="AM486" s="62">
        <v>0.42289371372106088</v>
      </c>
      <c r="AN486" s="62">
        <v>5.7615532655067403</v>
      </c>
      <c r="AO486" s="62">
        <v>4.5817584202010719</v>
      </c>
      <c r="AP486" s="62">
        <v>94.203983941055853</v>
      </c>
      <c r="AQ486" s="62">
        <v>61.665551917896167</v>
      </c>
      <c r="AR486" s="62">
        <v>100.00768436419003</v>
      </c>
      <c r="AS486" s="62">
        <v>2.995137684069431</v>
      </c>
      <c r="AT486" s="24">
        <v>22188491</v>
      </c>
      <c r="AU486" s="24">
        <v>1017856</v>
      </c>
      <c r="AV486" s="24">
        <v>765686</v>
      </c>
    </row>
    <row r="487" spans="1:48" x14ac:dyDescent="0.25">
      <c r="A487" s="24" t="s">
        <v>97</v>
      </c>
      <c r="B487" s="24">
        <v>2013</v>
      </c>
      <c r="C487" s="24">
        <v>7290</v>
      </c>
      <c r="D487" s="24">
        <v>321</v>
      </c>
      <c r="E487" s="62">
        <v>90.407544581618652</v>
      </c>
      <c r="F487" s="62">
        <v>2053.1806853582552</v>
      </c>
      <c r="G487" s="62">
        <v>3.9507912421417733E-2</v>
      </c>
      <c r="H487" s="62">
        <v>1.7230273752012883E-2</v>
      </c>
      <c r="I487" s="24">
        <v>119977924</v>
      </c>
      <c r="J487" s="24">
        <v>13920069</v>
      </c>
      <c r="K487" s="24">
        <v>70274919</v>
      </c>
      <c r="L487" s="24">
        <v>1186239</v>
      </c>
      <c r="M487" s="24">
        <v>2566244</v>
      </c>
      <c r="N487" s="24">
        <v>1032737</v>
      </c>
      <c r="O487" s="24">
        <v>88775246</v>
      </c>
      <c r="P487" s="24">
        <v>160082902</v>
      </c>
      <c r="Q487" s="62">
        <v>3.5804153622982039E-2</v>
      </c>
      <c r="R487" s="62">
        <v>2.3820279421971846E-2</v>
      </c>
      <c r="S487" s="62">
        <v>3.2193653808347322E-2</v>
      </c>
      <c r="T487" s="24">
        <v>8945643</v>
      </c>
      <c r="U487" s="24">
        <v>4093975</v>
      </c>
      <c r="V487" s="24">
        <v>1385789</v>
      </c>
      <c r="W487" s="24">
        <v>287287</v>
      </c>
      <c r="X487" s="24">
        <v>1682590</v>
      </c>
      <c r="Y487" s="24">
        <v>3355666</v>
      </c>
      <c r="Z487" s="24">
        <v>10618719</v>
      </c>
      <c r="AA487" s="24">
        <v>13039618</v>
      </c>
      <c r="AB487" s="62">
        <v>3.5441628681223622E-2</v>
      </c>
      <c r="AC487" s="62">
        <v>3.7933782786384936E-2</v>
      </c>
      <c r="AD487" s="24">
        <v>13281305</v>
      </c>
      <c r="AE487" s="24">
        <v>2050483</v>
      </c>
      <c r="AF487" s="24">
        <v>-1413964</v>
      </c>
      <c r="AG487" s="24">
        <v>13917824</v>
      </c>
      <c r="AH487" s="62">
        <v>3.5569126003821769E-2</v>
      </c>
      <c r="AI487" s="62">
        <v>8.6955376408656058</v>
      </c>
      <c r="AJ487" s="62">
        <v>11.602191916572918</v>
      </c>
      <c r="AK487" s="62">
        <v>3.6517210357794934</v>
      </c>
      <c r="AL487" s="62">
        <v>1.6879976766675462</v>
      </c>
      <c r="AM487" s="62">
        <v>0.41170605465410665</v>
      </c>
      <c r="AN487" s="62">
        <v>4.7346819904412829</v>
      </c>
      <c r="AO487" s="62">
        <v>4.8838636842527023</v>
      </c>
      <c r="AP487" s="62">
        <v>93.690062469535462</v>
      </c>
      <c r="AQ487" s="62">
        <v>55.455795023006267</v>
      </c>
      <c r="AR487" s="62">
        <v>73.992983909273178</v>
      </c>
      <c r="AS487" s="62">
        <v>28.617354915754273</v>
      </c>
      <c r="AT487" s="24">
        <v>29339291</v>
      </c>
      <c r="AU487" s="24">
        <v>878206</v>
      </c>
      <c r="AV487" s="24">
        <v>659071</v>
      </c>
    </row>
    <row r="488" spans="1:48" x14ac:dyDescent="0.25">
      <c r="A488" s="24" t="s">
        <v>97</v>
      </c>
      <c r="B488" s="24">
        <v>2014</v>
      </c>
      <c r="C488" s="24">
        <v>7419</v>
      </c>
      <c r="D488" s="24">
        <v>318</v>
      </c>
      <c r="E488" s="62">
        <v>145.8226176034506</v>
      </c>
      <c r="F488" s="62">
        <v>3402.0691823899369</v>
      </c>
      <c r="G488" s="62">
        <v>3.9978229943527177E-2</v>
      </c>
      <c r="H488" s="62">
        <v>1.7768341062747946E-2</v>
      </c>
      <c r="I488" s="24">
        <v>131689810</v>
      </c>
      <c r="J488" s="24">
        <v>14986050</v>
      </c>
      <c r="K488" s="24">
        <v>80307567</v>
      </c>
      <c r="L488" s="24">
        <v>959777</v>
      </c>
      <c r="M488" s="24">
        <v>1913836</v>
      </c>
      <c r="N488" s="24">
        <v>1036505</v>
      </c>
      <c r="O488" s="24">
        <v>95517499</v>
      </c>
      <c r="P488" s="24">
        <v>176861571</v>
      </c>
      <c r="Q488" s="62">
        <v>3.3348435840083027E-2</v>
      </c>
      <c r="R488" s="62">
        <v>2.4310319468405023E-2</v>
      </c>
      <c r="S488" s="62">
        <v>3.185490535557705E-2</v>
      </c>
      <c r="T488" s="24">
        <v>7158987</v>
      </c>
      <c r="U488" s="24">
        <v>4951342</v>
      </c>
      <c r="V488" s="24">
        <v>1626522</v>
      </c>
      <c r="W488" s="24">
        <v>268867</v>
      </c>
      <c r="X488" s="24">
        <v>1535656</v>
      </c>
      <c r="Y488" s="24">
        <v>3431045</v>
      </c>
      <c r="Z488" s="24">
        <v>9054376</v>
      </c>
      <c r="AA488" s="24">
        <v>12110329</v>
      </c>
      <c r="AB488" s="62">
        <v>3.2053961591135341E-2</v>
      </c>
      <c r="AC488" s="62">
        <v>3.6639163473957397E-2</v>
      </c>
      <c r="AD488" s="24">
        <v>12931617</v>
      </c>
      <c r="AE488" s="24">
        <v>2854099</v>
      </c>
      <c r="AF488" s="24">
        <v>-2258366</v>
      </c>
      <c r="AG488" s="24">
        <v>13527350</v>
      </c>
      <c r="AH488" s="62">
        <v>3.5679242576630042E-2</v>
      </c>
      <c r="AI488" s="62">
        <v>8.4733217709572415</v>
      </c>
      <c r="AJ488" s="62">
        <v>11.379809872912718</v>
      </c>
      <c r="AK488" s="62">
        <v>2.3831328372829423</v>
      </c>
      <c r="AL488" s="62">
        <v>1.1951264816676614</v>
      </c>
      <c r="AM488" s="62">
        <v>0.6116976084081035</v>
      </c>
      <c r="AN488" s="62">
        <v>7.2191004300666286</v>
      </c>
      <c r="AO488" s="62">
        <v>6.0435313533491914</v>
      </c>
      <c r="AP488" s="62">
        <v>89.524770187804705</v>
      </c>
      <c r="AQ488" s="62">
        <v>54.006926694097949</v>
      </c>
      <c r="AR488" s="62">
        <v>72.532186810809435</v>
      </c>
      <c r="AS488" s="62">
        <v>28.727782617157388</v>
      </c>
      <c r="AT488" s="24">
        <v>44298850</v>
      </c>
      <c r="AU488" s="24">
        <v>1417021</v>
      </c>
      <c r="AV488" s="24">
        <v>1081858</v>
      </c>
    </row>
    <row r="489" spans="1:48" x14ac:dyDescent="0.25">
      <c r="A489" s="24" t="s">
        <v>97</v>
      </c>
      <c r="B489" s="24">
        <v>2015</v>
      </c>
      <c r="C489" s="24">
        <v>7616</v>
      </c>
      <c r="D489" s="24">
        <v>319</v>
      </c>
      <c r="E489" s="62">
        <v>200.78623949579833</v>
      </c>
      <c r="F489" s="62">
        <v>4793.6927899686516</v>
      </c>
      <c r="G489" s="62">
        <v>4.0630151456144938E-2</v>
      </c>
      <c r="H489" s="62">
        <v>5.321100917431193E-2</v>
      </c>
      <c r="I489" s="24">
        <v>142239546</v>
      </c>
      <c r="J489" s="24">
        <v>16457566</v>
      </c>
      <c r="K489" s="24">
        <v>111625772</v>
      </c>
      <c r="L489" s="24">
        <v>1164407</v>
      </c>
      <c r="M489" s="24">
        <v>1863706</v>
      </c>
      <c r="N489" s="24">
        <v>882081</v>
      </c>
      <c r="O489" s="24">
        <v>80650156</v>
      </c>
      <c r="P489" s="24">
        <v>193158009</v>
      </c>
      <c r="Q489" s="62">
        <v>3.0764919687000507E-2</v>
      </c>
      <c r="R489" s="62">
        <v>2.7904487474446158E-2</v>
      </c>
      <c r="S489" s="62">
        <v>3.0105149357380331E-2</v>
      </c>
      <c r="T489" s="24">
        <v>6165707</v>
      </c>
      <c r="U489" s="24">
        <v>4711255</v>
      </c>
      <c r="V489" s="24">
        <v>1898079</v>
      </c>
      <c r="W489" s="24">
        <v>276637</v>
      </c>
      <c r="X489" s="24">
        <v>1508087</v>
      </c>
      <c r="Y489" s="24">
        <v>3682803</v>
      </c>
      <c r="Z489" s="24">
        <v>8340423</v>
      </c>
      <c r="AA489" s="24">
        <v>10876962</v>
      </c>
      <c r="AB489" s="62">
        <v>2.9999514744691702E-2</v>
      </c>
      <c r="AC489" s="62">
        <v>3.274789070948067E-2</v>
      </c>
      <c r="AD489" s="24">
        <v>13374087</v>
      </c>
      <c r="AE489" s="24">
        <v>3164014</v>
      </c>
      <c r="AF489" s="24">
        <v>-3623934</v>
      </c>
      <c r="AG489" s="24">
        <v>12914167</v>
      </c>
      <c r="AH489" s="62">
        <v>3.2655314203857928E-2</v>
      </c>
      <c r="AI489" s="62">
        <v>8.5202607363798197</v>
      </c>
      <c r="AJ489" s="62">
        <v>11.570316738778118</v>
      </c>
      <c r="AK489" s="62">
        <v>1.669601890860831</v>
      </c>
      <c r="AL489" s="62">
        <v>1.0431345549843096</v>
      </c>
      <c r="AM489" s="62">
        <v>0.7916772428525084</v>
      </c>
      <c r="AN489" s="62">
        <v>9.2917020657854259</v>
      </c>
      <c r="AO489" s="62">
        <v>8.9378376403884445</v>
      </c>
      <c r="AP489" s="62">
        <v>84.225037511130225</v>
      </c>
      <c r="AQ489" s="62">
        <v>41.753462058101874</v>
      </c>
      <c r="AR489" s="62">
        <v>56.700234405978769</v>
      </c>
      <c r="AS489" s="62">
        <v>37.681382736910159</v>
      </c>
      <c r="AT489" s="24">
        <v>55688834</v>
      </c>
      <c r="AU489" s="24">
        <v>2037205</v>
      </c>
      <c r="AV489" s="24">
        <v>1529188</v>
      </c>
    </row>
    <row r="490" spans="1:48" x14ac:dyDescent="0.25">
      <c r="A490" s="24" t="s">
        <v>97</v>
      </c>
      <c r="B490" s="24">
        <v>2016</v>
      </c>
      <c r="C490" s="24"/>
      <c r="D490" s="24"/>
      <c r="E490" s="62"/>
      <c r="F490" s="62"/>
      <c r="G490" s="62"/>
      <c r="H490" s="62"/>
      <c r="I490" s="24">
        <v>173448929</v>
      </c>
      <c r="J490" s="24">
        <v>19586476</v>
      </c>
      <c r="K490" s="24">
        <v>142616004</v>
      </c>
      <c r="L490" s="24">
        <v>1495475</v>
      </c>
      <c r="M490" s="24"/>
      <c r="N490" s="24">
        <v>1582722</v>
      </c>
      <c r="O490" s="24">
        <v>92659885</v>
      </c>
      <c r="P490" s="24">
        <v>236858611</v>
      </c>
      <c r="Q490" s="62">
        <v>3.1789645467908974E-2</v>
      </c>
      <c r="R490" s="62">
        <v>3.0439468618474186E-2</v>
      </c>
      <c r="S490" s="62">
        <v>3.2805691262533195E-2</v>
      </c>
      <c r="T490" s="24">
        <v>7593856</v>
      </c>
      <c r="U490" s="24">
        <v>1282643</v>
      </c>
      <c r="V490" s="24"/>
      <c r="W490" s="24"/>
      <c r="X490" s="24"/>
      <c r="Y490" s="24"/>
      <c r="Z490" s="24">
        <v>7593856</v>
      </c>
      <c r="AA490" s="24">
        <v>8876499</v>
      </c>
      <c r="AB490" s="62">
        <v>2.3306132048928521E-2</v>
      </c>
      <c r="AC490" s="62">
        <v>2.3548615981903751E-2</v>
      </c>
      <c r="AD490" s="24">
        <v>15736077</v>
      </c>
      <c r="AE490" s="24">
        <v>4973575</v>
      </c>
      <c r="AF490" s="24">
        <v>-3661091</v>
      </c>
      <c r="AG490" s="24">
        <v>17048561</v>
      </c>
      <c r="AH490" s="62">
        <v>3.7168469653839201E-2</v>
      </c>
      <c r="AI490" s="62">
        <v>8.2692691295061262</v>
      </c>
      <c r="AJ490" s="62">
        <v>11.292359147400674</v>
      </c>
      <c r="AK490" s="62"/>
      <c r="AL490" s="62">
        <v>1.0486025116788436</v>
      </c>
      <c r="AM490" s="62">
        <v>3.09225320923629</v>
      </c>
      <c r="AN490" s="62">
        <v>37.394516502100736</v>
      </c>
      <c r="AO490" s="62">
        <v>8.7872125030157324</v>
      </c>
      <c r="AP490" s="62">
        <v>52.065972019573969</v>
      </c>
      <c r="AQ490" s="62">
        <v>39.120336224550435</v>
      </c>
      <c r="AR490" s="62">
        <v>53.421998933184533</v>
      </c>
      <c r="AS490" s="62">
        <v>51.171640150138039</v>
      </c>
      <c r="AT490" s="24"/>
      <c r="AU490" s="24">
        <v>8172062</v>
      </c>
      <c r="AV490" s="24">
        <v>7324268</v>
      </c>
    </row>
    <row r="491" spans="1:48" x14ac:dyDescent="0.25">
      <c r="A491" s="24" t="s">
        <v>97</v>
      </c>
      <c r="B491" s="24">
        <v>2017</v>
      </c>
      <c r="C491" s="24"/>
      <c r="D491" s="24"/>
      <c r="E491" s="62"/>
      <c r="F491" s="62"/>
      <c r="G491" s="62"/>
      <c r="H491" s="62"/>
      <c r="I491" s="24">
        <v>170970833</v>
      </c>
      <c r="J491" s="24">
        <v>26930745</v>
      </c>
      <c r="K491" s="24">
        <v>160849037</v>
      </c>
      <c r="L491" s="24">
        <v>1884581</v>
      </c>
      <c r="M491" s="24"/>
      <c r="N491" s="24">
        <v>1511446</v>
      </c>
      <c r="O491" s="24">
        <v>108916478</v>
      </c>
      <c r="P491" s="24">
        <v>271276961</v>
      </c>
      <c r="Q491" s="62">
        <v>2.7528187415540212E-2</v>
      </c>
      <c r="R491" s="62">
        <v>2.8905860226946464E-2</v>
      </c>
      <c r="S491" s="62">
        <v>3.168949765107261E-2</v>
      </c>
      <c r="T491" s="24">
        <v>8664092</v>
      </c>
      <c r="U491" s="24">
        <v>956317</v>
      </c>
      <c r="V491" s="24"/>
      <c r="W491" s="24"/>
      <c r="X491" s="24"/>
      <c r="Y491" s="24"/>
      <c r="Z491" s="24">
        <v>8664092</v>
      </c>
      <c r="AA491" s="24">
        <v>9620409</v>
      </c>
      <c r="AB491" s="62">
        <v>2.2081806914479443E-2</v>
      </c>
      <c r="AC491" s="62">
        <v>2.122828989364748E-2</v>
      </c>
      <c r="AD491" s="24">
        <v>17594504</v>
      </c>
      <c r="AE491" s="24">
        <v>8369711</v>
      </c>
      <c r="AF491" s="24">
        <v>-3609226</v>
      </c>
      <c r="AG491" s="24">
        <v>22354989</v>
      </c>
      <c r="AH491" s="62">
        <v>3.9622434367018081E-2</v>
      </c>
      <c r="AI491" s="62">
        <v>9.927398515792131</v>
      </c>
      <c r="AJ491" s="62">
        <v>15.751660401631195</v>
      </c>
      <c r="AK491" s="62"/>
      <c r="AL491" s="62">
        <v>1.1716458084856298</v>
      </c>
      <c r="AM491" s="62">
        <v>4.1079338101255125</v>
      </c>
      <c r="AN491" s="62">
        <v>41.379761309982328</v>
      </c>
      <c r="AO491" s="62">
        <v>8.1993213184877316</v>
      </c>
      <c r="AP491" s="62">
        <v>43.034729294655435</v>
      </c>
      <c r="AQ491" s="62">
        <v>40.149549596288793</v>
      </c>
      <c r="AR491" s="62">
        <v>63.704712721379792</v>
      </c>
      <c r="AS491" s="62">
        <v>43.993093642812021</v>
      </c>
      <c r="AT491" s="24"/>
      <c r="AU491" s="24">
        <v>12734580</v>
      </c>
      <c r="AV491" s="24">
        <v>11143878</v>
      </c>
    </row>
    <row r="492" spans="1:48" x14ac:dyDescent="0.25">
      <c r="A492" s="24" t="s">
        <v>97</v>
      </c>
      <c r="B492" s="24">
        <v>2018</v>
      </c>
      <c r="C492" s="24">
        <v>9757</v>
      </c>
      <c r="D492" s="24">
        <v>317</v>
      </c>
      <c r="E492" s="62">
        <v>868.50435584708418</v>
      </c>
      <c r="F492" s="62">
        <v>26731.851735015774</v>
      </c>
      <c r="G492" s="62">
        <v>3.5230949217170258E-2</v>
      </c>
      <c r="H492" s="62">
        <v>3.8400969109630527E-2</v>
      </c>
      <c r="I492" s="24">
        <v>201414532</v>
      </c>
      <c r="J492" s="24">
        <v>51782705</v>
      </c>
      <c r="K492" s="24">
        <v>159939217</v>
      </c>
      <c r="L492" s="24">
        <v>2385114</v>
      </c>
      <c r="M492" s="24">
        <v>2803449</v>
      </c>
      <c r="N492" s="24">
        <v>1718596</v>
      </c>
      <c r="O492" s="24">
        <v>159331128</v>
      </c>
      <c r="P492" s="24">
        <v>320988941</v>
      </c>
      <c r="Q492" s="62">
        <v>2.9748826420102265E-2</v>
      </c>
      <c r="R492" s="62">
        <v>2.6160125496935395E-2</v>
      </c>
      <c r="S492" s="62">
        <v>3.4940222584925816E-2</v>
      </c>
      <c r="T492" s="24">
        <v>10023687</v>
      </c>
      <c r="U492" s="24">
        <v>8271636</v>
      </c>
      <c r="V492" s="24">
        <v>3239958</v>
      </c>
      <c r="W492" s="24">
        <v>259603</v>
      </c>
      <c r="X492" s="24">
        <v>2342946</v>
      </c>
      <c r="Y492" s="24">
        <v>5842507</v>
      </c>
      <c r="Z492" s="24">
        <v>13523248</v>
      </c>
      <c r="AA492" s="24">
        <v>18295323</v>
      </c>
      <c r="AB492" s="62">
        <v>2.9312473044203969E-2</v>
      </c>
      <c r="AC492" s="62">
        <v>3.3269942013506117E-2</v>
      </c>
      <c r="AD492" s="24">
        <v>21413626</v>
      </c>
      <c r="AE492" s="24">
        <v>9388958</v>
      </c>
      <c r="AF492" s="24">
        <v>-1846245</v>
      </c>
      <c r="AG492" s="24">
        <v>28956339</v>
      </c>
      <c r="AH492" s="62">
        <v>4.3673546397414414E-2</v>
      </c>
      <c r="AI492" s="62">
        <v>16.132239583917627</v>
      </c>
      <c r="AJ492" s="62">
        <v>25.709517821683292</v>
      </c>
      <c r="AK492" s="62">
        <v>1.7528215109368706</v>
      </c>
      <c r="AL492" s="62">
        <v>1.491262771406465</v>
      </c>
      <c r="AM492" s="62">
        <v>2.6399654061602078</v>
      </c>
      <c r="AN492" s="62">
        <v>16.36453136235351</v>
      </c>
      <c r="AO492" s="62">
        <v>7.1485962240849759</v>
      </c>
      <c r="AP492" s="62">
        <v>63.18244512885417</v>
      </c>
      <c r="AQ492" s="62">
        <v>49.637575520086223</v>
      </c>
      <c r="AR492" s="62">
        <v>79.106073637228917</v>
      </c>
      <c r="AS492" s="62">
        <v>60.905082708129811</v>
      </c>
      <c r="AT492" s="24"/>
      <c r="AU492" s="24">
        <v>10661016</v>
      </c>
      <c r="AV492" s="24">
        <v>8473997</v>
      </c>
    </row>
    <row r="493" spans="1:48" x14ac:dyDescent="0.25">
      <c r="A493" s="24" t="s">
        <v>97</v>
      </c>
      <c r="B493" s="24">
        <v>2019</v>
      </c>
      <c r="C493" s="24">
        <v>11156</v>
      </c>
      <c r="D493" s="24">
        <v>314</v>
      </c>
      <c r="E493" s="62">
        <v>916.65552169236287</v>
      </c>
      <c r="F493" s="62">
        <v>32567.54458598726</v>
      </c>
      <c r="G493" s="62">
        <v>3.8658659560533236E-2</v>
      </c>
      <c r="H493" s="62">
        <v>3.0547718649674094E-2</v>
      </c>
      <c r="I493" s="24">
        <v>231296761</v>
      </c>
      <c r="J493" s="24">
        <v>62072767</v>
      </c>
      <c r="K493" s="24">
        <v>230802027</v>
      </c>
      <c r="L493" s="24">
        <v>2916744</v>
      </c>
      <c r="M493" s="24">
        <v>3077876</v>
      </c>
      <c r="N493" s="24">
        <v>3207777</v>
      </c>
      <c r="O493" s="24">
        <v>149689657</v>
      </c>
      <c r="P493" s="24">
        <v>383699461</v>
      </c>
      <c r="Q493" s="62">
        <v>2.994267858137338E-2</v>
      </c>
      <c r="R493" s="62">
        <v>3.2209431335482284E-2</v>
      </c>
      <c r="S493" s="62">
        <v>3.6637535024525318E-2</v>
      </c>
      <c r="T493" s="24">
        <v>10758497</v>
      </c>
      <c r="U493" s="24">
        <v>11561915</v>
      </c>
      <c r="V493" s="24">
        <v>4261656</v>
      </c>
      <c r="W493" s="24">
        <v>254986</v>
      </c>
      <c r="X493" s="24">
        <v>2795867</v>
      </c>
      <c r="Y493" s="24">
        <v>7312509</v>
      </c>
      <c r="Z493" s="24">
        <v>15275139</v>
      </c>
      <c r="AA493" s="24">
        <v>22320412</v>
      </c>
      <c r="AB493" s="62">
        <v>2.8831990382271588E-2</v>
      </c>
      <c r="AC493" s="62">
        <v>3.5175942031256249E-2</v>
      </c>
      <c r="AD493" s="24">
        <v>25016341</v>
      </c>
      <c r="AE493" s="24">
        <v>11059707</v>
      </c>
      <c r="AF493" s="24">
        <v>-917368</v>
      </c>
      <c r="AG493" s="24">
        <v>35158680</v>
      </c>
      <c r="AH493" s="62">
        <v>4.5039934358518136E-2</v>
      </c>
      <c r="AI493" s="62">
        <v>16.177444408763453</v>
      </c>
      <c r="AJ493" s="62">
        <v>26.836850949244379</v>
      </c>
      <c r="AK493" s="62">
        <v>1.3335567455826547</v>
      </c>
      <c r="AL493" s="62">
        <v>1.263742800664398</v>
      </c>
      <c r="AM493" s="62">
        <v>2.6651611585141111</v>
      </c>
      <c r="AN493" s="62">
        <v>16.474549942328171</v>
      </c>
      <c r="AO493" s="62">
        <v>9.5249359813818</v>
      </c>
      <c r="AP493" s="62">
        <v>63.48478384285189</v>
      </c>
      <c r="AQ493" s="62">
        <v>39.012214562375945</v>
      </c>
      <c r="AR493" s="62">
        <v>64.717575962942263</v>
      </c>
      <c r="AS493" s="62">
        <v>72.659015541332749</v>
      </c>
      <c r="AT493" s="24"/>
      <c r="AU493" s="24">
        <v>12838268</v>
      </c>
      <c r="AV493" s="24">
        <v>10226209</v>
      </c>
    </row>
    <row r="494" spans="1:48" x14ac:dyDescent="0.25">
      <c r="A494" s="24" t="s">
        <v>97</v>
      </c>
      <c r="B494" s="24">
        <v>2020</v>
      </c>
      <c r="C494" s="24">
        <v>11802</v>
      </c>
      <c r="D494" s="24">
        <v>312</v>
      </c>
      <c r="E494" s="62">
        <v>1066.130062701237</v>
      </c>
      <c r="F494" s="62">
        <v>40328.419871794875</v>
      </c>
      <c r="G494" s="62">
        <v>4.0616299518537513E-2</v>
      </c>
      <c r="H494" s="62">
        <v>3.1060228969636634E-2</v>
      </c>
      <c r="I494" s="24">
        <v>277458651</v>
      </c>
      <c r="J494" s="24">
        <v>74614786</v>
      </c>
      <c r="K494" s="24">
        <v>277524615</v>
      </c>
      <c r="L494" s="24">
        <v>2214248</v>
      </c>
      <c r="M494" s="24">
        <v>1295192</v>
      </c>
      <c r="N494" s="24">
        <v>4613423</v>
      </c>
      <c r="O494" s="24">
        <v>157464895</v>
      </c>
      <c r="P494" s="24">
        <v>439602933</v>
      </c>
      <c r="Q494" s="62">
        <v>3.1785558414541275E-2</v>
      </c>
      <c r="R494" s="62">
        <v>3.4776904911932388E-2</v>
      </c>
      <c r="S494" s="62">
        <v>3.7569292740534541E-2</v>
      </c>
      <c r="T494" s="24">
        <v>10250703</v>
      </c>
      <c r="U494" s="24">
        <v>13671664</v>
      </c>
      <c r="V494" s="24">
        <v>5151106</v>
      </c>
      <c r="W494" s="24">
        <v>512142</v>
      </c>
      <c r="X494" s="24">
        <v>2967947</v>
      </c>
      <c r="Y494" s="24">
        <v>8631195</v>
      </c>
      <c r="Z494" s="24">
        <v>15913951</v>
      </c>
      <c r="AA494" s="24">
        <v>23922367</v>
      </c>
      <c r="AB494" s="62">
        <v>2.8342026639489107E-2</v>
      </c>
      <c r="AC494" s="62">
        <v>3.5410256288537161E-2</v>
      </c>
      <c r="AD494" s="24">
        <v>29001912</v>
      </c>
      <c r="AE494" s="24">
        <v>13331786</v>
      </c>
      <c r="AF494" s="24">
        <v>-2611035</v>
      </c>
      <c r="AG494" s="24">
        <v>39722663</v>
      </c>
      <c r="AH494" s="62">
        <v>4.6698181656623698E-2</v>
      </c>
      <c r="AI494" s="62">
        <v>16.973222969829457</v>
      </c>
      <c r="AJ494" s="62">
        <v>26.892218257054815</v>
      </c>
      <c r="AK494" s="62">
        <v>0.46669445879602428</v>
      </c>
      <c r="AL494" s="62">
        <v>0.79785643518503757</v>
      </c>
      <c r="AM494" s="62">
        <v>2.8622345429164824</v>
      </c>
      <c r="AN494" s="62">
        <v>16.863235391441048</v>
      </c>
      <c r="AO494" s="62">
        <v>11.908183725648819</v>
      </c>
      <c r="AP494" s="62">
        <v>60.223472429328318</v>
      </c>
      <c r="AQ494" s="62">
        <v>35.819800820118729</v>
      </c>
      <c r="AR494" s="62">
        <v>56.75256274492591</v>
      </c>
      <c r="AS494" s="62">
        <v>69.726461310939428</v>
      </c>
      <c r="AT494" s="24"/>
      <c r="AU494" s="24">
        <v>15800296</v>
      </c>
      <c r="AV494" s="24">
        <v>12582467</v>
      </c>
    </row>
    <row r="495" spans="1:48" x14ac:dyDescent="0.25">
      <c r="A495" s="24" t="s">
        <v>97</v>
      </c>
      <c r="B495" s="24">
        <v>2021</v>
      </c>
      <c r="C495" s="24">
        <v>12506</v>
      </c>
      <c r="D495" s="24">
        <v>310</v>
      </c>
      <c r="E495" s="62">
        <v>1471.1935870782024</v>
      </c>
      <c r="F495" s="62">
        <v>59350.79677419355</v>
      </c>
      <c r="G495" s="62">
        <v>5.0593480213280688E-2</v>
      </c>
      <c r="H495" s="62">
        <v>3.6054896487555242E-2</v>
      </c>
      <c r="I495" s="24">
        <v>314752525</v>
      </c>
      <c r="J495" s="24">
        <v>93055837</v>
      </c>
      <c r="K495" s="24">
        <v>347341244</v>
      </c>
      <c r="L495" s="24">
        <v>3735663</v>
      </c>
      <c r="M495" s="24">
        <v>2293874</v>
      </c>
      <c r="N495" s="24">
        <v>7224480</v>
      </c>
      <c r="O495" s="24">
        <v>214245711</v>
      </c>
      <c r="P495" s="24">
        <v>568811435</v>
      </c>
      <c r="Q495" s="62">
        <v>3.833699242648516E-2</v>
      </c>
      <c r="R495" s="62">
        <v>4.4359462108084967E-2</v>
      </c>
      <c r="S495" s="62">
        <v>5.0687071654818755E-2</v>
      </c>
      <c r="T495" s="24">
        <v>8804638</v>
      </c>
      <c r="U495" s="24">
        <v>15571085</v>
      </c>
      <c r="V495" s="24">
        <v>6356228</v>
      </c>
      <c r="W495" s="24">
        <v>608149</v>
      </c>
      <c r="X495" s="24">
        <v>4208969</v>
      </c>
      <c r="Y495" s="24">
        <v>11173346</v>
      </c>
      <c r="Z495" s="24">
        <v>15769015</v>
      </c>
      <c r="AA495" s="24">
        <v>24375723</v>
      </c>
      <c r="AB495" s="62">
        <v>3.649617745895186E-2</v>
      </c>
      <c r="AC495" s="62">
        <v>4.5844654840499578E-2</v>
      </c>
      <c r="AD495" s="24">
        <v>35503251</v>
      </c>
      <c r="AE495" s="24">
        <v>14775451</v>
      </c>
      <c r="AF495" s="24">
        <v>-2664603</v>
      </c>
      <c r="AG495" s="24">
        <v>47614099</v>
      </c>
      <c r="AH495" s="62">
        <v>6.4186894755434196E-2</v>
      </c>
      <c r="AI495" s="62">
        <v>16.359698711049997</v>
      </c>
      <c r="AJ495" s="62">
        <v>29.564762665525876</v>
      </c>
      <c r="AK495" s="62">
        <v>0.66040933509180388</v>
      </c>
      <c r="AL495" s="62">
        <v>1.0755022804029573</v>
      </c>
      <c r="AM495" s="62">
        <v>3.234595134326018</v>
      </c>
      <c r="AN495" s="62">
        <v>19.771728021746771</v>
      </c>
      <c r="AO495" s="62">
        <v>12.461679104511921</v>
      </c>
      <c r="AP495" s="62">
        <v>51.19433846684781</v>
      </c>
      <c r="AQ495" s="62">
        <v>37.665507023430358</v>
      </c>
      <c r="AR495" s="62">
        <v>68.067988016934891</v>
      </c>
      <c r="AS495" s="62">
        <v>73.473452234658396</v>
      </c>
      <c r="AT495" s="24"/>
      <c r="AU495" s="24">
        <v>23238376</v>
      </c>
      <c r="AV495" s="24">
        <v>18398747</v>
      </c>
    </row>
    <row r="496" spans="1:48" x14ac:dyDescent="0.25">
      <c r="A496" s="24" t="s">
        <v>99</v>
      </c>
      <c r="B496" s="24">
        <v>2007</v>
      </c>
      <c r="C496" s="24"/>
      <c r="D496" s="24"/>
      <c r="E496" s="62"/>
      <c r="F496" s="62"/>
      <c r="G496" s="62"/>
      <c r="H496" s="62"/>
      <c r="I496" s="24">
        <v>1037577</v>
      </c>
      <c r="J496" s="24">
        <v>628979</v>
      </c>
      <c r="K496" s="24">
        <v>2768469</v>
      </c>
      <c r="L496" s="24">
        <v>11550</v>
      </c>
      <c r="M496" s="24">
        <v>11550</v>
      </c>
      <c r="N496" s="24">
        <v>22377</v>
      </c>
      <c r="O496" s="24">
        <v>1396708</v>
      </c>
      <c r="P496" s="24">
        <v>4187554</v>
      </c>
      <c r="Q496" s="62">
        <v>1.1053018837893502E-3</v>
      </c>
      <c r="R496" s="62">
        <v>3.1100719264171186E-3</v>
      </c>
      <c r="S496" s="62">
        <v>2.7704745866829568E-3</v>
      </c>
      <c r="T496" s="24">
        <v>186098</v>
      </c>
      <c r="U496" s="24">
        <v>293</v>
      </c>
      <c r="V496" s="24"/>
      <c r="W496" s="24"/>
      <c r="X496" s="24"/>
      <c r="Y496" s="24"/>
      <c r="Z496" s="24">
        <v>186098</v>
      </c>
      <c r="AA496" s="24">
        <v>186391</v>
      </c>
      <c r="AB496" s="62">
        <v>2.3092099902982358E-3</v>
      </c>
      <c r="AC496" s="62">
        <v>2.0611884488518262E-3</v>
      </c>
      <c r="AD496" s="24">
        <v>299941</v>
      </c>
      <c r="AE496" s="24">
        <v>7097</v>
      </c>
      <c r="AF496" s="24">
        <v>-12540</v>
      </c>
      <c r="AG496" s="24">
        <v>294498</v>
      </c>
      <c r="AH496" s="62">
        <v>2.6021564061956093E-3</v>
      </c>
      <c r="AI496" s="62">
        <v>15.020200336521034</v>
      </c>
      <c r="AJ496" s="62">
        <v>60.619982902473744</v>
      </c>
      <c r="AK496" s="62">
        <v>0.41719809757667503</v>
      </c>
      <c r="AL496" s="62">
        <v>0.41719809757667503</v>
      </c>
      <c r="AM496" s="62">
        <v>2.1227666556658136</v>
      </c>
      <c r="AN496" s="62">
        <v>14.132745290383303</v>
      </c>
      <c r="AO496" s="62">
        <v>8.1508089020754522</v>
      </c>
      <c r="AP496" s="62">
        <v>63.291091959877484</v>
      </c>
      <c r="AQ496" s="62">
        <v>33.353790780966648</v>
      </c>
      <c r="AR496" s="62">
        <v>134.61246731567874</v>
      </c>
      <c r="AS496" s="62">
        <v>-27.285594406663172</v>
      </c>
      <c r="AT496" s="24">
        <v>3558575</v>
      </c>
      <c r="AU496" s="24">
        <v>108107</v>
      </c>
      <c r="AV496" s="24">
        <v>88892</v>
      </c>
    </row>
    <row r="497" spans="1:48" x14ac:dyDescent="0.25">
      <c r="A497" s="24" t="s">
        <v>99</v>
      </c>
      <c r="B497" s="24">
        <v>2008</v>
      </c>
      <c r="C497" s="24">
        <v>271</v>
      </c>
      <c r="D497" s="24">
        <v>14</v>
      </c>
      <c r="E497" s="62">
        <v>156.49446494464945</v>
      </c>
      <c r="F497" s="62">
        <v>3029.2857142857142</v>
      </c>
      <c r="G497" s="62">
        <v>2.1792449037031079E-3</v>
      </c>
      <c r="H497" s="62">
        <v>7.0748519334559644E-5</v>
      </c>
      <c r="I497" s="24">
        <v>2126713</v>
      </c>
      <c r="J497" s="24">
        <v>600212</v>
      </c>
      <c r="K497" s="24">
        <v>3937579</v>
      </c>
      <c r="L497" s="24">
        <v>32008</v>
      </c>
      <c r="M497" s="24">
        <v>426267</v>
      </c>
      <c r="N497" s="24">
        <v>22497</v>
      </c>
      <c r="O497" s="24">
        <v>1071816</v>
      </c>
      <c r="P497" s="24">
        <v>5031892</v>
      </c>
      <c r="Q497" s="62">
        <v>1.7978261747318735E-3</v>
      </c>
      <c r="R497" s="62">
        <v>3.5828164118437839E-3</v>
      </c>
      <c r="S497" s="62">
        <v>2.6885111403476113E-3</v>
      </c>
      <c r="T497" s="24">
        <v>680208</v>
      </c>
      <c r="U497" s="24">
        <v>22833</v>
      </c>
      <c r="V497" s="24">
        <v>18784</v>
      </c>
      <c r="W497" s="24"/>
      <c r="X497" s="24"/>
      <c r="Y497" s="24">
        <v>18784</v>
      </c>
      <c r="Z497" s="24">
        <v>698992</v>
      </c>
      <c r="AA497" s="24">
        <v>703041</v>
      </c>
      <c r="AB497" s="62">
        <v>4.7588586879001062E-3</v>
      </c>
      <c r="AC497" s="62">
        <v>4.3698358684672823E-3</v>
      </c>
      <c r="AD497" s="24">
        <v>759164</v>
      </c>
      <c r="AE497" s="24">
        <v>17919</v>
      </c>
      <c r="AF497" s="24">
        <v>-25978</v>
      </c>
      <c r="AG497" s="24">
        <v>751105</v>
      </c>
      <c r="AH497" s="62">
        <v>4.0604504551901704E-3</v>
      </c>
      <c r="AI497" s="62">
        <v>11.928157440580998</v>
      </c>
      <c r="AJ497" s="62">
        <v>28.222519916885823</v>
      </c>
      <c r="AK497" s="62">
        <v>10.825611371860729</v>
      </c>
      <c r="AL497" s="62">
        <v>0.81288527798426391</v>
      </c>
      <c r="AM497" s="62">
        <v>0.84282413056560035</v>
      </c>
      <c r="AN497" s="62">
        <v>7.0658367376860172</v>
      </c>
      <c r="AO497" s="62">
        <v>7.3665629175156928</v>
      </c>
      <c r="AP497" s="62">
        <v>93.600894681835427</v>
      </c>
      <c r="AQ497" s="62">
        <v>21.300457164024984</v>
      </c>
      <c r="AR497" s="62">
        <v>50.397773465437041</v>
      </c>
      <c r="AS497" s="62">
        <v>6.8623690651548168</v>
      </c>
      <c r="AT497" s="24">
        <v>4431680</v>
      </c>
      <c r="AU497" s="24">
        <v>48064</v>
      </c>
      <c r="AV497" s="24">
        <v>42410</v>
      </c>
    </row>
    <row r="498" spans="1:48" x14ac:dyDescent="0.25">
      <c r="A498" s="24" t="s">
        <v>99</v>
      </c>
      <c r="B498" s="24">
        <v>2009</v>
      </c>
      <c r="C498" s="24">
        <v>555</v>
      </c>
      <c r="D498" s="24">
        <v>29</v>
      </c>
      <c r="E498" s="62">
        <v>465.13513513513516</v>
      </c>
      <c r="F498" s="62">
        <v>8901.7241379310344</v>
      </c>
      <c r="G498" s="62">
        <v>4.0095072279495167E-3</v>
      </c>
      <c r="H498" s="62">
        <v>1.44135905248038E-4</v>
      </c>
      <c r="I498" s="24">
        <v>6642225</v>
      </c>
      <c r="J498" s="24">
        <v>3617447</v>
      </c>
      <c r="K498" s="24">
        <v>9644747</v>
      </c>
      <c r="L498" s="24">
        <v>90449</v>
      </c>
      <c r="M498" s="24">
        <v>166048</v>
      </c>
      <c r="N498" s="24">
        <v>151581</v>
      </c>
      <c r="O498" s="24">
        <v>6143811</v>
      </c>
      <c r="P498" s="24">
        <v>15940139</v>
      </c>
      <c r="Q498" s="62">
        <v>4.3400744332966626E-3</v>
      </c>
      <c r="R498" s="62">
        <v>6.1823633113981622E-3</v>
      </c>
      <c r="S498" s="62">
        <v>6.1328701887609499E-3</v>
      </c>
      <c r="T498" s="24">
        <v>892013</v>
      </c>
      <c r="U498" s="24">
        <v>54935</v>
      </c>
      <c r="V498" s="24">
        <v>51853</v>
      </c>
      <c r="W498" s="24"/>
      <c r="X498" s="24"/>
      <c r="Y498" s="24">
        <v>51853</v>
      </c>
      <c r="Z498" s="24">
        <v>943866</v>
      </c>
      <c r="AA498" s="24">
        <v>946948</v>
      </c>
      <c r="AB498" s="62">
        <v>6.3577696434373191E-3</v>
      </c>
      <c r="AC498" s="62">
        <v>5.6616032134896039E-3</v>
      </c>
      <c r="AD498" s="24">
        <v>1302321</v>
      </c>
      <c r="AE498" s="24">
        <v>27158</v>
      </c>
      <c r="AF498" s="24">
        <v>-61972</v>
      </c>
      <c r="AG498" s="24">
        <v>1267507</v>
      </c>
      <c r="AH498" s="62">
        <v>6.167447318454697E-3</v>
      </c>
      <c r="AI498" s="62">
        <v>22.693948904711558</v>
      </c>
      <c r="AJ498" s="62">
        <v>54.461374012473229</v>
      </c>
      <c r="AK498" s="62">
        <v>1.7216418429638434</v>
      </c>
      <c r="AL498" s="62">
        <v>0.93780583357966774</v>
      </c>
      <c r="AM498" s="62">
        <v>1.619496542658756</v>
      </c>
      <c r="AN498" s="62">
        <v>7.136248298869341</v>
      </c>
      <c r="AO498" s="62">
        <v>6.6783955430920647</v>
      </c>
      <c r="AP498" s="62">
        <v>74.709488783888375</v>
      </c>
      <c r="AQ498" s="62">
        <v>38.543020233386926</v>
      </c>
      <c r="AR498" s="62">
        <v>92.496279484660633</v>
      </c>
      <c r="AS498" s="62">
        <v>12.325268932723862</v>
      </c>
      <c r="AT498" s="24">
        <v>12322692</v>
      </c>
      <c r="AU498" s="24">
        <v>320559</v>
      </c>
      <c r="AV498" s="24">
        <v>258150</v>
      </c>
    </row>
    <row r="499" spans="1:48" x14ac:dyDescent="0.25">
      <c r="A499" s="24" t="s">
        <v>99</v>
      </c>
      <c r="B499" s="24">
        <v>2010</v>
      </c>
      <c r="C499" s="24">
        <v>1042</v>
      </c>
      <c r="D499" s="24">
        <v>76</v>
      </c>
      <c r="E499" s="62">
        <v>647.12284069097893</v>
      </c>
      <c r="F499" s="62">
        <v>8872.394736842105</v>
      </c>
      <c r="G499" s="62">
        <v>6.7701023961744371E-3</v>
      </c>
      <c r="H499" s="62">
        <v>3.6636040222515741E-4</v>
      </c>
      <c r="I499" s="24">
        <v>25546044</v>
      </c>
      <c r="J499" s="24">
        <v>3902020</v>
      </c>
      <c r="K499" s="24">
        <v>26233278</v>
      </c>
      <c r="L499" s="24">
        <v>239994</v>
      </c>
      <c r="M499" s="24">
        <v>239994</v>
      </c>
      <c r="N499" s="24">
        <v>193600</v>
      </c>
      <c r="O499" s="24">
        <v>19987039</v>
      </c>
      <c r="P499" s="24">
        <v>46413917</v>
      </c>
      <c r="Q499" s="62">
        <v>1.2699875094562291E-2</v>
      </c>
      <c r="R499" s="62">
        <v>1.2877272252107519E-2</v>
      </c>
      <c r="S499" s="62">
        <v>1.2850060577994361E-2</v>
      </c>
      <c r="T499" s="24">
        <v>2950085</v>
      </c>
      <c r="U499" s="24">
        <v>121000</v>
      </c>
      <c r="V499" s="24"/>
      <c r="W499" s="24"/>
      <c r="X499" s="24"/>
      <c r="Y499" s="24"/>
      <c r="Z499" s="24">
        <v>2950085</v>
      </c>
      <c r="AA499" s="24">
        <v>3071085</v>
      </c>
      <c r="AB499" s="62">
        <v>1.2900146533571192E-2</v>
      </c>
      <c r="AC499" s="62">
        <v>1.2053583734063997E-2</v>
      </c>
      <c r="AD499" s="24">
        <v>3971366</v>
      </c>
      <c r="AE499" s="24">
        <v>53552</v>
      </c>
      <c r="AF499" s="24">
        <v>-151707</v>
      </c>
      <c r="AG499" s="24">
        <v>3873211</v>
      </c>
      <c r="AH499" s="62">
        <v>1.2686108842960821E-2</v>
      </c>
      <c r="AI499" s="62">
        <v>8.4070043043339773</v>
      </c>
      <c r="AJ499" s="62">
        <v>15.27445893383727</v>
      </c>
      <c r="AK499" s="62">
        <v>0.91484563995395463</v>
      </c>
      <c r="AL499" s="62">
        <v>0.91484563995395463</v>
      </c>
      <c r="AM499" s="62">
        <v>1.4528013224998872</v>
      </c>
      <c r="AN499" s="62">
        <v>17.280844280654634</v>
      </c>
      <c r="AO499" s="62">
        <v>5.1097163516817075</v>
      </c>
      <c r="AP499" s="62">
        <v>79.290413044887046</v>
      </c>
      <c r="AQ499" s="62">
        <v>43.062599090699457</v>
      </c>
      <c r="AR499" s="62">
        <v>78.239272585610522</v>
      </c>
      <c r="AS499" s="62">
        <v>4.4509861126351389</v>
      </c>
      <c r="AT499" s="24">
        <v>42511897</v>
      </c>
      <c r="AU499" s="24">
        <v>802126</v>
      </c>
      <c r="AV499" s="24">
        <v>674302</v>
      </c>
    </row>
    <row r="500" spans="1:48" x14ac:dyDescent="0.25">
      <c r="A500" s="24" t="s">
        <v>101</v>
      </c>
      <c r="B500" s="24">
        <v>2007</v>
      </c>
      <c r="C500" s="24">
        <v>246</v>
      </c>
      <c r="D500" s="24"/>
      <c r="E500" s="62">
        <v>205.33333333333334</v>
      </c>
      <c r="F500" s="62"/>
      <c r="G500" s="62">
        <v>2.436656827591672E-3</v>
      </c>
      <c r="H500" s="62"/>
      <c r="I500" s="24">
        <v>1171844</v>
      </c>
      <c r="J500" s="24">
        <v>1020728</v>
      </c>
      <c r="K500" s="24">
        <v>275493</v>
      </c>
      <c r="L500" s="24">
        <v>152</v>
      </c>
      <c r="M500" s="24">
        <v>152</v>
      </c>
      <c r="N500" s="24">
        <v>58513</v>
      </c>
      <c r="O500" s="24">
        <v>2084636</v>
      </c>
      <c r="P500" s="24">
        <v>2418642</v>
      </c>
      <c r="Q500" s="62">
        <v>1.2483327798392286E-3</v>
      </c>
      <c r="R500" s="62">
        <v>3.0948623416929402E-4</v>
      </c>
      <c r="S500" s="62">
        <v>1.6001671131366999E-3</v>
      </c>
      <c r="T500" s="24">
        <v>73075</v>
      </c>
      <c r="U500" s="24">
        <v>58185</v>
      </c>
      <c r="V500" s="24">
        <v>19571</v>
      </c>
      <c r="W500" s="24">
        <v>5638</v>
      </c>
      <c r="X500" s="24">
        <v>27600</v>
      </c>
      <c r="Y500" s="24">
        <v>52809</v>
      </c>
      <c r="Z500" s="24">
        <v>98284</v>
      </c>
      <c r="AA500" s="24">
        <v>131260</v>
      </c>
      <c r="AB500" s="62">
        <v>1.2195638571423219E-3</v>
      </c>
      <c r="AC500" s="62">
        <v>1.451527143458057E-3</v>
      </c>
      <c r="AD500" s="24">
        <v>198427</v>
      </c>
      <c r="AE500" s="24">
        <v>562</v>
      </c>
      <c r="AF500" s="24">
        <v>-352</v>
      </c>
      <c r="AG500" s="24">
        <v>198637</v>
      </c>
      <c r="AH500" s="62">
        <v>1.7551376989231753E-3</v>
      </c>
      <c r="AI500" s="62">
        <v>42.202525218697104</v>
      </c>
      <c r="AJ500" s="62">
        <v>87.104426869105438</v>
      </c>
      <c r="AK500" s="62">
        <v>5.5173815668637681E-2</v>
      </c>
      <c r="AL500" s="62">
        <v>5.5173815668637681E-2</v>
      </c>
      <c r="AM500" s="62">
        <v>2.0884446726716894</v>
      </c>
      <c r="AN500" s="62">
        <v>4.9486249030104004</v>
      </c>
      <c r="AO500" s="62">
        <v>6.0131361062554802</v>
      </c>
      <c r="AP500" s="62">
        <v>66.080337500062925</v>
      </c>
      <c r="AQ500" s="62">
        <v>86.190349791329183</v>
      </c>
      <c r="AR500" s="62">
        <v>177.89364454654373</v>
      </c>
      <c r="AS500" s="62">
        <v>49.51431423087832</v>
      </c>
      <c r="AT500" s="24"/>
      <c r="AU500" s="24">
        <v>67377</v>
      </c>
      <c r="AV500" s="24">
        <v>50512</v>
      </c>
    </row>
    <row r="501" spans="1:48" x14ac:dyDescent="0.25">
      <c r="A501" s="24" t="s">
        <v>101</v>
      </c>
      <c r="B501" s="24">
        <v>2008</v>
      </c>
      <c r="C501" s="24">
        <v>411</v>
      </c>
      <c r="D501" s="24">
        <v>16</v>
      </c>
      <c r="E501" s="62">
        <v>311.93673965936739</v>
      </c>
      <c r="F501" s="62">
        <v>8012.875</v>
      </c>
      <c r="G501" s="62">
        <v>3.3050540790478871E-3</v>
      </c>
      <c r="H501" s="62">
        <v>8.0855450668068155E-5</v>
      </c>
      <c r="I501" s="24">
        <v>4230311</v>
      </c>
      <c r="J501" s="24">
        <v>1638087</v>
      </c>
      <c r="K501" s="24">
        <v>3192582</v>
      </c>
      <c r="L501" s="24">
        <v>21052</v>
      </c>
      <c r="M501" s="24">
        <v>21052</v>
      </c>
      <c r="N501" s="24">
        <v>106606</v>
      </c>
      <c r="O501" s="24">
        <v>7429344</v>
      </c>
      <c r="P501" s="24">
        <v>10728532</v>
      </c>
      <c r="Q501" s="62">
        <v>3.5761119826963799E-3</v>
      </c>
      <c r="R501" s="62">
        <v>2.9049411289924724E-3</v>
      </c>
      <c r="S501" s="62">
        <v>5.7321933383259896E-3</v>
      </c>
      <c r="T501" s="24">
        <v>279807</v>
      </c>
      <c r="U501" s="24">
        <v>129776</v>
      </c>
      <c r="V501" s="24">
        <v>45697</v>
      </c>
      <c r="W501" s="24">
        <v>15553</v>
      </c>
      <c r="X501" s="24">
        <v>62588</v>
      </c>
      <c r="Y501" s="24">
        <v>123838</v>
      </c>
      <c r="Z501" s="24">
        <v>341057</v>
      </c>
      <c r="AA501" s="24">
        <v>409583</v>
      </c>
      <c r="AB501" s="62">
        <v>2.3219751692711028E-3</v>
      </c>
      <c r="AC501" s="62">
        <v>2.54581238436227E-3</v>
      </c>
      <c r="AD501" s="24">
        <v>496277</v>
      </c>
      <c r="AE501" s="24">
        <v>98720</v>
      </c>
      <c r="AF501" s="24">
        <v>-20700</v>
      </c>
      <c r="AG501" s="24">
        <v>574297</v>
      </c>
      <c r="AH501" s="62">
        <v>3.1046318624750858E-3</v>
      </c>
      <c r="AI501" s="62">
        <v>15.268510174551373</v>
      </c>
      <c r="AJ501" s="62">
        <v>38.722614011121166</v>
      </c>
      <c r="AK501" s="62">
        <v>0.65940357992371068</v>
      </c>
      <c r="AL501" s="62">
        <v>0.65940357992371068</v>
      </c>
      <c r="AM501" s="62">
        <v>1.1950003970720318</v>
      </c>
      <c r="AN501" s="62">
        <v>7.8265684301261169</v>
      </c>
      <c r="AO501" s="62">
        <v>2.9137162042839853</v>
      </c>
      <c r="AP501" s="62">
        <v>71.3190213426154</v>
      </c>
      <c r="AQ501" s="62">
        <v>69.248467544301491</v>
      </c>
      <c r="AR501" s="62">
        <v>175.62169779006791</v>
      </c>
      <c r="AS501" s="62">
        <v>-39.732546820012281</v>
      </c>
      <c r="AT501" s="24"/>
      <c r="AU501" s="24">
        <v>164714</v>
      </c>
      <c r="AV501" s="24">
        <v>128206</v>
      </c>
    </row>
    <row r="502" spans="1:48" x14ac:dyDescent="0.25">
      <c r="A502" s="24" t="s">
        <v>101</v>
      </c>
      <c r="B502" s="24">
        <v>2009</v>
      </c>
      <c r="C502" s="24">
        <v>716</v>
      </c>
      <c r="D502" s="24"/>
      <c r="E502" s="62">
        <v>225.8072625698324</v>
      </c>
      <c r="F502" s="62"/>
      <c r="G502" s="62">
        <v>5.1726255409222585E-3</v>
      </c>
      <c r="H502" s="62"/>
      <c r="I502" s="24">
        <v>7557457</v>
      </c>
      <c r="J502" s="24">
        <v>3197582</v>
      </c>
      <c r="K502" s="24">
        <v>5224779</v>
      </c>
      <c r="L502" s="24">
        <v>68820</v>
      </c>
      <c r="M502" s="24">
        <v>957</v>
      </c>
      <c r="N502" s="24">
        <v>112685</v>
      </c>
      <c r="O502" s="24">
        <v>15551790</v>
      </c>
      <c r="P502" s="24">
        <v>20889254</v>
      </c>
      <c r="Q502" s="62">
        <v>4.938093170050532E-3</v>
      </c>
      <c r="R502" s="62">
        <v>3.3491269392306069E-3</v>
      </c>
      <c r="S502" s="62">
        <v>8.0370116673421366E-3</v>
      </c>
      <c r="T502" s="24">
        <v>1006220</v>
      </c>
      <c r="U502" s="24">
        <v>230021</v>
      </c>
      <c r="V502" s="24">
        <v>69522</v>
      </c>
      <c r="W502" s="24">
        <v>22047</v>
      </c>
      <c r="X502" s="24">
        <v>105059</v>
      </c>
      <c r="Y502" s="24">
        <v>196628</v>
      </c>
      <c r="Z502" s="24">
        <v>1097789</v>
      </c>
      <c r="AA502" s="24">
        <v>1236241</v>
      </c>
      <c r="AB502" s="62">
        <v>7.3945767504067427E-3</v>
      </c>
      <c r="AC502" s="62">
        <v>7.3912253030236101E-3</v>
      </c>
      <c r="AD502" s="24">
        <v>1218926</v>
      </c>
      <c r="AE502" s="24">
        <v>279714</v>
      </c>
      <c r="AF502" s="24">
        <v>-48905</v>
      </c>
      <c r="AG502" s="24">
        <v>1449735</v>
      </c>
      <c r="AH502" s="62">
        <v>7.0541340112677256E-3</v>
      </c>
      <c r="AI502" s="62">
        <v>15.307305852090266</v>
      </c>
      <c r="AJ502" s="62">
        <v>42.310290352958674</v>
      </c>
      <c r="AK502" s="62">
        <v>1.8316564203002653E-2</v>
      </c>
      <c r="AL502" s="62">
        <v>1.3171848991124793</v>
      </c>
      <c r="AM502" s="62">
        <v>0.77397689740380393</v>
      </c>
      <c r="AN502" s="62">
        <v>5.0562581350532998</v>
      </c>
      <c r="AO502" s="62">
        <v>1.3677268018665376</v>
      </c>
      <c r="AP502" s="62">
        <v>85.273584482681315</v>
      </c>
      <c r="AQ502" s="62">
        <v>74.448757241402689</v>
      </c>
      <c r="AR502" s="62">
        <v>205.78072756484093</v>
      </c>
      <c r="AS502" s="62">
        <v>-43.139678420301657</v>
      </c>
      <c r="AT502" s="24"/>
      <c r="AU502" s="24">
        <v>213494</v>
      </c>
      <c r="AV502" s="24">
        <v>161678</v>
      </c>
    </row>
    <row r="503" spans="1:48" x14ac:dyDescent="0.25">
      <c r="A503" s="24" t="s">
        <v>101</v>
      </c>
      <c r="B503" s="24">
        <v>2010</v>
      </c>
      <c r="C503" s="24">
        <v>809</v>
      </c>
      <c r="D503" s="24">
        <v>30</v>
      </c>
      <c r="E503" s="62">
        <v>-1695.4412855377009</v>
      </c>
      <c r="F503" s="62">
        <v>-45720.4</v>
      </c>
      <c r="G503" s="62">
        <v>5.2562503248609598E-3</v>
      </c>
      <c r="H503" s="62">
        <v>1.4461594824677264E-4</v>
      </c>
      <c r="I503" s="24">
        <v>6242227</v>
      </c>
      <c r="J503" s="24">
        <v>1672654</v>
      </c>
      <c r="K503" s="24">
        <v>3664471</v>
      </c>
      <c r="L503" s="24">
        <v>60441</v>
      </c>
      <c r="M503" s="24">
        <v>24670</v>
      </c>
      <c r="N503" s="24">
        <v>73120</v>
      </c>
      <c r="O503" s="24">
        <v>21147661</v>
      </c>
      <c r="P503" s="24">
        <v>24885252</v>
      </c>
      <c r="Q503" s="62">
        <v>3.103239907200672E-3</v>
      </c>
      <c r="R503" s="62">
        <v>1.7987988663465044E-3</v>
      </c>
      <c r="S503" s="62">
        <v>6.8896791386655713E-3</v>
      </c>
      <c r="T503" s="24">
        <v>2451374</v>
      </c>
      <c r="U503" s="24">
        <v>1484727</v>
      </c>
      <c r="V503" s="24">
        <v>106531</v>
      </c>
      <c r="W503" s="24">
        <v>26366</v>
      </c>
      <c r="X503" s="24">
        <v>1160165</v>
      </c>
      <c r="Y503" s="24">
        <v>1293062</v>
      </c>
      <c r="Z503" s="24">
        <v>2584271</v>
      </c>
      <c r="AA503" s="24">
        <v>3936101</v>
      </c>
      <c r="AB503" s="62">
        <v>1.1300513233502953E-2</v>
      </c>
      <c r="AC503" s="62">
        <v>1.5448651857318516E-2</v>
      </c>
      <c r="AD503" s="24">
        <v>2291801</v>
      </c>
      <c r="AE503" s="24">
        <v>366221</v>
      </c>
      <c r="AF503" s="24">
        <v>-93533</v>
      </c>
      <c r="AG503" s="24">
        <v>2564489</v>
      </c>
      <c r="AH503" s="62">
        <v>8.3995905672517579E-3</v>
      </c>
      <c r="AI503" s="62">
        <v>6.7214669957933317</v>
      </c>
      <c r="AJ503" s="62">
        <v>26.795789387345252</v>
      </c>
      <c r="AK503" s="62">
        <v>0.67322131898437731</v>
      </c>
      <c r="AL503" s="62">
        <v>1.6493785869774928</v>
      </c>
      <c r="AM503" s="62">
        <v>-5.5117464753822869</v>
      </c>
      <c r="AN503" s="62">
        <v>-82.00213552832804</v>
      </c>
      <c r="AO503" s="62">
        <v>-0.75456571769331837</v>
      </c>
      <c r="AP503" s="62">
        <v>153.48480730469112</v>
      </c>
      <c r="AQ503" s="62">
        <v>84.980698608155549</v>
      </c>
      <c r="AR503" s="62">
        <v>338.78391477913249</v>
      </c>
      <c r="AS503" s="62">
        <v>-70.801529355619948</v>
      </c>
      <c r="AT503" s="24"/>
      <c r="AU503" s="24">
        <v>-1371612</v>
      </c>
      <c r="AV503" s="24">
        <v>-1371612</v>
      </c>
    </row>
    <row r="504" spans="1:48" x14ac:dyDescent="0.25">
      <c r="A504" s="24" t="s">
        <v>101</v>
      </c>
      <c r="B504" s="24">
        <v>2011</v>
      </c>
      <c r="C504" s="24">
        <v>831</v>
      </c>
      <c r="D504" s="24"/>
      <c r="E504" s="62">
        <v>140.014440433213</v>
      </c>
      <c r="F504" s="62"/>
      <c r="G504" s="62">
        <v>4.802607625223226E-3</v>
      </c>
      <c r="H504" s="62"/>
      <c r="I504" s="24">
        <v>9269925</v>
      </c>
      <c r="J504" s="24">
        <v>3319007</v>
      </c>
      <c r="K504" s="24">
        <v>6083030</v>
      </c>
      <c r="L504" s="24">
        <v>92672</v>
      </c>
      <c r="M504" s="24">
        <v>222791</v>
      </c>
      <c r="N504" s="24">
        <v>69066</v>
      </c>
      <c r="O504" s="24">
        <v>8968274</v>
      </c>
      <c r="P504" s="24">
        <v>15120370</v>
      </c>
      <c r="Q504" s="62">
        <v>4.1180956913360895E-3</v>
      </c>
      <c r="R504" s="62">
        <v>2.6210930315361518E-3</v>
      </c>
      <c r="S504" s="62">
        <v>3.5646575254982384E-3</v>
      </c>
      <c r="T504" s="24">
        <v>1105678</v>
      </c>
      <c r="U504" s="24">
        <v>394618</v>
      </c>
      <c r="V504" s="24">
        <v>124571</v>
      </c>
      <c r="W504" s="24">
        <v>27326</v>
      </c>
      <c r="X504" s="24">
        <v>173655</v>
      </c>
      <c r="Y504" s="24">
        <v>325552</v>
      </c>
      <c r="Z504" s="24">
        <v>1257575</v>
      </c>
      <c r="AA504" s="24">
        <v>1500296</v>
      </c>
      <c r="AB504" s="62">
        <v>3.4799363994667412E-3</v>
      </c>
      <c r="AC504" s="62">
        <v>3.7665075327426752E-3</v>
      </c>
      <c r="AD504" s="24">
        <v>1380296</v>
      </c>
      <c r="AE504" s="24">
        <v>308943</v>
      </c>
      <c r="AF504" s="24">
        <v>-72591</v>
      </c>
      <c r="AG504" s="24">
        <v>1616648</v>
      </c>
      <c r="AH504" s="62">
        <v>3.5163675699054803E-3</v>
      </c>
      <c r="AI504" s="62">
        <v>21.950567347227615</v>
      </c>
      <c r="AJ504" s="62">
        <v>35.804032934462789</v>
      </c>
      <c r="AK504" s="62">
        <v>3.6625004315283665</v>
      </c>
      <c r="AL504" s="62">
        <v>1.5234513063391106</v>
      </c>
      <c r="AM504" s="62">
        <v>0.76950497904482495</v>
      </c>
      <c r="AN504" s="62">
        <v>3.5056268335679919</v>
      </c>
      <c r="AO504" s="62">
        <v>3.0621053727841052</v>
      </c>
      <c r="AP504" s="62">
        <v>92.802885971466893</v>
      </c>
      <c r="AQ504" s="62">
        <v>59.312530050521254</v>
      </c>
      <c r="AR504" s="62">
        <v>96.745917577542428</v>
      </c>
      <c r="AS504" s="62">
        <v>32.917369085544863</v>
      </c>
      <c r="AT504" s="24"/>
      <c r="AU504" s="24">
        <v>116352</v>
      </c>
      <c r="AV504" s="24">
        <v>116352</v>
      </c>
    </row>
    <row r="505" spans="1:48" x14ac:dyDescent="0.25">
      <c r="A505" s="24" t="s">
        <v>101</v>
      </c>
      <c r="B505" s="24">
        <v>2012</v>
      </c>
      <c r="C505" s="24">
        <v>1183</v>
      </c>
      <c r="D505" s="24">
        <v>34</v>
      </c>
      <c r="E505" s="62">
        <v>322.38884192730347</v>
      </c>
      <c r="F505" s="62">
        <v>11217.235294117647</v>
      </c>
      <c r="G505" s="62">
        <v>6.696971927063579E-3</v>
      </c>
      <c r="H505" s="62">
        <v>1.8581265712099683E-3</v>
      </c>
      <c r="I505" s="24">
        <v>14331681</v>
      </c>
      <c r="J505" s="24">
        <v>3700670</v>
      </c>
      <c r="K505" s="24">
        <v>11925991</v>
      </c>
      <c r="L505" s="24">
        <v>116943</v>
      </c>
      <c r="M505" s="24">
        <v>116943</v>
      </c>
      <c r="N505" s="24">
        <v>68366</v>
      </c>
      <c r="O505" s="24">
        <v>20093682</v>
      </c>
      <c r="P505" s="24">
        <v>32088039</v>
      </c>
      <c r="Q505" s="62">
        <v>5.1359078824330592E-3</v>
      </c>
      <c r="R505" s="62">
        <v>4.565657530889564E-3</v>
      </c>
      <c r="S505" s="62">
        <v>7.2190683803083243E-3</v>
      </c>
      <c r="T505" s="24">
        <v>1069426</v>
      </c>
      <c r="U505" s="24">
        <v>444696</v>
      </c>
      <c r="V505" s="24">
        <v>192265</v>
      </c>
      <c r="W505" s="24">
        <v>27147</v>
      </c>
      <c r="X505" s="24">
        <v>203723</v>
      </c>
      <c r="Y505" s="24">
        <v>423135</v>
      </c>
      <c r="Z505" s="24">
        <v>1288838</v>
      </c>
      <c r="AA505" s="24">
        <v>1514122</v>
      </c>
      <c r="AB505" s="62">
        <v>3.7601687787535533E-3</v>
      </c>
      <c r="AC505" s="62">
        <v>3.966853006230669E-3</v>
      </c>
      <c r="AD505" s="24">
        <v>1666866</v>
      </c>
      <c r="AE505" s="24">
        <v>313429</v>
      </c>
      <c r="AF505" s="24">
        <v>-84787</v>
      </c>
      <c r="AG505" s="24">
        <v>1895508</v>
      </c>
      <c r="AH505" s="62">
        <v>4.3812161564470561E-3</v>
      </c>
      <c r="AI505" s="62">
        <v>11.532864317448629</v>
      </c>
      <c r="AJ505" s="62">
        <v>25.821604597534652</v>
      </c>
      <c r="AK505" s="62">
        <v>0.98057259979485145</v>
      </c>
      <c r="AL505" s="62">
        <v>0.98057259979485145</v>
      </c>
      <c r="AM505" s="62">
        <v>1.1885612579815177</v>
      </c>
      <c r="AN505" s="62">
        <v>10.305863532819732</v>
      </c>
      <c r="AO505" s="62">
        <v>2.9732728924445007</v>
      </c>
      <c r="AP505" s="62">
        <v>79.879483494662111</v>
      </c>
      <c r="AQ505" s="62">
        <v>62.620473628818516</v>
      </c>
      <c r="AR505" s="62">
        <v>140.2046417304432</v>
      </c>
      <c r="AS505" s="62">
        <v>-23.895374223398321</v>
      </c>
      <c r="AT505" s="24"/>
      <c r="AU505" s="24">
        <v>381386</v>
      </c>
      <c r="AV505" s="24">
        <v>381386</v>
      </c>
    </row>
    <row r="506" spans="1:48" x14ac:dyDescent="0.25">
      <c r="A506" s="24" t="s">
        <v>101</v>
      </c>
      <c r="B506" s="24">
        <v>2013</v>
      </c>
      <c r="C506" s="24">
        <v>1910</v>
      </c>
      <c r="D506" s="24">
        <v>39</v>
      </c>
      <c r="E506" s="62">
        <v>280.56439790575917</v>
      </c>
      <c r="F506" s="62">
        <v>13740.461538461539</v>
      </c>
      <c r="G506" s="62">
        <v>1.0351181443745935E-2</v>
      </c>
      <c r="H506" s="62">
        <v>2.0933977455716585E-3</v>
      </c>
      <c r="I506" s="24">
        <v>21623430</v>
      </c>
      <c r="J506" s="24">
        <v>4236547</v>
      </c>
      <c r="K506" s="24">
        <v>19838991</v>
      </c>
      <c r="L506" s="24">
        <v>199158</v>
      </c>
      <c r="M506" s="24">
        <v>199158</v>
      </c>
      <c r="N506" s="24">
        <v>79024</v>
      </c>
      <c r="O506" s="24">
        <v>31559541</v>
      </c>
      <c r="P506" s="24">
        <v>51477556</v>
      </c>
      <c r="Q506" s="62">
        <v>6.4529255363328219E-3</v>
      </c>
      <c r="R506" s="62">
        <v>6.7245941481623717E-3</v>
      </c>
      <c r="S506" s="62">
        <v>1.0352452360988636E-2</v>
      </c>
      <c r="T506" s="24">
        <v>1352368</v>
      </c>
      <c r="U506" s="24">
        <v>714613</v>
      </c>
      <c r="V506" s="24">
        <v>283500</v>
      </c>
      <c r="W506" s="24">
        <v>23019</v>
      </c>
      <c r="X506" s="24">
        <v>358703</v>
      </c>
      <c r="Y506" s="24">
        <v>665222</v>
      </c>
      <c r="Z506" s="24">
        <v>1658887</v>
      </c>
      <c r="AA506" s="24">
        <v>2066981</v>
      </c>
      <c r="AB506" s="62">
        <v>5.5367937580897472E-3</v>
      </c>
      <c r="AC506" s="62">
        <v>6.0130908955756774E-3</v>
      </c>
      <c r="AD506" s="24">
        <v>2331539</v>
      </c>
      <c r="AE506" s="24">
        <v>221694</v>
      </c>
      <c r="AF506" s="24">
        <v>49626</v>
      </c>
      <c r="AG506" s="24">
        <v>2602859</v>
      </c>
      <c r="AH506" s="62">
        <v>6.6520039153521076E-3</v>
      </c>
      <c r="AI506" s="62">
        <v>8.2298914890209627</v>
      </c>
      <c r="AJ506" s="62">
        <v>19.592391216379639</v>
      </c>
      <c r="AK506" s="62">
        <v>1.0038716182692962</v>
      </c>
      <c r="AL506" s="62">
        <v>1.0038716182692962</v>
      </c>
      <c r="AM506" s="62">
        <v>1.0409934768464921</v>
      </c>
      <c r="AN506" s="62">
        <v>12.648933199608077</v>
      </c>
      <c r="AO506" s="62">
        <v>3.1026148320724944</v>
      </c>
      <c r="AP506" s="62">
        <v>79.411946632529848</v>
      </c>
      <c r="AQ506" s="62">
        <v>61.307380249365373</v>
      </c>
      <c r="AR506" s="62">
        <v>145.95067017582318</v>
      </c>
      <c r="AS506" s="62">
        <v>-38.834936141878998</v>
      </c>
      <c r="AT506" s="24"/>
      <c r="AU506" s="24">
        <v>535878</v>
      </c>
      <c r="AV506" s="24">
        <v>535878</v>
      </c>
    </row>
    <row r="507" spans="1:48" x14ac:dyDescent="0.25">
      <c r="A507" s="24" t="s">
        <v>101</v>
      </c>
      <c r="B507" s="24">
        <v>2014</v>
      </c>
      <c r="C507" s="24">
        <v>2697</v>
      </c>
      <c r="D507" s="24">
        <v>44</v>
      </c>
      <c r="E507" s="62">
        <v>208.43900630329998</v>
      </c>
      <c r="F507" s="62">
        <v>12776.363636363636</v>
      </c>
      <c r="G507" s="62">
        <v>1.4533129283959133E-2</v>
      </c>
      <c r="H507" s="62">
        <v>2.4585125998770742E-3</v>
      </c>
      <c r="I507" s="24">
        <v>39505447</v>
      </c>
      <c r="J507" s="24">
        <v>4798665</v>
      </c>
      <c r="K507" s="24">
        <v>28240322</v>
      </c>
      <c r="L507" s="24">
        <v>-262658</v>
      </c>
      <c r="M507" s="24">
        <v>262658</v>
      </c>
      <c r="N507" s="24">
        <v>134016</v>
      </c>
      <c r="O507" s="24">
        <v>47846496</v>
      </c>
      <c r="P507" s="24">
        <v>76220834</v>
      </c>
      <c r="Q507" s="62">
        <v>1.0004151912842006E-2</v>
      </c>
      <c r="R507" s="62">
        <v>8.5487741112942276E-3</v>
      </c>
      <c r="S507" s="62">
        <v>1.3728292921208697E-2</v>
      </c>
      <c r="T507" s="24">
        <v>1918454</v>
      </c>
      <c r="U507" s="24">
        <v>847293</v>
      </c>
      <c r="V507" s="24">
        <v>345126</v>
      </c>
      <c r="W507" s="24">
        <v>29260</v>
      </c>
      <c r="X507" s="24">
        <v>420407</v>
      </c>
      <c r="Y507" s="24">
        <v>794793</v>
      </c>
      <c r="Z507" s="24">
        <v>2292840</v>
      </c>
      <c r="AA507" s="24">
        <v>2765747</v>
      </c>
      <c r="AB507" s="62">
        <v>8.1170259877233683E-3</v>
      </c>
      <c r="AC507" s="62">
        <v>8.3676220902509958E-3</v>
      </c>
      <c r="AD507" s="24">
        <v>3321373</v>
      </c>
      <c r="AE507" s="24">
        <v>204804</v>
      </c>
      <c r="AF507" s="24">
        <v>-134767</v>
      </c>
      <c r="AG507" s="24">
        <v>3391410</v>
      </c>
      <c r="AH507" s="62">
        <v>8.9450587193211448E-3</v>
      </c>
      <c r="AI507" s="62">
        <v>6.2957392987854215</v>
      </c>
      <c r="AJ507" s="62">
        <v>12.146843952936415</v>
      </c>
      <c r="AK507" s="62">
        <v>0.93008146295215754</v>
      </c>
      <c r="AL507" s="62">
        <v>-0.93008146295215754</v>
      </c>
      <c r="AM507" s="62">
        <v>0.73754112950272888</v>
      </c>
      <c r="AN507" s="62">
        <v>11.714924880148958</v>
      </c>
      <c r="AO507" s="62">
        <v>2.9321248519431808</v>
      </c>
      <c r="AP507" s="62">
        <v>81.551537561073417</v>
      </c>
      <c r="AQ507" s="62">
        <v>62.7735141286961</v>
      </c>
      <c r="AR507" s="62">
        <v>121.11366819871701</v>
      </c>
      <c r="AS507" s="62">
        <v>-16.769550173119335</v>
      </c>
      <c r="AT507" s="24"/>
      <c r="AU507" s="24">
        <v>625663</v>
      </c>
      <c r="AV507" s="24">
        <v>562160</v>
      </c>
    </row>
    <row r="508" spans="1:48" x14ac:dyDescent="0.25">
      <c r="A508" s="24" t="s">
        <v>101</v>
      </c>
      <c r="B508" s="24">
        <v>2015</v>
      </c>
      <c r="C508" s="24"/>
      <c r="D508" s="24"/>
      <c r="E508" s="62"/>
      <c r="F508" s="62"/>
      <c r="G508" s="62"/>
      <c r="H508" s="62"/>
      <c r="I508" s="24">
        <v>55082028</v>
      </c>
      <c r="J508" s="24">
        <v>5681486</v>
      </c>
      <c r="K508" s="24">
        <v>46642977</v>
      </c>
      <c r="L508" s="24">
        <v>-409351</v>
      </c>
      <c r="M508" s="24">
        <v>409351</v>
      </c>
      <c r="N508" s="24">
        <v>144374</v>
      </c>
      <c r="O508" s="24">
        <v>106046986</v>
      </c>
      <c r="P508" s="24">
        <v>152834337</v>
      </c>
      <c r="Q508" s="62">
        <v>1.1913664063699368E-2</v>
      </c>
      <c r="R508" s="62">
        <v>1.1659927131051601E-2</v>
      </c>
      <c r="S508" s="62">
        <v>2.3820397435972737E-2</v>
      </c>
      <c r="T508" s="24">
        <v>3052861</v>
      </c>
      <c r="U508" s="24">
        <v>1398567</v>
      </c>
      <c r="V508" s="24">
        <v>582714</v>
      </c>
      <c r="W508" s="24">
        <v>42801</v>
      </c>
      <c r="X508" s="24">
        <v>705061</v>
      </c>
      <c r="Y508" s="24">
        <v>1330576</v>
      </c>
      <c r="Z508" s="24">
        <v>3678376</v>
      </c>
      <c r="AA508" s="24">
        <v>4451428</v>
      </c>
      <c r="AB508" s="62">
        <v>1.323068326972386E-2</v>
      </c>
      <c r="AC508" s="62">
        <v>1.3402168514068736E-2</v>
      </c>
      <c r="AD508" s="24">
        <v>5173686</v>
      </c>
      <c r="AE508" s="24">
        <v>256031</v>
      </c>
      <c r="AF508" s="24">
        <v>-271735</v>
      </c>
      <c r="AG508" s="24">
        <v>5157982</v>
      </c>
      <c r="AH508" s="62">
        <v>1.3042693568067034E-2</v>
      </c>
      <c r="AI508" s="62">
        <v>3.7174146278398159</v>
      </c>
      <c r="AJ508" s="62">
        <v>10.314591176635689</v>
      </c>
      <c r="AK508" s="62">
        <v>0.87762622870319795</v>
      </c>
      <c r="AL508" s="62">
        <v>-0.87762622870319795</v>
      </c>
      <c r="AM508" s="62">
        <v>0.36981938162233791</v>
      </c>
      <c r="AN508" s="62">
        <v>9.9482952171315748</v>
      </c>
      <c r="AO508" s="62">
        <v>1.9998918215365404</v>
      </c>
      <c r="AP508" s="62">
        <v>86.301735833897837</v>
      </c>
      <c r="AQ508" s="62">
        <v>69.386885225929305</v>
      </c>
      <c r="AR508" s="62">
        <v>192.52556568904834</v>
      </c>
      <c r="AS508" s="62">
        <v>-14.970507886648287</v>
      </c>
      <c r="AT508" s="24"/>
      <c r="AU508" s="24">
        <v>706554</v>
      </c>
      <c r="AV508" s="24">
        <v>565211</v>
      </c>
    </row>
    <row r="509" spans="1:48" x14ac:dyDescent="0.25">
      <c r="A509" s="24" t="s">
        <v>101</v>
      </c>
      <c r="B509" s="24">
        <v>2016</v>
      </c>
      <c r="C509" s="24"/>
      <c r="D509" s="24"/>
      <c r="E509" s="62"/>
      <c r="F509" s="62"/>
      <c r="G509" s="62"/>
      <c r="H509" s="62"/>
      <c r="I509" s="24">
        <v>70298586</v>
      </c>
      <c r="J509" s="24">
        <v>6676717</v>
      </c>
      <c r="K509" s="24">
        <v>63422643</v>
      </c>
      <c r="L509" s="24">
        <v>-674646</v>
      </c>
      <c r="M509" s="24">
        <v>674646</v>
      </c>
      <c r="N509" s="24">
        <v>250772</v>
      </c>
      <c r="O509" s="24">
        <v>60445332</v>
      </c>
      <c r="P509" s="24">
        <v>124118747</v>
      </c>
      <c r="Q509" s="62">
        <v>1.2884294753041163E-2</v>
      </c>
      <c r="R509" s="62">
        <v>1.3536710447301493E-2</v>
      </c>
      <c r="S509" s="62">
        <v>1.7190851862145168E-2</v>
      </c>
      <c r="T509" s="24">
        <v>4152181</v>
      </c>
      <c r="U509" s="24">
        <v>121878</v>
      </c>
      <c r="V509" s="24"/>
      <c r="W509" s="24"/>
      <c r="X509" s="24"/>
      <c r="Y509" s="24"/>
      <c r="Z509" s="24">
        <v>4152181</v>
      </c>
      <c r="AA509" s="24">
        <v>4274059</v>
      </c>
      <c r="AB509" s="62">
        <v>1.27433649883606E-2</v>
      </c>
      <c r="AC509" s="62">
        <v>1.1338724205905907E-2</v>
      </c>
      <c r="AD509" s="24">
        <v>7324605</v>
      </c>
      <c r="AE509" s="24">
        <v>559180</v>
      </c>
      <c r="AF509" s="24">
        <v>-462412</v>
      </c>
      <c r="AG509" s="24">
        <v>7421373</v>
      </c>
      <c r="AH509" s="62">
        <v>1.6179727845671059E-2</v>
      </c>
      <c r="AI509" s="62">
        <v>5.3792977784411571</v>
      </c>
      <c r="AJ509" s="62">
        <v>9.4976547607941928</v>
      </c>
      <c r="AK509" s="62">
        <v>1.0637305039463587</v>
      </c>
      <c r="AL509" s="62">
        <v>-1.0637305039463587</v>
      </c>
      <c r="AM509" s="62">
        <v>2.3406713894718902</v>
      </c>
      <c r="AN509" s="62">
        <v>43.512582606092188</v>
      </c>
      <c r="AO509" s="62">
        <v>5.2484185213839174</v>
      </c>
      <c r="AP509" s="62">
        <v>57.591216611804853</v>
      </c>
      <c r="AQ509" s="62">
        <v>48.699598941326727</v>
      </c>
      <c r="AR509" s="62">
        <v>85.983709544314308</v>
      </c>
      <c r="AS509" s="62">
        <v>0.48946433531108724</v>
      </c>
      <c r="AT509" s="24"/>
      <c r="AU509" s="24">
        <v>3147314</v>
      </c>
      <c r="AV509" s="24">
        <v>2905212</v>
      </c>
    </row>
    <row r="510" spans="1:48" x14ac:dyDescent="0.25">
      <c r="A510" s="24" t="s">
        <v>101</v>
      </c>
      <c r="B510" s="24">
        <v>2017</v>
      </c>
      <c r="C510" s="24">
        <v>4985</v>
      </c>
      <c r="D510" s="24">
        <v>77</v>
      </c>
      <c r="E510" s="62">
        <v>362.0780341023069</v>
      </c>
      <c r="F510" s="62">
        <v>23441.025974025975</v>
      </c>
      <c r="G510" s="62">
        <v>2.3968996571736297E-2</v>
      </c>
      <c r="H510" s="62">
        <v>2.4122807017543858E-2</v>
      </c>
      <c r="I510" s="24">
        <v>76138062</v>
      </c>
      <c r="J510" s="24">
        <v>10621685</v>
      </c>
      <c r="K510" s="24">
        <v>77185148</v>
      </c>
      <c r="L510" s="24">
        <v>889911</v>
      </c>
      <c r="M510" s="24">
        <v>889911</v>
      </c>
      <c r="N510" s="24">
        <v>300052</v>
      </c>
      <c r="O510" s="24">
        <v>58694203</v>
      </c>
      <c r="P510" s="24">
        <v>136179403</v>
      </c>
      <c r="Q510" s="62">
        <v>1.2259066668944758E-2</v>
      </c>
      <c r="R510" s="62">
        <v>1.3870789289737409E-2</v>
      </c>
      <c r="S510" s="62">
        <v>1.5907937244596937E-2</v>
      </c>
      <c r="T510" s="24">
        <v>4996062</v>
      </c>
      <c r="U510" s="24">
        <v>3044915</v>
      </c>
      <c r="V510" s="24">
        <v>1509599</v>
      </c>
      <c r="W510" s="24">
        <v>88818</v>
      </c>
      <c r="X510" s="24">
        <v>1248271</v>
      </c>
      <c r="Y510" s="24">
        <v>2846688</v>
      </c>
      <c r="Z510" s="24">
        <v>6594479</v>
      </c>
      <c r="AA510" s="24">
        <v>8040977</v>
      </c>
      <c r="AB510" s="62">
        <v>1.68070712983645E-2</v>
      </c>
      <c r="AC510" s="62">
        <v>1.7743132416111605E-2</v>
      </c>
      <c r="AD510" s="24">
        <v>9373839</v>
      </c>
      <c r="AE510" s="24">
        <v>1446971</v>
      </c>
      <c r="AF510" s="24">
        <v>-522332</v>
      </c>
      <c r="AG510" s="24">
        <v>10298478</v>
      </c>
      <c r="AH510" s="62">
        <v>1.8253230571268882E-2</v>
      </c>
      <c r="AI510" s="62">
        <v>7.7997735090673004</v>
      </c>
      <c r="AJ510" s="62">
        <v>13.950558657508251</v>
      </c>
      <c r="AK510" s="62">
        <v>1.1529562656276826</v>
      </c>
      <c r="AL510" s="62">
        <v>1.1529562656276826</v>
      </c>
      <c r="AM510" s="62">
        <v>1.3254273115002568</v>
      </c>
      <c r="AN510" s="62">
        <v>16.993151274962493</v>
      </c>
      <c r="AO510" s="62">
        <v>7.4586190394305207</v>
      </c>
      <c r="AP510" s="62">
        <v>78.079275403608179</v>
      </c>
      <c r="AQ510" s="62">
        <v>43.100646431824934</v>
      </c>
      <c r="AR510" s="62">
        <v>77.089173874690957</v>
      </c>
      <c r="AS510" s="62">
        <v>42.539089409872062</v>
      </c>
      <c r="AT510" s="24"/>
      <c r="AU510" s="24">
        <v>2257501</v>
      </c>
      <c r="AV510" s="24">
        <v>1804959</v>
      </c>
    </row>
    <row r="511" spans="1:48" x14ac:dyDescent="0.25">
      <c r="A511" s="24" t="s">
        <v>101</v>
      </c>
      <c r="B511" s="24">
        <v>2018</v>
      </c>
      <c r="C511" s="24">
        <v>6200</v>
      </c>
      <c r="D511" s="24">
        <v>77</v>
      </c>
      <c r="E511" s="62">
        <v>499.00677419354838</v>
      </c>
      <c r="F511" s="62">
        <v>40179.766233766233</v>
      </c>
      <c r="G511" s="62">
        <v>2.2387197411751113E-2</v>
      </c>
      <c r="H511" s="62">
        <v>9.3276801938219269E-3</v>
      </c>
      <c r="I511" s="24">
        <v>92439495</v>
      </c>
      <c r="J511" s="24">
        <v>13074679</v>
      </c>
      <c r="K511" s="24">
        <v>95643700</v>
      </c>
      <c r="L511" s="24">
        <v>1208318</v>
      </c>
      <c r="M511" s="24">
        <v>1208318</v>
      </c>
      <c r="N511" s="24">
        <v>570994</v>
      </c>
      <c r="O511" s="24">
        <v>68223840</v>
      </c>
      <c r="P511" s="24">
        <v>164438534</v>
      </c>
      <c r="Q511" s="62">
        <v>1.3653267536410486E-2</v>
      </c>
      <c r="R511" s="62">
        <v>1.5643762936461292E-2</v>
      </c>
      <c r="S511" s="62">
        <v>1.7899429686267263E-2</v>
      </c>
      <c r="T511" s="24">
        <v>6217441</v>
      </c>
      <c r="U511" s="24">
        <v>3915789</v>
      </c>
      <c r="V511" s="24">
        <v>1816921</v>
      </c>
      <c r="W511" s="24">
        <v>147218</v>
      </c>
      <c r="X511" s="24">
        <v>1339186</v>
      </c>
      <c r="Y511" s="24">
        <v>3303325</v>
      </c>
      <c r="Z511" s="24">
        <v>8181580</v>
      </c>
      <c r="AA511" s="24">
        <v>10133230</v>
      </c>
      <c r="AB511" s="62">
        <v>1.7734078618464905E-2</v>
      </c>
      <c r="AC511" s="62">
        <v>1.8427221782830537E-2</v>
      </c>
      <c r="AD511" s="24">
        <v>11850763</v>
      </c>
      <c r="AE511" s="24">
        <v>3448605</v>
      </c>
      <c r="AF511" s="24">
        <v>-1297949</v>
      </c>
      <c r="AG511" s="24">
        <v>14001419</v>
      </c>
      <c r="AH511" s="62">
        <v>2.1117711818684666E-2</v>
      </c>
      <c r="AI511" s="62">
        <v>7.9511040885343824</v>
      </c>
      <c r="AJ511" s="62">
        <v>14.144039839248364</v>
      </c>
      <c r="AK511" s="62">
        <v>1.2633534670866977</v>
      </c>
      <c r="AL511" s="62">
        <v>1.2633534670866977</v>
      </c>
      <c r="AM511" s="62">
        <v>1.8814580285664673</v>
      </c>
      <c r="AN511" s="62">
        <v>23.662852449379447</v>
      </c>
      <c r="AO511" s="62">
        <v>8.2571165739131658</v>
      </c>
      <c r="AP511" s="62">
        <v>72.372878777501057</v>
      </c>
      <c r="AQ511" s="62">
        <v>41.488961462037842</v>
      </c>
      <c r="AR511" s="62">
        <v>73.803778352532106</v>
      </c>
      <c r="AS511" s="62">
        <v>44.821171295531009</v>
      </c>
      <c r="AT511" s="24"/>
      <c r="AU511" s="24">
        <v>3868189</v>
      </c>
      <c r="AV511" s="24">
        <v>3093842</v>
      </c>
    </row>
    <row r="512" spans="1:48" x14ac:dyDescent="0.25">
      <c r="A512" s="24" t="s">
        <v>101</v>
      </c>
      <c r="B512" s="24">
        <v>2019</v>
      </c>
      <c r="C512" s="24">
        <v>7194</v>
      </c>
      <c r="D512" s="24">
        <v>87</v>
      </c>
      <c r="E512" s="62">
        <v>487.84778982485403</v>
      </c>
      <c r="F512" s="62">
        <v>40339.965517241377</v>
      </c>
      <c r="G512" s="62">
        <v>2.4929221663542139E-2</v>
      </c>
      <c r="H512" s="62">
        <v>8.4638583519797642E-3</v>
      </c>
      <c r="I512" s="24">
        <v>115903526</v>
      </c>
      <c r="J512" s="24">
        <v>16744398</v>
      </c>
      <c r="K512" s="24">
        <v>119990991</v>
      </c>
      <c r="L512" s="24">
        <v>1906381</v>
      </c>
      <c r="M512" s="24">
        <v>1906381</v>
      </c>
      <c r="N512" s="24">
        <v>708842</v>
      </c>
      <c r="O512" s="24">
        <v>85614761</v>
      </c>
      <c r="P512" s="24">
        <v>206314594</v>
      </c>
      <c r="Q512" s="62">
        <v>1.5004369323900098E-2</v>
      </c>
      <c r="R512" s="62">
        <v>1.6745267083338799E-2</v>
      </c>
      <c r="S512" s="62">
        <v>1.9699944701631264E-2</v>
      </c>
      <c r="T512" s="24">
        <v>7209178</v>
      </c>
      <c r="U512" s="24">
        <v>5202465</v>
      </c>
      <c r="V512" s="24">
        <v>2254907</v>
      </c>
      <c r="W512" s="24">
        <v>211559</v>
      </c>
      <c r="X512" s="24">
        <v>1730827</v>
      </c>
      <c r="Y512" s="24">
        <v>4197293</v>
      </c>
      <c r="Z512" s="24">
        <v>9675644</v>
      </c>
      <c r="AA512" s="24">
        <v>12411643</v>
      </c>
      <c r="AB512" s="62">
        <v>1.8262882894242976E-2</v>
      </c>
      <c r="AC512" s="62">
        <v>1.9560178131149526E-2</v>
      </c>
      <c r="AD512" s="24">
        <v>14828235</v>
      </c>
      <c r="AE512" s="24">
        <v>3754692</v>
      </c>
      <c r="AF512" s="24">
        <v>-1783373</v>
      </c>
      <c r="AG512" s="24">
        <v>16799554</v>
      </c>
      <c r="AH512" s="62">
        <v>2.1521024378969311E-2</v>
      </c>
      <c r="AI512" s="62">
        <v>8.1159542208633102</v>
      </c>
      <c r="AJ512" s="62">
        <v>14.446840901112878</v>
      </c>
      <c r="AK512" s="62">
        <v>1.5887701102493603</v>
      </c>
      <c r="AL512" s="62">
        <v>1.5887701102493603</v>
      </c>
      <c r="AM512" s="62">
        <v>1.7010803414129783</v>
      </c>
      <c r="AN512" s="62">
        <v>20.959708435024059</v>
      </c>
      <c r="AO512" s="62">
        <v>8.8992329254998452</v>
      </c>
      <c r="AP512" s="62">
        <v>73.880788739986784</v>
      </c>
      <c r="AQ512" s="62">
        <v>41.497190935508904</v>
      </c>
      <c r="AR512" s="62">
        <v>73.867261812207502</v>
      </c>
      <c r="AS512" s="62">
        <v>42.579609273787</v>
      </c>
      <c r="AT512" s="24"/>
      <c r="AU512" s="24">
        <v>4387911</v>
      </c>
      <c r="AV512" s="24">
        <v>3509577</v>
      </c>
    </row>
    <row r="513" spans="1:48" x14ac:dyDescent="0.25">
      <c r="A513" s="24" t="s">
        <v>101</v>
      </c>
      <c r="B513" s="24">
        <v>2020</v>
      </c>
      <c r="C513" s="24">
        <v>7505</v>
      </c>
      <c r="D513" s="24">
        <v>122</v>
      </c>
      <c r="E513" s="62">
        <v>643.46155896069286</v>
      </c>
      <c r="F513" s="62">
        <v>39583.434426229505</v>
      </c>
      <c r="G513" s="62">
        <v>2.5828277231539062E-2</v>
      </c>
      <c r="H513" s="62">
        <v>1.2145345943255351E-2</v>
      </c>
      <c r="I513" s="24">
        <v>139562262</v>
      </c>
      <c r="J513" s="24">
        <v>25987070</v>
      </c>
      <c r="K513" s="24">
        <v>141227857</v>
      </c>
      <c r="L513" s="24">
        <v>1765292</v>
      </c>
      <c r="M513" s="24">
        <v>1765292</v>
      </c>
      <c r="N513" s="24">
        <v>788613</v>
      </c>
      <c r="O513" s="24">
        <v>150810608</v>
      </c>
      <c r="P513" s="24">
        <v>292827078</v>
      </c>
      <c r="Q513" s="62">
        <v>1.5988200098567169E-2</v>
      </c>
      <c r="R513" s="62">
        <v>1.7697413088222768E-2</v>
      </c>
      <c r="S513" s="62">
        <v>2.5025552356215376E-2</v>
      </c>
      <c r="T513" s="24">
        <v>7480768</v>
      </c>
      <c r="U513" s="24">
        <v>5537903</v>
      </c>
      <c r="V513" s="24">
        <v>2537952</v>
      </c>
      <c r="W513" s="24">
        <v>257062</v>
      </c>
      <c r="X513" s="24">
        <v>1775682</v>
      </c>
      <c r="Y513" s="24">
        <v>4570696</v>
      </c>
      <c r="Z513" s="24">
        <v>10275782</v>
      </c>
      <c r="AA513" s="24">
        <v>13018671</v>
      </c>
      <c r="AB513" s="62">
        <v>1.8300702772402821E-2</v>
      </c>
      <c r="AC513" s="62">
        <v>1.9270437438157619E-2</v>
      </c>
      <c r="AD513" s="24">
        <v>17426817</v>
      </c>
      <c r="AE513" s="24">
        <v>4538566</v>
      </c>
      <c r="AF513" s="24">
        <v>-2908490</v>
      </c>
      <c r="AG513" s="24">
        <v>19056893</v>
      </c>
      <c r="AH513" s="62">
        <v>2.2403388491975991E-2</v>
      </c>
      <c r="AI513" s="62">
        <v>8.8745447236269595</v>
      </c>
      <c r="AJ513" s="62">
        <v>18.620413303418655</v>
      </c>
      <c r="AK513" s="62">
        <v>1.2499601973001686</v>
      </c>
      <c r="AL513" s="62">
        <v>1.2499601973001686</v>
      </c>
      <c r="AM513" s="62">
        <v>1.6491572545077269</v>
      </c>
      <c r="AN513" s="62">
        <v>18.583006856871513</v>
      </c>
      <c r="AO513" s="62">
        <v>6.5950592812410118</v>
      </c>
      <c r="AP513" s="62">
        <v>68.314761488139752</v>
      </c>
      <c r="AQ513" s="62">
        <v>51.501592349325016</v>
      </c>
      <c r="AR513" s="62">
        <v>108.05973322501752</v>
      </c>
      <c r="AS513" s="62">
        <v>33.860125121352333</v>
      </c>
      <c r="AT513" s="24"/>
      <c r="AU513" s="24">
        <v>6038222</v>
      </c>
      <c r="AV513" s="24">
        <v>4829179</v>
      </c>
    </row>
    <row r="514" spans="1:48" x14ac:dyDescent="0.25">
      <c r="A514" s="24" t="s">
        <v>103</v>
      </c>
      <c r="B514" s="24">
        <v>2004</v>
      </c>
      <c r="C514" s="24"/>
      <c r="D514" s="24"/>
      <c r="E514" s="62"/>
      <c r="F514" s="62"/>
      <c r="G514" s="62"/>
      <c r="H514" s="62"/>
      <c r="I514" s="24">
        <v>1149260</v>
      </c>
      <c r="J514" s="24">
        <v>235145</v>
      </c>
      <c r="K514" s="24">
        <v>1340853</v>
      </c>
      <c r="L514" s="24">
        <v>1353</v>
      </c>
      <c r="M514" s="24">
        <v>1353</v>
      </c>
      <c r="N514" s="24">
        <v>17150</v>
      </c>
      <c r="O514" s="24">
        <v>402566</v>
      </c>
      <c r="P514" s="24">
        <v>1760569</v>
      </c>
      <c r="Q514" s="62">
        <v>3.1117664095844247E-3</v>
      </c>
      <c r="R514" s="62">
        <v>3.5379960825524769E-3</v>
      </c>
      <c r="S514" s="62">
        <v>3.0749331472333186E-3</v>
      </c>
      <c r="T514" s="24">
        <v>68787</v>
      </c>
      <c r="U514" s="24">
        <v>20090</v>
      </c>
      <c r="V514" s="24">
        <v>8280</v>
      </c>
      <c r="W514" s="24">
        <v>646</v>
      </c>
      <c r="X514" s="24">
        <v>10359</v>
      </c>
      <c r="Y514" s="24">
        <v>19285</v>
      </c>
      <c r="Z514" s="24">
        <v>77713</v>
      </c>
      <c r="AA514" s="24">
        <v>88877</v>
      </c>
      <c r="AB514" s="62">
        <v>3.3055342017281435E-3</v>
      </c>
      <c r="AC514" s="62">
        <v>2.9973768020700674E-3</v>
      </c>
      <c r="AD514" s="24">
        <v>116083</v>
      </c>
      <c r="AE514" s="24"/>
      <c r="AF514" s="24">
        <v>-948</v>
      </c>
      <c r="AG514" s="24">
        <v>115135</v>
      </c>
      <c r="AH514" s="62">
        <v>3.5196424078774448E-3</v>
      </c>
      <c r="AI514" s="62">
        <v>13.356193367030773</v>
      </c>
      <c r="AJ514" s="62">
        <v>20.460557228129407</v>
      </c>
      <c r="AK514" s="62">
        <v>0.10090591586102279</v>
      </c>
      <c r="AL514" s="62">
        <v>0.10090591586102279</v>
      </c>
      <c r="AM514" s="62">
        <v>1.0114911713201811</v>
      </c>
      <c r="AN514" s="62">
        <v>7.5731995151927531</v>
      </c>
      <c r="AO514" s="62">
        <v>11.748632522369002</v>
      </c>
      <c r="AP514" s="62">
        <v>77.193729100621013</v>
      </c>
      <c r="AQ514" s="62">
        <v>22.865675812762806</v>
      </c>
      <c r="AR514" s="62">
        <v>35.02827906652977</v>
      </c>
      <c r="AS514" s="62">
        <v>42.48251559581022</v>
      </c>
      <c r="AT514" s="24">
        <v>13232</v>
      </c>
      <c r="AU514" s="24">
        <v>26258</v>
      </c>
      <c r="AV514" s="24">
        <v>17808</v>
      </c>
    </row>
    <row r="515" spans="1:48" x14ac:dyDescent="0.25">
      <c r="A515" s="24" t="s">
        <v>103</v>
      </c>
      <c r="B515" s="24">
        <v>2005</v>
      </c>
      <c r="C515" s="24"/>
      <c r="D515" s="24"/>
      <c r="E515" s="62"/>
      <c r="F515" s="62"/>
      <c r="G515" s="62"/>
      <c r="H515" s="62"/>
      <c r="I515" s="24">
        <v>1560980</v>
      </c>
      <c r="J515" s="24">
        <v>316388</v>
      </c>
      <c r="K515" s="24">
        <v>1663608</v>
      </c>
      <c r="L515" s="24">
        <v>4360</v>
      </c>
      <c r="M515" s="24">
        <v>4360</v>
      </c>
      <c r="N515" s="24">
        <v>39186</v>
      </c>
      <c r="O515" s="24">
        <v>655084</v>
      </c>
      <c r="P515" s="24">
        <v>2357878</v>
      </c>
      <c r="Q515" s="62">
        <v>3.1674081384780498E-3</v>
      </c>
      <c r="R515" s="62">
        <v>3.5438985249628629E-3</v>
      </c>
      <c r="S515" s="62">
        <v>3.2460105935251042E-3</v>
      </c>
      <c r="T515" s="24"/>
      <c r="U515" s="24">
        <v>36178</v>
      </c>
      <c r="V515" s="24">
        <v>11927</v>
      </c>
      <c r="W515" s="24">
        <v>1801</v>
      </c>
      <c r="X515" s="24">
        <v>16597</v>
      </c>
      <c r="Y515" s="24">
        <v>30325</v>
      </c>
      <c r="Z515" s="24">
        <v>13728</v>
      </c>
      <c r="AA515" s="24">
        <v>36178</v>
      </c>
      <c r="AB515" s="62">
        <v>4.2470660115270347E-4</v>
      </c>
      <c r="AC515" s="62">
        <v>8.9419490339553574E-4</v>
      </c>
      <c r="AD515" s="24"/>
      <c r="AE515" s="24"/>
      <c r="AF515" s="24">
        <v>-5686</v>
      </c>
      <c r="AG515" s="24">
        <v>-5686</v>
      </c>
      <c r="AH515" s="62">
        <v>-1.2386214722460458E-4</v>
      </c>
      <c r="AI515" s="62">
        <v>13.418336317655111</v>
      </c>
      <c r="AJ515" s="62">
        <v>20.268549244705248</v>
      </c>
      <c r="AK515" s="62">
        <v>0.2620809709979755</v>
      </c>
      <c r="AL515" s="62">
        <v>0.2620809709979755</v>
      </c>
      <c r="AM515" s="62">
        <v>-2.2141518772387716</v>
      </c>
      <c r="AN515" s="62">
        <v>-16.500941881487289</v>
      </c>
      <c r="AO515" s="62"/>
      <c r="AP515" s="62">
        <v>-636.2645093211396</v>
      </c>
      <c r="AQ515" s="62">
        <v>27.782777565251468</v>
      </c>
      <c r="AR515" s="62">
        <v>41.966200720060478</v>
      </c>
      <c r="AS515" s="62">
        <v>41.279362206187088</v>
      </c>
      <c r="AT515" s="24">
        <v>18992</v>
      </c>
      <c r="AU515" s="24">
        <v>-41864</v>
      </c>
      <c r="AV515" s="24">
        <v>-52207</v>
      </c>
    </row>
    <row r="516" spans="1:48" x14ac:dyDescent="0.25">
      <c r="A516" s="24" t="s">
        <v>103</v>
      </c>
      <c r="B516" s="24">
        <v>2006</v>
      </c>
      <c r="C516" s="24"/>
      <c r="D516" s="24"/>
      <c r="E516" s="62"/>
      <c r="F516" s="62"/>
      <c r="G516" s="62"/>
      <c r="H516" s="62"/>
      <c r="I516" s="24">
        <v>2529469</v>
      </c>
      <c r="J516" s="24">
        <v>756950</v>
      </c>
      <c r="K516" s="24">
        <v>2730263</v>
      </c>
      <c r="L516" s="24">
        <v>17263</v>
      </c>
      <c r="M516" s="24">
        <v>17263</v>
      </c>
      <c r="N516" s="24">
        <v>46707</v>
      </c>
      <c r="O516" s="24">
        <v>1403862</v>
      </c>
      <c r="P516" s="24">
        <v>4180832</v>
      </c>
      <c r="Q516" s="62">
        <v>4.0754574843693131E-3</v>
      </c>
      <c r="R516" s="62">
        <v>4.6441008771710111E-3</v>
      </c>
      <c r="S516" s="62">
        <v>4.2195706545035067E-3</v>
      </c>
      <c r="T516" s="24">
        <v>192672</v>
      </c>
      <c r="U516" s="24">
        <v>1974</v>
      </c>
      <c r="V516" s="24"/>
      <c r="W516" s="24"/>
      <c r="X516" s="24"/>
      <c r="Y516" s="24"/>
      <c r="Z516" s="24">
        <v>192672</v>
      </c>
      <c r="AA516" s="24">
        <v>194646</v>
      </c>
      <c r="AB516" s="62">
        <v>3.6245025719554677E-3</v>
      </c>
      <c r="AC516" s="62">
        <v>3.2281618654352753E-3</v>
      </c>
      <c r="AD516" s="24">
        <v>274992</v>
      </c>
      <c r="AE516" s="24">
        <v>60144</v>
      </c>
      <c r="AF516" s="24">
        <v>-12926</v>
      </c>
      <c r="AG516" s="24">
        <v>322210</v>
      </c>
      <c r="AH516" s="62">
        <v>4.5000781972559089E-3</v>
      </c>
      <c r="AI516" s="62">
        <v>18.105247950647144</v>
      </c>
      <c r="AJ516" s="62">
        <v>29.925253086715038</v>
      </c>
      <c r="AK516" s="62">
        <v>0.63228341005976352</v>
      </c>
      <c r="AL516" s="62">
        <v>0.63228341005976352</v>
      </c>
      <c r="AM516" s="62">
        <v>2.6157472962319464</v>
      </c>
      <c r="AN516" s="62">
        <v>14.447453596670851</v>
      </c>
      <c r="AO516" s="62">
        <v>5.8638242220389181</v>
      </c>
      <c r="AP516" s="62">
        <v>60.409670711647685</v>
      </c>
      <c r="AQ516" s="62">
        <v>33.578531737223592</v>
      </c>
      <c r="AR516" s="62">
        <v>55.500265075397245</v>
      </c>
      <c r="AS516" s="62">
        <v>30.699367972690602</v>
      </c>
      <c r="AT516" s="24">
        <v>36055</v>
      </c>
      <c r="AU516" s="24">
        <v>127564</v>
      </c>
      <c r="AV516" s="24">
        <v>109360</v>
      </c>
    </row>
    <row r="517" spans="1:48" x14ac:dyDescent="0.25">
      <c r="A517" s="24" t="s">
        <v>103</v>
      </c>
      <c r="B517" s="24">
        <v>2007</v>
      </c>
      <c r="C517" s="24"/>
      <c r="D517" s="24"/>
      <c r="E517" s="62"/>
      <c r="F517" s="62"/>
      <c r="G517" s="62"/>
      <c r="H517" s="62"/>
      <c r="I517" s="24">
        <v>4576798</v>
      </c>
      <c r="J517" s="24">
        <v>1327258</v>
      </c>
      <c r="K517" s="24">
        <v>5764145</v>
      </c>
      <c r="L517" s="24">
        <v>21051</v>
      </c>
      <c r="M517" s="24">
        <v>21051</v>
      </c>
      <c r="N517" s="24">
        <v>96069</v>
      </c>
      <c r="O517" s="24">
        <v>3607161</v>
      </c>
      <c r="P517" s="24">
        <v>9467375</v>
      </c>
      <c r="Q517" s="62">
        <v>4.8755354553188151E-3</v>
      </c>
      <c r="R517" s="62">
        <v>6.475386050664683E-3</v>
      </c>
      <c r="S517" s="62">
        <v>6.2635901149209203E-3</v>
      </c>
      <c r="T517" s="24">
        <v>474860</v>
      </c>
      <c r="U517" s="24">
        <v>4309</v>
      </c>
      <c r="V517" s="24"/>
      <c r="W517" s="24"/>
      <c r="X517" s="24"/>
      <c r="Y517" s="24"/>
      <c r="Z517" s="24">
        <v>474860</v>
      </c>
      <c r="AA517" s="24">
        <v>479169</v>
      </c>
      <c r="AB517" s="62">
        <v>5.8923333727015888E-3</v>
      </c>
      <c r="AC517" s="62">
        <v>5.2988481624535559E-3</v>
      </c>
      <c r="AD517" s="24">
        <v>648640</v>
      </c>
      <c r="AE517" s="24">
        <v>139626</v>
      </c>
      <c r="AF517" s="24">
        <v>-12687</v>
      </c>
      <c r="AG517" s="24">
        <v>775579</v>
      </c>
      <c r="AH517" s="62">
        <v>6.8529425101725126E-3</v>
      </c>
      <c r="AI517" s="62">
        <v>14.019282007948348</v>
      </c>
      <c r="AJ517" s="62">
        <v>28.999706781902979</v>
      </c>
      <c r="AK517" s="62">
        <v>0.3652059412107086</v>
      </c>
      <c r="AL517" s="62">
        <v>0.3652059412107086</v>
      </c>
      <c r="AM517" s="62">
        <v>2.5663185413063285</v>
      </c>
      <c r="AN517" s="62">
        <v>18.305634624165009</v>
      </c>
      <c r="AO517" s="62">
        <v>4.8176391350427661</v>
      </c>
      <c r="AP517" s="62">
        <v>61.782100856263511</v>
      </c>
      <c r="AQ517" s="62">
        <v>38.100962516008927</v>
      </c>
      <c r="AR517" s="62">
        <v>78.814074818246297</v>
      </c>
      <c r="AS517" s="62">
        <v>10.656037180316615</v>
      </c>
      <c r="AT517" s="24">
        <v>76079</v>
      </c>
      <c r="AU517" s="24">
        <v>296410</v>
      </c>
      <c r="AV517" s="24">
        <v>242963</v>
      </c>
    </row>
    <row r="518" spans="1:48" x14ac:dyDescent="0.25">
      <c r="A518" s="24" t="s">
        <v>103</v>
      </c>
      <c r="B518" s="24">
        <v>2008</v>
      </c>
      <c r="C518" s="24">
        <v>1000</v>
      </c>
      <c r="D518" s="24"/>
      <c r="E518" s="62">
        <v>72.182000000000002</v>
      </c>
      <c r="F518" s="62"/>
      <c r="G518" s="62">
        <v>8.0414941096055639E-3</v>
      </c>
      <c r="H518" s="62"/>
      <c r="I518" s="24">
        <v>7447585</v>
      </c>
      <c r="J518" s="24">
        <v>1440412</v>
      </c>
      <c r="K518" s="24">
        <v>6632574</v>
      </c>
      <c r="L518" s="24">
        <v>59291</v>
      </c>
      <c r="M518" s="24">
        <v>119325</v>
      </c>
      <c r="N518" s="24">
        <v>149396</v>
      </c>
      <c r="O518" s="24">
        <v>3493927</v>
      </c>
      <c r="P518" s="24">
        <v>10275897</v>
      </c>
      <c r="Q518" s="62">
        <v>6.2958486883469842E-3</v>
      </c>
      <c r="R518" s="62">
        <v>6.0350014513914189E-3</v>
      </c>
      <c r="S518" s="62">
        <v>5.4903530444541729E-3</v>
      </c>
      <c r="T518" s="24">
        <v>833026</v>
      </c>
      <c r="U518" s="24">
        <v>162361</v>
      </c>
      <c r="V518" s="24">
        <v>75929</v>
      </c>
      <c r="W518" s="24">
        <v>7760</v>
      </c>
      <c r="X518" s="24">
        <v>71704</v>
      </c>
      <c r="Y518" s="24">
        <v>155393</v>
      </c>
      <c r="Z518" s="24">
        <v>916715</v>
      </c>
      <c r="AA518" s="24">
        <v>995387</v>
      </c>
      <c r="AB518" s="62">
        <v>6.2411546084623947E-3</v>
      </c>
      <c r="AC518" s="62">
        <v>6.1869475828664937E-3</v>
      </c>
      <c r="AD518" s="24">
        <v>1031749</v>
      </c>
      <c r="AE518" s="24">
        <v>92527</v>
      </c>
      <c r="AF518" s="24">
        <v>-39298</v>
      </c>
      <c r="AG518" s="24">
        <v>1084978</v>
      </c>
      <c r="AH518" s="62">
        <v>5.8653575917765434E-3</v>
      </c>
      <c r="AI518" s="62">
        <v>14.017384565065219</v>
      </c>
      <c r="AJ518" s="62">
        <v>19.340658750454008</v>
      </c>
      <c r="AK518" s="62">
        <v>1.7990752911313164</v>
      </c>
      <c r="AL518" s="62">
        <v>0.89393650187694851</v>
      </c>
      <c r="AM518" s="62">
        <v>0.70243989405499097</v>
      </c>
      <c r="AN518" s="62">
        <v>5.011205127421877</v>
      </c>
      <c r="AO518" s="62">
        <v>5.6876689180970299</v>
      </c>
      <c r="AP518" s="62">
        <v>91.742597545756695</v>
      </c>
      <c r="AQ518" s="62">
        <v>34.001187438916524</v>
      </c>
      <c r="AR518" s="62">
        <v>46.913556542154268</v>
      </c>
      <c r="AS518" s="62">
        <v>53.657943437930527</v>
      </c>
      <c r="AT518" s="24">
        <v>76560</v>
      </c>
      <c r="AU518" s="24">
        <v>89591</v>
      </c>
      <c r="AV518" s="24">
        <v>72182</v>
      </c>
    </row>
    <row r="519" spans="1:48" x14ac:dyDescent="0.25">
      <c r="A519" s="24" t="s">
        <v>103</v>
      </c>
      <c r="B519" s="24">
        <v>2009</v>
      </c>
      <c r="C519" s="24">
        <v>1370</v>
      </c>
      <c r="D519" s="24">
        <v>59</v>
      </c>
      <c r="E519" s="62">
        <v>153.28102189781021</v>
      </c>
      <c r="F519" s="62">
        <v>3559.2372881355932</v>
      </c>
      <c r="G519" s="62">
        <v>9.8973421662897978E-3</v>
      </c>
      <c r="H519" s="62">
        <v>2.9324201412531874E-4</v>
      </c>
      <c r="I519" s="24">
        <v>10809533</v>
      </c>
      <c r="J519" s="24">
        <v>1714850</v>
      </c>
      <c r="K519" s="24">
        <v>12041505</v>
      </c>
      <c r="L519" s="24">
        <v>122110</v>
      </c>
      <c r="M519" s="24">
        <v>157960</v>
      </c>
      <c r="N519" s="24">
        <v>291687</v>
      </c>
      <c r="O519" s="24">
        <v>3483533</v>
      </c>
      <c r="P519" s="24">
        <v>15816725</v>
      </c>
      <c r="Q519" s="62">
        <v>7.0630214738550065E-3</v>
      </c>
      <c r="R519" s="62">
        <v>7.7187051900913031E-3</v>
      </c>
      <c r="S519" s="62">
        <v>6.0853874132672263E-3</v>
      </c>
      <c r="T519" s="24">
        <v>665385</v>
      </c>
      <c r="U519" s="24">
        <v>222925</v>
      </c>
      <c r="V519" s="24">
        <v>101579</v>
      </c>
      <c r="W519" s="24">
        <v>14005</v>
      </c>
      <c r="X519" s="24">
        <v>97909</v>
      </c>
      <c r="Y519" s="24">
        <v>213493</v>
      </c>
      <c r="Z519" s="24">
        <v>780969</v>
      </c>
      <c r="AA519" s="24">
        <v>888310</v>
      </c>
      <c r="AB519" s="62">
        <v>5.2605147347881999E-3</v>
      </c>
      <c r="AC519" s="62">
        <v>5.3110189266727956E-3</v>
      </c>
      <c r="AD519" s="24">
        <v>1015237</v>
      </c>
      <c r="AE519" s="24">
        <v>210670</v>
      </c>
      <c r="AF519" s="24">
        <v>-63541</v>
      </c>
      <c r="AG519" s="24">
        <v>1162366</v>
      </c>
      <c r="AH519" s="62">
        <v>5.6558512653286435E-3</v>
      </c>
      <c r="AI519" s="62">
        <v>10.842004270795629</v>
      </c>
      <c r="AJ519" s="62">
        <v>15.864237613225288</v>
      </c>
      <c r="AK519" s="62">
        <v>1.3117961583705691</v>
      </c>
      <c r="AL519" s="62">
        <v>1.0140758983200189</v>
      </c>
      <c r="AM519" s="62">
        <v>1.3276768736890854</v>
      </c>
      <c r="AN519" s="62">
        <v>12.245677464501268</v>
      </c>
      <c r="AO519" s="62">
        <v>10.043022414313285</v>
      </c>
      <c r="AP519" s="62">
        <v>76.422572580409266</v>
      </c>
      <c r="AQ519" s="62">
        <v>22.024363450714354</v>
      </c>
      <c r="AR519" s="62">
        <v>32.226489340473819</v>
      </c>
      <c r="AS519" s="62">
        <v>55.833359940189894</v>
      </c>
      <c r="AT519" s="24">
        <v>242812</v>
      </c>
      <c r="AU519" s="24">
        <v>274056</v>
      </c>
      <c r="AV519" s="24">
        <v>209995</v>
      </c>
    </row>
    <row r="520" spans="1:48" x14ac:dyDescent="0.25">
      <c r="A520" s="24" t="s">
        <v>103</v>
      </c>
      <c r="B520" s="24">
        <v>2010</v>
      </c>
      <c r="C520" s="24">
        <v>1606</v>
      </c>
      <c r="D520" s="24">
        <v>75</v>
      </c>
      <c r="E520" s="62">
        <v>165.91656288916562</v>
      </c>
      <c r="F520" s="62">
        <v>3552.8266666666668</v>
      </c>
      <c r="G520" s="62">
        <v>1.043453401943968E-2</v>
      </c>
      <c r="H520" s="62">
        <v>3.6153987061693165E-4</v>
      </c>
      <c r="I520" s="24">
        <v>9394525</v>
      </c>
      <c r="J520" s="24">
        <v>3395465</v>
      </c>
      <c r="K520" s="24">
        <v>13290473</v>
      </c>
      <c r="L520" s="24">
        <v>198816</v>
      </c>
      <c r="M520" s="24">
        <v>334687</v>
      </c>
      <c r="N520" s="24">
        <v>351116</v>
      </c>
      <c r="O520" s="24">
        <v>10441327</v>
      </c>
      <c r="P520" s="24">
        <v>24082916</v>
      </c>
      <c r="Q520" s="62">
        <v>4.6703628191019642E-3</v>
      </c>
      <c r="R520" s="62">
        <v>6.5239669697505654E-3</v>
      </c>
      <c r="S520" s="62">
        <v>6.6675460615562704E-3</v>
      </c>
      <c r="T520" s="24">
        <v>1129831</v>
      </c>
      <c r="U520" s="24">
        <v>317100</v>
      </c>
      <c r="V520" s="24">
        <v>139937</v>
      </c>
      <c r="W520" s="24">
        <v>39549</v>
      </c>
      <c r="X520" s="24">
        <v>127518</v>
      </c>
      <c r="Y520" s="24">
        <v>307004</v>
      </c>
      <c r="Z520" s="24">
        <v>1309317</v>
      </c>
      <c r="AA520" s="24">
        <v>1446931</v>
      </c>
      <c r="AB520" s="62">
        <v>5.7253879664131146E-3</v>
      </c>
      <c r="AC520" s="62">
        <v>5.6790039891155579E-3</v>
      </c>
      <c r="AD520" s="24">
        <v>1661700</v>
      </c>
      <c r="AE520" s="24">
        <v>209445</v>
      </c>
      <c r="AF520" s="24">
        <v>-77047</v>
      </c>
      <c r="AG520" s="24">
        <v>1794098</v>
      </c>
      <c r="AH520" s="62">
        <v>5.8762929525239711E-3</v>
      </c>
      <c r="AI520" s="62">
        <v>14.099060927671715</v>
      </c>
      <c r="AJ520" s="62">
        <v>36.143019471447467</v>
      </c>
      <c r="AK520" s="62">
        <v>2.5182474694467234</v>
      </c>
      <c r="AL520" s="62">
        <v>1.4959287002050266</v>
      </c>
      <c r="AM520" s="62">
        <v>1.1064357821120998</v>
      </c>
      <c r="AN520" s="62">
        <v>7.8475849405015214</v>
      </c>
      <c r="AO520" s="62">
        <v>5.0938831817066932</v>
      </c>
      <c r="AP520" s="62">
        <v>80.649496292844645</v>
      </c>
      <c r="AQ520" s="62">
        <v>43.355742302966966</v>
      </c>
      <c r="AR520" s="62">
        <v>111.14268150864466</v>
      </c>
      <c r="AS520" s="62">
        <v>-8.1759285295850379</v>
      </c>
      <c r="AT520" s="24">
        <v>203307</v>
      </c>
      <c r="AU520" s="24">
        <v>347167</v>
      </c>
      <c r="AV520" s="24">
        <v>266462</v>
      </c>
    </row>
    <row r="521" spans="1:48" x14ac:dyDescent="0.25">
      <c r="A521" s="24" t="s">
        <v>103</v>
      </c>
      <c r="B521" s="24">
        <v>2011</v>
      </c>
      <c r="C521" s="24"/>
      <c r="D521" s="24"/>
      <c r="E521" s="62"/>
      <c r="F521" s="62"/>
      <c r="G521" s="62"/>
      <c r="H521" s="62"/>
      <c r="I521" s="24">
        <v>7246739</v>
      </c>
      <c r="J521" s="24">
        <v>3576096</v>
      </c>
      <c r="K521" s="24">
        <v>11578215</v>
      </c>
      <c r="L521" s="24">
        <v>189505</v>
      </c>
      <c r="M521" s="24">
        <v>189505</v>
      </c>
      <c r="N521" s="24">
        <v>340276</v>
      </c>
      <c r="O521" s="24">
        <v>10594607</v>
      </c>
      <c r="P521" s="24">
        <v>22513098</v>
      </c>
      <c r="Q521" s="62">
        <v>3.2193102589435406E-3</v>
      </c>
      <c r="R521" s="62">
        <v>4.988891827613434E-3</v>
      </c>
      <c r="S521" s="62">
        <v>5.3075079649492268E-3</v>
      </c>
      <c r="T521" s="24">
        <v>2095102</v>
      </c>
      <c r="U521" s="24">
        <v>15685</v>
      </c>
      <c r="V521" s="24"/>
      <c r="W521" s="24"/>
      <c r="X521" s="24"/>
      <c r="Y521" s="24"/>
      <c r="Z521" s="24">
        <v>2095102</v>
      </c>
      <c r="AA521" s="24">
        <v>2110787</v>
      </c>
      <c r="AB521" s="62">
        <v>5.7975243706304344E-3</v>
      </c>
      <c r="AC521" s="62">
        <v>5.2991510578681228E-3</v>
      </c>
      <c r="AD521" s="24">
        <v>2591278</v>
      </c>
      <c r="AE521" s="24">
        <v>173727</v>
      </c>
      <c r="AF521" s="24"/>
      <c r="AG521" s="24">
        <v>2765005</v>
      </c>
      <c r="AH521" s="62">
        <v>6.014156398069649E-3</v>
      </c>
      <c r="AI521" s="62">
        <v>15.884513095443372</v>
      </c>
      <c r="AJ521" s="62">
        <v>49.347658305342584</v>
      </c>
      <c r="AK521" s="62">
        <v>1.636737614563212</v>
      </c>
      <c r="AL521" s="62">
        <v>1.636737614563212</v>
      </c>
      <c r="AM521" s="62">
        <v>2.5704325544178772</v>
      </c>
      <c r="AN521" s="62">
        <v>16.182004062530758</v>
      </c>
      <c r="AO521" s="62">
        <v>4.6832883938026209</v>
      </c>
      <c r="AP521" s="62">
        <v>76.33935562503504</v>
      </c>
      <c r="AQ521" s="62">
        <v>47.059747174733573</v>
      </c>
      <c r="AR521" s="62">
        <v>146.19826931810294</v>
      </c>
      <c r="AS521" s="62">
        <v>-14.989225383374603</v>
      </c>
      <c r="AT521" s="24">
        <v>1367059</v>
      </c>
      <c r="AU521" s="24">
        <v>654218</v>
      </c>
      <c r="AV521" s="24">
        <v>578684</v>
      </c>
    </row>
    <row r="522" spans="1:48" x14ac:dyDescent="0.25">
      <c r="A522" s="24" t="s">
        <v>103</v>
      </c>
      <c r="B522" s="24">
        <v>2012</v>
      </c>
      <c r="C522" s="24"/>
      <c r="D522" s="24"/>
      <c r="E522" s="62"/>
      <c r="F522" s="62"/>
      <c r="G522" s="62"/>
      <c r="H522" s="62"/>
      <c r="I522" s="24">
        <v>14997980</v>
      </c>
      <c r="J522" s="24">
        <v>3533053</v>
      </c>
      <c r="K522" s="24">
        <v>12890233</v>
      </c>
      <c r="L522" s="24">
        <v>196641</v>
      </c>
      <c r="M522" s="24">
        <v>196641</v>
      </c>
      <c r="N522" s="24">
        <v>337391</v>
      </c>
      <c r="O522" s="24">
        <v>11381025</v>
      </c>
      <c r="P522" s="24">
        <v>24608649</v>
      </c>
      <c r="Q522" s="62">
        <v>5.3746831026013882E-3</v>
      </c>
      <c r="R522" s="62">
        <v>4.9348007533605532E-3</v>
      </c>
      <c r="S522" s="62">
        <v>5.5363782086529515E-3</v>
      </c>
      <c r="T522" s="24">
        <v>1716532</v>
      </c>
      <c r="U522" s="24">
        <v>11156</v>
      </c>
      <c r="V522" s="24"/>
      <c r="W522" s="24"/>
      <c r="X522" s="24"/>
      <c r="Y522" s="24"/>
      <c r="Z522" s="24">
        <v>1716532</v>
      </c>
      <c r="AA522" s="24">
        <v>1727688</v>
      </c>
      <c r="AB522" s="62">
        <v>5.0079606856186691E-3</v>
      </c>
      <c r="AC522" s="62">
        <v>4.5263752436254497E-3</v>
      </c>
      <c r="AD522" s="24">
        <v>2033433</v>
      </c>
      <c r="AE522" s="24">
        <v>230705</v>
      </c>
      <c r="AF522" s="24">
        <v>-6868</v>
      </c>
      <c r="AG522" s="24">
        <v>2257270</v>
      </c>
      <c r="AH522" s="62">
        <v>5.2173811946260558E-3</v>
      </c>
      <c r="AI522" s="62">
        <v>14.356956369283012</v>
      </c>
      <c r="AJ522" s="62">
        <v>23.556858990344033</v>
      </c>
      <c r="AK522" s="62">
        <v>1.5255038446550966</v>
      </c>
      <c r="AL522" s="62">
        <v>1.5255038446550966</v>
      </c>
      <c r="AM522" s="62">
        <v>1.9595061882511307</v>
      </c>
      <c r="AN522" s="62">
        <v>13.648479091595853</v>
      </c>
      <c r="AO522" s="62">
        <v>2.7844680070556036</v>
      </c>
      <c r="AP522" s="62">
        <v>76.538827876151274</v>
      </c>
      <c r="AQ522" s="62">
        <v>46.248069123989701</v>
      </c>
      <c r="AR522" s="62">
        <v>75.883719007493013</v>
      </c>
      <c r="AS522" s="62">
        <v>28.1145177860028</v>
      </c>
      <c r="AT522" s="24">
        <v>117000</v>
      </c>
      <c r="AU522" s="24">
        <v>529582</v>
      </c>
      <c r="AV522" s="24">
        <v>482208</v>
      </c>
    </row>
    <row r="523" spans="1:48" x14ac:dyDescent="0.25">
      <c r="A523" s="24" t="s">
        <v>103</v>
      </c>
      <c r="B523" s="24">
        <v>2013</v>
      </c>
      <c r="C523" s="24"/>
      <c r="D523" s="24"/>
      <c r="E523" s="62"/>
      <c r="F523" s="62"/>
      <c r="G523" s="62"/>
      <c r="H523" s="62"/>
      <c r="I523" s="24">
        <v>18822074</v>
      </c>
      <c r="J523" s="24">
        <v>3588463</v>
      </c>
      <c r="K523" s="24">
        <v>14388442</v>
      </c>
      <c r="L523" s="24">
        <v>192885</v>
      </c>
      <c r="M523" s="24">
        <v>192885</v>
      </c>
      <c r="N523" s="24">
        <v>224042</v>
      </c>
      <c r="O523" s="24">
        <v>12420148</v>
      </c>
      <c r="P523" s="24">
        <v>27032632</v>
      </c>
      <c r="Q523" s="62">
        <v>5.6169369041519342E-3</v>
      </c>
      <c r="R523" s="62">
        <v>4.8770843675655529E-3</v>
      </c>
      <c r="S523" s="62">
        <v>5.4364281585578189E-3</v>
      </c>
      <c r="T523" s="24">
        <v>1335527</v>
      </c>
      <c r="U523" s="24">
        <v>74276</v>
      </c>
      <c r="V523" s="24"/>
      <c r="W523" s="24"/>
      <c r="X523" s="24"/>
      <c r="Y523" s="24"/>
      <c r="Z523" s="24">
        <v>1335527</v>
      </c>
      <c r="AA523" s="24">
        <v>1409803</v>
      </c>
      <c r="AB523" s="62">
        <v>4.4575293901033203E-3</v>
      </c>
      <c r="AC523" s="62">
        <v>4.1012827809521601E-3</v>
      </c>
      <c r="AD523" s="24">
        <v>1802449</v>
      </c>
      <c r="AE523" s="24">
        <v>56909</v>
      </c>
      <c r="AF523" s="24">
        <v>-30203</v>
      </c>
      <c r="AG523" s="24">
        <v>1829155</v>
      </c>
      <c r="AH523" s="62">
        <v>4.6746851142477879E-3</v>
      </c>
      <c r="AI523" s="62">
        <v>13.274560168613991</v>
      </c>
      <c r="AJ523" s="62">
        <v>19.065183783678673</v>
      </c>
      <c r="AK523" s="62">
        <v>1.3405551483614417</v>
      </c>
      <c r="AL523" s="62">
        <v>1.3405551483614417</v>
      </c>
      <c r="AM523" s="62">
        <v>1.4922853239003881</v>
      </c>
      <c r="AN523" s="62">
        <v>11.241693170585847</v>
      </c>
      <c r="AO523" s="62">
        <v>3.7593915950115893</v>
      </c>
      <c r="AP523" s="62">
        <v>77.074004116654962</v>
      </c>
      <c r="AQ523" s="62">
        <v>45.945019338109589</v>
      </c>
      <c r="AR523" s="62">
        <v>65.987138293048901</v>
      </c>
      <c r="AS523" s="62">
        <v>24.938459562502089</v>
      </c>
      <c r="AT523" s="24">
        <v>76015</v>
      </c>
      <c r="AU523" s="24">
        <v>419352</v>
      </c>
      <c r="AV523" s="24">
        <v>403404</v>
      </c>
    </row>
    <row r="524" spans="1:48" x14ac:dyDescent="0.25">
      <c r="A524" s="24" t="s">
        <v>103</v>
      </c>
      <c r="B524" s="24">
        <v>2014</v>
      </c>
      <c r="C524" s="24">
        <v>1663</v>
      </c>
      <c r="D524" s="24">
        <v>85</v>
      </c>
      <c r="E524" s="62">
        <v>28.561034275405891</v>
      </c>
      <c r="F524" s="62">
        <v>558.78823529411761</v>
      </c>
      <c r="G524" s="62">
        <v>8.9612880975988279E-3</v>
      </c>
      <c r="H524" s="62">
        <v>4.7493993406716208E-3</v>
      </c>
      <c r="I524" s="24">
        <v>19779746</v>
      </c>
      <c r="J524" s="24">
        <v>3635957</v>
      </c>
      <c r="K524" s="24">
        <v>15821971</v>
      </c>
      <c r="L524" s="24">
        <v>188787</v>
      </c>
      <c r="M524" s="24">
        <v>367995</v>
      </c>
      <c r="N524" s="24">
        <v>228609</v>
      </c>
      <c r="O524" s="24">
        <v>19539932</v>
      </c>
      <c r="P524" s="24">
        <v>35590512</v>
      </c>
      <c r="Q524" s="62">
        <v>5.0089189923968975E-3</v>
      </c>
      <c r="R524" s="62">
        <v>4.7895507733392009E-3</v>
      </c>
      <c r="S524" s="62">
        <v>6.4102811306393365E-3</v>
      </c>
      <c r="T524" s="24">
        <v>1443214</v>
      </c>
      <c r="U524" s="24">
        <v>358426</v>
      </c>
      <c r="V524" s="24">
        <v>191111</v>
      </c>
      <c r="W524" s="24">
        <v>30497</v>
      </c>
      <c r="X524" s="24">
        <v>126045</v>
      </c>
      <c r="Y524" s="24">
        <v>347653</v>
      </c>
      <c r="Z524" s="24">
        <v>1664822</v>
      </c>
      <c r="AA524" s="24">
        <v>1801640</v>
      </c>
      <c r="AB524" s="62">
        <v>5.893740269244079E-3</v>
      </c>
      <c r="AC524" s="62">
        <v>5.4507670667923724E-3</v>
      </c>
      <c r="AD524" s="24">
        <v>1841995</v>
      </c>
      <c r="AE524" s="24">
        <v>32144</v>
      </c>
      <c r="AF524" s="24">
        <v>-12161</v>
      </c>
      <c r="AG524" s="24">
        <v>1861978</v>
      </c>
      <c r="AH524" s="62">
        <v>4.9110849304814658E-3</v>
      </c>
      <c r="AI524" s="62">
        <v>10.21608511841583</v>
      </c>
      <c r="AJ524" s="62">
        <v>18.3822229061991</v>
      </c>
      <c r="AK524" s="62">
        <v>2.3258480248762941</v>
      </c>
      <c r="AL524" s="62">
        <v>1.1931952093705644</v>
      </c>
      <c r="AM524" s="62">
        <v>0.13345410709460995</v>
      </c>
      <c r="AN524" s="62">
        <v>1.3063135785159175</v>
      </c>
      <c r="AO524" s="62">
        <v>2.0408515239459382</v>
      </c>
      <c r="AP524" s="62">
        <v>96.759467619918169</v>
      </c>
      <c r="AQ524" s="62">
        <v>54.902081768309486</v>
      </c>
      <c r="AR524" s="62">
        <v>98.787577959797872</v>
      </c>
      <c r="AS524" s="62">
        <v>-16.634534507399049</v>
      </c>
      <c r="AT524" s="24">
        <v>93223</v>
      </c>
      <c r="AU524" s="24">
        <v>60338</v>
      </c>
      <c r="AV524" s="24">
        <v>47497</v>
      </c>
    </row>
    <row r="525" spans="1:48" x14ac:dyDescent="0.25">
      <c r="A525" s="24" t="s">
        <v>103</v>
      </c>
      <c r="B525" s="24">
        <v>2015</v>
      </c>
      <c r="C525" s="24">
        <v>1653</v>
      </c>
      <c r="D525" s="24">
        <v>85</v>
      </c>
      <c r="E525" s="62">
        <v>49.585601935874166</v>
      </c>
      <c r="F525" s="62">
        <v>964.29411764705878</v>
      </c>
      <c r="G525" s="62">
        <v>8.8184926939348183E-3</v>
      </c>
      <c r="H525" s="62">
        <v>1.4178482068390326E-2</v>
      </c>
      <c r="I525" s="24">
        <v>24439800</v>
      </c>
      <c r="J525" s="24">
        <v>3919558</v>
      </c>
      <c r="K525" s="24">
        <v>20267712</v>
      </c>
      <c r="L525" s="24">
        <v>228011</v>
      </c>
      <c r="M525" s="24">
        <v>458780</v>
      </c>
      <c r="N525" s="24">
        <v>278542</v>
      </c>
      <c r="O525" s="24">
        <v>21331925</v>
      </c>
      <c r="P525" s="24">
        <v>41878179</v>
      </c>
      <c r="Q525" s="62">
        <v>5.2860720194252801E-3</v>
      </c>
      <c r="R525" s="62">
        <v>5.0665729383684091E-3</v>
      </c>
      <c r="S525" s="62">
        <v>6.5270336971122358E-3</v>
      </c>
      <c r="T525" s="24">
        <v>1768795</v>
      </c>
      <c r="U525" s="24">
        <v>601660</v>
      </c>
      <c r="V525" s="24">
        <v>233807</v>
      </c>
      <c r="W525" s="24">
        <v>31360</v>
      </c>
      <c r="X525" s="24">
        <v>173710</v>
      </c>
      <c r="Y525" s="24">
        <v>438877</v>
      </c>
      <c r="Z525" s="24">
        <v>2033962</v>
      </c>
      <c r="AA525" s="24">
        <v>2370455</v>
      </c>
      <c r="AB525" s="62">
        <v>7.3159206684292417E-3</v>
      </c>
      <c r="AC525" s="62">
        <v>7.1368642523290966E-3</v>
      </c>
      <c r="AD525" s="24">
        <v>2871174</v>
      </c>
      <c r="AE525" s="24">
        <v>-64274</v>
      </c>
      <c r="AF525" s="24">
        <v>-321117</v>
      </c>
      <c r="AG525" s="24">
        <v>2485783</v>
      </c>
      <c r="AH525" s="62">
        <v>6.2856570545826596E-3</v>
      </c>
      <c r="AI525" s="62">
        <v>9.3594279732172687</v>
      </c>
      <c r="AJ525" s="62">
        <v>16.037602599039271</v>
      </c>
      <c r="AK525" s="62">
        <v>2.2636003511397833</v>
      </c>
      <c r="AL525" s="62">
        <v>1.124996250193411</v>
      </c>
      <c r="AM525" s="62">
        <v>0.1957224548851563</v>
      </c>
      <c r="AN525" s="62">
        <v>2.0911796687279534</v>
      </c>
      <c r="AO525" s="62">
        <v>5.1677427142651213</v>
      </c>
      <c r="AP525" s="62">
        <v>95.360496069045453</v>
      </c>
      <c r="AQ525" s="62">
        <v>50.938043413969837</v>
      </c>
      <c r="AR525" s="62">
        <v>87.283549783549788</v>
      </c>
      <c r="AS525" s="62">
        <v>-3.6698539351484216</v>
      </c>
      <c r="AT525" s="24">
        <v>549277</v>
      </c>
      <c r="AU525" s="24">
        <v>115328</v>
      </c>
      <c r="AV525" s="24">
        <v>81965</v>
      </c>
    </row>
    <row r="526" spans="1:48" x14ac:dyDescent="0.25">
      <c r="A526" s="24" t="s">
        <v>103</v>
      </c>
      <c r="B526" s="24">
        <v>2016</v>
      </c>
      <c r="C526" s="24"/>
      <c r="D526" s="24"/>
      <c r="E526" s="62"/>
      <c r="F526" s="62"/>
      <c r="G526" s="62"/>
      <c r="H526" s="62"/>
      <c r="I526" s="24">
        <v>32189716</v>
      </c>
      <c r="J526" s="24">
        <v>4017652</v>
      </c>
      <c r="K526" s="24">
        <v>30415690</v>
      </c>
      <c r="L526" s="24">
        <v>410071</v>
      </c>
      <c r="M526" s="24">
        <v>651024</v>
      </c>
      <c r="N526" s="24">
        <v>244342</v>
      </c>
      <c r="O526" s="24">
        <v>30805160</v>
      </c>
      <c r="P526" s="24">
        <v>61465192</v>
      </c>
      <c r="Q526" s="62">
        <v>5.8997173707119113E-3</v>
      </c>
      <c r="R526" s="62">
        <v>6.4918200994065088E-3</v>
      </c>
      <c r="S526" s="62">
        <v>8.5131298525782766E-3</v>
      </c>
      <c r="T526" s="24">
        <v>2307664</v>
      </c>
      <c r="U526" s="24">
        <v>837737</v>
      </c>
      <c r="V526" s="24"/>
      <c r="W526" s="24">
        <v>362676</v>
      </c>
      <c r="X526" s="24">
        <v>485257</v>
      </c>
      <c r="Y526" s="24">
        <v>847933</v>
      </c>
      <c r="Z526" s="24">
        <v>2670340</v>
      </c>
      <c r="AA526" s="24">
        <v>3145401</v>
      </c>
      <c r="AB526" s="62">
        <v>8.1954802218445789E-3</v>
      </c>
      <c r="AC526" s="62">
        <v>8.3444880980774114E-3</v>
      </c>
      <c r="AD526" s="24">
        <v>3141131</v>
      </c>
      <c r="AE526" s="24">
        <v>169257</v>
      </c>
      <c r="AF526" s="24">
        <v>-362676</v>
      </c>
      <c r="AG526" s="24">
        <v>2947712</v>
      </c>
      <c r="AH526" s="62">
        <v>6.4264628563230446E-3</v>
      </c>
      <c r="AI526" s="62">
        <v>6.5364670137205465</v>
      </c>
      <c r="AJ526" s="62">
        <v>12.481166345176826</v>
      </c>
      <c r="AK526" s="62">
        <v>2.1404216047704328</v>
      </c>
      <c r="AL526" s="62">
        <v>1.3482219209888056</v>
      </c>
      <c r="AM526" s="62">
        <v>-0.33310072471586843</v>
      </c>
      <c r="AN526" s="62">
        <v>-5.0960361922834529</v>
      </c>
      <c r="AO526" s="62">
        <v>2.7056084110584071</v>
      </c>
      <c r="AP526" s="62">
        <v>106.70652356810977</v>
      </c>
      <c r="AQ526" s="62">
        <v>50.118057062280066</v>
      </c>
      <c r="AR526" s="62">
        <v>95.698762921673492</v>
      </c>
      <c r="AS526" s="62">
        <v>-13.795103739365201</v>
      </c>
      <c r="AT526" s="24"/>
      <c r="AU526" s="24">
        <v>-197689</v>
      </c>
      <c r="AV526" s="24">
        <v>-204741</v>
      </c>
    </row>
    <row r="527" spans="1:48" x14ac:dyDescent="0.25">
      <c r="A527" s="24" t="s">
        <v>103</v>
      </c>
      <c r="B527" s="24">
        <v>2017</v>
      </c>
      <c r="C527" s="24"/>
      <c r="D527" s="24"/>
      <c r="E527" s="62"/>
      <c r="F527" s="62"/>
      <c r="G527" s="62"/>
      <c r="H527" s="62"/>
      <c r="I527" s="24">
        <v>34402403</v>
      </c>
      <c r="J527" s="24">
        <v>4116453</v>
      </c>
      <c r="K527" s="24">
        <v>34226236</v>
      </c>
      <c r="L527" s="24">
        <v>327698</v>
      </c>
      <c r="M527" s="24">
        <v>915722</v>
      </c>
      <c r="N527" s="24">
        <v>216895</v>
      </c>
      <c r="O527" s="24">
        <v>29991029</v>
      </c>
      <c r="P527" s="24">
        <v>64434160</v>
      </c>
      <c r="Q527" s="62">
        <v>5.5391658373036227E-3</v>
      </c>
      <c r="R527" s="62">
        <v>6.1507287352331689E-3</v>
      </c>
      <c r="S527" s="62">
        <v>7.5269427762751917E-3</v>
      </c>
      <c r="T527" s="24">
        <v>2986215</v>
      </c>
      <c r="U527" s="24">
        <v>790331</v>
      </c>
      <c r="V527" s="24"/>
      <c r="W527" s="24">
        <v>308121</v>
      </c>
      <c r="X527" s="24">
        <v>558703</v>
      </c>
      <c r="Y527" s="24">
        <v>866824</v>
      </c>
      <c r="Z527" s="24">
        <v>3294336</v>
      </c>
      <c r="AA527" s="24">
        <v>3776546</v>
      </c>
      <c r="AB527" s="62">
        <v>8.3961356208381143E-3</v>
      </c>
      <c r="AC527" s="62">
        <v>8.3332853400198276E-3</v>
      </c>
      <c r="AD527" s="24">
        <v>4130321</v>
      </c>
      <c r="AE527" s="24">
        <v>-40595</v>
      </c>
      <c r="AF527" s="24">
        <v>-308122</v>
      </c>
      <c r="AG527" s="24">
        <v>3781604</v>
      </c>
      <c r="AH527" s="62">
        <v>6.7025913675042752E-3</v>
      </c>
      <c r="AI527" s="62">
        <v>6.3886190182350484</v>
      </c>
      <c r="AJ527" s="62">
        <v>11.965597286910452</v>
      </c>
      <c r="AK527" s="62">
        <v>2.675497241356017</v>
      </c>
      <c r="AL527" s="62">
        <v>0.95744679607772232</v>
      </c>
      <c r="AM527" s="62">
        <v>-2.7890485419535229E-2</v>
      </c>
      <c r="AN527" s="62">
        <v>-0.43656516909096255</v>
      </c>
      <c r="AO527" s="62">
        <v>3.8148274272283222</v>
      </c>
      <c r="AP527" s="62">
        <v>99.866247232655766</v>
      </c>
      <c r="AQ527" s="62">
        <v>46.545231597649448</v>
      </c>
      <c r="AR527" s="62">
        <v>87.177134108916746</v>
      </c>
      <c r="AS527" s="62">
        <v>-3.2682881254291201</v>
      </c>
      <c r="AT527" s="24"/>
      <c r="AU527" s="24">
        <v>5058</v>
      </c>
      <c r="AV527" s="24">
        <v>-17971</v>
      </c>
    </row>
    <row r="528" spans="1:48" x14ac:dyDescent="0.25">
      <c r="A528" s="24" t="s">
        <v>103</v>
      </c>
      <c r="B528" s="24">
        <v>2018</v>
      </c>
      <c r="C528" s="24"/>
      <c r="D528" s="24"/>
      <c r="E528" s="62"/>
      <c r="F528" s="62"/>
      <c r="G528" s="62"/>
      <c r="H528" s="62"/>
      <c r="I528" s="24">
        <v>41367098</v>
      </c>
      <c r="J528" s="24">
        <v>4234869</v>
      </c>
      <c r="K528" s="24">
        <v>37522475</v>
      </c>
      <c r="L528" s="24">
        <v>393643</v>
      </c>
      <c r="M528" s="24"/>
      <c r="N528" s="24">
        <v>195390</v>
      </c>
      <c r="O528" s="24">
        <v>33573451</v>
      </c>
      <c r="P528" s="24">
        <v>71291316</v>
      </c>
      <c r="Q528" s="62">
        <v>6.1098998452870298E-3</v>
      </c>
      <c r="R528" s="62">
        <v>6.137285609917803E-3</v>
      </c>
      <c r="S528" s="62">
        <v>7.7601877549179589E-3</v>
      </c>
      <c r="T528" s="24">
        <v>3134388</v>
      </c>
      <c r="U528" s="24">
        <v>589121</v>
      </c>
      <c r="V528" s="24"/>
      <c r="W528" s="24"/>
      <c r="X528" s="24">
        <v>564181</v>
      </c>
      <c r="Y528" s="24">
        <v>564181</v>
      </c>
      <c r="Z528" s="24">
        <v>3134388</v>
      </c>
      <c r="AA528" s="24">
        <v>3723509</v>
      </c>
      <c r="AB528" s="62">
        <v>6.7939790618404975E-3</v>
      </c>
      <c r="AC528" s="62">
        <v>6.7711801817747705E-3</v>
      </c>
      <c r="AD528" s="24">
        <v>4244311</v>
      </c>
      <c r="AE528" s="24">
        <v>94313</v>
      </c>
      <c r="AF528" s="24">
        <v>-464588</v>
      </c>
      <c r="AG528" s="24">
        <v>3874036</v>
      </c>
      <c r="AH528" s="62">
        <v>5.8430346112211817E-3</v>
      </c>
      <c r="AI528" s="62">
        <v>5.9402312057193614</v>
      </c>
      <c r="AJ528" s="62">
        <v>10.23728809789848</v>
      </c>
      <c r="AK528" s="62"/>
      <c r="AL528" s="62">
        <v>1.0490859145085711</v>
      </c>
      <c r="AM528" s="62">
        <v>0.16610017410816205</v>
      </c>
      <c r="AN528" s="62">
        <v>2.7961903898326015</v>
      </c>
      <c r="AO528" s="62">
        <v>3.305954457883999</v>
      </c>
      <c r="AP528" s="62">
        <v>96.114465637386957</v>
      </c>
      <c r="AQ528" s="62">
        <v>47.093324802701076</v>
      </c>
      <c r="AR528" s="62">
        <v>81.1597927415648</v>
      </c>
      <c r="AS528" s="62">
        <v>40.407929908321513</v>
      </c>
      <c r="AT528" s="24"/>
      <c r="AU528" s="24">
        <v>150527</v>
      </c>
      <c r="AV528" s="24">
        <v>118415</v>
      </c>
    </row>
    <row r="529" spans="1:48" x14ac:dyDescent="0.25">
      <c r="A529" s="24" t="s">
        <v>103</v>
      </c>
      <c r="B529" s="24">
        <v>2019</v>
      </c>
      <c r="C529" s="24"/>
      <c r="D529" s="24">
        <v>167</v>
      </c>
      <c r="E529" s="62"/>
      <c r="F529" s="62">
        <v>1241.8922155688622</v>
      </c>
      <c r="G529" s="62"/>
      <c r="H529" s="62">
        <v>1.6246716606673799E-2</v>
      </c>
      <c r="I529" s="24">
        <v>47428710</v>
      </c>
      <c r="J529" s="24">
        <v>4442266</v>
      </c>
      <c r="K529" s="24">
        <v>42159555</v>
      </c>
      <c r="L529" s="24">
        <v>465717</v>
      </c>
      <c r="M529" s="24"/>
      <c r="N529" s="24">
        <v>196518</v>
      </c>
      <c r="O529" s="24">
        <v>34090691</v>
      </c>
      <c r="P529" s="24">
        <v>76446764</v>
      </c>
      <c r="Q529" s="62">
        <v>6.1399157209087313E-3</v>
      </c>
      <c r="R529" s="62">
        <v>5.8835501124389553E-3</v>
      </c>
      <c r="S529" s="62">
        <v>7.2995176648466059E-3</v>
      </c>
      <c r="T529" s="24">
        <v>3899112</v>
      </c>
      <c r="U529" s="24">
        <v>645234</v>
      </c>
      <c r="V529" s="24"/>
      <c r="W529" s="24"/>
      <c r="X529" s="24">
        <v>601332</v>
      </c>
      <c r="Y529" s="24">
        <v>601332</v>
      </c>
      <c r="Z529" s="24">
        <v>3899112</v>
      </c>
      <c r="AA529" s="24">
        <v>4544346</v>
      </c>
      <c r="AB529" s="62">
        <v>7.3596161503603815E-3</v>
      </c>
      <c r="AC529" s="62">
        <v>7.1616801457773816E-3</v>
      </c>
      <c r="AD529" s="24">
        <v>4918276</v>
      </c>
      <c r="AE529" s="24">
        <v>267822</v>
      </c>
      <c r="AF529" s="24">
        <v>-365935</v>
      </c>
      <c r="AG529" s="24">
        <v>4820163</v>
      </c>
      <c r="AH529" s="62">
        <v>6.1748571083259625E-3</v>
      </c>
      <c r="AI529" s="62">
        <v>5.810927457962773</v>
      </c>
      <c r="AJ529" s="62">
        <v>9.3661961288848037</v>
      </c>
      <c r="AK529" s="62"/>
      <c r="AL529" s="62">
        <v>1.1046535002563476</v>
      </c>
      <c r="AM529" s="62">
        <v>0.27129467507610916</v>
      </c>
      <c r="AN529" s="62">
        <v>4.6686983625023801</v>
      </c>
      <c r="AO529" s="62">
        <v>2.98956685858905</v>
      </c>
      <c r="AP529" s="62">
        <v>94.277849110081959</v>
      </c>
      <c r="AQ529" s="62">
        <v>44.594027550989601</v>
      </c>
      <c r="AR529" s="62">
        <v>71.877752947529032</v>
      </c>
      <c r="AS529" s="62">
        <v>39.853932862351115</v>
      </c>
      <c r="AT529" s="24"/>
      <c r="AU529" s="24">
        <v>275817</v>
      </c>
      <c r="AV529" s="24">
        <v>207396</v>
      </c>
    </row>
    <row r="530" spans="1:48" x14ac:dyDescent="0.25">
      <c r="A530" s="24" t="s">
        <v>103</v>
      </c>
      <c r="B530" s="24">
        <v>2020</v>
      </c>
      <c r="C530" s="24">
        <v>1443</v>
      </c>
      <c r="D530" s="24"/>
      <c r="E530" s="62">
        <v>259.67082467082469</v>
      </c>
      <c r="F530" s="62"/>
      <c r="G530" s="62">
        <v>4.9660498394551453E-3</v>
      </c>
      <c r="H530" s="62"/>
      <c r="I530" s="24">
        <v>59271860</v>
      </c>
      <c r="J530" s="24">
        <v>5723928</v>
      </c>
      <c r="K530" s="24">
        <v>47808006</v>
      </c>
      <c r="L530" s="24">
        <v>570537</v>
      </c>
      <c r="M530" s="24">
        <v>1111841</v>
      </c>
      <c r="N530" s="24">
        <v>207724</v>
      </c>
      <c r="O530" s="24">
        <v>38513620</v>
      </c>
      <c r="P530" s="24">
        <v>86529350</v>
      </c>
      <c r="Q530" s="62">
        <v>6.7901619271136448E-3</v>
      </c>
      <c r="R530" s="62">
        <v>5.990872120266136E-3</v>
      </c>
      <c r="S530" s="62">
        <v>7.39496085390807E-3</v>
      </c>
      <c r="T530" s="24">
        <v>4477576</v>
      </c>
      <c r="U530" s="24">
        <v>655359</v>
      </c>
      <c r="V530" s="24">
        <v>289529</v>
      </c>
      <c r="W530" s="24">
        <v>21436</v>
      </c>
      <c r="X530" s="24">
        <v>305717</v>
      </c>
      <c r="Y530" s="24">
        <v>616682</v>
      </c>
      <c r="Z530" s="24">
        <v>4788541</v>
      </c>
      <c r="AA530" s="24">
        <v>5132935</v>
      </c>
      <c r="AB530" s="62">
        <v>8.528174843964632E-3</v>
      </c>
      <c r="AC530" s="62">
        <v>7.5978494879876428E-3</v>
      </c>
      <c r="AD530" s="24">
        <v>5788356</v>
      </c>
      <c r="AE530" s="24">
        <v>552314</v>
      </c>
      <c r="AF530" s="24">
        <v>-757571</v>
      </c>
      <c r="AG530" s="24">
        <v>5583099</v>
      </c>
      <c r="AH530" s="62">
        <v>6.5635219700379633E-3</v>
      </c>
      <c r="AI530" s="62">
        <v>6.6150132873990151</v>
      </c>
      <c r="AJ530" s="62">
        <v>9.6570750437053938</v>
      </c>
      <c r="AK530" s="62">
        <v>2.3256376766686317</v>
      </c>
      <c r="AL530" s="62">
        <v>1.1933921695039948</v>
      </c>
      <c r="AM530" s="62">
        <v>0.43303803853836875</v>
      </c>
      <c r="AN530" s="62">
        <v>6.5462912880804929</v>
      </c>
      <c r="AO530" s="62">
        <v>3.4034193617738349</v>
      </c>
      <c r="AP530" s="62">
        <v>91.937022789672909</v>
      </c>
      <c r="AQ530" s="62">
        <v>44.509313891760428</v>
      </c>
      <c r="AR530" s="62">
        <v>64.97791700817217</v>
      </c>
      <c r="AS530" s="62">
        <v>49.526736303924622</v>
      </c>
      <c r="AT530" s="24"/>
      <c r="AU530" s="24">
        <v>450164</v>
      </c>
      <c r="AV530" s="24">
        <v>374705</v>
      </c>
    </row>
    <row r="531" spans="1:48" x14ac:dyDescent="0.25">
      <c r="A531" s="24" t="s">
        <v>103</v>
      </c>
      <c r="B531" s="24">
        <v>2021</v>
      </c>
      <c r="C531" s="24">
        <v>1485</v>
      </c>
      <c r="D531" s="24">
        <v>98</v>
      </c>
      <c r="E531" s="62">
        <v>445.71717171717171</v>
      </c>
      <c r="F531" s="62">
        <v>6753.9795918367345</v>
      </c>
      <c r="G531" s="62">
        <v>6.0076217908781246E-3</v>
      </c>
      <c r="H531" s="62">
        <v>1.1397999534775528E-2</v>
      </c>
      <c r="I531" s="24">
        <v>67690999</v>
      </c>
      <c r="J531" s="24">
        <v>6377817</v>
      </c>
      <c r="K531" s="24">
        <v>53853930</v>
      </c>
      <c r="L531" s="24">
        <v>604802</v>
      </c>
      <c r="M531" s="24">
        <v>1027957</v>
      </c>
      <c r="N531" s="24">
        <v>212453</v>
      </c>
      <c r="O531" s="24">
        <v>46966886</v>
      </c>
      <c r="P531" s="24">
        <v>101033269</v>
      </c>
      <c r="Q531" s="62">
        <v>8.2447926859497457E-3</v>
      </c>
      <c r="R531" s="62">
        <v>6.8777647586431177E-3</v>
      </c>
      <c r="S531" s="62">
        <v>9.0031251662927251E-3</v>
      </c>
      <c r="T531" s="24">
        <v>3928521</v>
      </c>
      <c r="U531" s="24">
        <v>699597</v>
      </c>
      <c r="V531" s="24">
        <v>311201</v>
      </c>
      <c r="W531" s="24">
        <v>25282</v>
      </c>
      <c r="X531" s="24">
        <v>325020</v>
      </c>
      <c r="Y531" s="24">
        <v>661503</v>
      </c>
      <c r="Z531" s="24">
        <v>4265004</v>
      </c>
      <c r="AA531" s="24">
        <v>4628118</v>
      </c>
      <c r="AB531" s="62">
        <v>9.871025098723004E-3</v>
      </c>
      <c r="AC531" s="62">
        <v>8.7043355502154033E-3</v>
      </c>
      <c r="AD531" s="24">
        <v>5479828</v>
      </c>
      <c r="AE531" s="24">
        <v>460643</v>
      </c>
      <c r="AF531" s="24">
        <v>-472641</v>
      </c>
      <c r="AG531" s="24">
        <v>5467830</v>
      </c>
      <c r="AH531" s="62">
        <v>7.3709896043733965E-3</v>
      </c>
      <c r="AI531" s="62">
        <v>6.3125909545696279</v>
      </c>
      <c r="AJ531" s="62">
        <v>9.4219572679079526</v>
      </c>
      <c r="AK531" s="62">
        <v>1.9087873438391589</v>
      </c>
      <c r="AL531" s="62">
        <v>1.1230415310451809</v>
      </c>
      <c r="AM531" s="62">
        <v>0.65512083945338839</v>
      </c>
      <c r="AN531" s="62">
        <v>10.378002379183975</v>
      </c>
      <c r="AO531" s="62">
        <v>3.3029803168129988</v>
      </c>
      <c r="AP531" s="62">
        <v>84.642682746171701</v>
      </c>
      <c r="AQ531" s="62">
        <v>46.486554839673651</v>
      </c>
      <c r="AR531" s="62">
        <v>69.384241175108087</v>
      </c>
      <c r="AS531" s="62">
        <v>51.115384158415843</v>
      </c>
      <c r="AT531" s="24"/>
      <c r="AU531" s="24">
        <v>839712</v>
      </c>
      <c r="AV531" s="24">
        <v>661890</v>
      </c>
    </row>
    <row r="532" spans="1:48" x14ac:dyDescent="0.25">
      <c r="A532" s="24" t="s">
        <v>105</v>
      </c>
      <c r="B532" s="24">
        <v>2003</v>
      </c>
      <c r="C532" s="24"/>
      <c r="D532" s="24"/>
      <c r="E532" s="62"/>
      <c r="F532" s="62"/>
      <c r="G532" s="62"/>
      <c r="H532" s="62"/>
      <c r="I532" s="24">
        <v>637114</v>
      </c>
      <c r="J532" s="24">
        <v>3912896</v>
      </c>
      <c r="K532" s="24">
        <v>2003408</v>
      </c>
      <c r="L532" s="24"/>
      <c r="M532" s="24"/>
      <c r="N532" s="24">
        <v>88797</v>
      </c>
      <c r="O532" s="24">
        <v>8639840</v>
      </c>
      <c r="P532" s="24">
        <v>10732045</v>
      </c>
      <c r="Q532" s="62">
        <v>2.2531052871212626E-3</v>
      </c>
      <c r="R532" s="62">
        <v>7.2900692943172691E-3</v>
      </c>
      <c r="S532" s="62">
        <v>2.4905218369777195E-2</v>
      </c>
      <c r="T532" s="24">
        <v>272963</v>
      </c>
      <c r="U532" s="24">
        <v>419885</v>
      </c>
      <c r="V532" s="24">
        <v>83051</v>
      </c>
      <c r="W532" s="24">
        <v>43998</v>
      </c>
      <c r="X532" s="24">
        <v>56605</v>
      </c>
      <c r="Y532" s="24">
        <v>183654</v>
      </c>
      <c r="Z532" s="24">
        <v>400012</v>
      </c>
      <c r="AA532" s="24">
        <v>692848</v>
      </c>
      <c r="AB532" s="62">
        <v>2.1435450470697653E-2</v>
      </c>
      <c r="AC532" s="62">
        <v>3.0306016635398256E-2</v>
      </c>
      <c r="AD532" s="24">
        <v>436628</v>
      </c>
      <c r="AE532" s="24">
        <v>237975</v>
      </c>
      <c r="AF532" s="24">
        <v>-18361</v>
      </c>
      <c r="AG532" s="24">
        <v>656242</v>
      </c>
      <c r="AH532" s="62">
        <v>2.7464145617784243E-2</v>
      </c>
      <c r="AI532" s="62">
        <v>36.45992911882125</v>
      </c>
      <c r="AJ532" s="62">
        <v>614.15947538431112</v>
      </c>
      <c r="AK532" s="62"/>
      <c r="AL532" s="62"/>
      <c r="AM532" s="62">
        <v>-0.3410906309095797</v>
      </c>
      <c r="AN532" s="62">
        <v>-0.93552192544856805</v>
      </c>
      <c r="AO532" s="62">
        <v>1.8943059130724642</v>
      </c>
      <c r="AP532" s="62">
        <v>105.57812514285888</v>
      </c>
      <c r="AQ532" s="62">
        <v>80.505066834885611</v>
      </c>
      <c r="AR532" s="62">
        <v>1356.0901188798236</v>
      </c>
      <c r="AS532" s="62">
        <v>-75.85228164809223</v>
      </c>
      <c r="AT532" s="24"/>
      <c r="AU532" s="24">
        <v>-36606</v>
      </c>
      <c r="AV532" s="24">
        <v>-36606</v>
      </c>
    </row>
    <row r="533" spans="1:48" x14ac:dyDescent="0.25">
      <c r="A533" s="24" t="s">
        <v>105</v>
      </c>
      <c r="B533" s="24">
        <v>2004</v>
      </c>
      <c r="C533" s="24">
        <v>5674</v>
      </c>
      <c r="D533" s="24"/>
      <c r="E533" s="62">
        <v>-11.375044060627424</v>
      </c>
      <c r="F533" s="62"/>
      <c r="G533" s="62">
        <v>0.10736654871610499</v>
      </c>
      <c r="H533" s="62"/>
      <c r="I533" s="24">
        <v>1491428</v>
      </c>
      <c r="J533" s="24">
        <v>4787970</v>
      </c>
      <c r="K533" s="24">
        <v>13484332</v>
      </c>
      <c r="L533" s="24"/>
      <c r="M533" s="24"/>
      <c r="N533" s="24">
        <v>142981</v>
      </c>
      <c r="O533" s="24">
        <v>1902095</v>
      </c>
      <c r="P533" s="24">
        <v>15529408</v>
      </c>
      <c r="Q533" s="62">
        <v>4.0382294282526841E-3</v>
      </c>
      <c r="R533" s="62">
        <v>3.5579973190079002E-2</v>
      </c>
      <c r="S533" s="62">
        <v>2.7122987747773747E-2</v>
      </c>
      <c r="T533" s="24">
        <v>486517</v>
      </c>
      <c r="U533" s="24">
        <v>657367</v>
      </c>
      <c r="V533" s="24">
        <v>209542</v>
      </c>
      <c r="W533" s="24">
        <v>77704</v>
      </c>
      <c r="X533" s="24">
        <v>92087</v>
      </c>
      <c r="Y533" s="24">
        <v>379333</v>
      </c>
      <c r="Z533" s="24">
        <v>773763</v>
      </c>
      <c r="AA533" s="24">
        <v>1143884</v>
      </c>
      <c r="AB533" s="62">
        <v>3.2912126163341701E-2</v>
      </c>
      <c r="AC533" s="62">
        <v>3.8577487604882221E-2</v>
      </c>
      <c r="AD533" s="24">
        <v>602872</v>
      </c>
      <c r="AE533" s="24">
        <v>512578</v>
      </c>
      <c r="AF533" s="24">
        <v>-36108</v>
      </c>
      <c r="AG533" s="24">
        <v>1079342</v>
      </c>
      <c r="AH533" s="62">
        <v>3.2995161122189233E-2</v>
      </c>
      <c r="AI533" s="62">
        <v>30.831632474335144</v>
      </c>
      <c r="AJ533" s="62">
        <v>321.03259426536181</v>
      </c>
      <c r="AK533" s="62"/>
      <c r="AL533" s="62"/>
      <c r="AM533" s="62">
        <v>-0.41561146439065805</v>
      </c>
      <c r="AN533" s="62">
        <v>-1.3480034336054738</v>
      </c>
      <c r="AO533" s="62">
        <v>6.1172023479374058</v>
      </c>
      <c r="AP533" s="62">
        <v>105.97975433180586</v>
      </c>
      <c r="AQ533" s="62">
        <v>12.248341984446542</v>
      </c>
      <c r="AR533" s="62">
        <v>127.53515422802845</v>
      </c>
      <c r="AS533" s="62">
        <v>-16.087696324290018</v>
      </c>
      <c r="AT533" s="24"/>
      <c r="AU533" s="24">
        <v>-64542</v>
      </c>
      <c r="AV533" s="24">
        <v>-64542</v>
      </c>
    </row>
    <row r="534" spans="1:48" x14ac:dyDescent="0.25">
      <c r="A534" s="24" t="s">
        <v>105</v>
      </c>
      <c r="B534" s="24">
        <v>2005</v>
      </c>
      <c r="C534" s="24">
        <v>6814</v>
      </c>
      <c r="D534" s="24">
        <v>656</v>
      </c>
      <c r="E534" s="62">
        <v>9.9465805694159091</v>
      </c>
      <c r="F534" s="62">
        <v>103.3170731707317</v>
      </c>
      <c r="G534" s="62">
        <v>0.10051926594677524</v>
      </c>
      <c r="H534" s="62">
        <v>0.18349650349650351</v>
      </c>
      <c r="I534" s="24">
        <v>1718828</v>
      </c>
      <c r="J534" s="24">
        <v>5905973</v>
      </c>
      <c r="K534" s="24">
        <v>17361990</v>
      </c>
      <c r="L534" s="24">
        <v>57053</v>
      </c>
      <c r="M534" s="24">
        <v>57053</v>
      </c>
      <c r="N534" s="24">
        <v>334896</v>
      </c>
      <c r="O534" s="24">
        <v>2601128</v>
      </c>
      <c r="P534" s="24">
        <v>20298014</v>
      </c>
      <c r="Q534" s="62">
        <v>3.4876999038065508E-3</v>
      </c>
      <c r="R534" s="62">
        <v>3.6985353972462248E-2</v>
      </c>
      <c r="S534" s="62">
        <v>2.7943586763827848E-2</v>
      </c>
      <c r="T534" s="24">
        <v>717837</v>
      </c>
      <c r="U534" s="24">
        <v>905844</v>
      </c>
      <c r="V534" s="24">
        <v>301176</v>
      </c>
      <c r="W534" s="24">
        <v>194453</v>
      </c>
      <c r="X534" s="24">
        <v>140820</v>
      </c>
      <c r="Y534" s="24">
        <v>636449</v>
      </c>
      <c r="Z534" s="24">
        <v>1213466</v>
      </c>
      <c r="AA534" s="24">
        <v>1623681</v>
      </c>
      <c r="AB534" s="62">
        <v>3.754130393898357E-2</v>
      </c>
      <c r="AC534" s="62">
        <v>4.0131772760798462E-2</v>
      </c>
      <c r="AD534" s="24">
        <v>804858</v>
      </c>
      <c r="AE534" s="24">
        <v>925533</v>
      </c>
      <c r="AF534" s="24">
        <v>-38934</v>
      </c>
      <c r="AG534" s="24">
        <v>1691457</v>
      </c>
      <c r="AH534" s="62">
        <v>3.6846200485066476E-2</v>
      </c>
      <c r="AI534" s="62">
        <v>29.096309619256346</v>
      </c>
      <c r="AJ534" s="62">
        <v>343.60465386879895</v>
      </c>
      <c r="AK534" s="62">
        <v>0.32860864451598004</v>
      </c>
      <c r="AL534" s="62">
        <v>0.32860864451598004</v>
      </c>
      <c r="AM534" s="62">
        <v>0.33390458790697453</v>
      </c>
      <c r="AN534" s="62">
        <v>1.1475839798116245</v>
      </c>
      <c r="AO534" s="62">
        <v>3.3455101017712314</v>
      </c>
      <c r="AP534" s="62">
        <v>95.993040319677064</v>
      </c>
      <c r="AQ534" s="62">
        <v>12.81469211716969</v>
      </c>
      <c r="AR534" s="62">
        <v>151.33148866553256</v>
      </c>
      <c r="AS534" s="62">
        <v>-24.278842294098585</v>
      </c>
      <c r="AT534" s="24"/>
      <c r="AU534" s="24">
        <v>67776</v>
      </c>
      <c r="AV534" s="24">
        <v>67776</v>
      </c>
    </row>
    <row r="535" spans="1:48" x14ac:dyDescent="0.25">
      <c r="A535" s="24" t="s">
        <v>105</v>
      </c>
      <c r="B535" s="24">
        <v>2006</v>
      </c>
      <c r="C535" s="24">
        <v>7155</v>
      </c>
      <c r="D535" s="24">
        <v>661</v>
      </c>
      <c r="E535" s="62">
        <v>6.7942697414395532</v>
      </c>
      <c r="F535" s="62">
        <v>73.544629349470497</v>
      </c>
      <c r="G535" s="62">
        <v>9.9118942731277526E-2</v>
      </c>
      <c r="H535" s="62">
        <v>0.16529132283070769</v>
      </c>
      <c r="I535" s="24">
        <v>1682140</v>
      </c>
      <c r="J535" s="24">
        <v>7980001</v>
      </c>
      <c r="K535" s="24">
        <v>22723394</v>
      </c>
      <c r="L535" s="24">
        <v>67317</v>
      </c>
      <c r="M535" s="24">
        <v>67317</v>
      </c>
      <c r="N535" s="24">
        <v>409364</v>
      </c>
      <c r="O535" s="24">
        <v>2341748</v>
      </c>
      <c r="P535" s="24">
        <v>25474506</v>
      </c>
      <c r="Q535" s="62">
        <v>2.7102486936020948E-3</v>
      </c>
      <c r="R535" s="62">
        <v>3.8651856618832144E-2</v>
      </c>
      <c r="S535" s="62">
        <v>2.5710547076652091E-2</v>
      </c>
      <c r="T535" s="24">
        <v>1049874</v>
      </c>
      <c r="U535" s="24">
        <v>1181658</v>
      </c>
      <c r="V535" s="24">
        <v>433054</v>
      </c>
      <c r="W535" s="24">
        <v>261806</v>
      </c>
      <c r="X535" s="24">
        <v>140068</v>
      </c>
      <c r="Y535" s="24">
        <v>834928</v>
      </c>
      <c r="Z535" s="24">
        <v>1744734</v>
      </c>
      <c r="AA535" s="24">
        <v>2231532</v>
      </c>
      <c r="AB535" s="62">
        <v>3.2821545789622528E-2</v>
      </c>
      <c r="AC535" s="62">
        <v>3.7009476197294118E-2</v>
      </c>
      <c r="AD535" s="24">
        <v>1186889</v>
      </c>
      <c r="AE535" s="24">
        <v>1108577</v>
      </c>
      <c r="AF535" s="24">
        <v>-15321</v>
      </c>
      <c r="AG535" s="24">
        <v>2280145</v>
      </c>
      <c r="AH535" s="62">
        <v>3.184516557860425E-2</v>
      </c>
      <c r="AI535" s="62">
        <v>31.325439637573346</v>
      </c>
      <c r="AJ535" s="62">
        <v>474.3957696743434</v>
      </c>
      <c r="AK535" s="62">
        <v>0.29624535841784905</v>
      </c>
      <c r="AL535" s="62">
        <v>0.29624535841784905</v>
      </c>
      <c r="AM535" s="62">
        <v>0.19083000078588375</v>
      </c>
      <c r="AN535" s="62">
        <v>0.60918538732012695</v>
      </c>
      <c r="AO535" s="62">
        <v>5.8509711548808836</v>
      </c>
      <c r="AP535" s="62">
        <v>97.867986465773015</v>
      </c>
      <c r="AQ535" s="62">
        <v>9.1925158430942684</v>
      </c>
      <c r="AR535" s="62">
        <v>139.21243178332364</v>
      </c>
      <c r="AS535" s="62">
        <v>-21.86239099492667</v>
      </c>
      <c r="AT535" s="24"/>
      <c r="AU535" s="24">
        <v>48613</v>
      </c>
      <c r="AV535" s="24">
        <v>48613</v>
      </c>
    </row>
    <row r="536" spans="1:48" x14ac:dyDescent="0.25">
      <c r="A536" s="24" t="s">
        <v>105</v>
      </c>
      <c r="B536" s="24">
        <v>2007</v>
      </c>
      <c r="C536" s="24"/>
      <c r="D536" s="24"/>
      <c r="E536" s="62"/>
      <c r="F536" s="62"/>
      <c r="G536" s="62"/>
      <c r="H536" s="62"/>
      <c r="I536" s="24">
        <v>1990170</v>
      </c>
      <c r="J536" s="24">
        <v>9867254</v>
      </c>
      <c r="K536" s="24">
        <v>33150153</v>
      </c>
      <c r="L536" s="24"/>
      <c r="M536" s="24"/>
      <c r="N536" s="24">
        <v>463973</v>
      </c>
      <c r="O536" s="24">
        <v>2441461</v>
      </c>
      <c r="P536" s="24">
        <v>36055587</v>
      </c>
      <c r="Q536" s="62">
        <v>2.1200726790021858E-3</v>
      </c>
      <c r="R536" s="62">
        <v>3.7240568777086626E-2</v>
      </c>
      <c r="S536" s="62">
        <v>2.3854280444248931E-2</v>
      </c>
      <c r="T536" s="24">
        <v>1187769</v>
      </c>
      <c r="U536" s="24">
        <v>1564240</v>
      </c>
      <c r="V536" s="24">
        <v>641783</v>
      </c>
      <c r="W536" s="24">
        <v>305115</v>
      </c>
      <c r="X536" s="24">
        <v>174495</v>
      </c>
      <c r="Y536" s="24">
        <v>1121393</v>
      </c>
      <c r="Z536" s="24">
        <v>2134667</v>
      </c>
      <c r="AA536" s="24">
        <v>2752009</v>
      </c>
      <c r="AB536" s="62">
        <v>2.6488164098270608E-2</v>
      </c>
      <c r="AC536" s="62">
        <v>3.043284902133829E-2</v>
      </c>
      <c r="AD536" s="24">
        <v>1903795</v>
      </c>
      <c r="AE536" s="24">
        <v>998748</v>
      </c>
      <c r="AF536" s="24">
        <v>-30198</v>
      </c>
      <c r="AG536" s="24">
        <v>2872345</v>
      </c>
      <c r="AH536" s="62">
        <v>2.537976808859119E-2</v>
      </c>
      <c r="AI536" s="62">
        <v>27.366782296457966</v>
      </c>
      <c r="AJ536" s="62">
        <v>495.79955481190046</v>
      </c>
      <c r="AK536" s="62"/>
      <c r="AL536" s="62"/>
      <c r="AM536" s="62">
        <v>0.33375132680546843</v>
      </c>
      <c r="AN536" s="62">
        <v>1.2195490254938202</v>
      </c>
      <c r="AO536" s="62">
        <v>29.327767267222374</v>
      </c>
      <c r="AP536" s="62">
        <v>95.810531116561549</v>
      </c>
      <c r="AQ536" s="62">
        <v>6.7713805352829226</v>
      </c>
      <c r="AR536" s="62">
        <v>122.67600255254577</v>
      </c>
      <c r="AS536" s="62">
        <v>-22.17242226565331</v>
      </c>
      <c r="AT536" s="24"/>
      <c r="AU536" s="24">
        <v>120336</v>
      </c>
      <c r="AV536" s="24">
        <v>120336</v>
      </c>
    </row>
    <row r="537" spans="1:48" x14ac:dyDescent="0.25">
      <c r="A537" s="24" t="s">
        <v>105</v>
      </c>
      <c r="B537" s="24">
        <v>2008</v>
      </c>
      <c r="C537" s="24"/>
      <c r="D537" s="24">
        <v>193074</v>
      </c>
      <c r="E537" s="62"/>
      <c r="F537" s="62">
        <v>1.121590685436672</v>
      </c>
      <c r="G537" s="62"/>
      <c r="H537" s="62">
        <v>0.97569283014291197</v>
      </c>
      <c r="I537" s="24">
        <v>986735</v>
      </c>
      <c r="J537" s="24">
        <v>12903551</v>
      </c>
      <c r="K537" s="24">
        <v>50535919</v>
      </c>
      <c r="L537" s="24"/>
      <c r="M537" s="24"/>
      <c r="N537" s="24">
        <v>1118895</v>
      </c>
      <c r="O537" s="24">
        <v>3054054</v>
      </c>
      <c r="P537" s="24">
        <v>54708868</v>
      </c>
      <c r="Q537" s="62">
        <v>8.341407658316168E-4</v>
      </c>
      <c r="R537" s="62">
        <v>4.5982803133805851E-2</v>
      </c>
      <c r="S537" s="62">
        <v>2.9230635533077209E-2</v>
      </c>
      <c r="T537" s="24">
        <v>1645416</v>
      </c>
      <c r="U537" s="24">
        <v>2086758</v>
      </c>
      <c r="V537" s="24">
        <v>987244</v>
      </c>
      <c r="W537" s="24">
        <v>248429</v>
      </c>
      <c r="X537" s="24">
        <v>212669</v>
      </c>
      <c r="Y537" s="24">
        <v>1448342</v>
      </c>
      <c r="Z537" s="24">
        <v>2881089</v>
      </c>
      <c r="AA537" s="24">
        <v>3732174</v>
      </c>
      <c r="AB537" s="62">
        <v>1.9614953273089576E-2</v>
      </c>
      <c r="AC537" s="62">
        <v>2.3197776249978323E-2</v>
      </c>
      <c r="AD537" s="24">
        <v>2954748</v>
      </c>
      <c r="AE537" s="24">
        <v>1364083</v>
      </c>
      <c r="AF537" s="24">
        <v>-370107</v>
      </c>
      <c r="AG537" s="24">
        <v>3948724</v>
      </c>
      <c r="AH537" s="62">
        <v>2.1346680108933307E-2</v>
      </c>
      <c r="AI537" s="62">
        <v>23.585849007148166</v>
      </c>
      <c r="AJ537" s="62">
        <v>1307.7017638981083</v>
      </c>
      <c r="AK537" s="62"/>
      <c r="AL537" s="62"/>
      <c r="AM537" s="62">
        <v>0.39582248347745014</v>
      </c>
      <c r="AN537" s="62">
        <v>1.6782202046552921</v>
      </c>
      <c r="AO537" s="62">
        <v>42.871933502158114</v>
      </c>
      <c r="AP537" s="62">
        <v>94.51594996257019</v>
      </c>
      <c r="AQ537" s="62">
        <v>5.5823746892368531</v>
      </c>
      <c r="AR537" s="62">
        <v>309.51106426750852</v>
      </c>
      <c r="AS537" s="62">
        <v>-36.545049698341408</v>
      </c>
      <c r="AT537" s="24"/>
      <c r="AU537" s="24">
        <v>216550</v>
      </c>
      <c r="AV537" s="24">
        <v>216550</v>
      </c>
    </row>
    <row r="538" spans="1:48" x14ac:dyDescent="0.25">
      <c r="A538" s="24" t="s">
        <v>105</v>
      </c>
      <c r="B538" s="24">
        <v>2009</v>
      </c>
      <c r="C538" s="24"/>
      <c r="D538" s="24">
        <v>194462</v>
      </c>
      <c r="E538" s="62"/>
      <c r="F538" s="62">
        <v>1.1835011467536074</v>
      </c>
      <c r="G538" s="62"/>
      <c r="H538" s="62">
        <v>0.96651573814979197</v>
      </c>
      <c r="I538" s="24">
        <v>1124738</v>
      </c>
      <c r="J538" s="24">
        <v>16312536</v>
      </c>
      <c r="K538" s="24">
        <v>72660000</v>
      </c>
      <c r="L538" s="24">
        <v>2553443</v>
      </c>
      <c r="M538" s="24">
        <v>2553443</v>
      </c>
      <c r="N538" s="24">
        <v>1437505</v>
      </c>
      <c r="O538" s="24">
        <v>2802711</v>
      </c>
      <c r="P538" s="24">
        <v>76900216</v>
      </c>
      <c r="Q538" s="62">
        <v>7.3491136448362133E-4</v>
      </c>
      <c r="R538" s="62">
        <v>4.6575666340049199E-2</v>
      </c>
      <c r="S538" s="62">
        <v>2.9586883917115014E-2</v>
      </c>
      <c r="T538" s="24">
        <v>1960518</v>
      </c>
      <c r="U538" s="24">
        <v>2543238</v>
      </c>
      <c r="V538" s="24">
        <v>1093694</v>
      </c>
      <c r="W538" s="24">
        <v>342860</v>
      </c>
      <c r="X538" s="24">
        <v>240179</v>
      </c>
      <c r="Y538" s="24">
        <v>1676733</v>
      </c>
      <c r="Z538" s="24">
        <v>3397072</v>
      </c>
      <c r="AA538" s="24">
        <v>4503756</v>
      </c>
      <c r="AB538" s="62">
        <v>2.2882274854874419E-2</v>
      </c>
      <c r="AC538" s="62">
        <v>2.6927011242827575E-2</v>
      </c>
      <c r="AD538" s="24">
        <v>3633370</v>
      </c>
      <c r="AE538" s="24">
        <v>1518139</v>
      </c>
      <c r="AF538" s="24">
        <v>-417607</v>
      </c>
      <c r="AG538" s="24">
        <v>4733902</v>
      </c>
      <c r="AH538" s="62">
        <v>2.303426426499209E-2</v>
      </c>
      <c r="AI538" s="62">
        <v>21.212601015320946</v>
      </c>
      <c r="AJ538" s="62">
        <v>1450.3409682966167</v>
      </c>
      <c r="AK538" s="62">
        <v>3.5142347921827692</v>
      </c>
      <c r="AL538" s="62">
        <v>3.5142347921827692</v>
      </c>
      <c r="AM538" s="62">
        <v>0.29927874324826342</v>
      </c>
      <c r="AN538" s="62">
        <v>1.4108535913729172</v>
      </c>
      <c r="AO538" s="62">
        <v>59.68692455269202</v>
      </c>
      <c r="AP538" s="62">
        <v>95.13834464676286</v>
      </c>
      <c r="AQ538" s="62">
        <v>3.6446074481767385</v>
      </c>
      <c r="AR538" s="62">
        <v>249.18789975976628</v>
      </c>
      <c r="AS538" s="62">
        <v>-23.246883896359563</v>
      </c>
      <c r="AT538" s="24"/>
      <c r="AU538" s="24">
        <v>230146</v>
      </c>
      <c r="AV538" s="24">
        <v>230146</v>
      </c>
    </row>
    <row r="539" spans="1:48" x14ac:dyDescent="0.25">
      <c r="A539" s="24" t="s">
        <v>105</v>
      </c>
      <c r="B539" s="24">
        <v>2010</v>
      </c>
      <c r="C539" s="24"/>
      <c r="D539" s="24">
        <v>199689</v>
      </c>
      <c r="E539" s="62"/>
      <c r="F539" s="62">
        <v>3.8892027102143834</v>
      </c>
      <c r="G539" s="62"/>
      <c r="H539" s="62">
        <v>0.96260713631499284</v>
      </c>
      <c r="I539" s="24">
        <v>1975014</v>
      </c>
      <c r="J539" s="24">
        <v>18371331</v>
      </c>
      <c r="K539" s="24">
        <v>89462000</v>
      </c>
      <c r="L539" s="24">
        <v>3269071</v>
      </c>
      <c r="M539" s="24">
        <v>1078000</v>
      </c>
      <c r="N539" s="24">
        <v>1689008</v>
      </c>
      <c r="O539" s="24">
        <v>3917233</v>
      </c>
      <c r="P539" s="24">
        <v>95068241</v>
      </c>
      <c r="Q539" s="62">
        <v>9.8185187146831217E-4</v>
      </c>
      <c r="R539" s="62">
        <v>4.3914699879216118E-2</v>
      </c>
      <c r="S539" s="62">
        <v>2.632039558077736E-2</v>
      </c>
      <c r="T539" s="24">
        <v>3417677</v>
      </c>
      <c r="U539" s="24">
        <v>3114014</v>
      </c>
      <c r="V539" s="24">
        <v>1471619</v>
      </c>
      <c r="W539" s="24">
        <v>306414</v>
      </c>
      <c r="X539" s="24">
        <v>256165</v>
      </c>
      <c r="Y539" s="24">
        <v>2034198</v>
      </c>
      <c r="Z539" s="24">
        <v>5195710</v>
      </c>
      <c r="AA539" s="24">
        <v>6531691</v>
      </c>
      <c r="AB539" s="62">
        <v>2.2719826834122128E-2</v>
      </c>
      <c r="AC539" s="62">
        <v>2.5635983502095255E-2</v>
      </c>
      <c r="AD539" s="24">
        <v>4266462</v>
      </c>
      <c r="AE539" s="24">
        <v>3789168</v>
      </c>
      <c r="AF539" s="24">
        <v>-747308</v>
      </c>
      <c r="AG539" s="24">
        <v>7308322</v>
      </c>
      <c r="AH539" s="62">
        <v>2.3937288299399416E-2</v>
      </c>
      <c r="AI539" s="62">
        <v>19.324361960162911</v>
      </c>
      <c r="AJ539" s="62">
        <v>930.18738095021104</v>
      </c>
      <c r="AK539" s="62">
        <v>1.2049808857391966</v>
      </c>
      <c r="AL539" s="62">
        <v>3.6541447765531734</v>
      </c>
      <c r="AM539" s="62">
        <v>0.81691950101401367</v>
      </c>
      <c r="AN539" s="62">
        <v>4.2274073664014873</v>
      </c>
      <c r="AO539" s="62">
        <v>21.667973286245672</v>
      </c>
      <c r="AP539" s="62">
        <v>89.373333577803493</v>
      </c>
      <c r="AQ539" s="62">
        <v>4.1204433350144765</v>
      </c>
      <c r="AR539" s="62">
        <v>198.33950544148041</v>
      </c>
      <c r="AS539" s="62">
        <v>-12.030406157266999</v>
      </c>
      <c r="AT539" s="24"/>
      <c r="AU539" s="24">
        <v>776631</v>
      </c>
      <c r="AV539" s="24">
        <v>776631</v>
      </c>
    </row>
    <row r="540" spans="1:48" x14ac:dyDescent="0.25">
      <c r="A540" s="24" t="s">
        <v>105</v>
      </c>
      <c r="B540" s="24">
        <v>2011</v>
      </c>
      <c r="C540" s="24"/>
      <c r="D540" s="24">
        <v>10765</v>
      </c>
      <c r="E540" s="62"/>
      <c r="F540" s="62">
        <v>37.277008824895496</v>
      </c>
      <c r="G540" s="62"/>
      <c r="H540" s="62">
        <v>0.58375359253836556</v>
      </c>
      <c r="I540" s="24">
        <v>2843140</v>
      </c>
      <c r="J540" s="24">
        <v>19473046</v>
      </c>
      <c r="K540" s="24">
        <v>103096659</v>
      </c>
      <c r="L540" s="24">
        <v>135564</v>
      </c>
      <c r="M540" s="24">
        <v>135564</v>
      </c>
      <c r="N540" s="24">
        <v>1751069</v>
      </c>
      <c r="O540" s="24">
        <v>2734785</v>
      </c>
      <c r="P540" s="24">
        <v>107582513</v>
      </c>
      <c r="Q540" s="62">
        <v>1.2630439387444116E-3</v>
      </c>
      <c r="R540" s="62">
        <v>4.4422916618783552E-2</v>
      </c>
      <c r="S540" s="62">
        <v>2.5362793012172456E-2</v>
      </c>
      <c r="T540" s="24">
        <v>5145718</v>
      </c>
      <c r="U540" s="24">
        <v>3568418</v>
      </c>
      <c r="V540" s="24">
        <v>1699075</v>
      </c>
      <c r="W540" s="24">
        <v>314835</v>
      </c>
      <c r="X540" s="24">
        <v>284197</v>
      </c>
      <c r="Y540" s="24">
        <v>2298107</v>
      </c>
      <c r="Z540" s="24">
        <v>7159628</v>
      </c>
      <c r="AA540" s="24">
        <v>8714136</v>
      </c>
      <c r="AB540" s="62">
        <v>1.9811979471475869E-2</v>
      </c>
      <c r="AC540" s="62">
        <v>2.1876922210913131E-2</v>
      </c>
      <c r="AD540" s="24">
        <v>5709333</v>
      </c>
      <c r="AE540" s="24">
        <v>4190322</v>
      </c>
      <c r="AF540" s="24">
        <v>-784232</v>
      </c>
      <c r="AG540" s="24">
        <v>9115423</v>
      </c>
      <c r="AH540" s="62">
        <v>1.9826936861438313E-2</v>
      </c>
      <c r="AI540" s="62">
        <v>18.100568072805661</v>
      </c>
      <c r="AJ540" s="62">
        <v>684.91337042846988</v>
      </c>
      <c r="AK540" s="62">
        <v>0.13149213690814171</v>
      </c>
      <c r="AL540" s="62">
        <v>0.13149213690814171</v>
      </c>
      <c r="AM540" s="62">
        <v>0.37300392862174542</v>
      </c>
      <c r="AN540" s="62">
        <v>2.0607305092382568</v>
      </c>
      <c r="AO540" s="62">
        <v>20.609115524620766</v>
      </c>
      <c r="AP540" s="62">
        <v>95.597713896546551</v>
      </c>
      <c r="AQ540" s="62">
        <v>2.5420348751288233</v>
      </c>
      <c r="AR540" s="62">
        <v>96.18889678313414</v>
      </c>
      <c r="AS540" s="62">
        <v>-11.459505471858488</v>
      </c>
      <c r="AT540" s="24"/>
      <c r="AU540" s="24">
        <v>401287</v>
      </c>
      <c r="AV540" s="24">
        <v>401287</v>
      </c>
    </row>
    <row r="541" spans="1:48" x14ac:dyDescent="0.25">
      <c r="A541" s="24" t="s">
        <v>105</v>
      </c>
      <c r="B541" s="24">
        <v>2012</v>
      </c>
      <c r="C541" s="24"/>
      <c r="D541" s="24">
        <v>11543</v>
      </c>
      <c r="E541" s="62"/>
      <c r="F541" s="62">
        <v>58.008403361344541</v>
      </c>
      <c r="G541" s="62"/>
      <c r="H541" s="62">
        <v>0.63083397092578419</v>
      </c>
      <c r="I541" s="24">
        <v>4046408</v>
      </c>
      <c r="J541" s="24">
        <v>22203072</v>
      </c>
      <c r="K541" s="24">
        <v>113167054</v>
      </c>
      <c r="L541" s="24">
        <v>228188</v>
      </c>
      <c r="M541" s="24">
        <v>228188</v>
      </c>
      <c r="N541" s="24">
        <v>1913590</v>
      </c>
      <c r="O541" s="24">
        <v>7407814</v>
      </c>
      <c r="P541" s="24">
        <v>122488458</v>
      </c>
      <c r="Q541" s="62">
        <v>1.4500726567065083E-3</v>
      </c>
      <c r="R541" s="62">
        <v>4.3324031717254019E-2</v>
      </c>
      <c r="S541" s="62">
        <v>2.7557076769338388E-2</v>
      </c>
      <c r="T541" s="24">
        <v>6338427</v>
      </c>
      <c r="U541" s="24">
        <v>4199777</v>
      </c>
      <c r="V541" s="24">
        <v>2093359</v>
      </c>
      <c r="W541" s="24">
        <v>360964</v>
      </c>
      <c r="X541" s="24">
        <v>307331</v>
      </c>
      <c r="Y541" s="24">
        <v>2761654</v>
      </c>
      <c r="Z541" s="24">
        <v>8792750</v>
      </c>
      <c r="AA541" s="24">
        <v>10538204</v>
      </c>
      <c r="AB541" s="62">
        <v>2.5652738380917778E-2</v>
      </c>
      <c r="AC541" s="62">
        <v>2.7609073917208828E-2</v>
      </c>
      <c r="AD541" s="24">
        <v>7364361</v>
      </c>
      <c r="AE541" s="24">
        <v>3897559</v>
      </c>
      <c r="AF541" s="24">
        <v>-54125</v>
      </c>
      <c r="AG541" s="24">
        <v>11207795</v>
      </c>
      <c r="AH541" s="62">
        <v>2.5905336475576222E-2</v>
      </c>
      <c r="AI541" s="62">
        <v>18.126664636434562</v>
      </c>
      <c r="AJ541" s="62">
        <v>548.71065893503567</v>
      </c>
      <c r="AK541" s="62">
        <v>0.20163819056383672</v>
      </c>
      <c r="AL541" s="62">
        <v>0.20163819056383672</v>
      </c>
      <c r="AM541" s="62">
        <v>0.54665640414870764</v>
      </c>
      <c r="AN541" s="62">
        <v>3.0157583599242481</v>
      </c>
      <c r="AO541" s="62">
        <v>13.84934880924386</v>
      </c>
      <c r="AP541" s="62">
        <v>94.025666957684365</v>
      </c>
      <c r="AQ541" s="62">
        <v>6.0477649249205179</v>
      </c>
      <c r="AR541" s="62">
        <v>183.07135612622355</v>
      </c>
      <c r="AS541" s="62">
        <v>-12.253442594229508</v>
      </c>
      <c r="AT541" s="24"/>
      <c r="AU541" s="24">
        <v>669591</v>
      </c>
      <c r="AV541" s="24">
        <v>669591</v>
      </c>
    </row>
    <row r="542" spans="1:48" x14ac:dyDescent="0.25">
      <c r="A542" s="24" t="s">
        <v>105</v>
      </c>
      <c r="B542" s="24">
        <v>2013</v>
      </c>
      <c r="C542" s="24"/>
      <c r="D542" s="24">
        <v>11688</v>
      </c>
      <c r="E542" s="62"/>
      <c r="F542" s="62">
        <v>15.046714579055442</v>
      </c>
      <c r="G542" s="62"/>
      <c r="H542" s="62">
        <v>0.62737520128824475</v>
      </c>
      <c r="I542" s="24">
        <v>4617189</v>
      </c>
      <c r="J542" s="24">
        <v>27642024</v>
      </c>
      <c r="K542" s="24">
        <v>120416528</v>
      </c>
      <c r="L542" s="24">
        <v>350667</v>
      </c>
      <c r="M542" s="24">
        <v>350667</v>
      </c>
      <c r="N542" s="24">
        <v>2002142</v>
      </c>
      <c r="O542" s="24">
        <v>7142263</v>
      </c>
      <c r="P542" s="24">
        <v>129560933</v>
      </c>
      <c r="Q542" s="62">
        <v>1.3778746851991106E-3</v>
      </c>
      <c r="R542" s="62">
        <v>4.0816202776181025E-2</v>
      </c>
      <c r="S542" s="62">
        <v>2.6055498569662876E-2</v>
      </c>
      <c r="T542" s="24">
        <v>6652532</v>
      </c>
      <c r="U542" s="24">
        <v>4746566</v>
      </c>
      <c r="V542" s="24">
        <v>2135065</v>
      </c>
      <c r="W542" s="24">
        <v>350646</v>
      </c>
      <c r="X542" s="24">
        <v>358763</v>
      </c>
      <c r="Y542" s="24">
        <v>2844474</v>
      </c>
      <c r="Z542" s="24">
        <v>9138243</v>
      </c>
      <c r="AA542" s="24">
        <v>11399098</v>
      </c>
      <c r="AB542" s="62">
        <v>3.050030942572178E-2</v>
      </c>
      <c r="AC542" s="62">
        <v>3.3161317110111277E-2</v>
      </c>
      <c r="AD542" s="24">
        <v>8754526</v>
      </c>
      <c r="AE542" s="24">
        <v>3470939</v>
      </c>
      <c r="AF542" s="24">
        <v>-650501</v>
      </c>
      <c r="AG542" s="24">
        <v>11574964</v>
      </c>
      <c r="AH542" s="62">
        <v>2.9581589263213907E-2</v>
      </c>
      <c r="AI542" s="62">
        <v>21.335153552807466</v>
      </c>
      <c r="AJ542" s="62">
        <v>598.67646743505622</v>
      </c>
      <c r="AK542" s="62">
        <v>0.2912116848278502</v>
      </c>
      <c r="AL542" s="62">
        <v>0.2912116848278502</v>
      </c>
      <c r="AM542" s="62">
        <v>0.13573999193105532</v>
      </c>
      <c r="AN542" s="62">
        <v>0.63622692752166055</v>
      </c>
      <c r="AO542" s="62">
        <v>29.43036401767899</v>
      </c>
      <c r="AP542" s="62">
        <v>98.480634583399137</v>
      </c>
      <c r="AQ542" s="62">
        <v>5.5126671556154969</v>
      </c>
      <c r="AR542" s="62">
        <v>154.6885561756298</v>
      </c>
      <c r="AS542" s="62">
        <v>-6.4342936961371162</v>
      </c>
      <c r="AT542" s="24"/>
      <c r="AU542" s="24">
        <v>175866</v>
      </c>
      <c r="AV542" s="24">
        <v>175866</v>
      </c>
    </row>
    <row r="543" spans="1:48" x14ac:dyDescent="0.25">
      <c r="A543" s="24" t="s">
        <v>105</v>
      </c>
      <c r="B543" s="24">
        <v>2014</v>
      </c>
      <c r="C543" s="24"/>
      <c r="D543" s="24">
        <v>11693</v>
      </c>
      <c r="E543" s="62"/>
      <c r="F543" s="62">
        <v>31.19610023090738</v>
      </c>
      <c r="G543" s="62"/>
      <c r="H543" s="62">
        <v>0.65334972341733255</v>
      </c>
      <c r="I543" s="24">
        <v>6263352</v>
      </c>
      <c r="J543" s="24">
        <v>27605371</v>
      </c>
      <c r="K543" s="24">
        <v>127708396</v>
      </c>
      <c r="L543" s="24">
        <v>603473</v>
      </c>
      <c r="M543" s="24">
        <v>603473</v>
      </c>
      <c r="N543" s="24">
        <v>2141374</v>
      </c>
      <c r="O543" s="24">
        <v>7203844</v>
      </c>
      <c r="P543" s="24">
        <v>137053614</v>
      </c>
      <c r="Q543" s="62">
        <v>1.5860983649065611E-3</v>
      </c>
      <c r="R543" s="62">
        <v>3.8659269873753968E-2</v>
      </c>
      <c r="S543" s="62">
        <v>2.4685011435354658E-2</v>
      </c>
      <c r="T543" s="24">
        <v>6167201</v>
      </c>
      <c r="U543" s="24">
        <v>5174484</v>
      </c>
      <c r="V543" s="24">
        <v>2346279</v>
      </c>
      <c r="W543" s="24">
        <v>357326</v>
      </c>
      <c r="X543" s="24">
        <v>360094</v>
      </c>
      <c r="Y543" s="24">
        <v>3063699</v>
      </c>
      <c r="Z543" s="24">
        <v>8870806</v>
      </c>
      <c r="AA543" s="24">
        <v>11341685</v>
      </c>
      <c r="AB543" s="62">
        <v>3.1404093976924854E-2</v>
      </c>
      <c r="AC543" s="62">
        <v>3.4313671477061485E-2</v>
      </c>
      <c r="AD543" s="24">
        <v>9777568</v>
      </c>
      <c r="AE543" s="24">
        <v>2367809</v>
      </c>
      <c r="AF543" s="24">
        <v>-438916</v>
      </c>
      <c r="AG543" s="24">
        <v>11706461</v>
      </c>
      <c r="AH543" s="62">
        <v>3.0876532486618528E-2</v>
      </c>
      <c r="AI543" s="62">
        <v>20.142023398230126</v>
      </c>
      <c r="AJ543" s="62">
        <v>440.7443649981671</v>
      </c>
      <c r="AK543" s="62">
        <v>0.47253980075045338</v>
      </c>
      <c r="AL543" s="62">
        <v>0.47253980075045338</v>
      </c>
      <c r="AM543" s="62">
        <v>0.26615569582864118</v>
      </c>
      <c r="AN543" s="62">
        <v>1.3213950285254272</v>
      </c>
      <c r="AO543" s="62">
        <v>50.117229079363739</v>
      </c>
      <c r="AP543" s="62">
        <v>96.883977147320607</v>
      </c>
      <c r="AQ543" s="62">
        <v>5.2562233054284873</v>
      </c>
      <c r="AR543" s="62">
        <v>115.01579346011529</v>
      </c>
      <c r="AS543" s="62">
        <v>-7.6638022675256892</v>
      </c>
      <c r="AT543" s="24"/>
      <c r="AU543" s="24">
        <v>364776</v>
      </c>
      <c r="AV543" s="24">
        <v>364776</v>
      </c>
    </row>
    <row r="544" spans="1:48" x14ac:dyDescent="0.25">
      <c r="A544" s="24" t="s">
        <v>105</v>
      </c>
      <c r="B544" s="24">
        <v>2015</v>
      </c>
      <c r="C544" s="24"/>
      <c r="D544" s="24"/>
      <c r="E544" s="62"/>
      <c r="F544" s="62"/>
      <c r="G544" s="62"/>
      <c r="H544" s="62"/>
      <c r="I544" s="24">
        <v>8177296</v>
      </c>
      <c r="J544" s="24">
        <v>30287389</v>
      </c>
      <c r="K544" s="24">
        <v>140652147</v>
      </c>
      <c r="L544" s="24">
        <v>639191</v>
      </c>
      <c r="M544" s="24">
        <v>639191</v>
      </c>
      <c r="N544" s="24">
        <v>2113182</v>
      </c>
      <c r="O544" s="24">
        <v>4336273</v>
      </c>
      <c r="P544" s="24">
        <v>147101602</v>
      </c>
      <c r="Q544" s="62">
        <v>1.7686632288381355E-3</v>
      </c>
      <c r="R544" s="62">
        <v>3.5160572723433973E-2</v>
      </c>
      <c r="S544" s="62">
        <v>2.2926906949635815E-2</v>
      </c>
      <c r="T544" s="24">
        <v>-5722991</v>
      </c>
      <c r="U544" s="24">
        <v>5255775</v>
      </c>
      <c r="V544" s="24">
        <v>2378556</v>
      </c>
      <c r="W544" s="24">
        <v>383624</v>
      </c>
      <c r="X544" s="24">
        <v>395323</v>
      </c>
      <c r="Y544" s="24">
        <v>3157503</v>
      </c>
      <c r="Z544" s="24">
        <v>-2960811</v>
      </c>
      <c r="AA544" s="24">
        <v>-467216</v>
      </c>
      <c r="AB544" s="62">
        <v>-1.0649686862494311E-2</v>
      </c>
      <c r="AC544" s="62">
        <v>-1.4066738953138495E-3</v>
      </c>
      <c r="AD544" s="24">
        <v>10591162</v>
      </c>
      <c r="AE544" s="24">
        <v>1262446</v>
      </c>
      <c r="AF544" s="24">
        <v>-400748</v>
      </c>
      <c r="AG544" s="24">
        <v>11452860</v>
      </c>
      <c r="AH544" s="62">
        <v>2.8960190915356471E-2</v>
      </c>
      <c r="AI544" s="62">
        <v>20.589435185077047</v>
      </c>
      <c r="AJ544" s="62">
        <v>370.38391419364052</v>
      </c>
      <c r="AK544" s="62">
        <v>0.45444809313859957</v>
      </c>
      <c r="AL544" s="62">
        <v>0.45444809313859957</v>
      </c>
      <c r="AM544" s="62">
        <v>8.1032944834958354</v>
      </c>
      <c r="AN544" s="62">
        <v>39.356565202764756</v>
      </c>
      <c r="AO544" s="62">
        <v>112.26624799683968</v>
      </c>
      <c r="AP544" s="62">
        <v>-4.0794701061568901</v>
      </c>
      <c r="AQ544" s="62">
        <v>2.9478081414776161</v>
      </c>
      <c r="AR544" s="62">
        <v>53.028201498392626</v>
      </c>
      <c r="AS544" s="62">
        <v>-4.4236257997965085</v>
      </c>
      <c r="AT544" s="24"/>
      <c r="AU544" s="24">
        <v>11920076</v>
      </c>
      <c r="AV544" s="24">
        <v>11920076</v>
      </c>
    </row>
    <row r="545" spans="1:48" x14ac:dyDescent="0.25">
      <c r="A545" s="24" t="s">
        <v>105</v>
      </c>
      <c r="B545" s="24">
        <v>2018</v>
      </c>
      <c r="C545" s="24"/>
      <c r="D545" s="24"/>
      <c r="E545" s="62"/>
      <c r="F545" s="62"/>
      <c r="G545" s="62"/>
      <c r="H545" s="62"/>
      <c r="I545" s="24">
        <v>1124738</v>
      </c>
      <c r="J545" s="24">
        <v>16542682</v>
      </c>
      <c r="K545" s="24"/>
      <c r="L545" s="24"/>
      <c r="M545" s="24"/>
      <c r="N545" s="24">
        <v>1437505</v>
      </c>
      <c r="O545" s="24">
        <v>72909268</v>
      </c>
      <c r="P545" s="24">
        <v>74346773</v>
      </c>
      <c r="Q545" s="62">
        <v>1.6612324442455314E-4</v>
      </c>
      <c r="R545" s="62"/>
      <c r="S545" s="62">
        <v>8.0927797356450133E-3</v>
      </c>
      <c r="T545" s="24">
        <v>1960518</v>
      </c>
      <c r="U545" s="24">
        <v>2720667</v>
      </c>
      <c r="V545" s="24"/>
      <c r="W545" s="24"/>
      <c r="X545" s="24"/>
      <c r="Y545" s="24"/>
      <c r="Z545" s="24">
        <v>1960518</v>
      </c>
      <c r="AA545" s="24">
        <v>4681185</v>
      </c>
      <c r="AB545" s="62">
        <v>4.2495435288679665E-3</v>
      </c>
      <c r="AC545" s="62">
        <v>8.5127086034225592E-3</v>
      </c>
      <c r="AD545" s="24">
        <v>3633370</v>
      </c>
      <c r="AE545" s="24">
        <v>1518139</v>
      </c>
      <c r="AF545" s="24"/>
      <c r="AG545" s="24">
        <v>5151509</v>
      </c>
      <c r="AH545" s="62">
        <v>7.7697897972598649E-3</v>
      </c>
      <c r="AI545" s="62">
        <v>22.250706160440885</v>
      </c>
      <c r="AJ545" s="62">
        <v>1470.8031559349822</v>
      </c>
      <c r="AK545" s="62"/>
      <c r="AL545" s="62"/>
      <c r="AM545" s="62">
        <v>0.63260849263760244</v>
      </c>
      <c r="AN545" s="62">
        <v>2.8430940037413523</v>
      </c>
      <c r="AO545" s="62">
        <v>2.2944298384671753</v>
      </c>
      <c r="AP545" s="62">
        <v>90.870170274379802</v>
      </c>
      <c r="AQ545" s="62">
        <v>98.066486355769598</v>
      </c>
      <c r="AR545" s="62">
        <v>6482.3334856651063</v>
      </c>
      <c r="AS545" s="62">
        <v>44.804965509397427</v>
      </c>
      <c r="AT545" s="24"/>
      <c r="AU545" s="24">
        <v>470324</v>
      </c>
      <c r="AV545" s="24">
        <v>470324</v>
      </c>
    </row>
    <row r="546" spans="1:48" x14ac:dyDescent="0.25">
      <c r="A546" s="24" t="s">
        <v>105</v>
      </c>
      <c r="B546" s="24">
        <v>2019</v>
      </c>
      <c r="C546" s="24"/>
      <c r="D546" s="24">
        <v>167</v>
      </c>
      <c r="E546" s="62"/>
      <c r="F546" s="62">
        <v>14996.491017964072</v>
      </c>
      <c r="G546" s="62"/>
      <c r="H546" s="62">
        <v>1.6246716606673799E-2</v>
      </c>
      <c r="I546" s="24">
        <v>1975014</v>
      </c>
      <c r="J546" s="24">
        <v>19147961</v>
      </c>
      <c r="K546" s="24">
        <v>89005961</v>
      </c>
      <c r="L546" s="24"/>
      <c r="M546" s="24"/>
      <c r="N546" s="24">
        <v>1689008</v>
      </c>
      <c r="O546" s="24">
        <v>1104200</v>
      </c>
      <c r="P546" s="24">
        <v>91799169</v>
      </c>
      <c r="Q546" s="62">
        <v>2.5567677273142863E-4</v>
      </c>
      <c r="R546" s="62">
        <v>1.2421170760680165E-2</v>
      </c>
      <c r="S546" s="62">
        <v>8.7654417358168212E-3</v>
      </c>
      <c r="T546" s="24">
        <v>3417677</v>
      </c>
      <c r="U546" s="24">
        <v>1386231</v>
      </c>
      <c r="V546" s="24"/>
      <c r="W546" s="24"/>
      <c r="X546" s="24"/>
      <c r="Y546" s="24"/>
      <c r="Z546" s="24">
        <v>3417677</v>
      </c>
      <c r="AA546" s="24">
        <v>4803908</v>
      </c>
      <c r="AB546" s="62">
        <v>6.450902371082241E-3</v>
      </c>
      <c r="AC546" s="62">
        <v>7.5707379116249354E-3</v>
      </c>
      <c r="AD546" s="24">
        <v>5120712</v>
      </c>
      <c r="AE546" s="24">
        <v>2934918</v>
      </c>
      <c r="AF546" s="24">
        <v>-747308</v>
      </c>
      <c r="AG546" s="24">
        <v>7308322</v>
      </c>
      <c r="AH546" s="62">
        <v>9.3623066381022819E-3</v>
      </c>
      <c r="AI546" s="62">
        <v>20.858534133353647</v>
      </c>
      <c r="AJ546" s="62">
        <v>969.51014018128478</v>
      </c>
      <c r="AK546" s="62"/>
      <c r="AL546" s="62"/>
      <c r="AM546" s="62">
        <v>2.7281445216568354</v>
      </c>
      <c r="AN546" s="62">
        <v>13.079272513663465</v>
      </c>
      <c r="AO546" s="62">
        <v>154.23247600072452</v>
      </c>
      <c r="AP546" s="62">
        <v>65.732024396297803</v>
      </c>
      <c r="AQ546" s="62">
        <v>1.2028431324906657</v>
      </c>
      <c r="AR546" s="62">
        <v>55.908464446327976</v>
      </c>
      <c r="AS546" s="62">
        <v>50.397360350832805</v>
      </c>
      <c r="AT546" s="24"/>
      <c r="AU546" s="24">
        <v>2504414</v>
      </c>
      <c r="AV546" s="24">
        <v>2504414</v>
      </c>
    </row>
    <row r="547" spans="1:48" x14ac:dyDescent="0.25">
      <c r="A547" s="24" t="s">
        <v>105</v>
      </c>
      <c r="B547" s="24">
        <v>2020</v>
      </c>
      <c r="C547" s="24"/>
      <c r="D547" s="24"/>
      <c r="E547" s="62"/>
      <c r="F547" s="62"/>
      <c r="G547" s="62"/>
      <c r="H547" s="62"/>
      <c r="I547" s="24">
        <v>2843140</v>
      </c>
      <c r="J547" s="24">
        <v>19880891</v>
      </c>
      <c r="K547" s="24">
        <v>3054934</v>
      </c>
      <c r="L547" s="24"/>
      <c r="M547" s="24"/>
      <c r="N547" s="24"/>
      <c r="O547" s="24">
        <v>103945066</v>
      </c>
      <c r="P547" s="24">
        <v>107000000</v>
      </c>
      <c r="Q547" s="62">
        <v>3.2570904610474327E-4</v>
      </c>
      <c r="R547" s="62">
        <v>3.828170313117244E-4</v>
      </c>
      <c r="S547" s="62">
        <v>9.1444210706328379E-3</v>
      </c>
      <c r="T547" s="24">
        <v>9498368</v>
      </c>
      <c r="U547" s="24"/>
      <c r="V547" s="24"/>
      <c r="W547" s="24"/>
      <c r="X547" s="24"/>
      <c r="Y547" s="24"/>
      <c r="Z547" s="24">
        <v>9498368</v>
      </c>
      <c r="AA547" s="24">
        <v>9498368</v>
      </c>
      <c r="AB547" s="62">
        <v>1.6916163615664701E-2</v>
      </c>
      <c r="AC547" s="62">
        <v>1.4059630688001739E-2</v>
      </c>
      <c r="AD547" s="24">
        <v>9899655</v>
      </c>
      <c r="AE547" s="24"/>
      <c r="AF547" s="24"/>
      <c r="AG547" s="24">
        <v>9899655</v>
      </c>
      <c r="AH547" s="62">
        <v>1.163808900546026E-2</v>
      </c>
      <c r="AI547" s="62">
        <v>18.580271962616823</v>
      </c>
      <c r="AJ547" s="62">
        <v>699.25824968169002</v>
      </c>
      <c r="AK547" s="62"/>
      <c r="AL547" s="62"/>
      <c r="AM547" s="62">
        <v>0.37503457943925234</v>
      </c>
      <c r="AN547" s="62">
        <v>2.0184558126695631</v>
      </c>
      <c r="AO547" s="62">
        <v>0.38605680427390365</v>
      </c>
      <c r="AP547" s="62">
        <v>95.946454699683983</v>
      </c>
      <c r="AQ547" s="62">
        <v>97.144921495327097</v>
      </c>
      <c r="AR547" s="62">
        <v>3655.99534317691</v>
      </c>
      <c r="AS547" s="62">
        <v>64.903553271028031</v>
      </c>
      <c r="AT547" s="24"/>
      <c r="AU547" s="24">
        <v>401287</v>
      </c>
      <c r="AV547" s="24">
        <v>401287</v>
      </c>
    </row>
    <row r="548" spans="1:48" x14ac:dyDescent="0.25">
      <c r="A548" s="24" t="s">
        <v>105</v>
      </c>
      <c r="B548" s="24">
        <v>2021</v>
      </c>
      <c r="C548" s="24"/>
      <c r="D548" s="24"/>
      <c r="E548" s="62"/>
      <c r="F548" s="62"/>
      <c r="G548" s="62"/>
      <c r="H548" s="62"/>
      <c r="I548" s="24">
        <v>4046408</v>
      </c>
      <c r="J548" s="24">
        <v>22878948</v>
      </c>
      <c r="K548" s="24">
        <v>3429866</v>
      </c>
      <c r="L548" s="24"/>
      <c r="M548" s="24"/>
      <c r="N548" s="24"/>
      <c r="O548" s="24">
        <v>118570134</v>
      </c>
      <c r="P548" s="24">
        <v>122000000</v>
      </c>
      <c r="Q548" s="62">
        <v>4.9285422841474896E-4</v>
      </c>
      <c r="R548" s="62">
        <v>4.3803324105906913E-4</v>
      </c>
      <c r="S548" s="62">
        <v>1.0871481059251013E-2</v>
      </c>
      <c r="T548" s="24">
        <v>11000000</v>
      </c>
      <c r="U548" s="24"/>
      <c r="V548" s="24"/>
      <c r="W548" s="24"/>
      <c r="X548" s="24"/>
      <c r="Y548" s="24"/>
      <c r="Z548" s="24">
        <v>11000000</v>
      </c>
      <c r="AA548" s="24">
        <v>11000000</v>
      </c>
      <c r="AB548" s="62">
        <v>2.5458657503241038E-2</v>
      </c>
      <c r="AC548" s="62">
        <v>2.0688256231230367E-2</v>
      </c>
      <c r="AD548" s="24">
        <v>11261918</v>
      </c>
      <c r="AE548" s="24"/>
      <c r="AF548" s="24"/>
      <c r="AG548" s="24">
        <v>11261918</v>
      </c>
      <c r="AH548" s="62">
        <v>1.5181796161055781E-2</v>
      </c>
      <c r="AI548" s="62">
        <v>18.75323606557377</v>
      </c>
      <c r="AJ548" s="62">
        <v>565.41376944687738</v>
      </c>
      <c r="AK548" s="62"/>
      <c r="AL548" s="62"/>
      <c r="AM548" s="62">
        <v>0.21468688524590163</v>
      </c>
      <c r="AN548" s="62">
        <v>1.1447991402401894</v>
      </c>
      <c r="AO548" s="62">
        <v>0.22089711056580236</v>
      </c>
      <c r="AP548" s="62">
        <v>97.674303790881808</v>
      </c>
      <c r="AQ548" s="62">
        <v>97.188634426229513</v>
      </c>
      <c r="AR548" s="62">
        <v>2930.256513925437</v>
      </c>
      <c r="AS548" s="62">
        <v>64.590506557377054</v>
      </c>
      <c r="AT548" s="24"/>
      <c r="AU548" s="24">
        <v>261918</v>
      </c>
      <c r="AV548" s="24">
        <v>261918</v>
      </c>
    </row>
    <row r="549" spans="1:48" x14ac:dyDescent="0.25">
      <c r="A549" s="24" t="s">
        <v>108</v>
      </c>
      <c r="B549" s="24">
        <v>2002</v>
      </c>
      <c r="C549" s="24">
        <v>4185</v>
      </c>
      <c r="D549" s="24">
        <v>41</v>
      </c>
      <c r="E549" s="62">
        <v>53.449701314217442</v>
      </c>
      <c r="F549" s="62">
        <v>5455.7804878048782</v>
      </c>
      <c r="G549" s="62">
        <v>0.908400260473193</v>
      </c>
      <c r="H549" s="62">
        <v>0.58571428571428574</v>
      </c>
      <c r="I549" s="24">
        <v>56422051</v>
      </c>
      <c r="J549" s="24">
        <v>4397848</v>
      </c>
      <c r="K549" s="24">
        <v>29295180</v>
      </c>
      <c r="L549" s="24">
        <v>650476</v>
      </c>
      <c r="M549" s="24">
        <v>1035645</v>
      </c>
      <c r="N549" s="24">
        <v>296471</v>
      </c>
      <c r="O549" s="24">
        <v>51904028</v>
      </c>
      <c r="P549" s="24">
        <v>81495679</v>
      </c>
      <c r="Q549" s="62">
        <v>0.27639306446161155</v>
      </c>
      <c r="R549" s="62">
        <v>0.14043715836516141</v>
      </c>
      <c r="S549" s="62">
        <v>0.24516808550202671</v>
      </c>
      <c r="T549" s="24">
        <v>2486590</v>
      </c>
      <c r="U549" s="24">
        <v>444717</v>
      </c>
      <c r="V549" s="24">
        <v>106763</v>
      </c>
      <c r="W549" s="24">
        <v>141325</v>
      </c>
      <c r="X549" s="24">
        <v>115176</v>
      </c>
      <c r="Y549" s="24">
        <v>363264</v>
      </c>
      <c r="Z549" s="24">
        <v>2734678</v>
      </c>
      <c r="AA549" s="24">
        <v>2931307</v>
      </c>
      <c r="AB549" s="62">
        <v>0.28816314040603014</v>
      </c>
      <c r="AC549" s="62">
        <v>0.28129012954496035</v>
      </c>
      <c r="AD549" s="24">
        <v>3347318</v>
      </c>
      <c r="AE549" s="24">
        <v>496940</v>
      </c>
      <c r="AF549" s="24">
        <v>-584000</v>
      </c>
      <c r="AG549" s="24">
        <v>3260258</v>
      </c>
      <c r="AH549" s="62">
        <v>0.28669275774673103</v>
      </c>
      <c r="AI549" s="62">
        <v>5.3964186248451282</v>
      </c>
      <c r="AJ549" s="62">
        <v>7.7945553592158499</v>
      </c>
      <c r="AK549" s="62">
        <v>3.535206132886024</v>
      </c>
      <c r="AL549" s="62">
        <v>2.2204198779457918</v>
      </c>
      <c r="AM549" s="62">
        <v>0.27447712902668125</v>
      </c>
      <c r="AN549" s="62">
        <v>5.0862831093753123</v>
      </c>
      <c r="AO549" s="62">
        <v>1.6583067502969133</v>
      </c>
      <c r="AP549" s="62">
        <v>89.910277039424486</v>
      </c>
      <c r="AQ549" s="62">
        <v>63.689300631509553</v>
      </c>
      <c r="AR549" s="62">
        <v>91.992451674612113</v>
      </c>
      <c r="AS549" s="62">
        <v>55.087240883041176</v>
      </c>
      <c r="AT549" s="24">
        <v>19110934</v>
      </c>
      <c r="AU549" s="24">
        <v>328951</v>
      </c>
      <c r="AV549" s="24">
        <v>223687</v>
      </c>
    </row>
    <row r="550" spans="1:48" x14ac:dyDescent="0.25">
      <c r="A550" s="24" t="s">
        <v>108</v>
      </c>
      <c r="B550" s="24">
        <v>2003</v>
      </c>
      <c r="C550" s="24">
        <v>5000</v>
      </c>
      <c r="D550" s="24">
        <v>86</v>
      </c>
      <c r="E550" s="62">
        <v>119.24679999999999</v>
      </c>
      <c r="F550" s="62">
        <v>6932.9534883720926</v>
      </c>
      <c r="G550" s="62">
        <v>0.11672425063031096</v>
      </c>
      <c r="H550" s="62">
        <v>3.6440677966101696E-2</v>
      </c>
      <c r="I550" s="24">
        <v>71810035</v>
      </c>
      <c r="J550" s="24">
        <v>5734965</v>
      </c>
      <c r="K550" s="24">
        <v>39629761</v>
      </c>
      <c r="L550" s="24">
        <v>794699</v>
      </c>
      <c r="M550" s="24">
        <v>372414</v>
      </c>
      <c r="N550" s="24">
        <v>334498</v>
      </c>
      <c r="O550" s="24">
        <v>58150944</v>
      </c>
      <c r="P550" s="24">
        <v>98115203</v>
      </c>
      <c r="Q550" s="62">
        <v>0.2539507364880742</v>
      </c>
      <c r="R550" s="62">
        <v>0.14420612466718313</v>
      </c>
      <c r="S550" s="62">
        <v>0.2276901146156225</v>
      </c>
      <c r="T550" s="24">
        <v>2907231</v>
      </c>
      <c r="U550" s="24">
        <v>581920</v>
      </c>
      <c r="V550" s="24">
        <v>200641</v>
      </c>
      <c r="W550" s="24">
        <v>172357</v>
      </c>
      <c r="X550" s="24">
        <v>118827</v>
      </c>
      <c r="Y550" s="24">
        <v>491825</v>
      </c>
      <c r="Z550" s="24">
        <v>3280229</v>
      </c>
      <c r="AA550" s="24">
        <v>3489151</v>
      </c>
      <c r="AB550" s="62">
        <v>0.17577769232434551</v>
      </c>
      <c r="AC550" s="62">
        <v>0.1526197207026887</v>
      </c>
      <c r="AD550" s="24">
        <v>4040134</v>
      </c>
      <c r="AE550" s="24">
        <v>764838</v>
      </c>
      <c r="AF550" s="24">
        <v>-439006</v>
      </c>
      <c r="AG550" s="24">
        <v>4365966</v>
      </c>
      <c r="AH550" s="62">
        <v>0.18271845749936</v>
      </c>
      <c r="AI550" s="62">
        <v>5.8451339085544163</v>
      </c>
      <c r="AJ550" s="62">
        <v>7.986300243413055</v>
      </c>
      <c r="AK550" s="62">
        <v>0.93973314651077511</v>
      </c>
      <c r="AL550" s="62">
        <v>2.0053085861406026</v>
      </c>
      <c r="AM550" s="62">
        <v>0.60768767914591182</v>
      </c>
      <c r="AN550" s="62">
        <v>10.396471469311495</v>
      </c>
      <c r="AO550" s="62">
        <v>1.9482108493372008</v>
      </c>
      <c r="AP550" s="62">
        <v>79.917044704425095</v>
      </c>
      <c r="AQ550" s="62">
        <v>59.268025975546315</v>
      </c>
      <c r="AR550" s="62">
        <v>80.978854835539352</v>
      </c>
      <c r="AS550" s="62">
        <v>45.963566937548947</v>
      </c>
      <c r="AT550" s="24">
        <v>19003526</v>
      </c>
      <c r="AU550" s="24">
        <v>876815</v>
      </c>
      <c r="AV550" s="24">
        <v>596234</v>
      </c>
    </row>
    <row r="551" spans="1:48" x14ac:dyDescent="0.25">
      <c r="A551" s="24" t="s">
        <v>108</v>
      </c>
      <c r="B551" s="24">
        <v>2004</v>
      </c>
      <c r="C551" s="24">
        <v>5589</v>
      </c>
      <c r="D551" s="24">
        <v>114</v>
      </c>
      <c r="E551" s="62">
        <v>197.49740561817856</v>
      </c>
      <c r="F551" s="62">
        <v>9682.5701754385973</v>
      </c>
      <c r="G551" s="62">
        <v>0.10575813196586371</v>
      </c>
      <c r="H551" s="62">
        <v>4.2873260624294848E-2</v>
      </c>
      <c r="I551" s="24">
        <v>88502838</v>
      </c>
      <c r="J551" s="24">
        <v>7180787</v>
      </c>
      <c r="K551" s="24">
        <v>53604547</v>
      </c>
      <c r="L551" s="24">
        <v>828835</v>
      </c>
      <c r="M551" s="24">
        <v>626474</v>
      </c>
      <c r="N551" s="24">
        <v>971245</v>
      </c>
      <c r="O551" s="24">
        <v>66259310</v>
      </c>
      <c r="P551" s="24">
        <v>120835102</v>
      </c>
      <c r="Q551" s="62">
        <v>0.23963259701137427</v>
      </c>
      <c r="R551" s="62">
        <v>0.14144181151326812</v>
      </c>
      <c r="S551" s="62">
        <v>0.21104532710113552</v>
      </c>
      <c r="T551" s="24">
        <v>2440551</v>
      </c>
      <c r="U551" s="24">
        <v>1012549</v>
      </c>
      <c r="V551" s="24">
        <v>226010</v>
      </c>
      <c r="W551" s="24">
        <v>157544</v>
      </c>
      <c r="X551" s="24">
        <v>499273</v>
      </c>
      <c r="Y551" s="24">
        <v>882827</v>
      </c>
      <c r="Z551" s="24">
        <v>2824105</v>
      </c>
      <c r="AA551" s="24">
        <v>3453100</v>
      </c>
      <c r="AB551" s="62">
        <v>0.12012373305330458</v>
      </c>
      <c r="AC551" s="62">
        <v>0.11645579660911315</v>
      </c>
      <c r="AD551" s="24">
        <v>4337112</v>
      </c>
      <c r="AE551" s="24">
        <v>1077139</v>
      </c>
      <c r="AF551" s="24">
        <v>-462566</v>
      </c>
      <c r="AG551" s="24">
        <v>4951685</v>
      </c>
      <c r="AH551" s="62">
        <v>0.15137152487471772</v>
      </c>
      <c r="AI551" s="62">
        <v>5.9426332921041434</v>
      </c>
      <c r="AJ551" s="62">
        <v>8.1136234297932912</v>
      </c>
      <c r="AK551" s="62">
        <v>1.1686956332267857</v>
      </c>
      <c r="AL551" s="62">
        <v>1.5462027876105362</v>
      </c>
      <c r="AM551" s="62">
        <v>0.91348704286276017</v>
      </c>
      <c r="AN551" s="62">
        <v>15.371755212903544</v>
      </c>
      <c r="AO551" s="62">
        <v>2.8623313463421214</v>
      </c>
      <c r="AP551" s="62">
        <v>69.73585759191063</v>
      </c>
      <c r="AQ551" s="62">
        <v>54.834488408840009</v>
      </c>
      <c r="AR551" s="62">
        <v>74.86687602040513</v>
      </c>
      <c r="AS551" s="62">
        <v>52.191350973362084</v>
      </c>
      <c r="AT551" s="24">
        <v>16548327</v>
      </c>
      <c r="AU551" s="24">
        <v>1498585</v>
      </c>
      <c r="AV551" s="24">
        <v>1103813</v>
      </c>
    </row>
    <row r="552" spans="1:48" x14ac:dyDescent="0.25">
      <c r="A552" s="24" t="s">
        <v>108</v>
      </c>
      <c r="B552" s="24">
        <v>2005</v>
      </c>
      <c r="C552" s="24">
        <v>6700</v>
      </c>
      <c r="D552" s="24">
        <v>124</v>
      </c>
      <c r="E552" s="62">
        <v>192.91835820895523</v>
      </c>
      <c r="F552" s="62">
        <v>10423.814516129032</v>
      </c>
      <c r="G552" s="62">
        <v>9.8837552369150886E-2</v>
      </c>
      <c r="H552" s="62">
        <v>3.4685314685314689E-2</v>
      </c>
      <c r="I552" s="24">
        <v>108313175</v>
      </c>
      <c r="J552" s="24">
        <v>8415901</v>
      </c>
      <c r="K552" s="24">
        <v>61043981</v>
      </c>
      <c r="L552" s="24">
        <v>1342730</v>
      </c>
      <c r="M552" s="24">
        <v>2092667</v>
      </c>
      <c r="N552" s="24">
        <v>1094530</v>
      </c>
      <c r="O552" s="24">
        <v>75660631</v>
      </c>
      <c r="P552" s="24">
        <v>137799142</v>
      </c>
      <c r="Q552" s="62">
        <v>0.21977990236863845</v>
      </c>
      <c r="R552" s="62">
        <v>0.13003885183514446</v>
      </c>
      <c r="S552" s="62">
        <v>0.18970340056214532</v>
      </c>
      <c r="T552" s="24">
        <v>3034139</v>
      </c>
      <c r="U552" s="24">
        <v>1142186</v>
      </c>
      <c r="V552" s="24">
        <v>394430</v>
      </c>
      <c r="W552" s="24">
        <v>231729</v>
      </c>
      <c r="X552" s="24">
        <v>340781</v>
      </c>
      <c r="Y552" s="24">
        <v>966940</v>
      </c>
      <c r="Z552" s="24">
        <v>3660298</v>
      </c>
      <c r="AA552" s="24">
        <v>4176325</v>
      </c>
      <c r="AB552" s="62">
        <v>0.1132395631400086</v>
      </c>
      <c r="AC552" s="62">
        <v>0.10322429459680912</v>
      </c>
      <c r="AD552" s="24">
        <v>6344256</v>
      </c>
      <c r="AE552" s="24">
        <v>1150498</v>
      </c>
      <c r="AF552" s="24">
        <v>-1558546</v>
      </c>
      <c r="AG552" s="24">
        <v>5936208</v>
      </c>
      <c r="AH552" s="62">
        <v>0.12931260451140969</v>
      </c>
      <c r="AI552" s="62">
        <v>6.10736821568889</v>
      </c>
      <c r="AJ552" s="62">
        <v>7.7699698120750318</v>
      </c>
      <c r="AK552" s="62">
        <v>3.4281299576448006</v>
      </c>
      <c r="AL552" s="62">
        <v>2.1996108019232885</v>
      </c>
      <c r="AM552" s="62">
        <v>0.93799785778056588</v>
      </c>
      <c r="AN552" s="62">
        <v>15.358462510431147</v>
      </c>
      <c r="AO552" s="62">
        <v>4.3749529395280886</v>
      </c>
      <c r="AP552" s="62">
        <v>70.353414166080441</v>
      </c>
      <c r="AQ552" s="62">
        <v>54.906460157785311</v>
      </c>
      <c r="AR552" s="62">
        <v>69.85358060088258</v>
      </c>
      <c r="AS552" s="62">
        <v>60.073541285842985</v>
      </c>
      <c r="AT552" s="24">
        <v>20564761</v>
      </c>
      <c r="AU552" s="24">
        <v>1759883</v>
      </c>
      <c r="AV552" s="24">
        <v>1292553</v>
      </c>
    </row>
    <row r="553" spans="1:48" x14ac:dyDescent="0.25">
      <c r="A553" s="24" t="s">
        <v>108</v>
      </c>
      <c r="B553" s="24">
        <v>2006</v>
      </c>
      <c r="C553" s="24">
        <v>7277</v>
      </c>
      <c r="D553" s="24">
        <v>146</v>
      </c>
      <c r="E553" s="62">
        <v>393.16187989556136</v>
      </c>
      <c r="F553" s="62">
        <v>19596.157534246577</v>
      </c>
      <c r="G553" s="62">
        <v>0.10080902113983321</v>
      </c>
      <c r="H553" s="62">
        <v>3.6509127281820458E-2</v>
      </c>
      <c r="I553" s="24">
        <v>111916337</v>
      </c>
      <c r="J553" s="24">
        <v>11228106</v>
      </c>
      <c r="K553" s="24">
        <v>67742519</v>
      </c>
      <c r="L553" s="24">
        <v>1491631</v>
      </c>
      <c r="M553" s="24">
        <v>1860700</v>
      </c>
      <c r="N553" s="24">
        <v>1109918</v>
      </c>
      <c r="O553" s="24">
        <v>99767026</v>
      </c>
      <c r="P553" s="24">
        <v>168619463</v>
      </c>
      <c r="Q553" s="62">
        <v>0.18031858593635594</v>
      </c>
      <c r="R553" s="62">
        <v>0.1152281270740855</v>
      </c>
      <c r="S553" s="62">
        <v>0.17018185324187624</v>
      </c>
      <c r="T553" s="24">
        <v>5272825</v>
      </c>
      <c r="U553" s="24">
        <v>1466406</v>
      </c>
      <c r="V553" s="24">
        <v>445597</v>
      </c>
      <c r="W553" s="24">
        <v>315872</v>
      </c>
      <c r="X553" s="24">
        <v>529691</v>
      </c>
      <c r="Y553" s="24">
        <v>1291160</v>
      </c>
      <c r="Z553" s="24">
        <v>6034294</v>
      </c>
      <c r="AA553" s="24">
        <v>6739231</v>
      </c>
      <c r="AB553" s="62">
        <v>0.11351578912833959</v>
      </c>
      <c r="AC553" s="62">
        <v>0.11176869042548644</v>
      </c>
      <c r="AD553" s="24">
        <v>9089610</v>
      </c>
      <c r="AE553" s="24">
        <v>1398018</v>
      </c>
      <c r="AF553" s="24">
        <v>128859</v>
      </c>
      <c r="AG553" s="24">
        <v>10616487</v>
      </c>
      <c r="AH553" s="62">
        <v>0.14827293280826415</v>
      </c>
      <c r="AI553" s="62">
        <v>6.6588434100279397</v>
      </c>
      <c r="AJ553" s="62">
        <v>10.032588897186654</v>
      </c>
      <c r="AK553" s="62">
        <v>2.7467239592906192</v>
      </c>
      <c r="AL553" s="62">
        <v>2.2019125093355325</v>
      </c>
      <c r="AM553" s="62">
        <v>1.6967430384949096</v>
      </c>
      <c r="AN553" s="62">
        <v>25.481047293283481</v>
      </c>
      <c r="AO553" s="62">
        <v>3.8256978813821712</v>
      </c>
      <c r="AP553" s="62">
        <v>63.478917272728729</v>
      </c>
      <c r="AQ553" s="62">
        <v>59.166969355133105</v>
      </c>
      <c r="AR553" s="62">
        <v>89.144291775739589</v>
      </c>
      <c r="AS553" s="62">
        <v>38.188328799717809</v>
      </c>
      <c r="AT553" s="24">
        <v>61293090</v>
      </c>
      <c r="AU553" s="24">
        <v>3877256</v>
      </c>
      <c r="AV553" s="24">
        <v>2861039</v>
      </c>
    </row>
    <row r="554" spans="1:48" x14ac:dyDescent="0.25">
      <c r="A554" s="24" t="s">
        <v>108</v>
      </c>
      <c r="B554" s="24">
        <v>2007</v>
      </c>
      <c r="C554" s="24">
        <v>9190</v>
      </c>
      <c r="D554" s="24">
        <v>205</v>
      </c>
      <c r="E554" s="62">
        <v>260.0600652883569</v>
      </c>
      <c r="F554" s="62">
        <v>11658.30243902439</v>
      </c>
      <c r="G554" s="62">
        <v>9.1027952217753921E-2</v>
      </c>
      <c r="H554" s="62">
        <v>4.9397590361445781E-2</v>
      </c>
      <c r="I554" s="24">
        <v>141589093</v>
      </c>
      <c r="J554" s="24">
        <v>13527759</v>
      </c>
      <c r="K554" s="24">
        <v>97631494</v>
      </c>
      <c r="L554" s="24">
        <v>2102946</v>
      </c>
      <c r="M554" s="24">
        <v>3597054</v>
      </c>
      <c r="N554" s="24">
        <v>1049157</v>
      </c>
      <c r="O554" s="24">
        <v>100785700</v>
      </c>
      <c r="P554" s="24">
        <v>199466351</v>
      </c>
      <c r="Q554" s="62">
        <v>0.15083091781807567</v>
      </c>
      <c r="R554" s="62">
        <v>0.10967829823037982</v>
      </c>
      <c r="S554" s="62">
        <v>0.13196640720188507</v>
      </c>
      <c r="T554" s="24">
        <v>7333973</v>
      </c>
      <c r="U554" s="24">
        <v>1915606</v>
      </c>
      <c r="V554" s="24">
        <v>645406</v>
      </c>
      <c r="W554" s="24">
        <v>336970</v>
      </c>
      <c r="X554" s="24">
        <v>645364</v>
      </c>
      <c r="Y554" s="24">
        <v>1627740</v>
      </c>
      <c r="Z554" s="24">
        <v>8316349</v>
      </c>
      <c r="AA554" s="24">
        <v>9249579</v>
      </c>
      <c r="AB554" s="62">
        <v>0.10319399560235329</v>
      </c>
      <c r="AC554" s="62">
        <v>0.10228565430488824</v>
      </c>
      <c r="AD554" s="24">
        <v>11338900</v>
      </c>
      <c r="AE554" s="24">
        <v>2003685</v>
      </c>
      <c r="AF554" s="24">
        <v>-944281</v>
      </c>
      <c r="AG554" s="24">
        <v>12398304</v>
      </c>
      <c r="AH554" s="62">
        <v>0.10955023864189452</v>
      </c>
      <c r="AI554" s="62">
        <v>6.78197547214367</v>
      </c>
      <c r="AJ554" s="62">
        <v>9.5542380513730674</v>
      </c>
      <c r="AK554" s="62">
        <v>3.6843172757348155</v>
      </c>
      <c r="AL554" s="62">
        <v>2.1539627366554486</v>
      </c>
      <c r="AM554" s="62">
        <v>1.1981730191675286</v>
      </c>
      <c r="AN554" s="62">
        <v>17.667020827322546</v>
      </c>
      <c r="AO554" s="62">
        <v>3.973705595138993</v>
      </c>
      <c r="AP554" s="62">
        <v>74.603582877141903</v>
      </c>
      <c r="AQ554" s="62">
        <v>50.527670203381824</v>
      </c>
      <c r="AR554" s="62">
        <v>71.181824718659655</v>
      </c>
      <c r="AS554" s="62">
        <v>38.824619994775624</v>
      </c>
      <c r="AT554" s="24">
        <v>85825038</v>
      </c>
      <c r="AU554" s="24">
        <v>3148725</v>
      </c>
      <c r="AV554" s="24">
        <v>2389952</v>
      </c>
    </row>
    <row r="555" spans="1:48" x14ac:dyDescent="0.25">
      <c r="A555" s="24" t="s">
        <v>108</v>
      </c>
      <c r="B555" s="24">
        <v>2008</v>
      </c>
      <c r="C555" s="24">
        <v>9212</v>
      </c>
      <c r="D555" s="24">
        <v>75</v>
      </c>
      <c r="E555" s="62">
        <v>163.4935953104646</v>
      </c>
      <c r="F555" s="62">
        <v>20081.373333333333</v>
      </c>
      <c r="G555" s="62">
        <v>7.4078243737686456E-2</v>
      </c>
      <c r="H555" s="62">
        <v>3.7900992500656953E-4</v>
      </c>
      <c r="I555" s="24">
        <v>157067019</v>
      </c>
      <c r="J555" s="24">
        <v>13945829</v>
      </c>
      <c r="K555" s="24">
        <v>112792965</v>
      </c>
      <c r="L555" s="24">
        <v>4175342</v>
      </c>
      <c r="M555" s="24">
        <v>5202045</v>
      </c>
      <c r="N555" s="24">
        <v>1361086</v>
      </c>
      <c r="O555" s="24">
        <v>112110811</v>
      </c>
      <c r="P555" s="24">
        <v>226264862</v>
      </c>
      <c r="Q555" s="62">
        <v>0.13277729432476715</v>
      </c>
      <c r="R555" s="62">
        <v>0.10263069925518231</v>
      </c>
      <c r="S555" s="62">
        <v>0.12089202275331325</v>
      </c>
      <c r="T555" s="24">
        <v>7340053</v>
      </c>
      <c r="U555" s="24">
        <v>1849850</v>
      </c>
      <c r="V555" s="24">
        <v>769507</v>
      </c>
      <c r="W555" s="24">
        <v>274003</v>
      </c>
      <c r="X555" s="24">
        <v>593060</v>
      </c>
      <c r="Y555" s="24">
        <v>1636570</v>
      </c>
      <c r="Z555" s="24">
        <v>8383563</v>
      </c>
      <c r="AA555" s="24">
        <v>9189903</v>
      </c>
      <c r="AB555" s="62">
        <v>5.7076749974402971E-2</v>
      </c>
      <c r="AC555" s="62">
        <v>5.7120947081514564E-2</v>
      </c>
      <c r="AD555" s="24">
        <v>11035298</v>
      </c>
      <c r="AE555" s="24">
        <v>2013202</v>
      </c>
      <c r="AF555" s="24">
        <v>-1987518</v>
      </c>
      <c r="AG555" s="24">
        <v>11060982</v>
      </c>
      <c r="AH555" s="62">
        <v>5.9795327413278143E-2</v>
      </c>
      <c r="AI555" s="62">
        <v>6.1634974501697046</v>
      </c>
      <c r="AJ555" s="62">
        <v>8.8789034698621236</v>
      </c>
      <c r="AK555" s="62">
        <v>4.6120296598285186</v>
      </c>
      <c r="AL555" s="62">
        <v>3.7017751949334783</v>
      </c>
      <c r="AM555" s="62">
        <v>0.66563715933939405</v>
      </c>
      <c r="AN555" s="62">
        <v>10.799666337512098</v>
      </c>
      <c r="AO555" s="62">
        <v>3.2960648192974005</v>
      </c>
      <c r="AP555" s="62">
        <v>83.083970302094329</v>
      </c>
      <c r="AQ555" s="62">
        <v>49.548484907921761</v>
      </c>
      <c r="AR555" s="62">
        <v>71.377690691385695</v>
      </c>
      <c r="AS555" s="62">
        <v>29.554298644978836</v>
      </c>
      <c r="AT555" s="24">
        <v>58981550</v>
      </c>
      <c r="AU555" s="24">
        <v>1871079</v>
      </c>
      <c r="AV555" s="24">
        <v>1506103</v>
      </c>
    </row>
    <row r="556" spans="1:48" x14ac:dyDescent="0.25">
      <c r="A556" s="24" t="s">
        <v>108</v>
      </c>
      <c r="B556" s="24">
        <v>2009</v>
      </c>
      <c r="C556" s="24">
        <v>10401</v>
      </c>
      <c r="D556" s="24">
        <v>78</v>
      </c>
      <c r="E556" s="62">
        <v>379.26670512450727</v>
      </c>
      <c r="F556" s="62">
        <v>50573.756410256414</v>
      </c>
      <c r="G556" s="62">
        <v>7.5140332752978239E-2</v>
      </c>
      <c r="H556" s="62">
        <v>3.8767588308092981E-4</v>
      </c>
      <c r="I556" s="24">
        <v>169071562</v>
      </c>
      <c r="J556" s="24">
        <v>16710333</v>
      </c>
      <c r="K556" s="24">
        <v>141621126</v>
      </c>
      <c r="L556" s="24">
        <v>4625120</v>
      </c>
      <c r="M556" s="24">
        <v>3498684</v>
      </c>
      <c r="N556" s="24">
        <v>1505260</v>
      </c>
      <c r="O556" s="24">
        <v>116994617</v>
      </c>
      <c r="P556" s="24">
        <v>260121003</v>
      </c>
      <c r="Q556" s="62">
        <v>0.11047249432738751</v>
      </c>
      <c r="R556" s="62">
        <v>9.0780323579384342E-2</v>
      </c>
      <c r="S556" s="62">
        <v>0.1000799519232108</v>
      </c>
      <c r="T556" s="24">
        <v>8794892</v>
      </c>
      <c r="U556" s="24">
        <v>3995790</v>
      </c>
      <c r="V556" s="24">
        <v>1983950</v>
      </c>
      <c r="W556" s="24">
        <v>755935</v>
      </c>
      <c r="X556" s="24">
        <v>754032</v>
      </c>
      <c r="Y556" s="24">
        <v>3493917</v>
      </c>
      <c r="Z556" s="24">
        <v>11534777</v>
      </c>
      <c r="AA556" s="24">
        <v>12790682</v>
      </c>
      <c r="AB556" s="62">
        <v>7.7696892413138083E-2</v>
      </c>
      <c r="AC556" s="62">
        <v>7.6472801372328411E-2</v>
      </c>
      <c r="AD556" s="24">
        <v>15293558</v>
      </c>
      <c r="AE556" s="24">
        <v>3290011</v>
      </c>
      <c r="AF556" s="24">
        <v>-788513</v>
      </c>
      <c r="AG556" s="24">
        <v>17795056</v>
      </c>
      <c r="AH556" s="62">
        <v>8.6587348558194291E-2</v>
      </c>
      <c r="AI556" s="62">
        <v>6.4240614203690427</v>
      </c>
      <c r="AJ556" s="62">
        <v>9.8835858628904134</v>
      </c>
      <c r="AK556" s="62">
        <v>2.4704534548044759</v>
      </c>
      <c r="AL556" s="62">
        <v>3.2658404368286127</v>
      </c>
      <c r="AM556" s="62">
        <v>1.5165069158217876</v>
      </c>
      <c r="AN556" s="62">
        <v>23.606668999355069</v>
      </c>
      <c r="AO556" s="62">
        <v>5.5546709469547642</v>
      </c>
      <c r="AP556" s="62">
        <v>71.877728285878959</v>
      </c>
      <c r="AQ556" s="62">
        <v>44.976997493739482</v>
      </c>
      <c r="AR556" s="62">
        <v>69.198282440899192</v>
      </c>
      <c r="AS556" s="62">
        <v>31.518427246046858</v>
      </c>
      <c r="AT556" s="24">
        <v>45359074</v>
      </c>
      <c r="AU556" s="24">
        <v>5004374</v>
      </c>
      <c r="AV556" s="24">
        <v>3944753</v>
      </c>
    </row>
    <row r="557" spans="1:48" x14ac:dyDescent="0.25">
      <c r="A557" s="24" t="s">
        <v>108</v>
      </c>
      <c r="B557" s="24">
        <v>2010</v>
      </c>
      <c r="C557" s="24">
        <v>11415</v>
      </c>
      <c r="D557" s="24">
        <v>85</v>
      </c>
      <c r="E557" s="62">
        <v>376.96381953569863</v>
      </c>
      <c r="F557" s="62">
        <v>50624.023529411767</v>
      </c>
      <c r="G557" s="62">
        <v>7.4165757055980039E-2</v>
      </c>
      <c r="H557" s="62">
        <v>4.0974518669918919E-4</v>
      </c>
      <c r="I557" s="24">
        <v>204755949</v>
      </c>
      <c r="J557" s="24">
        <v>20736729</v>
      </c>
      <c r="K557" s="24">
        <v>176813906</v>
      </c>
      <c r="L557" s="24">
        <v>5572588</v>
      </c>
      <c r="M557" s="24">
        <v>5147552</v>
      </c>
      <c r="N557" s="24">
        <v>1586093</v>
      </c>
      <c r="O557" s="24">
        <v>134793927</v>
      </c>
      <c r="P557" s="24">
        <v>313193926</v>
      </c>
      <c r="Q557" s="62">
        <v>0.10179168943608516</v>
      </c>
      <c r="R557" s="62">
        <v>8.679360640788189E-2</v>
      </c>
      <c r="S557" s="62">
        <v>8.6710219302539859E-2</v>
      </c>
      <c r="T557" s="24">
        <v>12392225</v>
      </c>
      <c r="U557" s="24">
        <v>5224695</v>
      </c>
      <c r="V557" s="24">
        <v>2603191</v>
      </c>
      <c r="W557" s="24">
        <v>902321</v>
      </c>
      <c r="X557" s="24">
        <v>1072273</v>
      </c>
      <c r="Y557" s="24">
        <v>4577785</v>
      </c>
      <c r="Z557" s="24">
        <v>15897737</v>
      </c>
      <c r="AA557" s="24">
        <v>17616920</v>
      </c>
      <c r="AB557" s="62">
        <v>6.9517704355019083E-2</v>
      </c>
      <c r="AC557" s="62">
        <v>6.9143973662828193E-2</v>
      </c>
      <c r="AD557" s="24">
        <v>20587489</v>
      </c>
      <c r="AE557" s="24">
        <v>3982464</v>
      </c>
      <c r="AF557" s="24">
        <v>-1384183</v>
      </c>
      <c r="AG557" s="24">
        <v>23185770</v>
      </c>
      <c r="AH557" s="62">
        <v>7.594143511103725E-2</v>
      </c>
      <c r="AI557" s="62">
        <v>6.6210508182077579</v>
      </c>
      <c r="AJ557" s="62">
        <v>10.127534316475463</v>
      </c>
      <c r="AK557" s="62">
        <v>2.9112823286648055</v>
      </c>
      <c r="AL557" s="62">
        <v>3.1516683987513967</v>
      </c>
      <c r="AM557" s="62">
        <v>1.3739225581277716</v>
      </c>
      <c r="AN557" s="62">
        <v>20.750823333805442</v>
      </c>
      <c r="AO557" s="62">
        <v>6.0798466091131838</v>
      </c>
      <c r="AP557" s="62">
        <v>75.98160423397627</v>
      </c>
      <c r="AQ557" s="62">
        <v>43.038486959673669</v>
      </c>
      <c r="AR557" s="62">
        <v>65.831507049399576</v>
      </c>
      <c r="AS557" s="62">
        <v>37.319726500897019</v>
      </c>
      <c r="AT557" s="24">
        <v>51271798</v>
      </c>
      <c r="AU557" s="24">
        <v>5568850</v>
      </c>
      <c r="AV557" s="24">
        <v>4303042</v>
      </c>
    </row>
    <row r="558" spans="1:48" x14ac:dyDescent="0.25">
      <c r="A558" s="24" t="s">
        <v>108</v>
      </c>
      <c r="B558" s="24">
        <v>2011</v>
      </c>
      <c r="C558" s="24">
        <v>12565</v>
      </c>
      <c r="D558" s="24">
        <v>89</v>
      </c>
      <c r="E558" s="62">
        <v>335.64122562674095</v>
      </c>
      <c r="F558" s="62">
        <v>47385.752808988764</v>
      </c>
      <c r="G558" s="62">
        <v>7.2617045500517244E-2</v>
      </c>
      <c r="H558" s="62">
        <v>4.8262024835963339E-3</v>
      </c>
      <c r="I558" s="24">
        <v>227016854</v>
      </c>
      <c r="J558" s="24">
        <v>28638696</v>
      </c>
      <c r="K558" s="24">
        <v>209417633</v>
      </c>
      <c r="L558" s="24">
        <v>5328154</v>
      </c>
      <c r="M558" s="24">
        <v>4257959</v>
      </c>
      <c r="N558" s="24">
        <v>2605744</v>
      </c>
      <c r="O558" s="24">
        <v>160027056</v>
      </c>
      <c r="P558" s="24">
        <v>372050433</v>
      </c>
      <c r="Q558" s="62">
        <v>0.10085056009817492</v>
      </c>
      <c r="R558" s="62">
        <v>9.0235145731172667E-2</v>
      </c>
      <c r="S558" s="62">
        <v>8.771163508950694E-2</v>
      </c>
      <c r="T558" s="24">
        <v>20933053</v>
      </c>
      <c r="U558" s="24">
        <v>8004542</v>
      </c>
      <c r="V558" s="24">
        <v>3188514</v>
      </c>
      <c r="W558" s="24">
        <v>1091815</v>
      </c>
      <c r="X558" s="24">
        <v>1419508</v>
      </c>
      <c r="Y558" s="24">
        <v>5699837</v>
      </c>
      <c r="Z558" s="24">
        <v>25213382</v>
      </c>
      <c r="AA558" s="24">
        <v>28937595</v>
      </c>
      <c r="AB558" s="62">
        <v>6.9769966622634474E-2</v>
      </c>
      <c r="AC558" s="62">
        <v>7.2648110470838273E-2</v>
      </c>
      <c r="AD558" s="24">
        <v>33354733</v>
      </c>
      <c r="AE558" s="24">
        <v>4753796</v>
      </c>
      <c r="AF558" s="24">
        <v>-3473529</v>
      </c>
      <c r="AG558" s="24">
        <v>34635000</v>
      </c>
      <c r="AH558" s="62">
        <v>7.533451362552411E-2</v>
      </c>
      <c r="AI558" s="62">
        <v>7.6975306194577122</v>
      </c>
      <c r="AJ558" s="62">
        <v>12.615228999693565</v>
      </c>
      <c r="AK558" s="62">
        <v>2.0332380511625781</v>
      </c>
      <c r="AL558" s="62">
        <v>2.5442719047445257</v>
      </c>
      <c r="AM558" s="62">
        <v>1.1335377212153386</v>
      </c>
      <c r="AN558" s="62">
        <v>14.725991714147879</v>
      </c>
      <c r="AO558" s="62">
        <v>7.7622374056547034</v>
      </c>
      <c r="AP558" s="62">
        <v>83.550151580770901</v>
      </c>
      <c r="AQ558" s="62">
        <v>43.012194532239668</v>
      </c>
      <c r="AR558" s="62">
        <v>70.491266696877048</v>
      </c>
      <c r="AS558" s="62">
        <v>42.373642644165614</v>
      </c>
      <c r="AT558" s="24">
        <v>52932200</v>
      </c>
      <c r="AU558" s="24">
        <v>5697405</v>
      </c>
      <c r="AV558" s="24">
        <v>4217332</v>
      </c>
    </row>
    <row r="559" spans="1:48" x14ac:dyDescent="0.25">
      <c r="A559" s="24" t="s">
        <v>108</v>
      </c>
      <c r="B559" s="24">
        <v>2012</v>
      </c>
      <c r="C559" s="24">
        <v>13637</v>
      </c>
      <c r="D559" s="24">
        <v>92</v>
      </c>
      <c r="E559" s="62">
        <v>324.64662315758596</v>
      </c>
      <c r="F559" s="62">
        <v>48121.804347826088</v>
      </c>
      <c r="G559" s="62">
        <v>7.7199159906480158E-2</v>
      </c>
      <c r="H559" s="62">
        <v>5.0278718985681493E-3</v>
      </c>
      <c r="I559" s="24">
        <v>284414568</v>
      </c>
      <c r="J559" s="24">
        <v>41553063</v>
      </c>
      <c r="K559" s="24">
        <v>241162675</v>
      </c>
      <c r="L559" s="24">
        <v>5292698</v>
      </c>
      <c r="M559" s="24">
        <v>5795940</v>
      </c>
      <c r="N559" s="24">
        <v>3659582</v>
      </c>
      <c r="O559" s="24">
        <v>174945514</v>
      </c>
      <c r="P559" s="24">
        <v>419767771</v>
      </c>
      <c r="Q559" s="62">
        <v>0.10192293713975306</v>
      </c>
      <c r="R559" s="62">
        <v>9.2324921533415746E-2</v>
      </c>
      <c r="S559" s="62">
        <v>9.4438062815200563E-2</v>
      </c>
      <c r="T559" s="24">
        <v>20792904</v>
      </c>
      <c r="U559" s="24">
        <v>7009730</v>
      </c>
      <c r="V559" s="24">
        <v>3353516</v>
      </c>
      <c r="W559" s="24">
        <v>1258784</v>
      </c>
      <c r="X559" s="24">
        <v>1403336</v>
      </c>
      <c r="Y559" s="24">
        <v>6015636</v>
      </c>
      <c r="Z559" s="24">
        <v>25405204</v>
      </c>
      <c r="AA559" s="24">
        <v>27802634</v>
      </c>
      <c r="AB559" s="62">
        <v>7.4119365582536276E-2</v>
      </c>
      <c r="AC559" s="62">
        <v>7.2840208559172254E-2</v>
      </c>
      <c r="AD559" s="24">
        <v>31746997</v>
      </c>
      <c r="AE559" s="24">
        <v>5148498</v>
      </c>
      <c r="AF559" s="24">
        <v>-3328964</v>
      </c>
      <c r="AG559" s="24">
        <v>33566531</v>
      </c>
      <c r="AH559" s="62">
        <v>7.7584598921809328E-2</v>
      </c>
      <c r="AI559" s="62">
        <v>9.8990598780390879</v>
      </c>
      <c r="AJ559" s="62">
        <v>14.610033266650392</v>
      </c>
      <c r="AK559" s="62">
        <v>2.4033321076737932</v>
      </c>
      <c r="AL559" s="62">
        <v>2.1946588542360463</v>
      </c>
      <c r="AM559" s="62">
        <v>1.0546798267654522</v>
      </c>
      <c r="AN559" s="62">
        <v>10.654343339262379</v>
      </c>
      <c r="AO559" s="62">
        <v>6.2614312019455385</v>
      </c>
      <c r="AP559" s="62">
        <v>82.828440031530221</v>
      </c>
      <c r="AQ559" s="62">
        <v>41.676737969480747</v>
      </c>
      <c r="AR559" s="62">
        <v>61.510743008072637</v>
      </c>
      <c r="AS559" s="62">
        <v>44.466270472193152</v>
      </c>
      <c r="AT559" s="24">
        <v>47412807</v>
      </c>
      <c r="AU559" s="24">
        <v>5763897</v>
      </c>
      <c r="AV559" s="24">
        <v>4427206</v>
      </c>
    </row>
    <row r="560" spans="1:48" x14ac:dyDescent="0.25">
      <c r="A560" s="24" t="s">
        <v>108</v>
      </c>
      <c r="B560" s="24">
        <v>2013</v>
      </c>
      <c r="C560" s="24">
        <v>14099</v>
      </c>
      <c r="D560" s="24">
        <v>93</v>
      </c>
      <c r="E560" s="62">
        <v>310.48882899496419</v>
      </c>
      <c r="F560" s="62">
        <v>47070.774193548386</v>
      </c>
      <c r="G560" s="62">
        <v>7.6409061348363325E-2</v>
      </c>
      <c r="H560" s="62">
        <v>4.9919484702093397E-3</v>
      </c>
      <c r="I560" s="24">
        <v>332245598</v>
      </c>
      <c r="J560" s="24">
        <v>42386065</v>
      </c>
      <c r="K560" s="24">
        <v>274314209</v>
      </c>
      <c r="L560" s="24">
        <v>6450805</v>
      </c>
      <c r="M560" s="24">
        <v>7475360</v>
      </c>
      <c r="N560" s="24">
        <v>4085686</v>
      </c>
      <c r="O560" s="24">
        <v>197044942</v>
      </c>
      <c r="P560" s="24">
        <v>475444837</v>
      </c>
      <c r="Q560" s="62">
        <v>9.91496771635383E-2</v>
      </c>
      <c r="R560" s="62">
        <v>9.2981126136868042E-2</v>
      </c>
      <c r="S560" s="62">
        <v>9.5614873894178415E-2</v>
      </c>
      <c r="T560" s="24">
        <v>17516269</v>
      </c>
      <c r="U560" s="24">
        <v>7463155</v>
      </c>
      <c r="V560" s="24">
        <v>3308221</v>
      </c>
      <c r="W560" s="24">
        <v>1322243</v>
      </c>
      <c r="X560" s="24">
        <v>1613597</v>
      </c>
      <c r="Y560" s="24">
        <v>6244061</v>
      </c>
      <c r="Z560" s="24">
        <v>22146733</v>
      </c>
      <c r="AA560" s="24">
        <v>24979424</v>
      </c>
      <c r="AB560" s="62">
        <v>7.3918171060765578E-2</v>
      </c>
      <c r="AC560" s="62">
        <v>7.2668083079198392E-2</v>
      </c>
      <c r="AD560" s="24">
        <v>28298671</v>
      </c>
      <c r="AE560" s="24">
        <v>5944046</v>
      </c>
      <c r="AF560" s="24">
        <v>-3520217</v>
      </c>
      <c r="AG560" s="24">
        <v>30722500</v>
      </c>
      <c r="AH560" s="62">
        <v>7.8516043431244298E-2</v>
      </c>
      <c r="AI560" s="62">
        <v>8.9150331860686496</v>
      </c>
      <c r="AJ560" s="62">
        <v>12.757449686361232</v>
      </c>
      <c r="AK560" s="62">
        <v>2.7251085633701169</v>
      </c>
      <c r="AL560" s="62">
        <v>2.3516116877489202</v>
      </c>
      <c r="AM560" s="62">
        <v>0.92073394415680654</v>
      </c>
      <c r="AN560" s="62">
        <v>10.327880165332639</v>
      </c>
      <c r="AO560" s="62">
        <v>5.4720521575225209</v>
      </c>
      <c r="AP560" s="62">
        <v>81.306612417609244</v>
      </c>
      <c r="AQ560" s="62">
        <v>41.444333109878741</v>
      </c>
      <c r="AR560" s="62">
        <v>59.307013602630185</v>
      </c>
      <c r="AS560" s="62">
        <v>48.538911898136902</v>
      </c>
      <c r="AT560" s="24">
        <v>49328136</v>
      </c>
      <c r="AU560" s="24">
        <v>5743076</v>
      </c>
      <c r="AV560" s="24">
        <v>4377582</v>
      </c>
    </row>
    <row r="561" spans="1:48" x14ac:dyDescent="0.25">
      <c r="A561" s="24" t="s">
        <v>108</v>
      </c>
      <c r="B561" s="24">
        <v>2014</v>
      </c>
      <c r="C561" s="24">
        <v>14099</v>
      </c>
      <c r="D561" s="24">
        <v>102</v>
      </c>
      <c r="E561" s="62">
        <v>327.0812823604511</v>
      </c>
      <c r="F561" s="62">
        <v>45210.970588235294</v>
      </c>
      <c r="G561" s="62">
        <v>7.5974263913437076E-2</v>
      </c>
      <c r="H561" s="62">
        <v>5.6992792088059454E-3</v>
      </c>
      <c r="I561" s="24">
        <v>422203780</v>
      </c>
      <c r="J561" s="24">
        <v>43350720</v>
      </c>
      <c r="K561" s="24">
        <v>323332037</v>
      </c>
      <c r="L561" s="24">
        <v>7042994</v>
      </c>
      <c r="M561" s="24">
        <v>7483424</v>
      </c>
      <c r="N561" s="24">
        <v>4445613</v>
      </c>
      <c r="O561" s="24">
        <v>256254181</v>
      </c>
      <c r="P561" s="24">
        <v>584031831</v>
      </c>
      <c r="Q561" s="62">
        <v>0.10691666780269884</v>
      </c>
      <c r="R561" s="62">
        <v>9.7877515251335576E-2</v>
      </c>
      <c r="S561" s="62">
        <v>0.10519118763877412</v>
      </c>
      <c r="T561" s="24">
        <v>16213598</v>
      </c>
      <c r="U561" s="24">
        <v>8413076</v>
      </c>
      <c r="V561" s="24">
        <v>3494352</v>
      </c>
      <c r="W561" s="24">
        <v>1600081</v>
      </c>
      <c r="X561" s="24">
        <v>1767494</v>
      </c>
      <c r="Y561" s="24">
        <v>6861927</v>
      </c>
      <c r="Z561" s="24">
        <v>21308031</v>
      </c>
      <c r="AA561" s="24">
        <v>24626674</v>
      </c>
      <c r="AB561" s="62">
        <v>7.5433890447748272E-2</v>
      </c>
      <c r="AC561" s="62">
        <v>7.4506707002415573E-2</v>
      </c>
      <c r="AD561" s="24">
        <v>27988051</v>
      </c>
      <c r="AE561" s="24">
        <v>7080865</v>
      </c>
      <c r="AF561" s="24">
        <v>-4565750</v>
      </c>
      <c r="AG561" s="24">
        <v>30503166</v>
      </c>
      <c r="AH561" s="62">
        <v>8.0454032687053562E-2</v>
      </c>
      <c r="AI561" s="62">
        <v>7.4226639198369311</v>
      </c>
      <c r="AJ561" s="62">
        <v>10.267724272861791</v>
      </c>
      <c r="AK561" s="62">
        <v>2.3144703102835429</v>
      </c>
      <c r="AL561" s="62">
        <v>2.1782543002381169</v>
      </c>
      <c r="AM561" s="62">
        <v>0.78960062709321743</v>
      </c>
      <c r="AN561" s="62">
        <v>10.637698751024205</v>
      </c>
      <c r="AO561" s="62">
        <v>4.594833518052921</v>
      </c>
      <c r="AP561" s="62">
        <v>80.734812904339179</v>
      </c>
      <c r="AQ561" s="62">
        <v>43.876749073972988</v>
      </c>
      <c r="AR561" s="62">
        <v>60.694430779373882</v>
      </c>
      <c r="AS561" s="62">
        <v>54.546431545607184</v>
      </c>
      <c r="AT561" s="24">
        <v>53797374</v>
      </c>
      <c r="AU561" s="24">
        <v>5876492</v>
      </c>
      <c r="AV561" s="24">
        <v>4611519</v>
      </c>
    </row>
    <row r="562" spans="1:48" x14ac:dyDescent="0.25">
      <c r="A562" s="24" t="s">
        <v>108</v>
      </c>
      <c r="B562" s="24">
        <v>2015</v>
      </c>
      <c r="C562" s="24">
        <v>14755</v>
      </c>
      <c r="D562" s="24">
        <v>108</v>
      </c>
      <c r="E562" s="62">
        <v>361.37356828193833</v>
      </c>
      <c r="F562" s="62">
        <v>49370.990740740737</v>
      </c>
      <c r="G562" s="62">
        <v>7.8715583604965667E-2</v>
      </c>
      <c r="H562" s="62">
        <v>1.8015012510425355E-2</v>
      </c>
      <c r="I562" s="24">
        <v>500528267</v>
      </c>
      <c r="J562" s="24">
        <v>45172342</v>
      </c>
      <c r="K562" s="24">
        <v>387151704</v>
      </c>
      <c r="L562" s="24">
        <v>8609878</v>
      </c>
      <c r="M562" s="24">
        <v>7137263</v>
      </c>
      <c r="N562" s="24">
        <v>5039473</v>
      </c>
      <c r="O562" s="24">
        <v>290813341</v>
      </c>
      <c r="P562" s="24">
        <v>683004518</v>
      </c>
      <c r="Q562" s="62">
        <v>0.10825900650251334</v>
      </c>
      <c r="R562" s="62">
        <v>9.6781143650038856E-2</v>
      </c>
      <c r="S562" s="62">
        <v>0.10645146495662813</v>
      </c>
      <c r="T562" s="24">
        <v>15907697</v>
      </c>
      <c r="U562" s="24">
        <v>10226176</v>
      </c>
      <c r="V562" s="24">
        <v>4283737</v>
      </c>
      <c r="W562" s="24">
        <v>1820583</v>
      </c>
      <c r="X562" s="24">
        <v>2201929</v>
      </c>
      <c r="Y562" s="24">
        <v>8306249</v>
      </c>
      <c r="Z562" s="24">
        <v>22012017</v>
      </c>
      <c r="AA562" s="24">
        <v>26133873</v>
      </c>
      <c r="AB562" s="62">
        <v>7.9174620825814751E-2</v>
      </c>
      <c r="AC562" s="62">
        <v>7.8682744025348958E-2</v>
      </c>
      <c r="AD562" s="24">
        <v>31360729</v>
      </c>
      <c r="AE562" s="24">
        <v>7668692</v>
      </c>
      <c r="AF562" s="24">
        <v>-6068091</v>
      </c>
      <c r="AG562" s="24">
        <v>32961330</v>
      </c>
      <c r="AH562" s="62">
        <v>8.3347426723461807E-2</v>
      </c>
      <c r="AI562" s="62">
        <v>6.6137691346867493</v>
      </c>
      <c r="AJ562" s="62">
        <v>9.0249332511724063</v>
      </c>
      <c r="AK562" s="62">
        <v>1.8435313408823328</v>
      </c>
      <c r="AL562" s="62">
        <v>2.2239029070630152</v>
      </c>
      <c r="AM562" s="62">
        <v>0.78067814479669373</v>
      </c>
      <c r="AN562" s="62">
        <v>11.803831202730201</v>
      </c>
      <c r="AO562" s="62">
        <v>5.3137287123289161</v>
      </c>
      <c r="AP562" s="62">
        <v>79.286463865384079</v>
      </c>
      <c r="AQ562" s="62">
        <v>42.578538404338929</v>
      </c>
      <c r="AR562" s="62">
        <v>58.10128221989109</v>
      </c>
      <c r="AS562" s="62">
        <v>47.13110783324138</v>
      </c>
      <c r="AT562" s="24">
        <v>77968135</v>
      </c>
      <c r="AU562" s="24">
        <v>6827457</v>
      </c>
      <c r="AV562" s="24">
        <v>5332067</v>
      </c>
    </row>
    <row r="563" spans="1:48" x14ac:dyDescent="0.25">
      <c r="A563" s="24" t="s">
        <v>108</v>
      </c>
      <c r="B563" s="24">
        <v>2016</v>
      </c>
      <c r="C563" s="24"/>
      <c r="D563" s="24"/>
      <c r="E563" s="62"/>
      <c r="F563" s="62"/>
      <c r="G563" s="62"/>
      <c r="H563" s="62"/>
      <c r="I563" s="24">
        <v>590451344</v>
      </c>
      <c r="J563" s="24">
        <v>48145556</v>
      </c>
      <c r="K563" s="24">
        <v>460808440</v>
      </c>
      <c r="L563" s="24">
        <v>8086753</v>
      </c>
      <c r="M563" s="24">
        <v>6922371</v>
      </c>
      <c r="N563" s="24">
        <v>5729637</v>
      </c>
      <c r="O563" s="24">
        <v>329483764</v>
      </c>
      <c r="P563" s="24">
        <v>796021841</v>
      </c>
      <c r="Q563" s="62">
        <v>0.10821766960469593</v>
      </c>
      <c r="R563" s="62">
        <v>9.8353366067584144E-2</v>
      </c>
      <c r="S563" s="62">
        <v>0.11025162498347711</v>
      </c>
      <c r="T563" s="24">
        <v>19185461</v>
      </c>
      <c r="U563" s="24">
        <v>2596127</v>
      </c>
      <c r="V563" s="24"/>
      <c r="W563" s="24"/>
      <c r="X563" s="24"/>
      <c r="Y563" s="24"/>
      <c r="Z563" s="24">
        <v>19185461</v>
      </c>
      <c r="AA563" s="24">
        <v>21781588</v>
      </c>
      <c r="AB563" s="62">
        <v>5.8881665320697184E-2</v>
      </c>
      <c r="AC563" s="62">
        <v>5.7784747262185576E-2</v>
      </c>
      <c r="AD563" s="24">
        <v>37718211</v>
      </c>
      <c r="AE563" s="24">
        <v>8949236</v>
      </c>
      <c r="AF563" s="24">
        <v>-6368707</v>
      </c>
      <c r="AG563" s="24">
        <v>40298740</v>
      </c>
      <c r="AH563" s="62">
        <v>8.785741475646866E-2</v>
      </c>
      <c r="AI563" s="62">
        <v>6.0482707282902304</v>
      </c>
      <c r="AJ563" s="62">
        <v>8.1540259818597356</v>
      </c>
      <c r="AK563" s="62">
        <v>1.5022231363644294</v>
      </c>
      <c r="AL563" s="62">
        <v>1.7549055742121389</v>
      </c>
      <c r="AM563" s="62">
        <v>2.1147735065726669</v>
      </c>
      <c r="AN563" s="62">
        <v>34.964928019524791</v>
      </c>
      <c r="AO563" s="62">
        <v>5.6247839878386241</v>
      </c>
      <c r="AP563" s="62">
        <v>54.050295369036355</v>
      </c>
      <c r="AQ563" s="62">
        <v>41.391296950607163</v>
      </c>
      <c r="AR563" s="62">
        <v>55.802017786583278</v>
      </c>
      <c r="AS563" s="62">
        <v>49.633202399028079</v>
      </c>
      <c r="AT563" s="24"/>
      <c r="AU563" s="24">
        <v>18517152</v>
      </c>
      <c r="AV563" s="24">
        <v>16834059</v>
      </c>
    </row>
    <row r="564" spans="1:48" x14ac:dyDescent="0.25">
      <c r="A564" s="24" t="s">
        <v>108</v>
      </c>
      <c r="B564" s="24">
        <v>2017</v>
      </c>
      <c r="C564" s="24"/>
      <c r="D564" s="24"/>
      <c r="E564" s="62"/>
      <c r="F564" s="62"/>
      <c r="G564" s="62"/>
      <c r="H564" s="62"/>
      <c r="I564" s="24">
        <v>708519717</v>
      </c>
      <c r="J564" s="24">
        <v>52557959</v>
      </c>
      <c r="K564" s="24">
        <v>543434460</v>
      </c>
      <c r="L564" s="24">
        <v>8113056</v>
      </c>
      <c r="M564" s="24">
        <v>6208689</v>
      </c>
      <c r="N564" s="24">
        <v>6162361</v>
      </c>
      <c r="O564" s="24">
        <v>493809518</v>
      </c>
      <c r="P564" s="24">
        <v>1043406339</v>
      </c>
      <c r="Q564" s="62">
        <v>0.11407947902541665</v>
      </c>
      <c r="R564" s="62">
        <v>9.7659524957343258E-2</v>
      </c>
      <c r="S564" s="62">
        <v>0.12188658633954091</v>
      </c>
      <c r="T564" s="24">
        <v>24221222</v>
      </c>
      <c r="U564" s="24">
        <v>3096268</v>
      </c>
      <c r="V564" s="24"/>
      <c r="W564" s="24"/>
      <c r="X564" s="24"/>
      <c r="Y564" s="24"/>
      <c r="Z564" s="24">
        <v>24221222</v>
      </c>
      <c r="AA564" s="24">
        <v>27317490</v>
      </c>
      <c r="AB564" s="62">
        <v>6.1731609894809698E-2</v>
      </c>
      <c r="AC564" s="62">
        <v>6.027847640228353E-2</v>
      </c>
      <c r="AD564" s="24">
        <v>46158768</v>
      </c>
      <c r="AE564" s="24">
        <v>10564843</v>
      </c>
      <c r="AF564" s="24">
        <v>-6198415</v>
      </c>
      <c r="AG564" s="24">
        <v>50525196</v>
      </c>
      <c r="AH564" s="62">
        <v>8.9551878660764458E-2</v>
      </c>
      <c r="AI564" s="62">
        <v>5.0371515904696835</v>
      </c>
      <c r="AJ564" s="62">
        <v>7.4179952567219809</v>
      </c>
      <c r="AK564" s="62">
        <v>1.1424908534508467</v>
      </c>
      <c r="AL564" s="62">
        <v>1.4929226240087903</v>
      </c>
      <c r="AM564" s="62">
        <v>2.0104279814999284</v>
      </c>
      <c r="AN564" s="62">
        <v>39.912000768522994</v>
      </c>
      <c r="AO564" s="62">
        <v>4.4425117783979209</v>
      </c>
      <c r="AP564" s="62">
        <v>54.06706388630338</v>
      </c>
      <c r="AQ564" s="62">
        <v>47.326674138597504</v>
      </c>
      <c r="AR564" s="62">
        <v>69.695945808096681</v>
      </c>
      <c r="AS564" s="62">
        <v>42.041232194491116</v>
      </c>
      <c r="AT564" s="24"/>
      <c r="AU564" s="24">
        <v>23207706</v>
      </c>
      <c r="AV564" s="24">
        <v>20976933</v>
      </c>
    </row>
    <row r="565" spans="1:48" x14ac:dyDescent="0.25">
      <c r="A565" s="24" t="s">
        <v>108</v>
      </c>
      <c r="B565" s="24">
        <v>2018</v>
      </c>
      <c r="C565" s="24">
        <v>17215</v>
      </c>
      <c r="D565" s="24">
        <v>110</v>
      </c>
      <c r="E565" s="62">
        <v>849.3791460935231</v>
      </c>
      <c r="F565" s="62">
        <v>132927.83636363636</v>
      </c>
      <c r="G565" s="62">
        <v>6.2160581200531514E-2</v>
      </c>
      <c r="H565" s="62">
        <v>1.3325257419745608E-2</v>
      </c>
      <c r="I565" s="24">
        <v>801929115</v>
      </c>
      <c r="J565" s="24">
        <v>62179379</v>
      </c>
      <c r="K565" s="24">
        <v>631866758</v>
      </c>
      <c r="L565" s="24">
        <v>10293509</v>
      </c>
      <c r="M565" s="24">
        <v>6222993</v>
      </c>
      <c r="N565" s="24">
        <v>6527466</v>
      </c>
      <c r="O565" s="24">
        <v>445925845</v>
      </c>
      <c r="P565" s="24">
        <v>1084320069</v>
      </c>
      <c r="Q565" s="62">
        <v>0.11844453231091204</v>
      </c>
      <c r="R565" s="62">
        <v>0.10334997255002008</v>
      </c>
      <c r="S565" s="62">
        <v>0.11803018647973332</v>
      </c>
      <c r="T565" s="24">
        <v>27455435</v>
      </c>
      <c r="U565" s="24">
        <v>17512296</v>
      </c>
      <c r="V565" s="24">
        <v>7677596</v>
      </c>
      <c r="W565" s="24">
        <v>797551</v>
      </c>
      <c r="X565" s="24">
        <v>5135947</v>
      </c>
      <c r="Y565" s="24">
        <v>13611094</v>
      </c>
      <c r="Z565" s="24">
        <v>35930582</v>
      </c>
      <c r="AA565" s="24">
        <v>44967731</v>
      </c>
      <c r="AB565" s="62">
        <v>7.7881749734794503E-2</v>
      </c>
      <c r="AC565" s="62">
        <v>8.1773566000935938E-2</v>
      </c>
      <c r="AD565" s="24">
        <v>55863951</v>
      </c>
      <c r="AE565" s="24">
        <v>14771119</v>
      </c>
      <c r="AF565" s="24">
        <v>-7398113</v>
      </c>
      <c r="AG565" s="24">
        <v>63236957</v>
      </c>
      <c r="AH565" s="62">
        <v>9.5377463828241554E-2</v>
      </c>
      <c r="AI565" s="62">
        <v>5.7344118934683301</v>
      </c>
      <c r="AJ565" s="62">
        <v>7.7537250907768822</v>
      </c>
      <c r="AK565" s="62">
        <v>0.98485842485165198</v>
      </c>
      <c r="AL565" s="62">
        <v>1.6290632272824834</v>
      </c>
      <c r="AM565" s="62">
        <v>1.3485005413101876</v>
      </c>
      <c r="AN565" s="62">
        <v>23.515934438650472</v>
      </c>
      <c r="AO565" s="62">
        <v>6.370681654480018</v>
      </c>
      <c r="AP565" s="62">
        <v>71.109890692558153</v>
      </c>
      <c r="AQ565" s="62">
        <v>41.12492775415005</v>
      </c>
      <c r="AR565" s="62">
        <v>55.606641118149199</v>
      </c>
      <c r="AS565" s="62">
        <v>55.459769076846669</v>
      </c>
      <c r="AT565" s="24">
        <v>174357394</v>
      </c>
      <c r="AU565" s="24">
        <v>18269226</v>
      </c>
      <c r="AV565" s="24">
        <v>14622062</v>
      </c>
    </row>
    <row r="566" spans="1:48" x14ac:dyDescent="0.25">
      <c r="A566" s="24" t="s">
        <v>108</v>
      </c>
      <c r="B566" s="24">
        <v>2019</v>
      </c>
      <c r="C566" s="24">
        <v>18948</v>
      </c>
      <c r="D566" s="24">
        <v>115</v>
      </c>
      <c r="E566" s="62">
        <v>977.72788684821614</v>
      </c>
      <c r="F566" s="62">
        <v>161095.54782608696</v>
      </c>
      <c r="G566" s="62">
        <v>6.5660118443257781E-2</v>
      </c>
      <c r="H566" s="62">
        <v>1.1187858741122677E-2</v>
      </c>
      <c r="I566" s="24">
        <v>928450869</v>
      </c>
      <c r="J566" s="24">
        <v>80882982</v>
      </c>
      <c r="K566" s="24">
        <v>734706891</v>
      </c>
      <c r="L566" s="24">
        <v>10416789</v>
      </c>
      <c r="M566" s="24">
        <v>5803933</v>
      </c>
      <c r="N566" s="24">
        <v>6710443</v>
      </c>
      <c r="O566" s="24">
        <v>491718313</v>
      </c>
      <c r="P566" s="24">
        <v>1233135647</v>
      </c>
      <c r="Q566" s="62">
        <v>0.1201932349976306</v>
      </c>
      <c r="R566" s="62">
        <v>0.10253155687133618</v>
      </c>
      <c r="S566" s="62">
        <v>0.11774593151423059</v>
      </c>
      <c r="T566" s="24">
        <v>33146840</v>
      </c>
      <c r="U566" s="24">
        <v>20871208</v>
      </c>
      <c r="V566" s="24">
        <v>8668512</v>
      </c>
      <c r="W566" s="24">
        <v>826761</v>
      </c>
      <c r="X566" s="24">
        <v>6322302</v>
      </c>
      <c r="Y566" s="24">
        <v>15817575</v>
      </c>
      <c r="Z566" s="24">
        <v>42642113</v>
      </c>
      <c r="AA566" s="24">
        <v>54018048</v>
      </c>
      <c r="AB566" s="62">
        <v>8.048745035287326E-2</v>
      </c>
      <c r="AC566" s="62">
        <v>8.5129957506591622E-2</v>
      </c>
      <c r="AD566" s="24">
        <v>67724190</v>
      </c>
      <c r="AE566" s="24">
        <v>16206664</v>
      </c>
      <c r="AF566" s="24">
        <v>-6790429</v>
      </c>
      <c r="AG566" s="24">
        <v>77140425</v>
      </c>
      <c r="AH566" s="62">
        <v>9.8820538154111334E-2</v>
      </c>
      <c r="AI566" s="62">
        <v>6.5591309599048513</v>
      </c>
      <c r="AJ566" s="62">
        <v>8.7116060419132424</v>
      </c>
      <c r="AK566" s="62">
        <v>0.78996577697812831</v>
      </c>
      <c r="AL566" s="62">
        <v>1.4178156115865259</v>
      </c>
      <c r="AM566" s="62">
        <v>1.5023479408020066</v>
      </c>
      <c r="AN566" s="62">
        <v>22.904679750803449</v>
      </c>
      <c r="AO566" s="62">
        <v>7.0319426968342338</v>
      </c>
      <c r="AP566" s="62">
        <v>70.025603307215377</v>
      </c>
      <c r="AQ566" s="62">
        <v>39.875443889426386</v>
      </c>
      <c r="AR566" s="62">
        <v>52.961155987673486</v>
      </c>
      <c r="AS566" s="62">
        <v>57.018436121969096</v>
      </c>
      <c r="AT566" s="24">
        <v>202919675</v>
      </c>
      <c r="AU566" s="24">
        <v>23122377</v>
      </c>
      <c r="AV566" s="24">
        <v>18525988</v>
      </c>
    </row>
    <row r="567" spans="1:48" x14ac:dyDescent="0.25">
      <c r="A567" s="24" t="s">
        <v>108</v>
      </c>
      <c r="B567" s="24">
        <v>2020</v>
      </c>
      <c r="C567" s="24">
        <v>20062</v>
      </c>
      <c r="D567" s="24">
        <v>120</v>
      </c>
      <c r="E567" s="62">
        <v>920.771508324195</v>
      </c>
      <c r="F567" s="62">
        <v>153937.65</v>
      </c>
      <c r="G567" s="62">
        <v>6.9042891115141461E-2</v>
      </c>
      <c r="H567" s="62">
        <v>1.1946241911398706E-2</v>
      </c>
      <c r="I567" s="24">
        <v>1032113567</v>
      </c>
      <c r="J567" s="24">
        <v>94094979</v>
      </c>
      <c r="K567" s="24">
        <v>839788261</v>
      </c>
      <c r="L567" s="24">
        <v>19242794</v>
      </c>
      <c r="M567" s="24">
        <v>5229569</v>
      </c>
      <c r="N567" s="24">
        <v>8539362</v>
      </c>
      <c r="O567" s="24">
        <v>497145263</v>
      </c>
      <c r="P567" s="24">
        <v>1345472886</v>
      </c>
      <c r="Q567" s="62">
        <v>0.11823854097207102</v>
      </c>
      <c r="R567" s="62">
        <v>0.10523476088401766</v>
      </c>
      <c r="S567" s="62">
        <v>0.11498664120283714</v>
      </c>
      <c r="T567" s="24">
        <v>32919659</v>
      </c>
      <c r="U567" s="24">
        <v>20763557</v>
      </c>
      <c r="V567" s="24">
        <v>7674765</v>
      </c>
      <c r="W567" s="24">
        <v>1168499</v>
      </c>
      <c r="X567" s="24">
        <v>7194986</v>
      </c>
      <c r="Y567" s="24">
        <v>16038250</v>
      </c>
      <c r="Z567" s="24">
        <v>41762923</v>
      </c>
      <c r="AA567" s="24">
        <v>53683216</v>
      </c>
      <c r="AB567" s="62">
        <v>7.4377876129499976E-2</v>
      </c>
      <c r="AC567" s="62">
        <v>7.9462723607279268E-2</v>
      </c>
      <c r="AD567" s="24">
        <v>69205134</v>
      </c>
      <c r="AE567" s="24">
        <v>17502373</v>
      </c>
      <c r="AF567" s="24">
        <v>-9974730</v>
      </c>
      <c r="AG567" s="24">
        <v>76732777</v>
      </c>
      <c r="AH567" s="62">
        <v>9.0207475751643257E-2</v>
      </c>
      <c r="AI567" s="62">
        <v>6.9934504053617923</v>
      </c>
      <c r="AJ567" s="62">
        <v>9.1167272680565397</v>
      </c>
      <c r="AK567" s="62">
        <v>0.62272470846076755</v>
      </c>
      <c r="AL567" s="62">
        <v>2.291386399839185</v>
      </c>
      <c r="AM567" s="62">
        <v>1.3729387037235323</v>
      </c>
      <c r="AN567" s="62">
        <v>19.631778652078768</v>
      </c>
      <c r="AO567" s="62">
        <v>7.2987671211100329</v>
      </c>
      <c r="AP567" s="62">
        <v>69.96125788592272</v>
      </c>
      <c r="AQ567" s="62">
        <v>36.949482087147757</v>
      </c>
      <c r="AR567" s="62">
        <v>48.167689961195904</v>
      </c>
      <c r="AS567" s="62">
        <v>60.634465455938397</v>
      </c>
      <c r="AT567" s="24">
        <v>214864401</v>
      </c>
      <c r="AU567" s="24">
        <v>23049561</v>
      </c>
      <c r="AV567" s="24">
        <v>18472518</v>
      </c>
    </row>
    <row r="568" spans="1:48" x14ac:dyDescent="0.25">
      <c r="A568" s="24" t="s">
        <v>108</v>
      </c>
      <c r="B568" s="24">
        <v>2021</v>
      </c>
      <c r="C568" s="24">
        <v>21670</v>
      </c>
      <c r="D568" s="24">
        <v>125</v>
      </c>
      <c r="E568" s="62">
        <v>1012.4155514536225</v>
      </c>
      <c r="F568" s="62">
        <v>175512.36</v>
      </c>
      <c r="G568" s="62">
        <v>8.7666777244665955E-2</v>
      </c>
      <c r="H568" s="62">
        <v>1.4538264712723889E-2</v>
      </c>
      <c r="I568" s="24">
        <v>1135323913</v>
      </c>
      <c r="J568" s="24">
        <v>109117393</v>
      </c>
      <c r="K568" s="24">
        <v>960749955</v>
      </c>
      <c r="L568" s="24">
        <v>25975668</v>
      </c>
      <c r="M568" s="24">
        <v>6121128</v>
      </c>
      <c r="N568" s="24">
        <v>8626043</v>
      </c>
      <c r="O568" s="24">
        <v>471272257</v>
      </c>
      <c r="P568" s="24">
        <v>1440648255</v>
      </c>
      <c r="Q568" s="62">
        <v>0.13828293912586881</v>
      </c>
      <c r="R568" s="62">
        <v>0.12269879249976672</v>
      </c>
      <c r="S568" s="62">
        <v>0.12837688702684855</v>
      </c>
      <c r="T568" s="24">
        <v>28349385</v>
      </c>
      <c r="U568" s="24">
        <v>22160740</v>
      </c>
      <c r="V568" s="24">
        <v>9586008</v>
      </c>
      <c r="W568" s="24">
        <v>1412306</v>
      </c>
      <c r="X568" s="24">
        <v>6575874</v>
      </c>
      <c r="Y568" s="24">
        <v>17574188</v>
      </c>
      <c r="Z568" s="24">
        <v>39347699</v>
      </c>
      <c r="AA568" s="24">
        <v>50510125</v>
      </c>
      <c r="AB568" s="62">
        <v>9.1067235671056346E-2</v>
      </c>
      <c r="AC568" s="62">
        <v>9.4996946206497707E-2</v>
      </c>
      <c r="AD568" s="24">
        <v>70749002</v>
      </c>
      <c r="AE568" s="24">
        <v>18910504</v>
      </c>
      <c r="AF568" s="24">
        <v>-11760801</v>
      </c>
      <c r="AG568" s="24">
        <v>77898705</v>
      </c>
      <c r="AH568" s="62">
        <v>0.10501250857271531</v>
      </c>
      <c r="AI568" s="62">
        <v>7.5741870106940157</v>
      </c>
      <c r="AJ568" s="62">
        <v>9.6111243452686796</v>
      </c>
      <c r="AK568" s="62">
        <v>0.63711978003683589</v>
      </c>
      <c r="AL568" s="62">
        <v>2.7036866215622148</v>
      </c>
      <c r="AM568" s="62">
        <v>1.522859235337775</v>
      </c>
      <c r="AN568" s="62">
        <v>20.10591015494661</v>
      </c>
      <c r="AO568" s="62">
        <v>8.9968412887075591</v>
      </c>
      <c r="AP568" s="62">
        <v>64.840776236267345</v>
      </c>
      <c r="AQ568" s="62">
        <v>32.712513645463027</v>
      </c>
      <c r="AR568" s="62">
        <v>41.509938406450175</v>
      </c>
      <c r="AS568" s="62">
        <v>64.080229682149067</v>
      </c>
      <c r="AT568" s="24">
        <v>200643581</v>
      </c>
      <c r="AU568" s="24">
        <v>27388580</v>
      </c>
      <c r="AV568" s="24">
        <v>21939045</v>
      </c>
    </row>
    <row r="569" spans="1:48" x14ac:dyDescent="0.25">
      <c r="A569" s="24" t="s">
        <v>110</v>
      </c>
      <c r="B569" s="24">
        <v>2004</v>
      </c>
      <c r="C569" s="24"/>
      <c r="D569" s="24"/>
      <c r="E569" s="62"/>
      <c r="F569" s="62"/>
      <c r="G569" s="62"/>
      <c r="H569" s="62"/>
      <c r="I569" s="24">
        <v>282223</v>
      </c>
      <c r="J569" s="24">
        <v>34817</v>
      </c>
      <c r="K569" s="24">
        <v>329034</v>
      </c>
      <c r="L569" s="24">
        <v>413</v>
      </c>
      <c r="M569" s="24"/>
      <c r="N569" s="24">
        <v>956</v>
      </c>
      <c r="O569" s="24">
        <v>127645</v>
      </c>
      <c r="P569" s="24">
        <v>457635</v>
      </c>
      <c r="Q569" s="62">
        <v>7.6415437012699043E-4</v>
      </c>
      <c r="R569" s="62">
        <v>8.6819435316665703E-4</v>
      </c>
      <c r="S569" s="62">
        <v>7.992853621949039E-4</v>
      </c>
      <c r="T569" s="24">
        <v>24248</v>
      </c>
      <c r="U569" s="24">
        <v>5359</v>
      </c>
      <c r="V569" s="24">
        <v>2799</v>
      </c>
      <c r="W569" s="24">
        <v>93</v>
      </c>
      <c r="X569" s="24">
        <v>2425</v>
      </c>
      <c r="Y569" s="24">
        <v>5317</v>
      </c>
      <c r="Z569" s="24">
        <v>27140</v>
      </c>
      <c r="AA569" s="24">
        <v>29607</v>
      </c>
      <c r="AB569" s="62">
        <v>1.154404002353555E-3</v>
      </c>
      <c r="AC569" s="62">
        <v>9.9849606736150502E-4</v>
      </c>
      <c r="AD569" s="24">
        <v>35164</v>
      </c>
      <c r="AE569" s="24"/>
      <c r="AF569" s="24">
        <v>-548</v>
      </c>
      <c r="AG569" s="24">
        <v>34616</v>
      </c>
      <c r="AH569" s="62">
        <v>1.0582007347121694E-3</v>
      </c>
      <c r="AI569" s="62">
        <v>7.6080282321063732</v>
      </c>
      <c r="AJ569" s="62">
        <v>12.336698284689767</v>
      </c>
      <c r="AK569" s="62"/>
      <c r="AL569" s="62">
        <v>0.12551894333108432</v>
      </c>
      <c r="AM569" s="62">
        <v>0.96124640816371121</v>
      </c>
      <c r="AN569" s="62">
        <v>12.634632507108597</v>
      </c>
      <c r="AO569" s="62">
        <v>8.5518430020760707</v>
      </c>
      <c r="AP569" s="62">
        <v>85.529812803327943</v>
      </c>
      <c r="AQ569" s="62">
        <v>27.892315928633082</v>
      </c>
      <c r="AR569" s="62">
        <v>45.228418661838333</v>
      </c>
      <c r="AS569" s="62">
        <v>22.158051722442558</v>
      </c>
      <c r="AT569" s="24"/>
      <c r="AU569" s="24">
        <v>5009</v>
      </c>
      <c r="AV569" s="24">
        <v>4399</v>
      </c>
    </row>
    <row r="570" spans="1:48" x14ac:dyDescent="0.25">
      <c r="A570" s="24" t="s">
        <v>110</v>
      </c>
      <c r="B570" s="24">
        <v>2005</v>
      </c>
      <c r="C570" s="24"/>
      <c r="D570" s="24"/>
      <c r="E570" s="62"/>
      <c r="F570" s="62"/>
      <c r="G570" s="62"/>
      <c r="H570" s="62"/>
      <c r="I570" s="24">
        <v>333470</v>
      </c>
      <c r="J570" s="24">
        <v>91522</v>
      </c>
      <c r="K570" s="24">
        <v>390211</v>
      </c>
      <c r="L570" s="24">
        <v>824</v>
      </c>
      <c r="M570" s="24"/>
      <c r="N570" s="24">
        <v>864</v>
      </c>
      <c r="O570" s="24">
        <v>111612</v>
      </c>
      <c r="P570" s="24">
        <v>502687</v>
      </c>
      <c r="Q570" s="62">
        <v>6.7664902301008036E-4</v>
      </c>
      <c r="R570" s="62">
        <v>8.3124641581687735E-4</v>
      </c>
      <c r="S570" s="62">
        <v>6.9203212686464442E-4</v>
      </c>
      <c r="T570" s="24">
        <v>30598</v>
      </c>
      <c r="U570" s="24">
        <v>7591</v>
      </c>
      <c r="V570" s="24">
        <v>4504</v>
      </c>
      <c r="W570" s="24">
        <v>184</v>
      </c>
      <c r="X570" s="24">
        <v>2619</v>
      </c>
      <c r="Y570" s="24">
        <v>7307</v>
      </c>
      <c r="Z570" s="24">
        <v>35286</v>
      </c>
      <c r="AA570" s="24">
        <v>38189</v>
      </c>
      <c r="AB570" s="62">
        <v>1.0916518887146194E-3</v>
      </c>
      <c r="AC570" s="62">
        <v>9.4389986084836405E-4</v>
      </c>
      <c r="AD570" s="24">
        <v>47221</v>
      </c>
      <c r="AE570" s="24"/>
      <c r="AF570" s="24">
        <v>-3864</v>
      </c>
      <c r="AG570" s="24">
        <v>43357</v>
      </c>
      <c r="AH570" s="62">
        <v>9.4447610221899062E-4</v>
      </c>
      <c r="AI570" s="62">
        <v>18.206557957536202</v>
      </c>
      <c r="AJ570" s="62">
        <v>27.445347407562899</v>
      </c>
      <c r="AK570" s="62"/>
      <c r="AL570" s="62">
        <v>0.21116780408548197</v>
      </c>
      <c r="AM570" s="62">
        <v>0.51602687159206428</v>
      </c>
      <c r="AN570" s="62">
        <v>2.8342912086711394</v>
      </c>
      <c r="AO570" s="62">
        <v>14.893559832276098</v>
      </c>
      <c r="AP570" s="62">
        <v>88.080356113199713</v>
      </c>
      <c r="AQ570" s="62">
        <v>22.203080644615834</v>
      </c>
      <c r="AR570" s="62">
        <v>33.469877350286382</v>
      </c>
      <c r="AS570" s="62">
        <v>58.137767636720262</v>
      </c>
      <c r="AT570" s="24"/>
      <c r="AU570" s="24">
        <v>5168</v>
      </c>
      <c r="AV570" s="24">
        <v>2594</v>
      </c>
    </row>
    <row r="571" spans="1:48" x14ac:dyDescent="0.25">
      <c r="A571" s="24" t="s">
        <v>110</v>
      </c>
      <c r="B571" s="24">
        <v>2006</v>
      </c>
      <c r="C571" s="24">
        <v>114</v>
      </c>
      <c r="D571" s="24">
        <v>5</v>
      </c>
      <c r="E571" s="62">
        <v>516.46491228070181</v>
      </c>
      <c r="F571" s="62">
        <v>11775.4</v>
      </c>
      <c r="G571" s="62">
        <v>1.5792535948798937E-3</v>
      </c>
      <c r="H571" s="62">
        <v>1.2503125781445361E-3</v>
      </c>
      <c r="I571" s="24">
        <v>332188</v>
      </c>
      <c r="J571" s="24">
        <v>229758</v>
      </c>
      <c r="K571" s="24">
        <v>521006</v>
      </c>
      <c r="L571" s="24">
        <v>278</v>
      </c>
      <c r="M571" s="24"/>
      <c r="N571" s="24">
        <v>6184</v>
      </c>
      <c r="O571" s="24">
        <v>256683</v>
      </c>
      <c r="P571" s="24">
        <v>783873</v>
      </c>
      <c r="Q571" s="62">
        <v>5.3521828922104735E-4</v>
      </c>
      <c r="R571" s="62">
        <v>8.8621661049186843E-4</v>
      </c>
      <c r="S571" s="62">
        <v>7.9113619194878619E-4</v>
      </c>
      <c r="T571" s="24">
        <v>35142</v>
      </c>
      <c r="U571" s="24">
        <v>11920</v>
      </c>
      <c r="V571" s="24"/>
      <c r="W571" s="24"/>
      <c r="X571" s="24"/>
      <c r="Y571" s="24"/>
      <c r="Z571" s="24">
        <v>35142</v>
      </c>
      <c r="AA571" s="24">
        <v>47062</v>
      </c>
      <c r="AB571" s="62">
        <v>6.6108344431811087E-4</v>
      </c>
      <c r="AC571" s="62">
        <v>7.8051310435927235E-4</v>
      </c>
      <c r="AD571" s="24">
        <v>62182</v>
      </c>
      <c r="AE571" s="24">
        <v>55057</v>
      </c>
      <c r="AF571" s="24">
        <v>-3897</v>
      </c>
      <c r="AG571" s="24">
        <v>113342</v>
      </c>
      <c r="AH571" s="62">
        <v>1.582967204721701E-3</v>
      </c>
      <c r="AI571" s="62">
        <v>29.310615367540404</v>
      </c>
      <c r="AJ571" s="62">
        <v>69.165051115633318</v>
      </c>
      <c r="AK571" s="62"/>
      <c r="AL571" s="62">
        <v>5.3358310652852368E-2</v>
      </c>
      <c r="AM571" s="62">
        <v>7.51103814010688</v>
      </c>
      <c r="AN571" s="62">
        <v>25.625658301343151</v>
      </c>
      <c r="AO571" s="62">
        <v>10.53439456450174</v>
      </c>
      <c r="AP571" s="62">
        <v>41.522118896790246</v>
      </c>
      <c r="AQ571" s="62">
        <v>32.745483005537885</v>
      </c>
      <c r="AR571" s="62">
        <v>77.270401098173323</v>
      </c>
      <c r="AS571" s="62">
        <v>33.457333011852683</v>
      </c>
      <c r="AT571" s="24"/>
      <c r="AU571" s="24">
        <v>66280</v>
      </c>
      <c r="AV571" s="24">
        <v>58877</v>
      </c>
    </row>
    <row r="572" spans="1:48" x14ac:dyDescent="0.25">
      <c r="A572" s="24" t="s">
        <v>110</v>
      </c>
      <c r="B572" s="24">
        <v>2007</v>
      </c>
      <c r="C572" s="24">
        <v>216</v>
      </c>
      <c r="D572" s="24">
        <v>11</v>
      </c>
      <c r="E572" s="62">
        <v>298.0462962962963</v>
      </c>
      <c r="F572" s="62">
        <v>5852.545454545455</v>
      </c>
      <c r="G572" s="62">
        <v>2.1395035559341508E-3</v>
      </c>
      <c r="H572" s="62">
        <v>2.6506024096385541E-3</v>
      </c>
      <c r="I572" s="24">
        <v>417162</v>
      </c>
      <c r="J572" s="24">
        <v>755452</v>
      </c>
      <c r="K572" s="24">
        <v>1051172</v>
      </c>
      <c r="L572" s="24">
        <v>2094</v>
      </c>
      <c r="M572" s="24">
        <v>4600</v>
      </c>
      <c r="N572" s="24">
        <v>40566</v>
      </c>
      <c r="O572" s="24">
        <v>944677</v>
      </c>
      <c r="P572" s="24">
        <v>2036415</v>
      </c>
      <c r="Q572" s="62">
        <v>4.4439106152635696E-4</v>
      </c>
      <c r="R572" s="62">
        <v>1.1808766964830509E-3</v>
      </c>
      <c r="S572" s="62">
        <v>1.3472867467356775E-3</v>
      </c>
      <c r="T572" s="24">
        <v>55735</v>
      </c>
      <c r="U572" s="24">
        <v>48927</v>
      </c>
      <c r="V572" s="24">
        <v>9726</v>
      </c>
      <c r="W572" s="24">
        <v>993</v>
      </c>
      <c r="X572" s="24">
        <v>9173</v>
      </c>
      <c r="Y572" s="24">
        <v>19892</v>
      </c>
      <c r="Z572" s="24">
        <v>66454</v>
      </c>
      <c r="AA572" s="24">
        <v>104662</v>
      </c>
      <c r="AB572" s="62">
        <v>8.2459908594009052E-4</v>
      </c>
      <c r="AC572" s="62">
        <v>1.1573955042557304E-3</v>
      </c>
      <c r="AD572" s="24">
        <v>110481</v>
      </c>
      <c r="AE572" s="24">
        <v>97136</v>
      </c>
      <c r="AF572" s="24">
        <v>-1923</v>
      </c>
      <c r="AG572" s="24">
        <v>205694</v>
      </c>
      <c r="AH572" s="62">
        <v>1.8174926818382458E-3</v>
      </c>
      <c r="AI572" s="62">
        <v>37.09715357626024</v>
      </c>
      <c r="AJ572" s="62">
        <v>181.09319640811003</v>
      </c>
      <c r="AK572" s="62">
        <v>0.43760678556886978</v>
      </c>
      <c r="AL572" s="62">
        <v>0.19920621934374202</v>
      </c>
      <c r="AM572" s="62">
        <v>3.1613399037033219</v>
      </c>
      <c r="AN572" s="62">
        <v>8.5217856329720494</v>
      </c>
      <c r="AO572" s="62">
        <v>5.795208309295135</v>
      </c>
      <c r="AP572" s="62">
        <v>50.882378679008625</v>
      </c>
      <c r="AQ572" s="62">
        <v>46.389218307663221</v>
      </c>
      <c r="AR572" s="62">
        <v>226.45327234983051</v>
      </c>
      <c r="AS572" s="62">
        <v>3.6945318120324195</v>
      </c>
      <c r="AT572" s="24"/>
      <c r="AU572" s="24">
        <v>101032</v>
      </c>
      <c r="AV572" s="24">
        <v>64378</v>
      </c>
    </row>
    <row r="573" spans="1:48" x14ac:dyDescent="0.25">
      <c r="A573" s="24" t="s">
        <v>110</v>
      </c>
      <c r="B573" s="24">
        <v>2008</v>
      </c>
      <c r="C573" s="24">
        <v>368</v>
      </c>
      <c r="D573" s="24">
        <v>26</v>
      </c>
      <c r="E573" s="62">
        <v>13.426630434782609</v>
      </c>
      <c r="F573" s="62">
        <v>190.03846153846155</v>
      </c>
      <c r="G573" s="62">
        <v>2.9592698323348478E-3</v>
      </c>
      <c r="H573" s="62">
        <v>1.3139010733561075E-4</v>
      </c>
      <c r="I573" s="24">
        <v>619821</v>
      </c>
      <c r="J573" s="24">
        <v>1054151</v>
      </c>
      <c r="K573" s="24">
        <v>1296136</v>
      </c>
      <c r="L573" s="24">
        <v>3307</v>
      </c>
      <c r="M573" s="24">
        <v>16043</v>
      </c>
      <c r="N573" s="24">
        <v>109785</v>
      </c>
      <c r="O573" s="24">
        <v>1942486</v>
      </c>
      <c r="P573" s="24">
        <v>3348407</v>
      </c>
      <c r="Q573" s="62">
        <v>5.2396840450426763E-4</v>
      </c>
      <c r="R573" s="62">
        <v>1.1793585177037856E-3</v>
      </c>
      <c r="S573" s="62">
        <v>1.7890347252917838E-3</v>
      </c>
      <c r="T573" s="24">
        <v>118993</v>
      </c>
      <c r="U573" s="24">
        <v>56705</v>
      </c>
      <c r="V573" s="24">
        <v>31091</v>
      </c>
      <c r="W573" s="24">
        <v>2611</v>
      </c>
      <c r="X573" s="24">
        <v>21795</v>
      </c>
      <c r="Y573" s="24">
        <v>55497</v>
      </c>
      <c r="Z573" s="24">
        <v>152695</v>
      </c>
      <c r="AA573" s="24">
        <v>175698</v>
      </c>
      <c r="AB573" s="62">
        <v>1.0395740256668271E-3</v>
      </c>
      <c r="AC573" s="62">
        <v>1.0920720447569409E-3</v>
      </c>
      <c r="AD573" s="24">
        <v>218940</v>
      </c>
      <c r="AE573" s="24">
        <v>-35677</v>
      </c>
      <c r="AF573" s="24">
        <v>-1330</v>
      </c>
      <c r="AG573" s="24">
        <v>181933</v>
      </c>
      <c r="AH573" s="62">
        <v>9.8352418458685963E-4</v>
      </c>
      <c r="AI573" s="62">
        <v>31.482164503896929</v>
      </c>
      <c r="AJ573" s="62">
        <v>170.07345669152869</v>
      </c>
      <c r="AK573" s="62">
        <v>1.237755914502799</v>
      </c>
      <c r="AL573" s="62">
        <v>0.25514297882320991</v>
      </c>
      <c r="AM573" s="62">
        <v>0.14756270668410382</v>
      </c>
      <c r="AN573" s="62">
        <v>0.4687184283845483</v>
      </c>
      <c r="AO573" s="62">
        <v>5.1453137886193261</v>
      </c>
      <c r="AP573" s="62">
        <v>96.572914204679748</v>
      </c>
      <c r="AQ573" s="62">
        <v>58.0122428366683</v>
      </c>
      <c r="AR573" s="62">
        <v>313.39467362351388</v>
      </c>
      <c r="AS573" s="62">
        <v>-19.276181181081032</v>
      </c>
      <c r="AT573" s="24"/>
      <c r="AU573" s="24">
        <v>6235</v>
      </c>
      <c r="AV573" s="24">
        <v>4941</v>
      </c>
    </row>
    <row r="574" spans="1:48" x14ac:dyDescent="0.25">
      <c r="A574" s="24" t="s">
        <v>110</v>
      </c>
      <c r="B574" s="24">
        <v>2009</v>
      </c>
      <c r="C574" s="24">
        <v>540</v>
      </c>
      <c r="D574" s="24">
        <v>28</v>
      </c>
      <c r="E574" s="62">
        <v>101.16111111111111</v>
      </c>
      <c r="F574" s="62">
        <v>1950.9642857142858</v>
      </c>
      <c r="G574" s="62">
        <v>3.9011421677346645E-3</v>
      </c>
      <c r="H574" s="62">
        <v>1.3916570161879533E-4</v>
      </c>
      <c r="I574" s="24">
        <v>1161517</v>
      </c>
      <c r="J574" s="24">
        <v>1106845</v>
      </c>
      <c r="K574" s="24">
        <v>2314882</v>
      </c>
      <c r="L574" s="24">
        <v>17877</v>
      </c>
      <c r="M574" s="24">
        <v>80446</v>
      </c>
      <c r="N574" s="24">
        <v>127950</v>
      </c>
      <c r="O574" s="24">
        <v>887110</v>
      </c>
      <c r="P574" s="24">
        <v>3329942</v>
      </c>
      <c r="Q574" s="62">
        <v>7.5894301014184839E-4</v>
      </c>
      <c r="R574" s="62">
        <v>1.4838586794465424E-3</v>
      </c>
      <c r="S574" s="62">
        <v>1.2811746511183506E-3</v>
      </c>
      <c r="T574" s="24">
        <v>138921</v>
      </c>
      <c r="U574" s="24">
        <v>76160</v>
      </c>
      <c r="V574" s="24">
        <v>41270</v>
      </c>
      <c r="W574" s="24">
        <v>6989</v>
      </c>
      <c r="X574" s="24">
        <v>23960</v>
      </c>
      <c r="Y574" s="24">
        <v>72219</v>
      </c>
      <c r="Z574" s="24">
        <v>187180</v>
      </c>
      <c r="AA574" s="24">
        <v>215081</v>
      </c>
      <c r="AB574" s="62">
        <v>1.2608223220866069E-3</v>
      </c>
      <c r="AC574" s="62">
        <v>1.2859241275767598E-3</v>
      </c>
      <c r="AD574" s="24">
        <v>270648</v>
      </c>
      <c r="AE574" s="24">
        <v>31304</v>
      </c>
      <c r="AF574" s="24">
        <v>-14827</v>
      </c>
      <c r="AG574" s="24">
        <v>287125</v>
      </c>
      <c r="AH574" s="62">
        <v>1.3970954884756494E-3</v>
      </c>
      <c r="AI574" s="62">
        <v>33.239167529044046</v>
      </c>
      <c r="AJ574" s="62">
        <v>95.293052103413032</v>
      </c>
      <c r="AK574" s="62">
        <v>3.4751663367722414</v>
      </c>
      <c r="AL574" s="62">
        <v>0.77226398581007583</v>
      </c>
      <c r="AM574" s="62">
        <v>1.6404790233583648</v>
      </c>
      <c r="AN574" s="62">
        <v>4.935379389164698</v>
      </c>
      <c r="AO574" s="62">
        <v>14.849004069393875</v>
      </c>
      <c r="AP574" s="62">
        <v>74.908489333913806</v>
      </c>
      <c r="AQ574" s="62">
        <v>26.640403946975653</v>
      </c>
      <c r="AR574" s="62">
        <v>76.375119778703194</v>
      </c>
      <c r="AS574" s="62">
        <v>29.957759024031049</v>
      </c>
      <c r="AT574" s="24"/>
      <c r="AU574" s="24">
        <v>72044</v>
      </c>
      <c r="AV574" s="24">
        <v>54627</v>
      </c>
    </row>
    <row r="575" spans="1:48" x14ac:dyDescent="0.25">
      <c r="A575" s="24" t="s">
        <v>110</v>
      </c>
      <c r="B575" s="24">
        <v>2010</v>
      </c>
      <c r="C575" s="24">
        <v>580</v>
      </c>
      <c r="D575" s="24">
        <v>29</v>
      </c>
      <c r="E575" s="62">
        <v>97.484482758620686</v>
      </c>
      <c r="F575" s="62">
        <v>1949.6896551724137</v>
      </c>
      <c r="G575" s="62">
        <v>3.768387130308228E-3</v>
      </c>
      <c r="H575" s="62">
        <v>1.3979541663854689E-4</v>
      </c>
      <c r="I575" s="24">
        <v>3181319</v>
      </c>
      <c r="J575" s="24">
        <v>2078311</v>
      </c>
      <c r="K575" s="24">
        <v>3662841</v>
      </c>
      <c r="L575" s="24">
        <v>36641</v>
      </c>
      <c r="M575" s="24">
        <v>148942</v>
      </c>
      <c r="N575" s="24">
        <v>124581</v>
      </c>
      <c r="O575" s="24">
        <v>4437982</v>
      </c>
      <c r="P575" s="24">
        <v>8225404</v>
      </c>
      <c r="Q575" s="62">
        <v>1.5815503150295135E-3</v>
      </c>
      <c r="R575" s="62">
        <v>1.7979987393562389E-3</v>
      </c>
      <c r="S575" s="62">
        <v>2.2772682529353669E-3</v>
      </c>
      <c r="T575" s="24">
        <v>378503</v>
      </c>
      <c r="U575" s="24">
        <v>113333</v>
      </c>
      <c r="V575" s="24">
        <v>55705</v>
      </c>
      <c r="W575" s="24">
        <v>8943</v>
      </c>
      <c r="X575" s="24">
        <v>44097</v>
      </c>
      <c r="Y575" s="24">
        <v>108745</v>
      </c>
      <c r="Z575" s="24">
        <v>443151</v>
      </c>
      <c r="AA575" s="24">
        <v>491836</v>
      </c>
      <c r="AB575" s="62">
        <v>1.9378129228475136E-3</v>
      </c>
      <c r="AC575" s="62">
        <v>1.930388253476247E-3</v>
      </c>
      <c r="AD575" s="24">
        <v>569517</v>
      </c>
      <c r="AE575" s="24">
        <v>16108</v>
      </c>
      <c r="AF575" s="24">
        <v>-18648</v>
      </c>
      <c r="AG575" s="24">
        <v>566977</v>
      </c>
      <c r="AH575" s="62">
        <v>1.8570462423698056E-3</v>
      </c>
      <c r="AI575" s="62">
        <v>25.266977767900517</v>
      </c>
      <c r="AJ575" s="62">
        <v>65.328594837550085</v>
      </c>
      <c r="AK575" s="62">
        <v>4.0662971720585199</v>
      </c>
      <c r="AL575" s="62">
        <v>1.0003437222636746</v>
      </c>
      <c r="AM575" s="62">
        <v>0.68739480759850824</v>
      </c>
      <c r="AN575" s="62">
        <v>2.7205264274692285</v>
      </c>
      <c r="AO575" s="62">
        <v>4.3040733378368818</v>
      </c>
      <c r="AP575" s="62">
        <v>86.747081451275804</v>
      </c>
      <c r="AQ575" s="62">
        <v>53.954577793382548</v>
      </c>
      <c r="AR575" s="62">
        <v>139.50132004995413</v>
      </c>
      <c r="AS575" s="62">
        <v>18.648482190054128</v>
      </c>
      <c r="AT575" s="24"/>
      <c r="AU575" s="24">
        <v>75141</v>
      </c>
      <c r="AV575" s="24">
        <v>56541</v>
      </c>
    </row>
    <row r="576" spans="1:48" x14ac:dyDescent="0.25">
      <c r="A576" s="24" t="s">
        <v>110</v>
      </c>
      <c r="B576" s="24">
        <v>2011</v>
      </c>
      <c r="C576" s="24">
        <v>673</v>
      </c>
      <c r="D576" s="24">
        <v>31</v>
      </c>
      <c r="E576" s="62">
        <v>401.09063893016344</v>
      </c>
      <c r="F576" s="62">
        <v>8707.5483870967746</v>
      </c>
      <c r="G576" s="62">
        <v>3.8894764521964272E-3</v>
      </c>
      <c r="H576" s="62">
        <v>1.6810368201290603E-3</v>
      </c>
      <c r="I576" s="24">
        <v>5231507</v>
      </c>
      <c r="J576" s="24">
        <v>3300615</v>
      </c>
      <c r="K576" s="24">
        <v>4380300</v>
      </c>
      <c r="L576" s="24">
        <v>46920</v>
      </c>
      <c r="M576" s="24">
        <v>118341</v>
      </c>
      <c r="N576" s="24">
        <v>173469</v>
      </c>
      <c r="O576" s="24">
        <v>12414470</v>
      </c>
      <c r="P576" s="24">
        <v>16968239</v>
      </c>
      <c r="Q576" s="62">
        <v>2.3240583322836584E-3</v>
      </c>
      <c r="R576" s="62">
        <v>1.8874103540567459E-3</v>
      </c>
      <c r="S576" s="62">
        <v>4.0002963449837997E-3</v>
      </c>
      <c r="T576" s="24">
        <v>1031748</v>
      </c>
      <c r="U576" s="24">
        <v>217776</v>
      </c>
      <c r="V576" s="24">
        <v>89744</v>
      </c>
      <c r="W576" s="24">
        <v>11229</v>
      </c>
      <c r="X576" s="24">
        <v>107382</v>
      </c>
      <c r="Y576" s="24">
        <v>208355</v>
      </c>
      <c r="Z576" s="24">
        <v>1132721</v>
      </c>
      <c r="AA576" s="24">
        <v>1249524</v>
      </c>
      <c r="AB576" s="62">
        <v>3.1344429066579461E-3</v>
      </c>
      <c r="AC576" s="62">
        <v>3.1369420156707466E-3</v>
      </c>
      <c r="AD576" s="24">
        <v>1453945</v>
      </c>
      <c r="AE576" s="24">
        <v>166139</v>
      </c>
      <c r="AF576" s="24">
        <v>-10519</v>
      </c>
      <c r="AG576" s="24">
        <v>1609565</v>
      </c>
      <c r="AH576" s="62">
        <v>3.5009613519176187E-3</v>
      </c>
      <c r="AI576" s="62">
        <v>19.451723894270938</v>
      </c>
      <c r="AJ576" s="62">
        <v>63.091094019371475</v>
      </c>
      <c r="AK576" s="62">
        <v>2.7016642695705775</v>
      </c>
      <c r="AL576" s="62">
        <v>1.0711595096226285</v>
      </c>
      <c r="AM576" s="62">
        <v>1.5908191769340354</v>
      </c>
      <c r="AN576" s="62">
        <v>8.1782940452006674</v>
      </c>
      <c r="AO576" s="62">
        <v>3.4008459483167628</v>
      </c>
      <c r="AP576" s="62">
        <v>77.631161214365378</v>
      </c>
      <c r="AQ576" s="62">
        <v>73.162984090452753</v>
      </c>
      <c r="AR576" s="62">
        <v>237.30198583314521</v>
      </c>
      <c r="AS576" s="62">
        <v>-16.943661625699637</v>
      </c>
      <c r="AT576" s="24"/>
      <c r="AU576" s="24">
        <v>360041</v>
      </c>
      <c r="AV576" s="24">
        <v>269934</v>
      </c>
    </row>
    <row r="577" spans="1:48" x14ac:dyDescent="0.25">
      <c r="A577" s="24" t="s">
        <v>110</v>
      </c>
      <c r="B577" s="24">
        <v>2012</v>
      </c>
      <c r="C577" s="24">
        <v>922</v>
      </c>
      <c r="D577" s="24">
        <v>38</v>
      </c>
      <c r="E577" s="62">
        <v>221.45010845986985</v>
      </c>
      <c r="F577" s="62">
        <v>5373.0789473684208</v>
      </c>
      <c r="G577" s="62">
        <v>5.2194489575254606E-3</v>
      </c>
      <c r="H577" s="62">
        <v>2.0767296972346704E-3</v>
      </c>
      <c r="I577" s="24">
        <v>10298788</v>
      </c>
      <c r="J577" s="24">
        <v>3265487</v>
      </c>
      <c r="K577" s="24">
        <v>7781837</v>
      </c>
      <c r="L577" s="24">
        <v>73292</v>
      </c>
      <c r="M577" s="24">
        <v>147469</v>
      </c>
      <c r="N577" s="24">
        <v>200797</v>
      </c>
      <c r="O577" s="24">
        <v>12687781</v>
      </c>
      <c r="P577" s="24">
        <v>20670415</v>
      </c>
      <c r="Q577" s="62">
        <v>3.6906784674252098E-3</v>
      </c>
      <c r="R577" s="62">
        <v>2.9791404926605303E-3</v>
      </c>
      <c r="S577" s="62">
        <v>4.6503664288849462E-3</v>
      </c>
      <c r="T577" s="24">
        <v>1747797</v>
      </c>
      <c r="U577" s="24">
        <v>815464</v>
      </c>
      <c r="V577" s="24">
        <v>146907</v>
      </c>
      <c r="W577" s="24">
        <v>13135</v>
      </c>
      <c r="X577" s="24">
        <v>193370</v>
      </c>
      <c r="Y577" s="24">
        <v>353412</v>
      </c>
      <c r="Z577" s="24">
        <v>1907839</v>
      </c>
      <c r="AA577" s="24">
        <v>2563261</v>
      </c>
      <c r="AB577" s="62">
        <v>5.5660964703775039E-3</v>
      </c>
      <c r="AC577" s="62">
        <v>6.7154955833174813E-3</v>
      </c>
      <c r="AD577" s="24">
        <v>2217125</v>
      </c>
      <c r="AE577" s="24">
        <v>660357</v>
      </c>
      <c r="AF577" s="24">
        <v>-41964</v>
      </c>
      <c r="AG577" s="24">
        <v>2835518</v>
      </c>
      <c r="AH577" s="62">
        <v>6.5539250024249139E-3</v>
      </c>
      <c r="AI577" s="62">
        <v>15.79787827191665</v>
      </c>
      <c r="AJ577" s="62">
        <v>31.707488298623101</v>
      </c>
      <c r="AK577" s="62">
        <v>1.8950409781135225</v>
      </c>
      <c r="AL577" s="62">
        <v>0.94183417103185274</v>
      </c>
      <c r="AM577" s="62">
        <v>0.98777407226705416</v>
      </c>
      <c r="AN577" s="62">
        <v>6.2525742714639501</v>
      </c>
      <c r="AO577" s="62">
        <v>3.6990550199439918</v>
      </c>
      <c r="AP577" s="62">
        <v>90.398332861932104</v>
      </c>
      <c r="AQ577" s="62">
        <v>61.381355913754028</v>
      </c>
      <c r="AR577" s="62">
        <v>123.19683636559952</v>
      </c>
      <c r="AS577" s="62">
        <v>14.039461713758529</v>
      </c>
      <c r="AT577" s="24"/>
      <c r="AU577" s="24">
        <v>272257</v>
      </c>
      <c r="AV577" s="24">
        <v>204177</v>
      </c>
    </row>
    <row r="578" spans="1:48" x14ac:dyDescent="0.25">
      <c r="A578" s="24" t="s">
        <v>110</v>
      </c>
      <c r="B578" s="24">
        <v>2013</v>
      </c>
      <c r="C578" s="24">
        <v>955</v>
      </c>
      <c r="D578" s="24"/>
      <c r="E578" s="62">
        <v>107.96230366492146</v>
      </c>
      <c r="F578" s="62"/>
      <c r="G578" s="62">
        <v>5.1755907218729675E-3</v>
      </c>
      <c r="H578" s="62"/>
      <c r="I578" s="24">
        <v>12042042</v>
      </c>
      <c r="J578" s="24">
        <v>3218641</v>
      </c>
      <c r="K578" s="24">
        <v>10033509</v>
      </c>
      <c r="L578" s="24">
        <v>124321</v>
      </c>
      <c r="M578" s="24">
        <v>412190</v>
      </c>
      <c r="N578" s="24">
        <v>402387</v>
      </c>
      <c r="O578" s="24">
        <v>12622712</v>
      </c>
      <c r="P578" s="24">
        <v>23058608</v>
      </c>
      <c r="Q578" s="62">
        <v>3.5936204538961842E-3</v>
      </c>
      <c r="R578" s="62">
        <v>3.4009429162468238E-3</v>
      </c>
      <c r="S578" s="62">
        <v>4.6372275488508327E-3</v>
      </c>
      <c r="T578" s="24">
        <v>1263198</v>
      </c>
      <c r="U578" s="24">
        <v>1696298</v>
      </c>
      <c r="V578" s="24">
        <v>172451</v>
      </c>
      <c r="W578" s="24">
        <v>29450</v>
      </c>
      <c r="X578" s="24">
        <v>201009</v>
      </c>
      <c r="Y578" s="24">
        <v>402910</v>
      </c>
      <c r="Z578" s="24">
        <v>1465099</v>
      </c>
      <c r="AA578" s="24">
        <v>2959496</v>
      </c>
      <c r="AB578" s="62">
        <v>4.8899961228121812E-3</v>
      </c>
      <c r="AC578" s="62">
        <v>8.6095220290329875E-3</v>
      </c>
      <c r="AD578" s="24">
        <v>1738927</v>
      </c>
      <c r="AE578" s="24">
        <v>1410658</v>
      </c>
      <c r="AF578" s="24">
        <v>-55406</v>
      </c>
      <c r="AG578" s="24">
        <v>3094179</v>
      </c>
      <c r="AH578" s="62">
        <v>7.9076472535778031E-3</v>
      </c>
      <c r="AI578" s="62">
        <v>13.958522561292511</v>
      </c>
      <c r="AJ578" s="62">
        <v>26.728365504787313</v>
      </c>
      <c r="AK578" s="62">
        <v>4.1081340535997928</v>
      </c>
      <c r="AL578" s="62">
        <v>1.2390580404123821</v>
      </c>
      <c r="AM578" s="62">
        <v>0.44713887325722351</v>
      </c>
      <c r="AN578" s="62">
        <v>3.2033395461003571</v>
      </c>
      <c r="AO578" s="62">
        <v>3.7688335121644223</v>
      </c>
      <c r="AP578" s="62">
        <v>95.64721368737878</v>
      </c>
      <c r="AQ578" s="62">
        <v>54.741864730082582</v>
      </c>
      <c r="AR578" s="62">
        <v>104.82202271010182</v>
      </c>
      <c r="AS578" s="62">
        <v>4.944049528054772</v>
      </c>
      <c r="AT578" s="24"/>
      <c r="AU578" s="24">
        <v>134683</v>
      </c>
      <c r="AV578" s="24">
        <v>103104</v>
      </c>
    </row>
    <row r="579" spans="1:48" x14ac:dyDescent="0.25">
      <c r="A579" s="24" t="s">
        <v>110</v>
      </c>
      <c r="B579" s="24">
        <v>2014</v>
      </c>
      <c r="C579" s="24"/>
      <c r="D579" s="24"/>
      <c r="E579" s="62"/>
      <c r="F579" s="62"/>
      <c r="G579" s="62"/>
      <c r="H579" s="62"/>
      <c r="I579" s="24">
        <v>14687247</v>
      </c>
      <c r="J579" s="24">
        <v>3313144</v>
      </c>
      <c r="K579" s="24">
        <v>12989519</v>
      </c>
      <c r="L579" s="24">
        <v>140042</v>
      </c>
      <c r="M579" s="24"/>
      <c r="N579" s="24">
        <v>374038</v>
      </c>
      <c r="O579" s="24">
        <v>12418947</v>
      </c>
      <c r="P579" s="24">
        <v>25782504</v>
      </c>
      <c r="Q579" s="62">
        <v>3.719321291806495E-3</v>
      </c>
      <c r="R579" s="62">
        <v>3.9321245609509866E-3</v>
      </c>
      <c r="S579" s="62">
        <v>4.6437404129458211E-3</v>
      </c>
      <c r="T579" s="24">
        <v>1169419</v>
      </c>
      <c r="U579" s="24">
        <v>935806</v>
      </c>
      <c r="V579" s="24"/>
      <c r="W579" s="24"/>
      <c r="X579" s="24"/>
      <c r="Y579" s="24"/>
      <c r="Z579" s="24">
        <v>1169419</v>
      </c>
      <c r="AA579" s="24">
        <v>2105225</v>
      </c>
      <c r="AB579" s="62">
        <v>4.1399331892052974E-3</v>
      </c>
      <c r="AC579" s="62">
        <v>6.3692475179214347E-3</v>
      </c>
      <c r="AD579" s="24">
        <v>1694072</v>
      </c>
      <c r="AE579" s="24">
        <v>1155578</v>
      </c>
      <c r="AF579" s="24">
        <v>-39248</v>
      </c>
      <c r="AG579" s="24">
        <v>2810402</v>
      </c>
      <c r="AH579" s="62">
        <v>7.4126133127217254E-3</v>
      </c>
      <c r="AI579" s="62">
        <v>12.850357746477998</v>
      </c>
      <c r="AJ579" s="62">
        <v>22.557964743154383</v>
      </c>
      <c r="AK579" s="62"/>
      <c r="AL579" s="62">
        <v>1.0781153636250889</v>
      </c>
      <c r="AM579" s="62">
        <v>2.5610584604195155</v>
      </c>
      <c r="AN579" s="62">
        <v>19.929861183214495</v>
      </c>
      <c r="AO579" s="62">
        <v>4.2246174333459994</v>
      </c>
      <c r="AP579" s="62">
        <v>74.908322723937715</v>
      </c>
      <c r="AQ579" s="62">
        <v>48.168118193640154</v>
      </c>
      <c r="AR579" s="62">
        <v>84.555989287849513</v>
      </c>
      <c r="AS579" s="62">
        <v>7.4589380457383037</v>
      </c>
      <c r="AT579" s="24"/>
      <c r="AU579" s="24">
        <v>705177</v>
      </c>
      <c r="AV579" s="24">
        <v>660305</v>
      </c>
    </row>
    <row r="580" spans="1:48" x14ac:dyDescent="0.25">
      <c r="A580" s="24" t="s">
        <v>110</v>
      </c>
      <c r="B580" s="24">
        <v>2015</v>
      </c>
      <c r="C580" s="24"/>
      <c r="D580" s="24"/>
      <c r="E580" s="62"/>
      <c r="F580" s="62"/>
      <c r="G580" s="62"/>
      <c r="H580" s="62"/>
      <c r="I580" s="24">
        <v>18623768</v>
      </c>
      <c r="J580" s="24">
        <v>3313238</v>
      </c>
      <c r="K580" s="24">
        <v>15863224</v>
      </c>
      <c r="L580" s="24">
        <v>122972</v>
      </c>
      <c r="M580" s="24"/>
      <c r="N580" s="24">
        <v>377389</v>
      </c>
      <c r="O580" s="24">
        <v>12778516</v>
      </c>
      <c r="P580" s="24">
        <v>29019129</v>
      </c>
      <c r="Q580" s="62">
        <v>4.028125390595173E-3</v>
      </c>
      <c r="R580" s="62">
        <v>3.9655280987649843E-3</v>
      </c>
      <c r="S580" s="62">
        <v>4.5228526494393868E-3</v>
      </c>
      <c r="T580" s="24">
        <v>1300457</v>
      </c>
      <c r="U580" s="24">
        <v>40382</v>
      </c>
      <c r="V580" s="24"/>
      <c r="W580" s="24"/>
      <c r="X580" s="24"/>
      <c r="Y580" s="24"/>
      <c r="Z580" s="24">
        <v>1300457</v>
      </c>
      <c r="AA580" s="24">
        <v>1340839</v>
      </c>
      <c r="AB580" s="62">
        <v>4.677589967120077E-3</v>
      </c>
      <c r="AC580" s="62">
        <v>4.0369405566562933E-3</v>
      </c>
      <c r="AD580" s="24">
        <v>1738090</v>
      </c>
      <c r="AE580" s="24">
        <v>165522</v>
      </c>
      <c r="AF580" s="24">
        <v>-53882</v>
      </c>
      <c r="AG580" s="24">
        <v>1849730</v>
      </c>
      <c r="AH580" s="62">
        <v>4.6773062747525358E-3</v>
      </c>
      <c r="AI580" s="62">
        <v>11.417427449321446</v>
      </c>
      <c r="AJ580" s="62">
        <v>17.790374106893942</v>
      </c>
      <c r="AK580" s="62"/>
      <c r="AL580" s="62">
        <v>0.77520181269583033</v>
      </c>
      <c r="AM580" s="62">
        <v>1.6905538412265924</v>
      </c>
      <c r="AN580" s="62">
        <v>14.806784179102134</v>
      </c>
      <c r="AO580" s="62">
        <v>3.4247560514851645</v>
      </c>
      <c r="AP580" s="62">
        <v>72.488363166516194</v>
      </c>
      <c r="AQ580" s="62">
        <v>44.034802009391804</v>
      </c>
      <c r="AR580" s="62">
        <v>68.614020535479185</v>
      </c>
      <c r="AS580" s="62">
        <v>23.498455105251438</v>
      </c>
      <c r="AT580" s="24"/>
      <c r="AU580" s="24">
        <v>508891</v>
      </c>
      <c r="AV580" s="24">
        <v>490584</v>
      </c>
    </row>
    <row r="581" spans="1:48" x14ac:dyDescent="0.25">
      <c r="A581" s="24" t="s">
        <v>110</v>
      </c>
      <c r="B581" s="24">
        <v>2016</v>
      </c>
      <c r="C581" s="24"/>
      <c r="D581" s="24"/>
      <c r="E581" s="62"/>
      <c r="F581" s="62"/>
      <c r="G581" s="62"/>
      <c r="H581" s="62"/>
      <c r="I581" s="24">
        <v>24610095</v>
      </c>
      <c r="J581" s="24">
        <v>3310648</v>
      </c>
      <c r="K581" s="24">
        <v>20994294</v>
      </c>
      <c r="L581" s="24">
        <v>181669</v>
      </c>
      <c r="M581" s="24"/>
      <c r="N581" s="24">
        <v>335285</v>
      </c>
      <c r="O581" s="24">
        <v>11055268</v>
      </c>
      <c r="P581" s="24">
        <v>32384847</v>
      </c>
      <c r="Q581" s="62">
        <v>4.5105276780438314E-3</v>
      </c>
      <c r="R581" s="62">
        <v>4.4809497914415049E-3</v>
      </c>
      <c r="S581" s="62">
        <v>4.4854070864511417E-3</v>
      </c>
      <c r="T581" s="24">
        <v>1443526</v>
      </c>
      <c r="U581" s="24">
        <v>37338</v>
      </c>
      <c r="V581" s="24"/>
      <c r="W581" s="24"/>
      <c r="X581" s="24"/>
      <c r="Y581" s="24"/>
      <c r="Z581" s="24">
        <v>1443526</v>
      </c>
      <c r="AA581" s="24">
        <v>1480864</v>
      </c>
      <c r="AB581" s="62">
        <v>4.4302930648226135E-3</v>
      </c>
      <c r="AC581" s="62">
        <v>3.9286094278189994E-3</v>
      </c>
      <c r="AD581" s="24">
        <v>1993149</v>
      </c>
      <c r="AE581" s="24">
        <v>172449</v>
      </c>
      <c r="AF581" s="24">
        <v>-69670</v>
      </c>
      <c r="AG581" s="24">
        <v>2095928</v>
      </c>
      <c r="AH581" s="62">
        <v>4.5694435011043978E-3</v>
      </c>
      <c r="AI581" s="62">
        <v>10.222830449067738</v>
      </c>
      <c r="AJ581" s="62">
        <v>13.452398294277206</v>
      </c>
      <c r="AK581" s="62"/>
      <c r="AL581" s="62">
        <v>0.8653255975171158</v>
      </c>
      <c r="AM581" s="62">
        <v>1.8701863868617319</v>
      </c>
      <c r="AN581" s="62">
        <v>18.294213096650566</v>
      </c>
      <c r="AO581" s="62">
        <v>4.971593633008264</v>
      </c>
      <c r="AP581" s="62">
        <v>70.654335454271333</v>
      </c>
      <c r="AQ581" s="62">
        <v>34.137162976252441</v>
      </c>
      <c r="AR581" s="62">
        <v>44.92167949778333</v>
      </c>
      <c r="AS581" s="62">
        <v>47.946402217061575</v>
      </c>
      <c r="AT581" s="24"/>
      <c r="AU581" s="24">
        <v>615064</v>
      </c>
      <c r="AV581" s="24">
        <v>605657</v>
      </c>
    </row>
    <row r="582" spans="1:48" x14ac:dyDescent="0.25">
      <c r="A582" s="24" t="s">
        <v>110</v>
      </c>
      <c r="B582" s="24">
        <v>2017</v>
      </c>
      <c r="C582" s="24"/>
      <c r="D582" s="24"/>
      <c r="E582" s="62"/>
      <c r="F582" s="62"/>
      <c r="G582" s="62"/>
      <c r="H582" s="62"/>
      <c r="I582" s="24">
        <v>27022524</v>
      </c>
      <c r="J582" s="24">
        <v>3343722</v>
      </c>
      <c r="K582" s="24">
        <v>25031901</v>
      </c>
      <c r="L582" s="24">
        <v>247058</v>
      </c>
      <c r="M582" s="24"/>
      <c r="N582" s="24">
        <v>685340</v>
      </c>
      <c r="O582" s="24">
        <v>14183675</v>
      </c>
      <c r="P582" s="24">
        <v>39900916</v>
      </c>
      <c r="Q582" s="62">
        <v>4.3509240263977268E-3</v>
      </c>
      <c r="R582" s="62">
        <v>4.4984330961257875E-3</v>
      </c>
      <c r="S582" s="62">
        <v>4.6610666058650128E-3</v>
      </c>
      <c r="T582" s="24">
        <v>1837768</v>
      </c>
      <c r="U582" s="24">
        <v>43958</v>
      </c>
      <c r="V582" s="24"/>
      <c r="W582" s="24"/>
      <c r="X582" s="24"/>
      <c r="Y582" s="24"/>
      <c r="Z582" s="24">
        <v>1837768</v>
      </c>
      <c r="AA582" s="24">
        <v>1881726</v>
      </c>
      <c r="AB582" s="62">
        <v>4.6838420147903613E-3</v>
      </c>
      <c r="AC582" s="62">
        <v>4.1521961309975179E-3</v>
      </c>
      <c r="AD582" s="24">
        <v>2506651</v>
      </c>
      <c r="AE582" s="24">
        <v>146794</v>
      </c>
      <c r="AF582" s="24">
        <v>-89436</v>
      </c>
      <c r="AG582" s="24">
        <v>2564009</v>
      </c>
      <c r="AH582" s="62">
        <v>4.5445013781462229E-3</v>
      </c>
      <c r="AI582" s="62">
        <v>8.3800632546881886</v>
      </c>
      <c r="AJ582" s="62">
        <v>12.373833029068638</v>
      </c>
      <c r="AK582" s="62"/>
      <c r="AL582" s="62">
        <v>0.98697258350454486</v>
      </c>
      <c r="AM582" s="62">
        <v>1.7020260888246275</v>
      </c>
      <c r="AN582" s="62">
        <v>20.310420543334644</v>
      </c>
      <c r="AO582" s="62">
        <v>4.7158652464893622</v>
      </c>
      <c r="AP582" s="62">
        <v>73.389992000808107</v>
      </c>
      <c r="AQ582" s="62">
        <v>35.547241572098244</v>
      </c>
      <c r="AR582" s="62">
        <v>52.488342687751889</v>
      </c>
      <c r="AS582" s="62">
        <v>29.637800796352646</v>
      </c>
      <c r="AT582" s="24"/>
      <c r="AU582" s="24">
        <v>682283</v>
      </c>
      <c r="AV582" s="24">
        <v>679124</v>
      </c>
    </row>
    <row r="583" spans="1:48" x14ac:dyDescent="0.25">
      <c r="A583" s="24" t="s">
        <v>110</v>
      </c>
      <c r="B583" s="24">
        <v>2018</v>
      </c>
      <c r="C583" s="24">
        <v>1698</v>
      </c>
      <c r="D583" s="24">
        <v>69</v>
      </c>
      <c r="E583" s="62">
        <v>55.554770318021198</v>
      </c>
      <c r="F583" s="62">
        <v>1367.1304347826087</v>
      </c>
      <c r="G583" s="62">
        <v>6.1312034201860301E-3</v>
      </c>
      <c r="H583" s="62">
        <v>8.3585705632949724E-3</v>
      </c>
      <c r="I583" s="24">
        <v>33495353</v>
      </c>
      <c r="J583" s="24">
        <v>3437957</v>
      </c>
      <c r="K583" s="24">
        <v>29690468</v>
      </c>
      <c r="L583" s="24">
        <v>340532</v>
      </c>
      <c r="M583" s="24">
        <v>610973</v>
      </c>
      <c r="N583" s="24">
        <v>767628</v>
      </c>
      <c r="O583" s="24"/>
      <c r="P583" s="24"/>
      <c r="Q583" s="62">
        <v>4.9472470153099557E-3</v>
      </c>
      <c r="R583" s="62">
        <v>4.8562596685886262E-3</v>
      </c>
      <c r="S583" s="62"/>
      <c r="T583" s="24">
        <v>2325348</v>
      </c>
      <c r="U583" s="24">
        <v>739020</v>
      </c>
      <c r="V583" s="24">
        <v>315435</v>
      </c>
      <c r="W583" s="24">
        <v>46272</v>
      </c>
      <c r="X583" s="24">
        <v>337155</v>
      </c>
      <c r="Y583" s="24">
        <v>698862</v>
      </c>
      <c r="Z583" s="24">
        <v>2687055</v>
      </c>
      <c r="AA583" s="24">
        <v>3064368</v>
      </c>
      <c r="AB583" s="62">
        <v>5.8243572295496983E-3</v>
      </c>
      <c r="AC583" s="62">
        <v>5.5725359791703984E-3</v>
      </c>
      <c r="AD583" s="24">
        <v>3125236</v>
      </c>
      <c r="AE583" s="24">
        <v>182586</v>
      </c>
      <c r="AF583" s="24">
        <v>-126966</v>
      </c>
      <c r="AG583" s="24">
        <v>3180856</v>
      </c>
      <c r="AH583" s="62">
        <v>4.7975423308690372E-3</v>
      </c>
      <c r="AI583" s="62"/>
      <c r="AJ583" s="62">
        <v>10.263981991770619</v>
      </c>
      <c r="AK583" s="62">
        <v>2.0578085869175253</v>
      </c>
      <c r="AL583" s="62">
        <v>1.1469404928207936</v>
      </c>
      <c r="AM583" s="62"/>
      <c r="AN583" s="62">
        <v>2.7438388554597979</v>
      </c>
      <c r="AO583" s="62"/>
      <c r="AP583" s="62">
        <v>96.337841134587677</v>
      </c>
      <c r="AQ583" s="62"/>
      <c r="AR583" s="62"/>
      <c r="AS583" s="62">
        <v>38.766806237910465</v>
      </c>
      <c r="AT583" s="24">
        <v>22849437</v>
      </c>
      <c r="AU583" s="24">
        <v>116488</v>
      </c>
      <c r="AV583" s="24">
        <v>94332</v>
      </c>
    </row>
    <row r="584" spans="1:48" x14ac:dyDescent="0.25">
      <c r="A584" s="24" t="s">
        <v>110</v>
      </c>
      <c r="B584" s="24">
        <v>2019</v>
      </c>
      <c r="C584" s="24">
        <v>1783</v>
      </c>
      <c r="D584" s="24">
        <v>70</v>
      </c>
      <c r="E584" s="62">
        <v>70.698822209758831</v>
      </c>
      <c r="F584" s="62">
        <v>1800.8</v>
      </c>
      <c r="G584" s="62">
        <v>6.1785935816090678E-3</v>
      </c>
      <c r="H584" s="62">
        <v>6.8100009728572818E-3</v>
      </c>
      <c r="I584" s="24">
        <v>35218568</v>
      </c>
      <c r="J584" s="24">
        <v>3734974</v>
      </c>
      <c r="K584" s="24">
        <v>33994686</v>
      </c>
      <c r="L584" s="24">
        <v>452296</v>
      </c>
      <c r="M584" s="24">
        <v>852748</v>
      </c>
      <c r="N584" s="24">
        <v>1190951</v>
      </c>
      <c r="O584" s="24"/>
      <c r="P584" s="24"/>
      <c r="Q584" s="62">
        <v>4.559243532685016E-3</v>
      </c>
      <c r="R584" s="62">
        <v>4.744106967865932E-3</v>
      </c>
      <c r="S584" s="62"/>
      <c r="T584" s="24">
        <v>2867058</v>
      </c>
      <c r="U584" s="24">
        <v>902691</v>
      </c>
      <c r="V584" s="24">
        <v>403891</v>
      </c>
      <c r="W584" s="24">
        <v>57408</v>
      </c>
      <c r="X584" s="24">
        <v>397924</v>
      </c>
      <c r="Y584" s="24">
        <v>859223</v>
      </c>
      <c r="Z584" s="24">
        <v>3328357</v>
      </c>
      <c r="AA584" s="24">
        <v>3769749</v>
      </c>
      <c r="AB584" s="62">
        <v>6.2823099032202788E-3</v>
      </c>
      <c r="AC584" s="62">
        <v>5.9409509240414661E-3</v>
      </c>
      <c r="AD584" s="24">
        <v>3799434</v>
      </c>
      <c r="AE584" s="24">
        <v>238838</v>
      </c>
      <c r="AF584" s="24">
        <v>-110421</v>
      </c>
      <c r="AG584" s="24">
        <v>3927851</v>
      </c>
      <c r="AH584" s="62">
        <v>5.0317631722817755E-3</v>
      </c>
      <c r="AI584" s="62"/>
      <c r="AJ584" s="62">
        <v>10.605127386212864</v>
      </c>
      <c r="AK584" s="62">
        <v>2.5084744127361551</v>
      </c>
      <c r="AL584" s="62">
        <v>1.3304903007487701</v>
      </c>
      <c r="AM584" s="62"/>
      <c r="AN584" s="62">
        <v>3.3750168006524275</v>
      </c>
      <c r="AO584" s="62"/>
      <c r="AP584" s="62">
        <v>95.974847314727569</v>
      </c>
      <c r="AQ584" s="62"/>
      <c r="AR584" s="62"/>
      <c r="AS584" s="62">
        <v>40.314628371717959</v>
      </c>
      <c r="AT584" s="24">
        <v>32329916</v>
      </c>
      <c r="AU584" s="24">
        <v>158102</v>
      </c>
      <c r="AV584" s="24">
        <v>126056</v>
      </c>
    </row>
    <row r="585" spans="1:48" x14ac:dyDescent="0.25">
      <c r="A585" s="24" t="s">
        <v>110</v>
      </c>
      <c r="B585" s="24">
        <v>2020</v>
      </c>
      <c r="C585" s="24">
        <v>1843</v>
      </c>
      <c r="D585" s="24">
        <v>80</v>
      </c>
      <c r="E585" s="62">
        <v>87.279435702658702</v>
      </c>
      <c r="F585" s="62">
        <v>2010.7</v>
      </c>
      <c r="G585" s="62">
        <v>6.342640231542504E-3</v>
      </c>
      <c r="H585" s="62">
        <v>7.9641612742658036E-3</v>
      </c>
      <c r="I585" s="24">
        <v>41372546</v>
      </c>
      <c r="J585" s="24">
        <v>3890353</v>
      </c>
      <c r="K585" s="24">
        <v>39832796</v>
      </c>
      <c r="L585" s="24">
        <v>571585</v>
      </c>
      <c r="M585" s="24">
        <v>1111586</v>
      </c>
      <c r="N585" s="24">
        <v>1261501</v>
      </c>
      <c r="O585" s="24"/>
      <c r="P585" s="24"/>
      <c r="Q585" s="62">
        <v>4.739623266031434E-3</v>
      </c>
      <c r="R585" s="62">
        <v>4.9914900660916178E-3</v>
      </c>
      <c r="S585" s="62"/>
      <c r="T585" s="24">
        <v>3218923</v>
      </c>
      <c r="U585" s="24">
        <v>921959</v>
      </c>
      <c r="V585" s="24">
        <v>427953</v>
      </c>
      <c r="W585" s="24">
        <v>59551</v>
      </c>
      <c r="X585" s="24">
        <v>379957</v>
      </c>
      <c r="Y585" s="24">
        <v>867461</v>
      </c>
      <c r="Z585" s="24">
        <v>3706427</v>
      </c>
      <c r="AA585" s="24">
        <v>4140882</v>
      </c>
      <c r="AB585" s="62">
        <v>6.6009787746186786E-3</v>
      </c>
      <c r="AC585" s="62">
        <v>6.1293973493756005E-3</v>
      </c>
      <c r="AD585" s="24">
        <v>4323598</v>
      </c>
      <c r="AE585" s="24">
        <v>365674</v>
      </c>
      <c r="AF585" s="24">
        <v>-346902</v>
      </c>
      <c r="AG585" s="24">
        <v>4342370</v>
      </c>
      <c r="AH585" s="62">
        <v>5.1049141161626814E-3</v>
      </c>
      <c r="AI585" s="62"/>
      <c r="AJ585" s="62">
        <v>9.4032235772968864</v>
      </c>
      <c r="AK585" s="62">
        <v>2.7906301129350801</v>
      </c>
      <c r="AL585" s="62">
        <v>1.4349607795546162</v>
      </c>
      <c r="AM585" s="62"/>
      <c r="AN585" s="62">
        <v>4.1347404721371044</v>
      </c>
      <c r="AO585" s="62"/>
      <c r="AP585" s="62">
        <v>95.359953205277307</v>
      </c>
      <c r="AQ585" s="62"/>
      <c r="AR585" s="62"/>
      <c r="AS585" s="62">
        <v>41.814000463916138</v>
      </c>
      <c r="AT585" s="24">
        <v>29287017</v>
      </c>
      <c r="AU585" s="24">
        <v>201488</v>
      </c>
      <c r="AV585" s="24">
        <v>160856</v>
      </c>
    </row>
    <row r="586" spans="1:48" x14ac:dyDescent="0.25">
      <c r="A586" s="24" t="s">
        <v>110</v>
      </c>
      <c r="B586" s="24">
        <v>2021</v>
      </c>
      <c r="C586" s="24">
        <v>2082</v>
      </c>
      <c r="D586" s="24">
        <v>88</v>
      </c>
      <c r="E586" s="62">
        <v>119.51873198847262</v>
      </c>
      <c r="F586" s="62">
        <v>2827.7045454545455</v>
      </c>
      <c r="G586" s="62">
        <v>8.4228071169079148E-3</v>
      </c>
      <c r="H586" s="62">
        <v>1.0234938357757618E-2</v>
      </c>
      <c r="I586" s="24">
        <v>45244577</v>
      </c>
      <c r="J586" s="24">
        <v>4639089</v>
      </c>
      <c r="K586" s="24">
        <v>46389215</v>
      </c>
      <c r="L586" s="24">
        <v>700505</v>
      </c>
      <c r="M586" s="24">
        <v>1175929</v>
      </c>
      <c r="N586" s="24">
        <v>1226824</v>
      </c>
      <c r="O586" s="24"/>
      <c r="P586" s="24"/>
      <c r="Q586" s="62">
        <v>5.5108088673427634E-3</v>
      </c>
      <c r="R586" s="62">
        <v>5.9244350061011088E-3</v>
      </c>
      <c r="S586" s="62"/>
      <c r="T586" s="24">
        <v>3151732</v>
      </c>
      <c r="U586" s="24">
        <v>1130742</v>
      </c>
      <c r="V586" s="24">
        <v>554330</v>
      </c>
      <c r="W586" s="24">
        <v>62097</v>
      </c>
      <c r="X586" s="24">
        <v>434988</v>
      </c>
      <c r="Y586" s="24">
        <v>1051415</v>
      </c>
      <c r="Z586" s="24">
        <v>3768159</v>
      </c>
      <c r="AA586" s="24">
        <v>4282474</v>
      </c>
      <c r="AB586" s="62">
        <v>8.7211153998868404E-3</v>
      </c>
      <c r="AC586" s="62">
        <v>8.054265401416549E-3</v>
      </c>
      <c r="AD586" s="24">
        <v>4586594</v>
      </c>
      <c r="AE586" s="24">
        <v>377760</v>
      </c>
      <c r="AF586" s="24">
        <v>-370432</v>
      </c>
      <c r="AG586" s="24">
        <v>4593922</v>
      </c>
      <c r="AH586" s="62">
        <v>6.1929049193742746E-3</v>
      </c>
      <c r="AI586" s="62"/>
      <c r="AJ586" s="62">
        <v>10.25335920368976</v>
      </c>
      <c r="AK586" s="62">
        <v>2.5349189461386659</v>
      </c>
      <c r="AL586" s="62">
        <v>1.5100600430509548</v>
      </c>
      <c r="AM586" s="62"/>
      <c r="AN586" s="62">
        <v>5.3639410668775698</v>
      </c>
      <c r="AO586" s="62"/>
      <c r="AP586" s="62">
        <v>93.220433433567223</v>
      </c>
      <c r="AQ586" s="62"/>
      <c r="AR586" s="62"/>
      <c r="AS586" s="62">
        <v>25.974385618288057</v>
      </c>
      <c r="AT586" s="24">
        <v>8215199</v>
      </c>
      <c r="AU586" s="24">
        <v>311448</v>
      </c>
      <c r="AV586" s="24">
        <v>248838</v>
      </c>
    </row>
    <row r="587" spans="1:48" x14ac:dyDescent="0.25">
      <c r="A587" s="24" t="s">
        <v>112</v>
      </c>
      <c r="B587" s="24">
        <v>2005</v>
      </c>
      <c r="C587" s="24"/>
      <c r="D587" s="24"/>
      <c r="E587" s="62"/>
      <c r="F587" s="62"/>
      <c r="G587" s="62"/>
      <c r="H587" s="62"/>
      <c r="I587" s="24">
        <v>5268617</v>
      </c>
      <c r="J587" s="24">
        <v>592787</v>
      </c>
      <c r="K587" s="24">
        <v>5278677</v>
      </c>
      <c r="L587" s="24">
        <v>23471</v>
      </c>
      <c r="M587" s="24">
        <v>23471</v>
      </c>
      <c r="N587" s="24">
        <v>33984</v>
      </c>
      <c r="O587" s="24">
        <v>3655020</v>
      </c>
      <c r="P587" s="24">
        <v>8967681</v>
      </c>
      <c r="Q587" s="62">
        <v>1.0690630478496718E-2</v>
      </c>
      <c r="R587" s="62">
        <v>1.124489400992024E-2</v>
      </c>
      <c r="S587" s="62">
        <v>1.2345501983289127E-2</v>
      </c>
      <c r="T587" s="24">
        <v>339818</v>
      </c>
      <c r="U587" s="24">
        <v>102517</v>
      </c>
      <c r="V587" s="24">
        <v>39550</v>
      </c>
      <c r="W587" s="24">
        <v>5307</v>
      </c>
      <c r="X587" s="24">
        <v>57660</v>
      </c>
      <c r="Y587" s="24">
        <v>102517</v>
      </c>
      <c r="Z587" s="24">
        <v>384675</v>
      </c>
      <c r="AA587" s="24">
        <v>442335</v>
      </c>
      <c r="AB587" s="62">
        <v>1.1900787572728453E-2</v>
      </c>
      <c r="AC587" s="62">
        <v>1.0932989733911888E-2</v>
      </c>
      <c r="AD587" s="24">
        <v>530133</v>
      </c>
      <c r="AE587" s="24">
        <v>19313</v>
      </c>
      <c r="AF587" s="24">
        <v>-10800</v>
      </c>
      <c r="AG587" s="24">
        <v>538646</v>
      </c>
      <c r="AH587" s="62">
        <v>1.1733705619758065E-2</v>
      </c>
      <c r="AI587" s="62">
        <v>6.6102596646780816</v>
      </c>
      <c r="AJ587" s="62">
        <v>11.251282831908259</v>
      </c>
      <c r="AK587" s="62">
        <v>0.44463792726851825</v>
      </c>
      <c r="AL587" s="62">
        <v>0.44463792726851825</v>
      </c>
      <c r="AM587" s="62">
        <v>0.78423842239704999</v>
      </c>
      <c r="AN587" s="62">
        <v>11.863957880317889</v>
      </c>
      <c r="AO587" s="62">
        <v>5.2069482519931496</v>
      </c>
      <c r="AP587" s="62">
        <v>82.119796675367496</v>
      </c>
      <c r="AQ587" s="62">
        <v>40.757694213253124</v>
      </c>
      <c r="AR587" s="62">
        <v>69.373423803628157</v>
      </c>
      <c r="AS587" s="62">
        <v>17.045510427946756</v>
      </c>
      <c r="AT587" s="24"/>
      <c r="AU587" s="24">
        <v>96311</v>
      </c>
      <c r="AV587" s="24">
        <v>70328</v>
      </c>
    </row>
    <row r="588" spans="1:48" x14ac:dyDescent="0.25">
      <c r="A588" s="24" t="s">
        <v>112</v>
      </c>
      <c r="B588" s="24">
        <v>2006</v>
      </c>
      <c r="C588" s="24"/>
      <c r="D588" s="24"/>
      <c r="E588" s="62"/>
      <c r="F588" s="62"/>
      <c r="G588" s="62"/>
      <c r="H588" s="62"/>
      <c r="I588" s="24">
        <v>9813515</v>
      </c>
      <c r="J588" s="24">
        <v>1189931</v>
      </c>
      <c r="K588" s="24">
        <v>9190163</v>
      </c>
      <c r="L588" s="24">
        <v>78929</v>
      </c>
      <c r="M588" s="24">
        <v>78929</v>
      </c>
      <c r="N588" s="24">
        <v>131828</v>
      </c>
      <c r="O588" s="24">
        <v>7204632</v>
      </c>
      <c r="P588" s="24">
        <v>16526623</v>
      </c>
      <c r="Q588" s="62">
        <v>1.581144625797767E-2</v>
      </c>
      <c r="R588" s="62">
        <v>1.5632209808961472E-2</v>
      </c>
      <c r="S588" s="62">
        <v>1.6679754993466064E-2</v>
      </c>
      <c r="T588" s="24">
        <v>641805</v>
      </c>
      <c r="U588" s="24">
        <v>212426</v>
      </c>
      <c r="V588" s="24">
        <v>84017</v>
      </c>
      <c r="W588" s="24">
        <v>17675</v>
      </c>
      <c r="X588" s="24">
        <v>110734</v>
      </c>
      <c r="Y588" s="24">
        <v>212426</v>
      </c>
      <c r="Z588" s="24">
        <v>743497</v>
      </c>
      <c r="AA588" s="24">
        <v>854231</v>
      </c>
      <c r="AB588" s="62">
        <v>1.3986499277223336E-2</v>
      </c>
      <c r="AC588" s="62">
        <v>1.4167236616589298E-2</v>
      </c>
      <c r="AD588" s="24">
        <v>1030878</v>
      </c>
      <c r="AE588" s="24">
        <v>89155</v>
      </c>
      <c r="AF588" s="24">
        <v>-65796</v>
      </c>
      <c r="AG588" s="24">
        <v>1054237</v>
      </c>
      <c r="AH588" s="62">
        <v>1.4723779331617509E-2</v>
      </c>
      <c r="AI588" s="62">
        <v>7.2000855831224566</v>
      </c>
      <c r="AJ588" s="62">
        <v>12.125431101903853</v>
      </c>
      <c r="AK588" s="62">
        <v>0.85884222075277661</v>
      </c>
      <c r="AL588" s="62">
        <v>0.85884222075277661</v>
      </c>
      <c r="AM588" s="62">
        <v>0.88396764420656293</v>
      </c>
      <c r="AN588" s="62">
        <v>12.277182458478684</v>
      </c>
      <c r="AO588" s="62">
        <v>5.4003174624325014</v>
      </c>
      <c r="AP588" s="62">
        <v>81.028364589745948</v>
      </c>
      <c r="AQ588" s="62">
        <v>43.594096628210131</v>
      </c>
      <c r="AR588" s="62">
        <v>73.415407221571471</v>
      </c>
      <c r="AS588" s="62">
        <v>10.999518776461471</v>
      </c>
      <c r="AT588" s="24">
        <v>2431273</v>
      </c>
      <c r="AU588" s="24">
        <v>200006</v>
      </c>
      <c r="AV588" s="24">
        <v>146090</v>
      </c>
    </row>
    <row r="589" spans="1:48" x14ac:dyDescent="0.25">
      <c r="A589" s="24" t="s">
        <v>112</v>
      </c>
      <c r="B589" s="24">
        <v>2007</v>
      </c>
      <c r="C589" s="24"/>
      <c r="D589" s="24"/>
      <c r="E589" s="62"/>
      <c r="F589" s="62"/>
      <c r="G589" s="62"/>
      <c r="H589" s="62"/>
      <c r="I589" s="24">
        <v>17686761</v>
      </c>
      <c r="J589" s="24">
        <v>2182533</v>
      </c>
      <c r="K589" s="24">
        <v>16744250</v>
      </c>
      <c r="L589" s="24">
        <v>132471</v>
      </c>
      <c r="M589" s="24">
        <v>208397</v>
      </c>
      <c r="N589" s="24">
        <v>212736</v>
      </c>
      <c r="O589" s="24">
        <v>22348049</v>
      </c>
      <c r="P589" s="24">
        <v>39305035</v>
      </c>
      <c r="Q589" s="62">
        <v>1.8841213954657834E-2</v>
      </c>
      <c r="R589" s="62">
        <v>1.8810332300600023E-2</v>
      </c>
      <c r="S589" s="62">
        <v>2.600410659687831E-2</v>
      </c>
      <c r="T589" s="24">
        <v>1240563</v>
      </c>
      <c r="U589" s="24">
        <v>445579</v>
      </c>
      <c r="V589" s="24">
        <v>174368</v>
      </c>
      <c r="W589" s="24">
        <v>33175</v>
      </c>
      <c r="X589" s="24">
        <v>180414</v>
      </c>
      <c r="Y589" s="24">
        <v>387957</v>
      </c>
      <c r="Z589" s="24">
        <v>1448106</v>
      </c>
      <c r="AA589" s="24">
        <v>1686142</v>
      </c>
      <c r="AB589" s="62">
        <v>1.7968924127130959E-2</v>
      </c>
      <c r="AC589" s="62">
        <v>1.8646052725313538E-2</v>
      </c>
      <c r="AD589" s="24">
        <v>1949745</v>
      </c>
      <c r="AE589" s="24">
        <v>341850</v>
      </c>
      <c r="AF589" s="24">
        <v>-179754</v>
      </c>
      <c r="AG589" s="24">
        <v>2111841</v>
      </c>
      <c r="AH589" s="62">
        <v>1.8660026849134943E-2</v>
      </c>
      <c r="AI589" s="62">
        <v>5.5528076746401576</v>
      </c>
      <c r="AJ589" s="62">
        <v>12.339924760672686</v>
      </c>
      <c r="AK589" s="62">
        <v>1.2445884408080385</v>
      </c>
      <c r="AL589" s="62">
        <v>0.79114322827239203</v>
      </c>
      <c r="AM589" s="62">
        <v>0.78570595344845773</v>
      </c>
      <c r="AN589" s="62">
        <v>14.149705869281243</v>
      </c>
      <c r="AO589" s="62">
        <v>3.1733508370238495</v>
      </c>
      <c r="AP589" s="62">
        <v>79.842279792844252</v>
      </c>
      <c r="AQ589" s="62">
        <v>56.857980154450949</v>
      </c>
      <c r="AR589" s="62">
        <v>126.35467285389338</v>
      </c>
      <c r="AS589" s="62">
        <v>-4.7413391185124247</v>
      </c>
      <c r="AT589" s="24">
        <v>6250894</v>
      </c>
      <c r="AU589" s="24">
        <v>425699</v>
      </c>
      <c r="AV589" s="24">
        <v>308822</v>
      </c>
    </row>
    <row r="590" spans="1:48" x14ac:dyDescent="0.25">
      <c r="A590" s="24" t="s">
        <v>112</v>
      </c>
      <c r="B590" s="24">
        <v>2008</v>
      </c>
      <c r="C590" s="24">
        <v>2465</v>
      </c>
      <c r="D590" s="24">
        <v>107</v>
      </c>
      <c r="E590" s="62">
        <v>314.36997971602432</v>
      </c>
      <c r="F590" s="62">
        <v>7242.2616822429909</v>
      </c>
      <c r="G590" s="62">
        <v>1.9822282980177717E-2</v>
      </c>
      <c r="H590" s="62">
        <v>5.4072082634270581E-4</v>
      </c>
      <c r="I590" s="24">
        <v>23905294</v>
      </c>
      <c r="J590" s="24">
        <v>2292538</v>
      </c>
      <c r="K590" s="24">
        <v>19774509</v>
      </c>
      <c r="L590" s="24">
        <v>186653</v>
      </c>
      <c r="M590" s="24">
        <v>364557</v>
      </c>
      <c r="N590" s="24">
        <v>277947</v>
      </c>
      <c r="O590" s="24">
        <v>14666601</v>
      </c>
      <c r="P590" s="24">
        <v>34719057</v>
      </c>
      <c r="Q590" s="62">
        <v>2.0208445271111243E-2</v>
      </c>
      <c r="R590" s="62">
        <v>1.7992892429930324E-2</v>
      </c>
      <c r="S590" s="62">
        <v>1.8550193749560545E-2</v>
      </c>
      <c r="T590" s="24">
        <v>3279493</v>
      </c>
      <c r="U590" s="24">
        <v>124467</v>
      </c>
      <c r="V590" s="24"/>
      <c r="W590" s="24"/>
      <c r="X590" s="24"/>
      <c r="Y590" s="24"/>
      <c r="Z590" s="24">
        <v>3279493</v>
      </c>
      <c r="AA590" s="24">
        <v>3403960</v>
      </c>
      <c r="AB590" s="62">
        <v>2.2327356757956579E-2</v>
      </c>
      <c r="AC590" s="62">
        <v>2.1157722668845615E-2</v>
      </c>
      <c r="AD590" s="24">
        <v>4098267</v>
      </c>
      <c r="AE590" s="24">
        <v>215692</v>
      </c>
      <c r="AF590" s="24">
        <v>-73476</v>
      </c>
      <c r="AG590" s="24">
        <v>4240483</v>
      </c>
      <c r="AH590" s="62">
        <v>2.2923920260917156E-2</v>
      </c>
      <c r="AI590" s="62">
        <v>6.6031113690674257</v>
      </c>
      <c r="AJ590" s="62">
        <v>9.5900849410176683</v>
      </c>
      <c r="AK590" s="62">
        <v>1.8435704269572508</v>
      </c>
      <c r="AL590" s="62">
        <v>0.94390712811124666</v>
      </c>
      <c r="AM590" s="62">
        <v>2.2319788236183951</v>
      </c>
      <c r="AN590" s="62">
        <v>33.801926074944014</v>
      </c>
      <c r="AO590" s="62">
        <v>5.5825749947107717</v>
      </c>
      <c r="AP590" s="62">
        <v>80.272931173170605</v>
      </c>
      <c r="AQ590" s="62">
        <v>42.243661744614784</v>
      </c>
      <c r="AR590" s="62">
        <v>61.352941319190634</v>
      </c>
      <c r="AS590" s="62">
        <v>31.208851668983982</v>
      </c>
      <c r="AT590" s="24">
        <v>3351081</v>
      </c>
      <c r="AU590" s="24">
        <v>836523</v>
      </c>
      <c r="AV590" s="24">
        <v>774922</v>
      </c>
    </row>
    <row r="591" spans="1:48" x14ac:dyDescent="0.25">
      <c r="A591" s="24" t="s">
        <v>112</v>
      </c>
      <c r="B591" s="24">
        <v>2009</v>
      </c>
      <c r="C591" s="24">
        <v>2709</v>
      </c>
      <c r="D591" s="24">
        <v>116</v>
      </c>
      <c r="E591" s="62">
        <v>490.88888888888891</v>
      </c>
      <c r="F591" s="62">
        <v>11463.948275862069</v>
      </c>
      <c r="G591" s="62">
        <v>1.9570729874802233E-2</v>
      </c>
      <c r="H591" s="62">
        <v>5.7654362099215201E-4</v>
      </c>
      <c r="I591" s="24">
        <v>32364898</v>
      </c>
      <c r="J591" s="24">
        <v>2948898</v>
      </c>
      <c r="K591" s="24">
        <v>27352682</v>
      </c>
      <c r="L591" s="24">
        <v>249543</v>
      </c>
      <c r="M591" s="24">
        <v>348990</v>
      </c>
      <c r="N591" s="24">
        <v>250441</v>
      </c>
      <c r="O591" s="24">
        <v>29035819</v>
      </c>
      <c r="P591" s="24">
        <v>56638942</v>
      </c>
      <c r="Q591" s="62">
        <v>2.11474417602617E-2</v>
      </c>
      <c r="R591" s="62">
        <v>1.7533297417251164E-2</v>
      </c>
      <c r="S591" s="62">
        <v>2.1791483682467291E-2</v>
      </c>
      <c r="T591" s="24">
        <v>2586595</v>
      </c>
      <c r="U591" s="24">
        <v>109355</v>
      </c>
      <c r="V591" s="24"/>
      <c r="W591" s="24"/>
      <c r="X591" s="24"/>
      <c r="Y591" s="24"/>
      <c r="Z591" s="24">
        <v>2586595</v>
      </c>
      <c r="AA591" s="24">
        <v>2695950</v>
      </c>
      <c r="AB591" s="62">
        <v>1.742299772517153E-2</v>
      </c>
      <c r="AC591" s="62">
        <v>1.6118518845181888E-2</v>
      </c>
      <c r="AD591" s="24">
        <v>3721763</v>
      </c>
      <c r="AE591" s="24">
        <v>567451</v>
      </c>
      <c r="AF591" s="24">
        <v>-112351</v>
      </c>
      <c r="AG591" s="24">
        <v>4176863</v>
      </c>
      <c r="AH591" s="62">
        <v>2.032381873149627E-2</v>
      </c>
      <c r="AI591" s="62">
        <v>5.2064849657678991</v>
      </c>
      <c r="AJ591" s="62">
        <v>9.1114082917857484</v>
      </c>
      <c r="AK591" s="62">
        <v>1.2758895087509152</v>
      </c>
      <c r="AL591" s="62">
        <v>0.91231638637849111</v>
      </c>
      <c r="AM591" s="62">
        <v>2.347886371182569</v>
      </c>
      <c r="AN591" s="62">
        <v>45.095422086487901</v>
      </c>
      <c r="AO591" s="62">
        <v>3.9095435882142673</v>
      </c>
      <c r="AP591" s="62">
        <v>64.544851004210571</v>
      </c>
      <c r="AQ591" s="62">
        <v>51.264762325539202</v>
      </c>
      <c r="AR591" s="62">
        <v>89.713920927543171</v>
      </c>
      <c r="AS591" s="62">
        <v>8.5673828441216298</v>
      </c>
      <c r="AT591" s="24">
        <v>5328029</v>
      </c>
      <c r="AU591" s="24">
        <v>1480913</v>
      </c>
      <c r="AV591" s="24">
        <v>1329818</v>
      </c>
    </row>
    <row r="592" spans="1:48" x14ac:dyDescent="0.25">
      <c r="A592" s="24" t="s">
        <v>112</v>
      </c>
      <c r="B592" s="24">
        <v>2010</v>
      </c>
      <c r="C592" s="24">
        <v>3242</v>
      </c>
      <c r="D592" s="24">
        <v>135</v>
      </c>
      <c r="E592" s="62">
        <v>611.27668106107342</v>
      </c>
      <c r="F592" s="62">
        <v>14679.696296296297</v>
      </c>
      <c r="G592" s="62">
        <v>2.1063984614584957E-2</v>
      </c>
      <c r="H592" s="62">
        <v>6.5077176711047699E-4</v>
      </c>
      <c r="I592" s="24">
        <v>44990328</v>
      </c>
      <c r="J592" s="24">
        <v>6593161</v>
      </c>
      <c r="K592" s="24">
        <v>41730941</v>
      </c>
      <c r="L592" s="24">
        <v>473302</v>
      </c>
      <c r="M592" s="24">
        <v>473302</v>
      </c>
      <c r="N592" s="24">
        <v>223037</v>
      </c>
      <c r="O592" s="24">
        <v>51872951</v>
      </c>
      <c r="P592" s="24">
        <v>93826929</v>
      </c>
      <c r="Q592" s="62">
        <v>2.2366341577717025E-2</v>
      </c>
      <c r="R592" s="62">
        <v>2.0484694615504628E-2</v>
      </c>
      <c r="S592" s="62">
        <v>2.5976728520826543E-2</v>
      </c>
      <c r="T592" s="24">
        <v>4727048</v>
      </c>
      <c r="U592" s="24">
        <v>113163</v>
      </c>
      <c r="V592" s="24"/>
      <c r="W592" s="24"/>
      <c r="X592" s="24"/>
      <c r="Y592" s="24"/>
      <c r="Z592" s="24">
        <v>4727048</v>
      </c>
      <c r="AA592" s="24">
        <v>4840211</v>
      </c>
      <c r="AB592" s="62">
        <v>2.0670459282096834E-2</v>
      </c>
      <c r="AC592" s="62">
        <v>1.8997158521837601E-2</v>
      </c>
      <c r="AD592" s="24">
        <v>6821796</v>
      </c>
      <c r="AE592" s="24">
        <v>552779</v>
      </c>
      <c r="AF592" s="24">
        <v>-292301</v>
      </c>
      <c r="AG592" s="24">
        <v>7082274</v>
      </c>
      <c r="AH592" s="62">
        <v>2.3196902729975592E-2</v>
      </c>
      <c r="AI592" s="62">
        <v>7.0269389292278763</v>
      </c>
      <c r="AJ592" s="62">
        <v>14.654618654925121</v>
      </c>
      <c r="AK592" s="62">
        <v>1.1341752394224707</v>
      </c>
      <c r="AL592" s="62">
        <v>1.1341752394224707</v>
      </c>
      <c r="AM592" s="62">
        <v>2.1121430927362015</v>
      </c>
      <c r="AN592" s="62">
        <v>30.057797769537252</v>
      </c>
      <c r="AO592" s="62">
        <v>4.0382279388731908</v>
      </c>
      <c r="AP592" s="62">
        <v>68.342611426781843</v>
      </c>
      <c r="AQ592" s="62">
        <v>55.285781547853922</v>
      </c>
      <c r="AR592" s="62">
        <v>115.298005829164</v>
      </c>
      <c r="AS592" s="62">
        <v>2.2787647669892297</v>
      </c>
      <c r="AT592" s="24">
        <v>5915017</v>
      </c>
      <c r="AU592" s="24">
        <v>2242063</v>
      </c>
      <c r="AV592" s="24">
        <v>1981759</v>
      </c>
    </row>
    <row r="593" spans="1:48" x14ac:dyDescent="0.25">
      <c r="A593" s="24" t="s">
        <v>112</v>
      </c>
      <c r="B593" s="24">
        <v>2011</v>
      </c>
      <c r="C593" s="24">
        <v>4259</v>
      </c>
      <c r="D593" s="24">
        <v>160</v>
      </c>
      <c r="E593" s="62">
        <v>548.31627142521722</v>
      </c>
      <c r="F593" s="62">
        <v>14595.49375</v>
      </c>
      <c r="G593" s="62">
        <v>2.4614086493171743E-2</v>
      </c>
      <c r="H593" s="62">
        <v>8.6763190716338586E-3</v>
      </c>
      <c r="I593" s="24">
        <v>44149126</v>
      </c>
      <c r="J593" s="24">
        <v>8160066</v>
      </c>
      <c r="K593" s="24">
        <v>43497212</v>
      </c>
      <c r="L593" s="24">
        <v>687566</v>
      </c>
      <c r="M593" s="24">
        <v>687566</v>
      </c>
      <c r="N593" s="24">
        <v>293434</v>
      </c>
      <c r="O593" s="24">
        <v>53158895</v>
      </c>
      <c r="P593" s="24">
        <v>96949541</v>
      </c>
      <c r="Q593" s="62">
        <v>1.9612923034097268E-2</v>
      </c>
      <c r="R593" s="62">
        <v>1.8742343743899124E-2</v>
      </c>
      <c r="S593" s="62">
        <v>2.2856048556963222E-2</v>
      </c>
      <c r="T593" s="24">
        <v>8100793</v>
      </c>
      <c r="U593" s="24">
        <v>589753</v>
      </c>
      <c r="V593" s="24"/>
      <c r="W593" s="24"/>
      <c r="X593" s="24"/>
      <c r="Y593" s="24"/>
      <c r="Z593" s="24">
        <v>8100793</v>
      </c>
      <c r="AA593" s="24">
        <v>8690546</v>
      </c>
      <c r="AB593" s="62">
        <v>2.2416352444383343E-2</v>
      </c>
      <c r="AC593" s="62">
        <v>2.1817699289104767E-2</v>
      </c>
      <c r="AD593" s="24">
        <v>11835087</v>
      </c>
      <c r="AE593" s="24">
        <v>374480</v>
      </c>
      <c r="AF593" s="24">
        <v>-973837</v>
      </c>
      <c r="AG593" s="24">
        <v>11235730</v>
      </c>
      <c r="AH593" s="62">
        <v>2.4438812033426016E-2</v>
      </c>
      <c r="AI593" s="62">
        <v>8.4168175690486251</v>
      </c>
      <c r="AJ593" s="62">
        <v>18.48296158795986</v>
      </c>
      <c r="AK593" s="62">
        <v>1.5807128052253097</v>
      </c>
      <c r="AL593" s="62">
        <v>1.5807128052253097</v>
      </c>
      <c r="AM593" s="62">
        <v>2.4087571492473594</v>
      </c>
      <c r="AN593" s="62">
        <v>28.618383723857136</v>
      </c>
      <c r="AO593" s="62">
        <v>7.0247773208980364</v>
      </c>
      <c r="AP593" s="62">
        <v>77.347408668595634</v>
      </c>
      <c r="AQ593" s="62">
        <v>54.831507660258033</v>
      </c>
      <c r="AR593" s="62">
        <v>120.40758179448444</v>
      </c>
      <c r="AS593" s="62">
        <v>-1.2120645315896854</v>
      </c>
      <c r="AT593" s="24">
        <v>4282925</v>
      </c>
      <c r="AU593" s="24">
        <v>2545184</v>
      </c>
      <c r="AV593" s="24">
        <v>2335279</v>
      </c>
    </row>
    <row r="594" spans="1:48" x14ac:dyDescent="0.25">
      <c r="A594" s="24" t="s">
        <v>112</v>
      </c>
      <c r="B594" s="24">
        <v>2012</v>
      </c>
      <c r="C594" s="24">
        <v>3748</v>
      </c>
      <c r="D594" s="24">
        <v>152</v>
      </c>
      <c r="E594" s="62">
        <v>623.43863393810034</v>
      </c>
      <c r="F594" s="62">
        <v>15372.684210526315</v>
      </c>
      <c r="G594" s="62">
        <v>2.1217456282869224E-2</v>
      </c>
      <c r="H594" s="62">
        <v>8.3069187889386817E-3</v>
      </c>
      <c r="I594" s="24">
        <v>39061259</v>
      </c>
      <c r="J594" s="24">
        <v>8371463</v>
      </c>
      <c r="K594" s="24">
        <v>33887202</v>
      </c>
      <c r="L594" s="24">
        <v>574167</v>
      </c>
      <c r="M594" s="24">
        <v>574167</v>
      </c>
      <c r="N594" s="24">
        <v>403744</v>
      </c>
      <c r="O594" s="24">
        <v>30732460</v>
      </c>
      <c r="P594" s="24">
        <v>65023406</v>
      </c>
      <c r="Q594" s="62">
        <v>1.399801097972103E-2</v>
      </c>
      <c r="R594" s="62">
        <v>1.297312391163769E-2</v>
      </c>
      <c r="S594" s="62">
        <v>1.4628766009495019E-2</v>
      </c>
      <c r="T594" s="24">
        <v>5722070</v>
      </c>
      <c r="U594" s="24">
        <v>390364</v>
      </c>
      <c r="V594" s="24"/>
      <c r="W594" s="24"/>
      <c r="X594" s="24"/>
      <c r="Y594" s="24"/>
      <c r="Z594" s="24">
        <v>5722070</v>
      </c>
      <c r="AA594" s="24">
        <v>6112434</v>
      </c>
      <c r="AB594" s="62">
        <v>1.669406780669281E-2</v>
      </c>
      <c r="AC594" s="62">
        <v>1.6013985126883141E-2</v>
      </c>
      <c r="AD594" s="24">
        <v>8710770</v>
      </c>
      <c r="AE594" s="24">
        <v>662650</v>
      </c>
      <c r="AF594" s="24">
        <v>-743964</v>
      </c>
      <c r="AG594" s="24">
        <v>8629456</v>
      </c>
      <c r="AH594" s="62">
        <v>1.9945846732669546E-2</v>
      </c>
      <c r="AI594" s="62">
        <v>12.874537824118287</v>
      </c>
      <c r="AJ594" s="62">
        <v>21.431626154190269</v>
      </c>
      <c r="AK594" s="62">
        <v>1.69434761831325</v>
      </c>
      <c r="AL594" s="62">
        <v>1.69434761831325</v>
      </c>
      <c r="AM594" s="62">
        <v>3.5935490675465385</v>
      </c>
      <c r="AN594" s="62">
        <v>27.912062682472587</v>
      </c>
      <c r="AO594" s="62">
        <v>9.7248967378465636</v>
      </c>
      <c r="AP594" s="62">
        <v>70.832205413643692</v>
      </c>
      <c r="AQ594" s="62">
        <v>47.26368840168108</v>
      </c>
      <c r="AR594" s="62">
        <v>78.677597155790608</v>
      </c>
      <c r="AS594" s="62">
        <v>19.112516191477265</v>
      </c>
      <c r="AT594" s="24">
        <v>4186768</v>
      </c>
      <c r="AU594" s="24">
        <v>2517022</v>
      </c>
      <c r="AV594" s="24">
        <v>2336648</v>
      </c>
    </row>
    <row r="595" spans="1:48" x14ac:dyDescent="0.25">
      <c r="A595" s="24" t="s">
        <v>112</v>
      </c>
      <c r="B595" s="24">
        <v>2013</v>
      </c>
      <c r="C595" s="24">
        <v>3349</v>
      </c>
      <c r="D595" s="24">
        <v>153</v>
      </c>
      <c r="E595" s="62">
        <v>15.003881755747985</v>
      </c>
      <c r="F595" s="62">
        <v>328.41830065359477</v>
      </c>
      <c r="G595" s="62">
        <v>1.8149794060264471E-2</v>
      </c>
      <c r="H595" s="62">
        <v>8.2125603864734303E-3</v>
      </c>
      <c r="I595" s="24">
        <v>43239428</v>
      </c>
      <c r="J595" s="24">
        <v>7982626</v>
      </c>
      <c r="K595" s="24">
        <v>35238517</v>
      </c>
      <c r="L595" s="24">
        <v>925391</v>
      </c>
      <c r="M595" s="24">
        <v>993920</v>
      </c>
      <c r="N595" s="24">
        <v>364845</v>
      </c>
      <c r="O595" s="24">
        <v>41271308</v>
      </c>
      <c r="P595" s="24">
        <v>76874670</v>
      </c>
      <c r="Q595" s="62">
        <v>1.2903633194068861E-2</v>
      </c>
      <c r="R595" s="62">
        <v>1.1944394007140799E-2</v>
      </c>
      <c r="S595" s="62">
        <v>1.5459967814744785E-2</v>
      </c>
      <c r="T595" s="24">
        <v>2854483</v>
      </c>
      <c r="U595" s="24">
        <v>1747648</v>
      </c>
      <c r="V595" s="24">
        <v>711920</v>
      </c>
      <c r="W595" s="24">
        <v>105041</v>
      </c>
      <c r="X595" s="24">
        <v>744536</v>
      </c>
      <c r="Y595" s="24">
        <v>1561497</v>
      </c>
      <c r="Z595" s="24">
        <v>3671444</v>
      </c>
      <c r="AA595" s="24">
        <v>4602131</v>
      </c>
      <c r="AB595" s="62">
        <v>1.2254016230385828E-2</v>
      </c>
      <c r="AC595" s="62">
        <v>1.3388140489122343E-2</v>
      </c>
      <c r="AD595" s="24">
        <v>4790141</v>
      </c>
      <c r="AE595" s="24">
        <v>764139</v>
      </c>
      <c r="AF595" s="24">
        <v>-871058</v>
      </c>
      <c r="AG595" s="24">
        <v>4683222</v>
      </c>
      <c r="AH595" s="62">
        <v>1.1968689460498293E-2</v>
      </c>
      <c r="AI595" s="62">
        <v>10.383948314835042</v>
      </c>
      <c r="AJ595" s="62">
        <v>18.46145143270628</v>
      </c>
      <c r="AK595" s="62">
        <v>2.8205500248492297</v>
      </c>
      <c r="AL595" s="62">
        <v>2.6260781632779837</v>
      </c>
      <c r="AM595" s="62">
        <v>6.5363532617440823E-2</v>
      </c>
      <c r="AN595" s="62">
        <v>0.62946704505509843</v>
      </c>
      <c r="AO595" s="62">
        <v>4.690081545271112</v>
      </c>
      <c r="AP595" s="62">
        <v>98.268478410803496</v>
      </c>
      <c r="AQ595" s="62">
        <v>53.686484767999652</v>
      </c>
      <c r="AR595" s="62">
        <v>95.448320916733678</v>
      </c>
      <c r="AS595" s="62">
        <v>-1.9300375533319363</v>
      </c>
      <c r="AT595" s="24">
        <v>3894464</v>
      </c>
      <c r="AU595" s="24">
        <v>81091</v>
      </c>
      <c r="AV595" s="24">
        <v>50248</v>
      </c>
    </row>
    <row r="596" spans="1:48" x14ac:dyDescent="0.25">
      <c r="A596" s="24" t="s">
        <v>112</v>
      </c>
      <c r="B596" s="24">
        <v>2014</v>
      </c>
      <c r="C596" s="24">
        <v>3436</v>
      </c>
      <c r="D596" s="24"/>
      <c r="E596" s="62">
        <v>152.11583236321303</v>
      </c>
      <c r="F596" s="62"/>
      <c r="G596" s="62">
        <v>1.8515325257576411E-2</v>
      </c>
      <c r="H596" s="62"/>
      <c r="I596" s="24">
        <v>49051909</v>
      </c>
      <c r="J596" s="24">
        <v>8500263</v>
      </c>
      <c r="K596" s="24">
        <v>38178786</v>
      </c>
      <c r="L596" s="24">
        <v>889215</v>
      </c>
      <c r="M596" s="24">
        <v>959887</v>
      </c>
      <c r="N596" s="24">
        <v>365476</v>
      </c>
      <c r="O596" s="24">
        <v>42116697</v>
      </c>
      <c r="P596" s="24">
        <v>80660959</v>
      </c>
      <c r="Q596" s="62">
        <v>1.2421647811019631E-2</v>
      </c>
      <c r="R596" s="62">
        <v>1.1557298013721037E-2</v>
      </c>
      <c r="S596" s="62">
        <v>1.4528013068678899E-2</v>
      </c>
      <c r="T596" s="24">
        <v>2582927</v>
      </c>
      <c r="U596" s="24">
        <v>1800228</v>
      </c>
      <c r="V596" s="24">
        <v>843026</v>
      </c>
      <c r="W596" s="24">
        <v>87055</v>
      </c>
      <c r="X596" s="24">
        <v>703633</v>
      </c>
      <c r="Y596" s="24">
        <v>1633714</v>
      </c>
      <c r="Z596" s="24">
        <v>3513008</v>
      </c>
      <c r="AA596" s="24">
        <v>4383155</v>
      </c>
      <c r="AB596" s="62">
        <v>1.2436618879241506E-2</v>
      </c>
      <c r="AC596" s="62">
        <v>1.3261004930311451E-2</v>
      </c>
      <c r="AD596" s="24">
        <v>4875812</v>
      </c>
      <c r="AE596" s="24">
        <v>1343704</v>
      </c>
      <c r="AF596" s="24">
        <v>-1188008</v>
      </c>
      <c r="AG596" s="24">
        <v>5031508</v>
      </c>
      <c r="AH596" s="62">
        <v>1.3270921093802901E-2</v>
      </c>
      <c r="AI596" s="62">
        <v>10.538261763042019</v>
      </c>
      <c r="AJ596" s="62">
        <v>17.329117608857995</v>
      </c>
      <c r="AK596" s="62">
        <v>2.5141894244620562</v>
      </c>
      <c r="AL596" s="62">
        <v>2.3290813909064578</v>
      </c>
      <c r="AM596" s="62">
        <v>0.6479838654038319</v>
      </c>
      <c r="AN596" s="62">
        <v>6.1488685703018833</v>
      </c>
      <c r="AO596" s="62">
        <v>5.4441235028473383</v>
      </c>
      <c r="AP596" s="62">
        <v>87.114141525761269</v>
      </c>
      <c r="AQ596" s="62">
        <v>52.214475902772243</v>
      </c>
      <c r="AR596" s="62">
        <v>85.86148400462865</v>
      </c>
      <c r="AS596" s="62">
        <v>3.4771989259388794</v>
      </c>
      <c r="AT596" s="24">
        <v>5039577</v>
      </c>
      <c r="AU596" s="24">
        <v>648353</v>
      </c>
      <c r="AV596" s="24">
        <v>522670</v>
      </c>
    </row>
    <row r="597" spans="1:48" x14ac:dyDescent="0.25">
      <c r="A597" s="24" t="s">
        <v>112</v>
      </c>
      <c r="B597" s="24">
        <v>2015</v>
      </c>
      <c r="C597" s="24">
        <v>3884</v>
      </c>
      <c r="D597" s="24">
        <v>156</v>
      </c>
      <c r="E597" s="62">
        <v>134.15705458290421</v>
      </c>
      <c r="F597" s="62">
        <v>3340.1666666666665</v>
      </c>
      <c r="G597" s="62">
        <v>2.0720523668023495E-2</v>
      </c>
      <c r="H597" s="62">
        <v>2.6021684737281066E-2</v>
      </c>
      <c r="I597" s="24">
        <v>53303964</v>
      </c>
      <c r="J597" s="24">
        <v>8610809</v>
      </c>
      <c r="K597" s="24">
        <v>47777031</v>
      </c>
      <c r="L597" s="24">
        <v>752476</v>
      </c>
      <c r="M597" s="24">
        <v>989176</v>
      </c>
      <c r="N597" s="24">
        <v>395754</v>
      </c>
      <c r="O597" s="24">
        <v>36136047</v>
      </c>
      <c r="P597" s="24">
        <v>84308832</v>
      </c>
      <c r="Q597" s="62">
        <v>1.1529087497641241E-2</v>
      </c>
      <c r="R597" s="62">
        <v>1.1943420764030422E-2</v>
      </c>
      <c r="S597" s="62">
        <v>1.3140174682098148E-2</v>
      </c>
      <c r="T597" s="24">
        <v>2450185</v>
      </c>
      <c r="U597" s="24">
        <v>1958661</v>
      </c>
      <c r="V597" s="24">
        <v>867559</v>
      </c>
      <c r="W597" s="24">
        <v>86509</v>
      </c>
      <c r="X597" s="24">
        <v>811172</v>
      </c>
      <c r="Y597" s="24">
        <v>1765240</v>
      </c>
      <c r="Z597" s="24">
        <v>3404253</v>
      </c>
      <c r="AA597" s="24">
        <v>4408846</v>
      </c>
      <c r="AB597" s="62">
        <v>1.2244695271230363E-2</v>
      </c>
      <c r="AC597" s="62">
        <v>1.3273964454682383E-2</v>
      </c>
      <c r="AD597" s="24">
        <v>4794299</v>
      </c>
      <c r="AE597" s="24">
        <v>778762</v>
      </c>
      <c r="AF597" s="24">
        <v>-509071</v>
      </c>
      <c r="AG597" s="24">
        <v>5063990</v>
      </c>
      <c r="AH597" s="62">
        <v>1.2805021382733747E-2</v>
      </c>
      <c r="AI597" s="62">
        <v>10.213412753719563</v>
      </c>
      <c r="AJ597" s="62">
        <v>16.154162568472394</v>
      </c>
      <c r="AK597" s="62">
        <v>2.0704007329379674</v>
      </c>
      <c r="AL597" s="62">
        <v>1.5749743846577657</v>
      </c>
      <c r="AM597" s="62">
        <v>0.61804438234893355</v>
      </c>
      <c r="AN597" s="62">
        <v>6.0513013353333003</v>
      </c>
      <c r="AO597" s="62">
        <v>6.4869131922481724</v>
      </c>
      <c r="AP597" s="62">
        <v>87.06269167198198</v>
      </c>
      <c r="AQ597" s="62">
        <v>42.861520131129325</v>
      </c>
      <c r="AR597" s="62">
        <v>67.792419715726965</v>
      </c>
      <c r="AS597" s="62">
        <v>15.947419364082757</v>
      </c>
      <c r="AT597" s="24">
        <v>29405270</v>
      </c>
      <c r="AU597" s="24">
        <v>655144</v>
      </c>
      <c r="AV597" s="24">
        <v>521066</v>
      </c>
    </row>
    <row r="598" spans="1:48" x14ac:dyDescent="0.25">
      <c r="A598" s="24" t="s">
        <v>112</v>
      </c>
      <c r="B598" s="24">
        <v>2016</v>
      </c>
      <c r="C598" s="24">
        <v>4195</v>
      </c>
      <c r="D598" s="24"/>
      <c r="E598" s="62">
        <v>133.90512514898688</v>
      </c>
      <c r="F598" s="62"/>
      <c r="G598" s="62">
        <v>2.5233993407280865E-2</v>
      </c>
      <c r="H598" s="62"/>
      <c r="I598" s="24">
        <v>59260842</v>
      </c>
      <c r="J598" s="24">
        <v>8742774</v>
      </c>
      <c r="K598" s="24">
        <v>60179583</v>
      </c>
      <c r="L598" s="24">
        <v>1015242</v>
      </c>
      <c r="M598" s="24">
        <v>1549719</v>
      </c>
      <c r="N598" s="24">
        <v>378176</v>
      </c>
      <c r="O598" s="24">
        <v>43959198</v>
      </c>
      <c r="P598" s="24">
        <v>104516957</v>
      </c>
      <c r="Q598" s="62">
        <v>1.0861301757070924E-2</v>
      </c>
      <c r="R598" s="62">
        <v>1.2844522892405277E-2</v>
      </c>
      <c r="S598" s="62">
        <v>1.4475939922832096E-2</v>
      </c>
      <c r="T598" s="24">
        <v>2665553</v>
      </c>
      <c r="U598" s="24">
        <v>2256261</v>
      </c>
      <c r="V598" s="24">
        <v>1118077</v>
      </c>
      <c r="W598" s="24">
        <v>89714</v>
      </c>
      <c r="X598" s="24">
        <v>884837</v>
      </c>
      <c r="Y598" s="24">
        <v>2092628</v>
      </c>
      <c r="Z598" s="24">
        <v>3873344</v>
      </c>
      <c r="AA598" s="24">
        <v>4921814</v>
      </c>
      <c r="AB598" s="62">
        <v>1.1887592645281263E-2</v>
      </c>
      <c r="AC598" s="62">
        <v>1.3057164521773464E-2</v>
      </c>
      <c r="AD598" s="24">
        <v>5291791</v>
      </c>
      <c r="AE598" s="24">
        <v>938366</v>
      </c>
      <c r="AF598" s="24">
        <v>-606127</v>
      </c>
      <c r="AG598" s="24">
        <v>5624030</v>
      </c>
      <c r="AH598" s="62">
        <v>1.2261245297317544E-2</v>
      </c>
      <c r="AI598" s="62">
        <v>8.3649335485341396</v>
      </c>
      <c r="AJ598" s="62">
        <v>14.753037089820626</v>
      </c>
      <c r="AK598" s="62">
        <v>2.5751574250688973</v>
      </c>
      <c r="AL598" s="62">
        <v>1.6870206628051909</v>
      </c>
      <c r="AM598" s="62">
        <v>0.53745537195461979</v>
      </c>
      <c r="AN598" s="62">
        <v>6.4251003171304673</v>
      </c>
      <c r="AO598" s="62">
        <v>5.9742627697620874</v>
      </c>
      <c r="AP598" s="62">
        <v>87.514006859849616</v>
      </c>
      <c r="AQ598" s="62">
        <v>42.059393290602593</v>
      </c>
      <c r="AR598" s="62">
        <v>74.179165392216333</v>
      </c>
      <c r="AS598" s="62">
        <v>-0.42453685290512239</v>
      </c>
      <c r="AT598" s="24"/>
      <c r="AU598" s="24">
        <v>702216</v>
      </c>
      <c r="AV598" s="24">
        <v>561732</v>
      </c>
    </row>
    <row r="599" spans="1:48" x14ac:dyDescent="0.25">
      <c r="A599" s="24" t="s">
        <v>112</v>
      </c>
      <c r="B599" s="24">
        <v>2017</v>
      </c>
      <c r="C599" s="24">
        <v>5005</v>
      </c>
      <c r="D599" s="24">
        <v>163</v>
      </c>
      <c r="E599" s="62">
        <v>224.63116883116882</v>
      </c>
      <c r="F599" s="62">
        <v>6897.4171779141107</v>
      </c>
      <c r="G599" s="62">
        <v>2.4065161051462423E-2</v>
      </c>
      <c r="H599" s="62">
        <v>5.1065162907268168E-2</v>
      </c>
      <c r="I599" s="24">
        <v>68377753</v>
      </c>
      <c r="J599" s="24">
        <v>8787521</v>
      </c>
      <c r="K599" s="24">
        <v>79864220</v>
      </c>
      <c r="L599" s="24">
        <v>944860</v>
      </c>
      <c r="M599" s="24">
        <v>1986684</v>
      </c>
      <c r="N599" s="24">
        <v>369709</v>
      </c>
      <c r="O599" s="24">
        <v>42925188</v>
      </c>
      <c r="P599" s="24">
        <v>123159117</v>
      </c>
      <c r="Q599" s="62">
        <v>1.1009571437471543E-2</v>
      </c>
      <c r="R599" s="62">
        <v>1.4352239985459796E-2</v>
      </c>
      <c r="S599" s="62">
        <v>1.4386959122856278E-2</v>
      </c>
      <c r="T599" s="24">
        <v>3796588</v>
      </c>
      <c r="U599" s="24">
        <v>2555952</v>
      </c>
      <c r="V599" s="24">
        <v>1324020</v>
      </c>
      <c r="W599" s="24">
        <v>90904</v>
      </c>
      <c r="X599" s="24">
        <v>919533</v>
      </c>
      <c r="Y599" s="24">
        <v>2334457</v>
      </c>
      <c r="Z599" s="24">
        <v>5211512</v>
      </c>
      <c r="AA599" s="24">
        <v>6352540</v>
      </c>
      <c r="AB599" s="62">
        <v>1.328236146574766E-2</v>
      </c>
      <c r="AC599" s="62">
        <v>1.4017445690821601E-2</v>
      </c>
      <c r="AD599" s="24">
        <v>7252564</v>
      </c>
      <c r="AE599" s="24">
        <v>854981</v>
      </c>
      <c r="AF599" s="24">
        <v>-349935</v>
      </c>
      <c r="AG599" s="24">
        <v>7757610</v>
      </c>
      <c r="AH599" s="62">
        <v>1.374974476927379E-2</v>
      </c>
      <c r="AI599" s="62">
        <v>7.1350958126794621</v>
      </c>
      <c r="AJ599" s="62">
        <v>12.85143283371713</v>
      </c>
      <c r="AK599" s="62">
        <v>2.487577040131363</v>
      </c>
      <c r="AL599" s="62">
        <v>1.1830829876007054</v>
      </c>
      <c r="AM599" s="62">
        <v>0.91286705149079628</v>
      </c>
      <c r="AN599" s="62">
        <v>12.794040549092287</v>
      </c>
      <c r="AO599" s="62">
        <v>8.0511610106401861</v>
      </c>
      <c r="AP599" s="62">
        <v>81.887849479414413</v>
      </c>
      <c r="AQ599" s="62">
        <v>34.853439230162714</v>
      </c>
      <c r="AR599" s="62">
        <v>62.776540785129342</v>
      </c>
      <c r="AS599" s="62">
        <v>8.4848180585770194</v>
      </c>
      <c r="AT599" s="24"/>
      <c r="AU599" s="24">
        <v>1405070</v>
      </c>
      <c r="AV599" s="24">
        <v>1124279</v>
      </c>
    </row>
    <row r="600" spans="1:48" x14ac:dyDescent="0.25">
      <c r="A600" s="24" t="s">
        <v>112</v>
      </c>
      <c r="B600" s="24">
        <v>2018</v>
      </c>
      <c r="C600" s="24">
        <v>5372</v>
      </c>
      <c r="D600" s="24">
        <v>163</v>
      </c>
      <c r="E600" s="62">
        <v>408.39929262844379</v>
      </c>
      <c r="F600" s="62">
        <v>13459.638036809816</v>
      </c>
      <c r="G600" s="62">
        <v>1.9397423305794675E-2</v>
      </c>
      <c r="H600" s="62">
        <v>1.9745608721986673E-2</v>
      </c>
      <c r="I600" s="24">
        <v>84862629</v>
      </c>
      <c r="J600" s="24">
        <v>10667645</v>
      </c>
      <c r="K600" s="24">
        <v>96138735</v>
      </c>
      <c r="L600" s="24">
        <v>877765</v>
      </c>
      <c r="M600" s="24">
        <v>2421651</v>
      </c>
      <c r="N600" s="24">
        <v>350758</v>
      </c>
      <c r="O600" s="24">
        <v>42676723</v>
      </c>
      <c r="P600" s="24">
        <v>139166216</v>
      </c>
      <c r="Q600" s="62">
        <v>1.253416818839336E-2</v>
      </c>
      <c r="R600" s="62">
        <v>1.5724732307002699E-2</v>
      </c>
      <c r="S600" s="62">
        <v>1.5148492493832877E-2</v>
      </c>
      <c r="T600" s="24">
        <v>5260350</v>
      </c>
      <c r="U600" s="24">
        <v>3065669</v>
      </c>
      <c r="V600" s="24">
        <v>1639419</v>
      </c>
      <c r="W600" s="24">
        <v>548387</v>
      </c>
      <c r="X600" s="24">
        <v>501910</v>
      </c>
      <c r="Y600" s="24">
        <v>2689716</v>
      </c>
      <c r="Z600" s="24">
        <v>7448156</v>
      </c>
      <c r="AA600" s="24">
        <v>8326019</v>
      </c>
      <c r="AB600" s="62">
        <v>1.6144336921058169E-2</v>
      </c>
      <c r="AC600" s="62">
        <v>1.514081874003264E-2</v>
      </c>
      <c r="AD600" s="24">
        <v>10085843</v>
      </c>
      <c r="AE600" s="24">
        <v>1636233</v>
      </c>
      <c r="AF600" s="24">
        <v>-653487</v>
      </c>
      <c r="AG600" s="24">
        <v>11068589</v>
      </c>
      <c r="AH600" s="62">
        <v>1.6694255970874313E-2</v>
      </c>
      <c r="AI600" s="62">
        <v>7.6653984757335074</v>
      </c>
      <c r="AJ600" s="62">
        <v>12.570486120574936</v>
      </c>
      <c r="AK600" s="62">
        <v>2.5189129022760701</v>
      </c>
      <c r="AL600" s="62">
        <v>0.91301908642754659</v>
      </c>
      <c r="AM600" s="62">
        <v>1.5764752847774492</v>
      </c>
      <c r="AN600" s="62">
        <v>20.566123075899132</v>
      </c>
      <c r="AO600" s="62">
        <v>11.307084192007901</v>
      </c>
      <c r="AP600" s="62">
        <v>75.222045014048319</v>
      </c>
      <c r="AQ600" s="62">
        <v>30.666008048964986</v>
      </c>
      <c r="AR600" s="62">
        <v>50.289183239892317</v>
      </c>
      <c r="AS600" s="62">
        <v>22.648062084263323</v>
      </c>
      <c r="AT600" s="24">
        <v>79513915</v>
      </c>
      <c r="AU600" s="24">
        <v>2742570</v>
      </c>
      <c r="AV600" s="24">
        <v>2193921</v>
      </c>
    </row>
    <row r="601" spans="1:48" x14ac:dyDescent="0.25">
      <c r="A601" s="24" t="s">
        <v>112</v>
      </c>
      <c r="B601" s="24">
        <v>2019</v>
      </c>
      <c r="C601" s="24">
        <v>7112</v>
      </c>
      <c r="D601" s="24">
        <v>163</v>
      </c>
      <c r="E601" s="62">
        <v>459.28037120359954</v>
      </c>
      <c r="F601" s="62">
        <v>20039.276073619632</v>
      </c>
      <c r="G601" s="62">
        <v>2.4645068733821475E-2</v>
      </c>
      <c r="H601" s="62">
        <v>1.58575736939391E-2</v>
      </c>
      <c r="I601" s="24">
        <v>122357044</v>
      </c>
      <c r="J601" s="24">
        <v>13429644</v>
      </c>
      <c r="K601" s="24">
        <v>129199808</v>
      </c>
      <c r="L601" s="24">
        <v>1285722</v>
      </c>
      <c r="M601" s="24">
        <v>2536542</v>
      </c>
      <c r="N601" s="24">
        <v>365109</v>
      </c>
      <c r="O601" s="24">
        <v>54966568</v>
      </c>
      <c r="P601" s="24">
        <v>184531485</v>
      </c>
      <c r="Q601" s="62">
        <v>1.5839813859991583E-2</v>
      </c>
      <c r="R601" s="62">
        <v>1.8030397732743893E-2</v>
      </c>
      <c r="S601" s="62">
        <v>1.761998499345082E-2</v>
      </c>
      <c r="T601" s="24">
        <v>7648003</v>
      </c>
      <c r="U601" s="24">
        <v>3941174</v>
      </c>
      <c r="V601" s="24">
        <v>2276053</v>
      </c>
      <c r="W601" s="24">
        <v>620637</v>
      </c>
      <c r="X601" s="24">
        <v>540410</v>
      </c>
      <c r="Y601" s="24">
        <v>3437100</v>
      </c>
      <c r="Z601" s="24">
        <v>10544693</v>
      </c>
      <c r="AA601" s="24">
        <v>11589177</v>
      </c>
      <c r="AB601" s="62">
        <v>1.9903222298664942E-2</v>
      </c>
      <c r="AC601" s="62">
        <v>1.8264009568549552E-2</v>
      </c>
      <c r="AD601" s="24">
        <v>13861218</v>
      </c>
      <c r="AE601" s="24">
        <v>2442941</v>
      </c>
      <c r="AF601" s="24">
        <v>-632725</v>
      </c>
      <c r="AG601" s="24">
        <v>15671434</v>
      </c>
      <c r="AH601" s="62">
        <v>2.0075849225962103E-2</v>
      </c>
      <c r="AI601" s="62">
        <v>7.2776978952941285</v>
      </c>
      <c r="AJ601" s="62">
        <v>10.97578329858966</v>
      </c>
      <c r="AK601" s="62">
        <v>1.9632707194115955</v>
      </c>
      <c r="AL601" s="62">
        <v>0.99514234572237137</v>
      </c>
      <c r="AM601" s="62">
        <v>1.770105518849534</v>
      </c>
      <c r="AN601" s="62">
        <v>24.322327531541418</v>
      </c>
      <c r="AO601" s="62">
        <v>11.303625505598239</v>
      </c>
      <c r="AP601" s="62">
        <v>73.950967090822701</v>
      </c>
      <c r="AQ601" s="62">
        <v>29.787094597976058</v>
      </c>
      <c r="AR601" s="62">
        <v>44.923092453917079</v>
      </c>
      <c r="AS601" s="62">
        <v>31.02005058919891</v>
      </c>
      <c r="AT601" s="24">
        <v>94292397</v>
      </c>
      <c r="AU601" s="24">
        <v>4082257</v>
      </c>
      <c r="AV601" s="24">
        <v>3266402</v>
      </c>
    </row>
    <row r="602" spans="1:48" x14ac:dyDescent="0.25">
      <c r="A602" s="24" t="s">
        <v>112</v>
      </c>
      <c r="B602" s="24">
        <v>2020</v>
      </c>
      <c r="C602" s="24">
        <v>9437</v>
      </c>
      <c r="D602" s="24">
        <v>166</v>
      </c>
      <c r="E602" s="62">
        <v>491.92900286107874</v>
      </c>
      <c r="F602" s="62">
        <v>27965.867469879518</v>
      </c>
      <c r="G602" s="62">
        <v>3.2477208825321006E-2</v>
      </c>
      <c r="H602" s="62">
        <v>1.6525634644101544E-2</v>
      </c>
      <c r="I602" s="24">
        <v>150349095</v>
      </c>
      <c r="J602" s="24">
        <v>17973814</v>
      </c>
      <c r="K602" s="24">
        <v>169520235</v>
      </c>
      <c r="L602" s="24">
        <v>1748191</v>
      </c>
      <c r="M602" s="24">
        <v>2957445</v>
      </c>
      <c r="N602" s="24">
        <v>406873</v>
      </c>
      <c r="O602" s="24">
        <v>74748569</v>
      </c>
      <c r="P602" s="24">
        <v>244675677</v>
      </c>
      <c r="Q602" s="62">
        <v>1.7223935618774111E-2</v>
      </c>
      <c r="R602" s="62">
        <v>2.12427610907358E-2</v>
      </c>
      <c r="S602" s="62">
        <v>2.0910443142337892E-2</v>
      </c>
      <c r="T602" s="24">
        <v>8940999</v>
      </c>
      <c r="U602" s="24">
        <v>5107702</v>
      </c>
      <c r="V602" s="24">
        <v>3232366</v>
      </c>
      <c r="W602" s="24">
        <v>90422</v>
      </c>
      <c r="X602" s="24">
        <v>1142084</v>
      </c>
      <c r="Y602" s="24">
        <v>4464872</v>
      </c>
      <c r="Z602" s="24">
        <v>12263787</v>
      </c>
      <c r="AA602" s="24">
        <v>14048701</v>
      </c>
      <c r="AB602" s="62">
        <v>2.1841249722021904E-2</v>
      </c>
      <c r="AC602" s="62">
        <v>2.0795103717413426E-2</v>
      </c>
      <c r="AD602" s="24">
        <v>17437106</v>
      </c>
      <c r="AE602" s="24">
        <v>3362237</v>
      </c>
      <c r="AF602" s="24">
        <v>-947635</v>
      </c>
      <c r="AG602" s="24">
        <v>19851708</v>
      </c>
      <c r="AH602" s="62">
        <v>2.3337777388647129E-2</v>
      </c>
      <c r="AI602" s="62">
        <v>7.3459749740469711</v>
      </c>
      <c r="AJ602" s="62">
        <v>11.954720445773219</v>
      </c>
      <c r="AK602" s="62">
        <v>1.7445970388136849</v>
      </c>
      <c r="AL602" s="62">
        <v>1.0312580088152898</v>
      </c>
      <c r="AM602" s="62">
        <v>1.8973418432597204</v>
      </c>
      <c r="AN602" s="62">
        <v>25.828318908830369</v>
      </c>
      <c r="AO602" s="62">
        <v>11.366247024742373</v>
      </c>
      <c r="AP602" s="62">
        <v>70.768223066750735</v>
      </c>
      <c r="AQ602" s="62">
        <v>30.550061173428368</v>
      </c>
      <c r="AR602" s="62">
        <v>49.716673718588062</v>
      </c>
      <c r="AS602" s="62">
        <v>22.498730840336041</v>
      </c>
      <c r="AT602" s="24">
        <v>157135999</v>
      </c>
      <c r="AU602" s="24">
        <v>5803007</v>
      </c>
      <c r="AV602" s="24">
        <v>4642334</v>
      </c>
    </row>
    <row r="603" spans="1:48" x14ac:dyDescent="0.25">
      <c r="A603" s="24" t="s">
        <v>112</v>
      </c>
      <c r="B603" s="24">
        <v>2021</v>
      </c>
      <c r="C603" s="24">
        <v>9895</v>
      </c>
      <c r="D603" s="24">
        <v>166</v>
      </c>
      <c r="E603" s="62">
        <v>647.77665487620015</v>
      </c>
      <c r="F603" s="62">
        <v>38612.951807228914</v>
      </c>
      <c r="G603" s="62">
        <v>4.0030584256389924E-2</v>
      </c>
      <c r="H603" s="62">
        <v>1.9306815538497325E-2</v>
      </c>
      <c r="I603" s="24">
        <v>173564890</v>
      </c>
      <c r="J603" s="24">
        <v>21290740</v>
      </c>
      <c r="K603" s="24">
        <v>201516754</v>
      </c>
      <c r="L603" s="24">
        <v>2400324</v>
      </c>
      <c r="M603" s="24">
        <v>4670158</v>
      </c>
      <c r="N603" s="24">
        <v>604158</v>
      </c>
      <c r="O603" s="24">
        <v>107396217</v>
      </c>
      <c r="P603" s="24">
        <v>309517129</v>
      </c>
      <c r="Q603" s="62">
        <v>2.1140277980085245E-2</v>
      </c>
      <c r="R603" s="62">
        <v>2.5736001605404742E-2</v>
      </c>
      <c r="S603" s="62">
        <v>2.7581226274075839E-2</v>
      </c>
      <c r="T603" s="24">
        <v>9158864</v>
      </c>
      <c r="U603" s="24">
        <v>6120005</v>
      </c>
      <c r="V603" s="24">
        <v>3593892</v>
      </c>
      <c r="W603" s="24">
        <v>117749</v>
      </c>
      <c r="X603" s="24">
        <v>1570202</v>
      </c>
      <c r="Y603" s="24">
        <v>5281843</v>
      </c>
      <c r="Z603" s="24">
        <v>12870505</v>
      </c>
      <c r="AA603" s="24">
        <v>15278869</v>
      </c>
      <c r="AB603" s="62">
        <v>2.9787798062613755E-2</v>
      </c>
      <c r="AC603" s="62">
        <v>2.8735741526854774E-2</v>
      </c>
      <c r="AD603" s="24">
        <v>20975011</v>
      </c>
      <c r="AE603" s="24">
        <v>3912918</v>
      </c>
      <c r="AF603" s="24">
        <v>-1598048</v>
      </c>
      <c r="AG603" s="24">
        <v>23289881</v>
      </c>
      <c r="AH603" s="62">
        <v>3.1396270684731144E-2</v>
      </c>
      <c r="AI603" s="62">
        <v>6.878695233697389</v>
      </c>
      <c r="AJ603" s="62">
        <v>12.266732056235567</v>
      </c>
      <c r="AK603" s="62">
        <v>2.3175035858308832</v>
      </c>
      <c r="AL603" s="62">
        <v>1.1911287534931214</v>
      </c>
      <c r="AM603" s="62">
        <v>2.0708870041244145</v>
      </c>
      <c r="AN603" s="62">
        <v>30.10581125879138</v>
      </c>
      <c r="AO603" s="62">
        <v>11.002386611066571</v>
      </c>
      <c r="AP603" s="62">
        <v>65.6030359279208</v>
      </c>
      <c r="AQ603" s="62">
        <v>34.697988233148806</v>
      </c>
      <c r="AR603" s="62">
        <v>61.876694647172016</v>
      </c>
      <c r="AS603" s="62">
        <v>16.278227367507018</v>
      </c>
      <c r="AT603" s="24">
        <v>135278161</v>
      </c>
      <c r="AU603" s="24">
        <v>8011012</v>
      </c>
      <c r="AV603" s="24">
        <v>6409750</v>
      </c>
    </row>
    <row r="604" spans="1:48" x14ac:dyDescent="0.25">
      <c r="A604" s="24" t="s">
        <v>114</v>
      </c>
      <c r="B604" s="24">
        <v>2003</v>
      </c>
      <c r="C604" s="24">
        <v>437</v>
      </c>
      <c r="D604" s="24">
        <v>17</v>
      </c>
      <c r="E604" s="62"/>
      <c r="F604" s="62"/>
      <c r="G604" s="62">
        <v>1.0201699505089177E-2</v>
      </c>
      <c r="H604" s="62">
        <v>7.2033898305084746E-3</v>
      </c>
      <c r="I604" s="24">
        <v>1842884</v>
      </c>
      <c r="J604" s="24">
        <v>208742</v>
      </c>
      <c r="K604" s="24">
        <v>1508955</v>
      </c>
      <c r="L604" s="24">
        <v>797</v>
      </c>
      <c r="M604" s="24">
        <v>199182</v>
      </c>
      <c r="N604" s="24">
        <v>9715</v>
      </c>
      <c r="O604" s="24">
        <v>973994</v>
      </c>
      <c r="P604" s="24">
        <v>2492664</v>
      </c>
      <c r="Q604" s="62">
        <v>6.5172193421447044E-3</v>
      </c>
      <c r="R604" s="62">
        <v>5.490836869976817E-3</v>
      </c>
      <c r="S604" s="62">
        <v>5.7845770533465242E-3</v>
      </c>
      <c r="T604" s="24">
        <v>100292</v>
      </c>
      <c r="U604" s="24">
        <v>34389</v>
      </c>
      <c r="V604" s="24">
        <v>14013</v>
      </c>
      <c r="W604" s="24">
        <v>1509</v>
      </c>
      <c r="X604" s="24">
        <v>17327</v>
      </c>
      <c r="Y604" s="24">
        <v>32849</v>
      </c>
      <c r="Z604" s="24">
        <v>115814</v>
      </c>
      <c r="AA604" s="24">
        <v>134681</v>
      </c>
      <c r="AB604" s="62">
        <v>6.2061269682243984E-3</v>
      </c>
      <c r="AC604" s="62">
        <v>5.8911112198809443E-3</v>
      </c>
      <c r="AD604" s="24">
        <v>137947</v>
      </c>
      <c r="AE604" s="24">
        <v>39562</v>
      </c>
      <c r="AF604" s="24">
        <v>-42828</v>
      </c>
      <c r="AG604" s="24">
        <v>134681</v>
      </c>
      <c r="AH604" s="62">
        <v>5.6364856195561999E-3</v>
      </c>
      <c r="AI604" s="62">
        <v>8.374253409203968</v>
      </c>
      <c r="AJ604" s="62">
        <v>11.326920196821938</v>
      </c>
      <c r="AK604" s="62">
        <v>13.199996023738283</v>
      </c>
      <c r="AL604" s="62">
        <v>5.2818009814739338E-2</v>
      </c>
      <c r="AM604" s="62"/>
      <c r="AN604" s="62"/>
      <c r="AO604" s="62">
        <v>3.8660402425476952</v>
      </c>
      <c r="AP604" s="62">
        <v>100</v>
      </c>
      <c r="AQ604" s="62">
        <v>39.074419977983396</v>
      </c>
      <c r="AR604" s="62">
        <v>52.85161735627419</v>
      </c>
      <c r="AS604" s="62">
        <v>13.101220891805221</v>
      </c>
      <c r="AT604" s="24">
        <v>478144</v>
      </c>
      <c r="AU604" s="24"/>
      <c r="AV604" s="24"/>
    </row>
    <row r="605" spans="1:48" x14ac:dyDescent="0.25">
      <c r="A605" s="24" t="s">
        <v>114</v>
      </c>
      <c r="B605" s="24">
        <v>2004</v>
      </c>
      <c r="C605" s="24">
        <v>607</v>
      </c>
      <c r="D605" s="24">
        <v>26</v>
      </c>
      <c r="E605" s="62"/>
      <c r="F605" s="62"/>
      <c r="G605" s="62">
        <v>1.1485987851722898E-2</v>
      </c>
      <c r="H605" s="62">
        <v>9.7781120722075961E-3</v>
      </c>
      <c r="I605" s="24">
        <v>1824539</v>
      </c>
      <c r="J605" s="24">
        <v>199297</v>
      </c>
      <c r="K605" s="24">
        <v>1864339</v>
      </c>
      <c r="L605" s="24"/>
      <c r="M605" s="24">
        <v>9322</v>
      </c>
      <c r="N605" s="24">
        <v>10076</v>
      </c>
      <c r="O605" s="24">
        <v>2274873</v>
      </c>
      <c r="P605" s="24">
        <v>4149288</v>
      </c>
      <c r="Q605" s="62">
        <v>4.9401694770345762E-3</v>
      </c>
      <c r="R605" s="62">
        <v>4.9192745800992364E-3</v>
      </c>
      <c r="S605" s="62">
        <v>7.2469657301800963E-3</v>
      </c>
      <c r="T605" s="24">
        <v>167683</v>
      </c>
      <c r="U605" s="24">
        <v>51790</v>
      </c>
      <c r="V605" s="24">
        <v>21364</v>
      </c>
      <c r="W605" s="24">
        <v>2303</v>
      </c>
      <c r="X605" s="24">
        <v>26460</v>
      </c>
      <c r="Y605" s="24">
        <v>50127</v>
      </c>
      <c r="Z605" s="24">
        <v>191350</v>
      </c>
      <c r="AA605" s="24">
        <v>219473</v>
      </c>
      <c r="AB605" s="62">
        <v>8.1391011735575808E-3</v>
      </c>
      <c r="AC605" s="62">
        <v>7.4017268683767897E-3</v>
      </c>
      <c r="AD605" s="24">
        <v>264372</v>
      </c>
      <c r="AE605" s="24">
        <v>15113</v>
      </c>
      <c r="AF605" s="24">
        <v>-60012</v>
      </c>
      <c r="AG605" s="24">
        <v>219473</v>
      </c>
      <c r="AH605" s="62">
        <v>6.7092237650070476E-3</v>
      </c>
      <c r="AI605" s="62">
        <v>4.8031614098611621</v>
      </c>
      <c r="AJ605" s="62">
        <v>10.923142777435835</v>
      </c>
      <c r="AK605" s="62">
        <v>0.50001635968565805</v>
      </c>
      <c r="AL605" s="62"/>
      <c r="AM605" s="62"/>
      <c r="AN605" s="62"/>
      <c r="AO605" s="62">
        <v>4.2503032037392856</v>
      </c>
      <c r="AP605" s="62">
        <v>100</v>
      </c>
      <c r="AQ605" s="62">
        <v>54.825623094853867</v>
      </c>
      <c r="AR605" s="62">
        <v>124.6820703750372</v>
      </c>
      <c r="AS605" s="62">
        <v>-21.404563867343025</v>
      </c>
      <c r="AT605" s="24">
        <v>735716</v>
      </c>
      <c r="AU605" s="24"/>
      <c r="AV605" s="24"/>
    </row>
    <row r="606" spans="1:48" x14ac:dyDescent="0.25">
      <c r="A606" s="24" t="s">
        <v>114</v>
      </c>
      <c r="B606" s="24">
        <v>2005</v>
      </c>
      <c r="C606" s="24">
        <v>782</v>
      </c>
      <c r="D606" s="24">
        <v>35</v>
      </c>
      <c r="E606" s="62">
        <v>71.07800511508951</v>
      </c>
      <c r="F606" s="62">
        <v>1588.0857142857142</v>
      </c>
      <c r="G606" s="62">
        <v>1.153596506756358E-2</v>
      </c>
      <c r="H606" s="62">
        <v>9.7902097902097911E-3</v>
      </c>
      <c r="I606" s="24">
        <v>3209771</v>
      </c>
      <c r="J606" s="24">
        <v>328265</v>
      </c>
      <c r="K606" s="24">
        <v>3295408</v>
      </c>
      <c r="L606" s="24"/>
      <c r="M606" s="24">
        <v>24716</v>
      </c>
      <c r="N606" s="24">
        <v>32794</v>
      </c>
      <c r="O606" s="24">
        <v>2761961</v>
      </c>
      <c r="P606" s="24">
        <v>6090163</v>
      </c>
      <c r="Q606" s="62">
        <v>6.5129949057968891E-3</v>
      </c>
      <c r="R606" s="62">
        <v>7.020038104139207E-3</v>
      </c>
      <c r="S606" s="62">
        <v>8.384120643347379E-3</v>
      </c>
      <c r="T606" s="24">
        <v>286701</v>
      </c>
      <c r="U606" s="24">
        <v>84895</v>
      </c>
      <c r="V606" s="24">
        <v>32726</v>
      </c>
      <c r="W606" s="24">
        <v>2943</v>
      </c>
      <c r="X606" s="24">
        <v>45374</v>
      </c>
      <c r="Y606" s="24">
        <v>81043</v>
      </c>
      <c r="Z606" s="24">
        <v>322370</v>
      </c>
      <c r="AA606" s="24">
        <v>371596</v>
      </c>
      <c r="AB606" s="62">
        <v>9.9732420610137689E-3</v>
      </c>
      <c r="AC606" s="62">
        <v>9.184566568692782E-3</v>
      </c>
      <c r="AD606" s="24">
        <v>432054</v>
      </c>
      <c r="AE606" s="24">
        <v>22836</v>
      </c>
      <c r="AF606" s="24">
        <v>-7085</v>
      </c>
      <c r="AG606" s="24">
        <v>447805</v>
      </c>
      <c r="AH606" s="62">
        <v>9.7548520643535083E-3</v>
      </c>
      <c r="AI606" s="62">
        <v>5.3900856183980626</v>
      </c>
      <c r="AJ606" s="62">
        <v>10.227053581081018</v>
      </c>
      <c r="AK606" s="62">
        <v>0.75001335191272223</v>
      </c>
      <c r="AL606" s="62"/>
      <c r="AM606" s="62">
        <v>0.91266851149961015</v>
      </c>
      <c r="AN606" s="62">
        <v>16.932356480282699</v>
      </c>
      <c r="AO606" s="62">
        <v>5.2626738755543618</v>
      </c>
      <c r="AP606" s="62">
        <v>82.981654961422947</v>
      </c>
      <c r="AQ606" s="62">
        <v>45.351183539750906</v>
      </c>
      <c r="AR606" s="62">
        <v>86.048537419024598</v>
      </c>
      <c r="AS606" s="62">
        <v>-17.591762322289238</v>
      </c>
      <c r="AT606" s="24">
        <v>794749</v>
      </c>
      <c r="AU606" s="24">
        <v>76209</v>
      </c>
      <c r="AV606" s="24">
        <v>55583</v>
      </c>
    </row>
    <row r="607" spans="1:48" x14ac:dyDescent="0.25">
      <c r="A607" s="24" t="s">
        <v>114</v>
      </c>
      <c r="B607" s="24">
        <v>2006</v>
      </c>
      <c r="C607" s="24">
        <v>1325</v>
      </c>
      <c r="D607" s="24">
        <v>47</v>
      </c>
      <c r="E607" s="62">
        <v>85.6</v>
      </c>
      <c r="F607" s="62">
        <v>2413.1914893617022</v>
      </c>
      <c r="G607" s="62">
        <v>1.8355359765051395E-2</v>
      </c>
      <c r="H607" s="62">
        <v>1.1752938234558639E-2</v>
      </c>
      <c r="I607" s="24">
        <v>5630373</v>
      </c>
      <c r="J607" s="24">
        <v>835619</v>
      </c>
      <c r="K607" s="24">
        <v>4993976</v>
      </c>
      <c r="L607" s="24"/>
      <c r="M607" s="24">
        <v>20475</v>
      </c>
      <c r="N607" s="24">
        <v>129345</v>
      </c>
      <c r="O607" s="24">
        <v>4987895</v>
      </c>
      <c r="P607" s="24">
        <v>10111216</v>
      </c>
      <c r="Q607" s="62">
        <v>9.0716058519163135E-3</v>
      </c>
      <c r="R607" s="62">
        <v>8.4946132743149577E-3</v>
      </c>
      <c r="S607" s="62">
        <v>1.0204904266649875E-2</v>
      </c>
      <c r="T607" s="24">
        <v>481210</v>
      </c>
      <c r="U607" s="24">
        <v>145881</v>
      </c>
      <c r="V607" s="24">
        <v>56659</v>
      </c>
      <c r="W607" s="24">
        <v>8296</v>
      </c>
      <c r="X607" s="24">
        <v>71876</v>
      </c>
      <c r="Y607" s="24">
        <v>136831</v>
      </c>
      <c r="Z607" s="24">
        <v>546165</v>
      </c>
      <c r="AA607" s="24">
        <v>627091</v>
      </c>
      <c r="AB607" s="62">
        <v>1.0274333827499886E-2</v>
      </c>
      <c r="AC607" s="62">
        <v>1.0400168780029757E-2</v>
      </c>
      <c r="AD607" s="24">
        <v>712450</v>
      </c>
      <c r="AE607" s="24">
        <v>81646</v>
      </c>
      <c r="AF607" s="24">
        <v>-10197</v>
      </c>
      <c r="AG607" s="24">
        <v>783899</v>
      </c>
      <c r="AH607" s="62">
        <v>1.0948160512556128E-2</v>
      </c>
      <c r="AI607" s="62">
        <v>8.2642780057314571</v>
      </c>
      <c r="AJ607" s="62">
        <v>14.841272505391739</v>
      </c>
      <c r="AK607" s="62">
        <v>0.40999396072388011</v>
      </c>
      <c r="AL607" s="62"/>
      <c r="AM607" s="62">
        <v>1.1217246273840851</v>
      </c>
      <c r="AN607" s="62">
        <v>13.57317150519555</v>
      </c>
      <c r="AO607" s="62">
        <v>4.6360238136528533</v>
      </c>
      <c r="AP607" s="62">
        <v>79.996402597783643</v>
      </c>
      <c r="AQ607" s="62">
        <v>49.330317936042512</v>
      </c>
      <c r="AR607" s="62">
        <v>88.58906861055209</v>
      </c>
      <c r="AS607" s="62">
        <v>-8.914150385077324</v>
      </c>
      <c r="AT607" s="24">
        <v>482624</v>
      </c>
      <c r="AU607" s="24">
        <v>156808</v>
      </c>
      <c r="AV607" s="24">
        <v>113420</v>
      </c>
    </row>
    <row r="608" spans="1:48" x14ac:dyDescent="0.25">
      <c r="A608" s="24" t="s">
        <v>114</v>
      </c>
      <c r="B608" s="24">
        <v>2007</v>
      </c>
      <c r="C608" s="24">
        <v>2681</v>
      </c>
      <c r="D608" s="24">
        <v>103</v>
      </c>
      <c r="E608" s="62">
        <v>84.565833644162623</v>
      </c>
      <c r="F608" s="62">
        <v>2201.1747572815534</v>
      </c>
      <c r="G608" s="62">
        <v>2.6555597377127121E-2</v>
      </c>
      <c r="H608" s="62">
        <v>2.4819277108433735E-2</v>
      </c>
      <c r="I608" s="24">
        <v>12764366</v>
      </c>
      <c r="J608" s="24">
        <v>2180834</v>
      </c>
      <c r="K608" s="24">
        <v>13287472</v>
      </c>
      <c r="L608" s="24"/>
      <c r="M608" s="24">
        <v>65109</v>
      </c>
      <c r="N608" s="24">
        <v>270417</v>
      </c>
      <c r="O608" s="24">
        <v>4579544</v>
      </c>
      <c r="P608" s="24">
        <v>18137433</v>
      </c>
      <c r="Q608" s="62">
        <v>1.3597523639379759E-2</v>
      </c>
      <c r="R608" s="62">
        <v>1.4927020544659711E-2</v>
      </c>
      <c r="S608" s="62">
        <v>1.1999677423661837E-2</v>
      </c>
      <c r="T608" s="24">
        <v>781121</v>
      </c>
      <c r="U608" s="24">
        <v>336738</v>
      </c>
      <c r="V608" s="24">
        <v>128566</v>
      </c>
      <c r="W608" s="24">
        <v>25742</v>
      </c>
      <c r="X608" s="24">
        <v>165988</v>
      </c>
      <c r="Y608" s="24">
        <v>320296</v>
      </c>
      <c r="Z608" s="24">
        <v>935429</v>
      </c>
      <c r="AA608" s="24">
        <v>1117859</v>
      </c>
      <c r="AB608" s="62">
        <v>1.1607335876875026E-2</v>
      </c>
      <c r="AC608" s="62">
        <v>1.2361745246525065E-2</v>
      </c>
      <c r="AD608" s="24">
        <v>1247122</v>
      </c>
      <c r="AE608" s="24">
        <v>210100</v>
      </c>
      <c r="AF608" s="24">
        <v>-25840</v>
      </c>
      <c r="AG608" s="24">
        <v>1431382</v>
      </c>
      <c r="AH608" s="62">
        <v>1.2647555640490204E-2</v>
      </c>
      <c r="AI608" s="62">
        <v>12.023939661141684</v>
      </c>
      <c r="AJ608" s="62">
        <v>17.085329580803307</v>
      </c>
      <c r="AK608" s="62">
        <v>0.49000291402307378</v>
      </c>
      <c r="AL608" s="62"/>
      <c r="AM608" s="62">
        <v>1.2500170228058183</v>
      </c>
      <c r="AN608" s="62">
        <v>10.396068659971368</v>
      </c>
      <c r="AO608" s="62">
        <v>10.175707450348769</v>
      </c>
      <c r="AP608" s="62">
        <v>78.096482979386352</v>
      </c>
      <c r="AQ608" s="62">
        <v>25.249129796923302</v>
      </c>
      <c r="AR608" s="62">
        <v>35.877567283796154</v>
      </c>
      <c r="AS608" s="62">
        <v>46.034551857476195</v>
      </c>
      <c r="AT608" s="24">
        <v>598926</v>
      </c>
      <c r="AU608" s="24">
        <v>313523</v>
      </c>
      <c r="AV608" s="24">
        <v>226721</v>
      </c>
    </row>
    <row r="609" spans="1:48" x14ac:dyDescent="0.25">
      <c r="A609" s="24" t="s">
        <v>114</v>
      </c>
      <c r="B609" s="24">
        <v>2008</v>
      </c>
      <c r="C609" s="24">
        <v>2834</v>
      </c>
      <c r="D609" s="24">
        <v>135</v>
      </c>
      <c r="E609" s="62">
        <v>50.31086803105152</v>
      </c>
      <c r="F609" s="62">
        <v>1056.1555555555556</v>
      </c>
      <c r="G609" s="62">
        <v>2.2789594306622172E-2</v>
      </c>
      <c r="H609" s="62">
        <v>6.8221786501182513E-4</v>
      </c>
      <c r="I609" s="24">
        <v>14230102</v>
      </c>
      <c r="J609" s="24">
        <v>2352598</v>
      </c>
      <c r="K609" s="24">
        <v>12985928</v>
      </c>
      <c r="L609" s="24">
        <v>81785</v>
      </c>
      <c r="M609" s="24">
        <v>442820</v>
      </c>
      <c r="N609" s="24">
        <v>368035</v>
      </c>
      <c r="O609" s="24">
        <v>5375452</v>
      </c>
      <c r="P609" s="24">
        <v>18729415</v>
      </c>
      <c r="Q609" s="62">
        <v>1.2029479222022145E-2</v>
      </c>
      <c r="R609" s="62">
        <v>1.181593968309505E-2</v>
      </c>
      <c r="S609" s="62">
        <v>1.0007019403376236E-2</v>
      </c>
      <c r="T609" s="24">
        <v>1978611</v>
      </c>
      <c r="U609" s="24">
        <v>485141</v>
      </c>
      <c r="V609" s="24">
        <v>187360</v>
      </c>
      <c r="W609" s="24">
        <v>47719</v>
      </c>
      <c r="X609" s="24">
        <v>215184</v>
      </c>
      <c r="Y609" s="24">
        <v>450263</v>
      </c>
      <c r="Z609" s="24">
        <v>2213690</v>
      </c>
      <c r="AA609" s="24">
        <v>2463752</v>
      </c>
      <c r="AB609" s="62">
        <v>1.5071185205006048E-2</v>
      </c>
      <c r="AC609" s="62">
        <v>1.5313746795148509E-2</v>
      </c>
      <c r="AD609" s="24">
        <v>2630121</v>
      </c>
      <c r="AE609" s="24">
        <v>77727</v>
      </c>
      <c r="AF609" s="24">
        <v>-45373</v>
      </c>
      <c r="AG609" s="24">
        <v>2662475</v>
      </c>
      <c r="AH609" s="62">
        <v>1.439325770123012E-2</v>
      </c>
      <c r="AI609" s="62">
        <v>12.560979614152391</v>
      </c>
      <c r="AJ609" s="62">
        <v>16.53254488267196</v>
      </c>
      <c r="AK609" s="62">
        <v>3.4099988849468441</v>
      </c>
      <c r="AL609" s="62">
        <v>0.62979711577023989</v>
      </c>
      <c r="AM609" s="62">
        <v>0.76126777050965022</v>
      </c>
      <c r="AN609" s="62">
        <v>6.0605764350730551</v>
      </c>
      <c r="AO609" s="62">
        <v>12.120097063465547</v>
      </c>
      <c r="AP609" s="62">
        <v>92.536155269063556</v>
      </c>
      <c r="AQ609" s="62">
        <v>28.700586750840856</v>
      </c>
      <c r="AR609" s="62">
        <v>37.775217633717595</v>
      </c>
      <c r="AS609" s="62">
        <v>59.990636879860872</v>
      </c>
      <c r="AT609" s="24">
        <v>1949096</v>
      </c>
      <c r="AU609" s="24">
        <v>198723</v>
      </c>
      <c r="AV609" s="24">
        <v>142581</v>
      </c>
    </row>
    <row r="610" spans="1:48" x14ac:dyDescent="0.25">
      <c r="A610" s="24" t="s">
        <v>114</v>
      </c>
      <c r="B610" s="24">
        <v>2009</v>
      </c>
      <c r="C610" s="24">
        <v>2394</v>
      </c>
      <c r="D610" s="24">
        <v>131</v>
      </c>
      <c r="E610" s="62">
        <v>122.62531328320802</v>
      </c>
      <c r="F610" s="62">
        <v>2240.9541984732823</v>
      </c>
      <c r="G610" s="62">
        <v>1.7295063610290345E-2</v>
      </c>
      <c r="H610" s="62">
        <v>6.5109667543079245E-4</v>
      </c>
      <c r="I610" s="24">
        <v>16489544</v>
      </c>
      <c r="J610" s="24">
        <v>2547985</v>
      </c>
      <c r="K610" s="24">
        <v>15813269</v>
      </c>
      <c r="L610" s="24">
        <v>130450</v>
      </c>
      <c r="M610" s="24">
        <v>257756</v>
      </c>
      <c r="N610" s="24">
        <v>326237</v>
      </c>
      <c r="O610" s="24">
        <v>11533950</v>
      </c>
      <c r="P610" s="24">
        <v>27673456</v>
      </c>
      <c r="Q610" s="62">
        <v>1.0774378816002225E-2</v>
      </c>
      <c r="R610" s="62">
        <v>1.0136437389064732E-2</v>
      </c>
      <c r="S610" s="62">
        <v>1.0647191553498237E-2</v>
      </c>
      <c r="T610" s="24">
        <v>1390784</v>
      </c>
      <c r="U610" s="24">
        <v>544019</v>
      </c>
      <c r="V610" s="24">
        <v>207993</v>
      </c>
      <c r="W610" s="24">
        <v>63314</v>
      </c>
      <c r="X610" s="24">
        <v>206550</v>
      </c>
      <c r="Y610" s="24">
        <v>477857</v>
      </c>
      <c r="Z610" s="24">
        <v>1662091</v>
      </c>
      <c r="AA610" s="24">
        <v>1934803</v>
      </c>
      <c r="AB610" s="62">
        <v>1.1195648221707717E-2</v>
      </c>
      <c r="AC610" s="62">
        <v>1.1567780788669839E-2</v>
      </c>
      <c r="AD610" s="24">
        <v>2163995</v>
      </c>
      <c r="AE610" s="24">
        <v>213687</v>
      </c>
      <c r="AF610" s="24">
        <v>-60247</v>
      </c>
      <c r="AG610" s="24">
        <v>2317435</v>
      </c>
      <c r="AH610" s="62">
        <v>1.1276196720367669E-2</v>
      </c>
      <c r="AI610" s="62">
        <v>9.2073248820096776</v>
      </c>
      <c r="AJ610" s="62">
        <v>15.45212529831025</v>
      </c>
      <c r="AK610" s="62">
        <v>1.6299981996132489</v>
      </c>
      <c r="AL610" s="62">
        <v>0.82494011832720993</v>
      </c>
      <c r="AM610" s="62">
        <v>1.0608179910741904</v>
      </c>
      <c r="AN610" s="62">
        <v>11.521457151435349</v>
      </c>
      <c r="AO610" s="62">
        <v>6.703783179223076</v>
      </c>
      <c r="AP610" s="62">
        <v>83.488986746122336</v>
      </c>
      <c r="AQ610" s="62">
        <v>41.678748039276336</v>
      </c>
      <c r="AR610" s="62">
        <v>69.947052507940796</v>
      </c>
      <c r="AS610" s="62">
        <v>26.192141119237313</v>
      </c>
      <c r="AT610" s="24">
        <v>1863626</v>
      </c>
      <c r="AU610" s="24">
        <v>382632</v>
      </c>
      <c r="AV610" s="24">
        <v>293565</v>
      </c>
    </row>
    <row r="611" spans="1:48" x14ac:dyDescent="0.25">
      <c r="A611" s="24" t="s">
        <v>114</v>
      </c>
      <c r="B611" s="24">
        <v>2010</v>
      </c>
      <c r="C611" s="24">
        <v>2700</v>
      </c>
      <c r="D611" s="24">
        <v>150</v>
      </c>
      <c r="E611" s="62">
        <v>186.41666666666666</v>
      </c>
      <c r="F611" s="62">
        <v>3355.5</v>
      </c>
      <c r="G611" s="62">
        <v>1.754249181350382E-2</v>
      </c>
      <c r="H611" s="62">
        <v>7.230797412338633E-4</v>
      </c>
      <c r="I611" s="24">
        <v>13781961</v>
      </c>
      <c r="J611" s="24">
        <v>5204731</v>
      </c>
      <c r="K611" s="24">
        <v>25323735</v>
      </c>
      <c r="L611" s="24">
        <v>229201</v>
      </c>
      <c r="M611" s="24">
        <v>303885</v>
      </c>
      <c r="N611" s="24">
        <v>349889</v>
      </c>
      <c r="O611" s="24">
        <v>34362600</v>
      </c>
      <c r="P611" s="24">
        <v>60036224</v>
      </c>
      <c r="Q611" s="62">
        <v>6.8515181159998322E-3</v>
      </c>
      <c r="R611" s="62">
        <v>1.243079991891307E-2</v>
      </c>
      <c r="S611" s="62">
        <v>1.6621504176733002E-2</v>
      </c>
      <c r="T611" s="24">
        <v>2736987</v>
      </c>
      <c r="U611" s="24">
        <v>699094</v>
      </c>
      <c r="V611" s="24">
        <v>239505</v>
      </c>
      <c r="W611" s="24">
        <v>63157</v>
      </c>
      <c r="X611" s="24">
        <v>241641</v>
      </c>
      <c r="Y611" s="24">
        <v>544303</v>
      </c>
      <c r="Z611" s="24">
        <v>3039649</v>
      </c>
      <c r="AA611" s="24">
        <v>3436081</v>
      </c>
      <c r="AB611" s="62">
        <v>1.3291792443479812E-2</v>
      </c>
      <c r="AC611" s="62">
        <v>1.3486142536115527E-2</v>
      </c>
      <c r="AD611" s="24">
        <v>3814024</v>
      </c>
      <c r="AE611" s="24">
        <v>386400</v>
      </c>
      <c r="AF611" s="24">
        <v>-101199</v>
      </c>
      <c r="AG611" s="24">
        <v>4099225</v>
      </c>
      <c r="AH611" s="62">
        <v>1.3426383050597054E-2</v>
      </c>
      <c r="AI611" s="62">
        <v>8.6693177105875279</v>
      </c>
      <c r="AJ611" s="62">
        <v>37.764807199788187</v>
      </c>
      <c r="AK611" s="62">
        <v>1.2000007107956232</v>
      </c>
      <c r="AL611" s="62">
        <v>0.90508370901843671</v>
      </c>
      <c r="AM611" s="62">
        <v>0.838368848780363</v>
      </c>
      <c r="AN611" s="62">
        <v>9.670528601766355</v>
      </c>
      <c r="AO611" s="62">
        <v>3.1343291834727292</v>
      </c>
      <c r="AP611" s="62">
        <v>83.822698192951108</v>
      </c>
      <c r="AQ611" s="62">
        <v>57.236444450603692</v>
      </c>
      <c r="AR611" s="62">
        <v>249.33026584533218</v>
      </c>
      <c r="AS611" s="62">
        <v>-29.51646665308855</v>
      </c>
      <c r="AT611" s="24">
        <v>3667545</v>
      </c>
      <c r="AU611" s="24">
        <v>663144</v>
      </c>
      <c r="AV611" s="24">
        <v>503325</v>
      </c>
    </row>
    <row r="612" spans="1:48" x14ac:dyDescent="0.25">
      <c r="A612" s="24" t="s">
        <v>114</v>
      </c>
      <c r="B612" s="24">
        <v>2011</v>
      </c>
      <c r="C612" s="24">
        <v>3382</v>
      </c>
      <c r="D612" s="24">
        <v>199</v>
      </c>
      <c r="E612" s="62">
        <v>236.45416913069189</v>
      </c>
      <c r="F612" s="62">
        <v>4018.5326633165828</v>
      </c>
      <c r="G612" s="62">
        <v>1.9545630551750841E-2</v>
      </c>
      <c r="H612" s="62">
        <v>1.0791171845344612E-2</v>
      </c>
      <c r="I612" s="24">
        <v>29412135</v>
      </c>
      <c r="J612" s="24">
        <v>5996245</v>
      </c>
      <c r="K612" s="24">
        <v>29183643</v>
      </c>
      <c r="L612" s="24">
        <v>314173</v>
      </c>
      <c r="M612" s="24">
        <v>314173</v>
      </c>
      <c r="N612" s="24">
        <v>370704</v>
      </c>
      <c r="O612" s="24">
        <v>53577773</v>
      </c>
      <c r="P612" s="24">
        <v>83132120</v>
      </c>
      <c r="Q612" s="62">
        <v>1.3066123665131638E-2</v>
      </c>
      <c r="R612" s="62">
        <v>1.2574825917698713E-2</v>
      </c>
      <c r="S612" s="62">
        <v>1.9598563869047028E-2</v>
      </c>
      <c r="T612" s="24">
        <v>7494584</v>
      </c>
      <c r="U612" s="24">
        <v>1752053</v>
      </c>
      <c r="V612" s="24">
        <v>687647</v>
      </c>
      <c r="W612" s="24">
        <v>259410</v>
      </c>
      <c r="X612" s="24">
        <v>355283</v>
      </c>
      <c r="Y612" s="24">
        <v>1302340</v>
      </c>
      <c r="Z612" s="24">
        <v>8441641</v>
      </c>
      <c r="AA612" s="24">
        <v>9246637</v>
      </c>
      <c r="AB612" s="62">
        <v>2.3359540215995723E-2</v>
      </c>
      <c r="AC612" s="62">
        <v>2.3213771091196093E-2</v>
      </c>
      <c r="AD612" s="24">
        <v>9539693</v>
      </c>
      <c r="AE612" s="24">
        <v>919928</v>
      </c>
      <c r="AF612" s="24">
        <v>-148729</v>
      </c>
      <c r="AG612" s="24">
        <v>10310892</v>
      </c>
      <c r="AH612" s="62">
        <v>2.2427198898955034E-2</v>
      </c>
      <c r="AI612" s="62">
        <v>7.212910003979208</v>
      </c>
      <c r="AJ612" s="62">
        <v>20.386976327968032</v>
      </c>
      <c r="AK612" s="62">
        <v>1.0765379771127273</v>
      </c>
      <c r="AL612" s="62">
        <v>1.0765379771127273</v>
      </c>
      <c r="AM612" s="62">
        <v>0.96194828184340786</v>
      </c>
      <c r="AN612" s="62">
        <v>13.336479746908273</v>
      </c>
      <c r="AO612" s="62">
        <v>3.8170847451983492</v>
      </c>
      <c r="AP612" s="62">
        <v>89.67834208718314</v>
      </c>
      <c r="AQ612" s="62">
        <v>64.448943440874601</v>
      </c>
      <c r="AR612" s="62">
        <v>182.16213477872313</v>
      </c>
      <c r="AS612" s="62">
        <v>-25.178456790289669</v>
      </c>
      <c r="AT612" s="24">
        <v>7718433</v>
      </c>
      <c r="AU612" s="24">
        <v>1064255</v>
      </c>
      <c r="AV612" s="24">
        <v>799688</v>
      </c>
    </row>
    <row r="613" spans="1:48" x14ac:dyDescent="0.25">
      <c r="A613" s="24" t="s">
        <v>114</v>
      </c>
      <c r="B613" s="24">
        <v>2012</v>
      </c>
      <c r="C613" s="24">
        <v>4326</v>
      </c>
      <c r="D613" s="24">
        <v>205</v>
      </c>
      <c r="E613" s="62">
        <v>165.3908922792418</v>
      </c>
      <c r="F613" s="62">
        <v>3490.151219512195</v>
      </c>
      <c r="G613" s="62">
        <v>2.4489518644528353E-2</v>
      </c>
      <c r="H613" s="62">
        <v>1.1203410208765986E-2</v>
      </c>
      <c r="I613" s="24">
        <v>59514141</v>
      </c>
      <c r="J613" s="24">
        <v>6709104</v>
      </c>
      <c r="K613" s="24">
        <v>36903305</v>
      </c>
      <c r="L613" s="24">
        <v>380182</v>
      </c>
      <c r="M613" s="24">
        <v>1003287</v>
      </c>
      <c r="N613" s="24">
        <v>428640</v>
      </c>
      <c r="O613" s="24">
        <v>65721327</v>
      </c>
      <c r="P613" s="24">
        <v>103053272</v>
      </c>
      <c r="Q613" s="62">
        <v>2.132751530529688E-2</v>
      </c>
      <c r="R613" s="62">
        <v>1.4127786310417683E-2</v>
      </c>
      <c r="S613" s="62">
        <v>2.31846083639612E-2</v>
      </c>
      <c r="T613" s="24">
        <v>7277906</v>
      </c>
      <c r="U613" s="24">
        <v>2299977</v>
      </c>
      <c r="V613" s="24">
        <v>797556</v>
      </c>
      <c r="W613" s="24">
        <v>352322</v>
      </c>
      <c r="X613" s="24">
        <v>725111</v>
      </c>
      <c r="Y613" s="24">
        <v>1874989</v>
      </c>
      <c r="Z613" s="24">
        <v>8427784</v>
      </c>
      <c r="AA613" s="24">
        <v>9577883</v>
      </c>
      <c r="AB613" s="62">
        <v>2.4587954631131871E-2</v>
      </c>
      <c r="AC613" s="62">
        <v>2.5093125898623506E-2</v>
      </c>
      <c r="AD613" s="24">
        <v>10340939</v>
      </c>
      <c r="AE613" s="24">
        <v>599019</v>
      </c>
      <c r="AF613" s="24">
        <v>-413052</v>
      </c>
      <c r="AG613" s="24">
        <v>10526906</v>
      </c>
      <c r="AH613" s="62">
        <v>2.4331551565384822E-2</v>
      </c>
      <c r="AI613" s="62">
        <v>6.5103260379738357</v>
      </c>
      <c r="AJ613" s="62">
        <v>11.273125827355889</v>
      </c>
      <c r="AK613" s="62">
        <v>2.7186914559549611</v>
      </c>
      <c r="AL613" s="62">
        <v>1.0302112507267303</v>
      </c>
      <c r="AM613" s="62">
        <v>0.69428266188384591</v>
      </c>
      <c r="AN613" s="62">
        <v>10.66433014006043</v>
      </c>
      <c r="AO613" s="62">
        <v>4.6606377865742123</v>
      </c>
      <c r="AP613" s="62">
        <v>90.984786982993867</v>
      </c>
      <c r="AQ613" s="62">
        <v>63.774129364858986</v>
      </c>
      <c r="AR613" s="62">
        <v>110.42976659950448</v>
      </c>
      <c r="AS613" s="62">
        <v>1.5180900857274287</v>
      </c>
      <c r="AT613" s="24">
        <v>12825643</v>
      </c>
      <c r="AU613" s="24">
        <v>949023</v>
      </c>
      <c r="AV613" s="24">
        <v>715481</v>
      </c>
    </row>
    <row r="614" spans="1:48" x14ac:dyDescent="0.25">
      <c r="A614" s="24" t="s">
        <v>114</v>
      </c>
      <c r="B614" s="24">
        <v>2013</v>
      </c>
      <c r="C614" s="24">
        <v>6795</v>
      </c>
      <c r="D614" s="24">
        <v>209</v>
      </c>
      <c r="E614" s="62">
        <v>149.76011773362768</v>
      </c>
      <c r="F614" s="62">
        <v>4868.9952153110044</v>
      </c>
      <c r="G614" s="62">
        <v>3.6825276392802947E-2</v>
      </c>
      <c r="H614" s="62">
        <v>1.1218464841653248E-2</v>
      </c>
      <c r="I614" s="24">
        <v>83843780</v>
      </c>
      <c r="J614" s="24">
        <v>7726697</v>
      </c>
      <c r="K614" s="24">
        <v>52474123</v>
      </c>
      <c r="L614" s="24">
        <v>604707</v>
      </c>
      <c r="M614" s="24">
        <v>1474296</v>
      </c>
      <c r="N614" s="24">
        <v>418515</v>
      </c>
      <c r="O614" s="24">
        <v>68976439</v>
      </c>
      <c r="P614" s="24">
        <v>121869077</v>
      </c>
      <c r="Q614" s="62">
        <v>2.5020899506908528E-2</v>
      </c>
      <c r="R614" s="62">
        <v>1.7786548744124765E-2</v>
      </c>
      <c r="S614" s="62">
        <v>2.4508619133358934E-2</v>
      </c>
      <c r="T614" s="24">
        <v>7042590</v>
      </c>
      <c r="U614" s="24">
        <v>3001455</v>
      </c>
      <c r="V614" s="24">
        <v>1152994</v>
      </c>
      <c r="W614" s="24">
        <v>204569</v>
      </c>
      <c r="X614" s="24">
        <v>1346763</v>
      </c>
      <c r="Y614" s="24">
        <v>2704326</v>
      </c>
      <c r="Z614" s="24">
        <v>8400153</v>
      </c>
      <c r="AA614" s="24">
        <v>10044045</v>
      </c>
      <c r="AB614" s="62">
        <v>2.8036819082552861E-2</v>
      </c>
      <c r="AC614" s="62">
        <v>2.92193085201327E-2</v>
      </c>
      <c r="AD614" s="24">
        <v>11194255</v>
      </c>
      <c r="AE614" s="24">
        <v>1230618</v>
      </c>
      <c r="AF614" s="24">
        <v>-1025982</v>
      </c>
      <c r="AG614" s="24">
        <v>11398891</v>
      </c>
      <c r="AH614" s="62">
        <v>2.9131607806136214E-2</v>
      </c>
      <c r="AI614" s="62">
        <v>6.340162074092019</v>
      </c>
      <c r="AJ614" s="62">
        <v>9.2155876082876986</v>
      </c>
      <c r="AK614" s="62">
        <v>2.8095676796732745</v>
      </c>
      <c r="AL614" s="62">
        <v>1.1523908651126957</v>
      </c>
      <c r="AM614" s="62">
        <v>0.83501083708051715</v>
      </c>
      <c r="AN614" s="62">
        <v>13.170181255975224</v>
      </c>
      <c r="AO614" s="62">
        <v>6.0189610542231673</v>
      </c>
      <c r="AP614" s="62">
        <v>88.11422970883747</v>
      </c>
      <c r="AQ614" s="62">
        <v>56.598803156603871</v>
      </c>
      <c r="AR614" s="62">
        <v>82.267806866532013</v>
      </c>
      <c r="AS614" s="62">
        <v>17.89610501419337</v>
      </c>
      <c r="AT614" s="24">
        <v>29007985</v>
      </c>
      <c r="AU614" s="24">
        <v>1354846</v>
      </c>
      <c r="AV614" s="24">
        <v>1017620</v>
      </c>
    </row>
    <row r="615" spans="1:48" x14ac:dyDescent="0.25">
      <c r="A615" s="24" t="s">
        <v>114</v>
      </c>
      <c r="B615" s="24">
        <v>2014</v>
      </c>
      <c r="C615" s="24">
        <v>9501</v>
      </c>
      <c r="D615" s="24">
        <v>212</v>
      </c>
      <c r="E615" s="62">
        <v>131.94326912956532</v>
      </c>
      <c r="F615" s="62">
        <v>5913.1745283018872</v>
      </c>
      <c r="G615" s="62">
        <v>5.1197353106005088E-2</v>
      </c>
      <c r="H615" s="62">
        <v>1.1845560708498631E-2</v>
      </c>
      <c r="I615" s="24">
        <v>108353665</v>
      </c>
      <c r="J615" s="24">
        <v>8980290</v>
      </c>
      <c r="K615" s="24">
        <v>78378832</v>
      </c>
      <c r="L615" s="24">
        <v>1123140</v>
      </c>
      <c r="M615" s="24">
        <v>1988942</v>
      </c>
      <c r="N615" s="24">
        <v>602947</v>
      </c>
      <c r="O615" s="24">
        <v>85382739</v>
      </c>
      <c r="P615" s="24">
        <v>164364518</v>
      </c>
      <c r="Q615" s="62">
        <v>2.7438913043388472E-2</v>
      </c>
      <c r="R615" s="62">
        <v>2.3726462108862627E-2</v>
      </c>
      <c r="S615" s="62">
        <v>2.9604035150773599E-2</v>
      </c>
      <c r="T615" s="24">
        <v>7113131</v>
      </c>
      <c r="U615" s="24">
        <v>4289047</v>
      </c>
      <c r="V615" s="24">
        <v>1925033</v>
      </c>
      <c r="W615" s="24">
        <v>107832</v>
      </c>
      <c r="X615" s="24">
        <v>1650119</v>
      </c>
      <c r="Y615" s="24">
        <v>3682984</v>
      </c>
      <c r="Z615" s="24">
        <v>9145996</v>
      </c>
      <c r="AA615" s="24">
        <v>11402178</v>
      </c>
      <c r="AB615" s="62">
        <v>3.2378311271442389E-2</v>
      </c>
      <c r="AC615" s="62">
        <v>3.4496689867068074E-2</v>
      </c>
      <c r="AD615" s="24">
        <v>12404218</v>
      </c>
      <c r="AE615" s="24">
        <v>1586037</v>
      </c>
      <c r="AF615" s="24">
        <v>-979474</v>
      </c>
      <c r="AG615" s="24">
        <v>13010781</v>
      </c>
      <c r="AH615" s="62">
        <v>3.4316759114712728E-2</v>
      </c>
      <c r="AI615" s="62">
        <v>5.4636427066333138</v>
      </c>
      <c r="AJ615" s="62">
        <v>8.2879430058964783</v>
      </c>
      <c r="AK615" s="62">
        <v>2.5376009685880492</v>
      </c>
      <c r="AL615" s="62">
        <v>1.4329634307385444</v>
      </c>
      <c r="AM615" s="62">
        <v>0.76269076516867218</v>
      </c>
      <c r="AN615" s="62">
        <v>13.959382158037213</v>
      </c>
      <c r="AO615" s="62">
        <v>6.1969047397273123</v>
      </c>
      <c r="AP615" s="62">
        <v>87.636384011075123</v>
      </c>
      <c r="AQ615" s="62">
        <v>51.947184245689812</v>
      </c>
      <c r="AR615" s="62">
        <v>78.800047049631402</v>
      </c>
      <c r="AS615" s="62">
        <v>12.354684361951417</v>
      </c>
      <c r="AT615" s="24">
        <v>10755737</v>
      </c>
      <c r="AU615" s="24">
        <v>1608603</v>
      </c>
      <c r="AV615" s="24">
        <v>1253593</v>
      </c>
    </row>
    <row r="616" spans="1:48" x14ac:dyDescent="0.25">
      <c r="A616" s="24" t="s">
        <v>114</v>
      </c>
      <c r="B616" s="24">
        <v>2015</v>
      </c>
      <c r="C616" s="24">
        <v>12927</v>
      </c>
      <c r="D616" s="24">
        <v>211</v>
      </c>
      <c r="E616" s="62">
        <v>185.33828421134061</v>
      </c>
      <c r="F616" s="62">
        <v>11354.824644549763</v>
      </c>
      <c r="G616" s="62">
        <v>6.8963493680880464E-2</v>
      </c>
      <c r="H616" s="62">
        <v>3.5195996663886571E-2</v>
      </c>
      <c r="I616" s="24">
        <v>130270670</v>
      </c>
      <c r="J616" s="24">
        <v>13388922</v>
      </c>
      <c r="K616" s="24">
        <v>116804247</v>
      </c>
      <c r="L616" s="24">
        <v>1741774</v>
      </c>
      <c r="M616" s="24">
        <v>3145045</v>
      </c>
      <c r="N616" s="24">
        <v>509574</v>
      </c>
      <c r="O616" s="24">
        <v>78304381</v>
      </c>
      <c r="P616" s="24">
        <v>195618202</v>
      </c>
      <c r="Q616" s="62">
        <v>2.8176177531681283E-2</v>
      </c>
      <c r="R616" s="62">
        <v>2.9199015504892678E-2</v>
      </c>
      <c r="S616" s="62">
        <v>3.0488589205908596E-2</v>
      </c>
      <c r="T616" s="24">
        <v>8405364</v>
      </c>
      <c r="U616" s="24">
        <v>6487406</v>
      </c>
      <c r="V616" s="24">
        <v>3183691</v>
      </c>
      <c r="W616" s="24">
        <v>144532</v>
      </c>
      <c r="X616" s="24">
        <v>2364246</v>
      </c>
      <c r="Y616" s="24">
        <v>5692469</v>
      </c>
      <c r="Z616" s="24">
        <v>11733587</v>
      </c>
      <c r="AA616" s="24">
        <v>14892770</v>
      </c>
      <c r="AB616" s="62">
        <v>4.2204324194902686E-2</v>
      </c>
      <c r="AC616" s="62">
        <v>4.4838513209978337E-2</v>
      </c>
      <c r="AD616" s="24">
        <v>18758801</v>
      </c>
      <c r="AE616" s="24">
        <v>2507811</v>
      </c>
      <c r="AF616" s="24">
        <v>-3277640</v>
      </c>
      <c r="AG616" s="24">
        <v>17988972</v>
      </c>
      <c r="AH616" s="62">
        <v>4.5487682857469833E-2</v>
      </c>
      <c r="AI616" s="62">
        <v>6.8444152247141092</v>
      </c>
      <c r="AJ616" s="62">
        <v>10.277771658040908</v>
      </c>
      <c r="AK616" s="62">
        <v>2.6925776080727615</v>
      </c>
      <c r="AL616" s="62">
        <v>1.4911906413813873</v>
      </c>
      <c r="AM616" s="62">
        <v>1.2247674170934257</v>
      </c>
      <c r="AN616" s="62">
        <v>17.894405539146469</v>
      </c>
      <c r="AO616" s="62">
        <v>13.222040539468667</v>
      </c>
      <c r="AP616" s="62">
        <v>82.788332762983899</v>
      </c>
      <c r="AQ616" s="62">
        <v>40.029189614982762</v>
      </c>
      <c r="AR616" s="62">
        <v>60.108987694620744</v>
      </c>
      <c r="AS616" s="62">
        <v>32.712927844946677</v>
      </c>
      <c r="AT616" s="24">
        <v>53561557</v>
      </c>
      <c r="AU616" s="24">
        <v>3096202</v>
      </c>
      <c r="AV616" s="24">
        <v>2395868</v>
      </c>
    </row>
    <row r="617" spans="1:48" x14ac:dyDescent="0.25">
      <c r="A617" s="24" t="s">
        <v>114</v>
      </c>
      <c r="B617" s="24">
        <v>2016</v>
      </c>
      <c r="C617" s="24">
        <v>17387</v>
      </c>
      <c r="D617" s="24"/>
      <c r="E617" s="62">
        <v>226.32110197273826</v>
      </c>
      <c r="F617" s="62"/>
      <c r="G617" s="62">
        <v>0.10458723322345469</v>
      </c>
      <c r="H617" s="62"/>
      <c r="I617" s="24">
        <v>123787572</v>
      </c>
      <c r="J617" s="24">
        <v>17177528</v>
      </c>
      <c r="K617" s="24">
        <v>144673213</v>
      </c>
      <c r="L617" s="24">
        <v>2089962</v>
      </c>
      <c r="M617" s="24">
        <v>4207053</v>
      </c>
      <c r="N617" s="24">
        <v>624197</v>
      </c>
      <c r="O617" s="24">
        <v>2761961</v>
      </c>
      <c r="P617" s="24">
        <v>148059371</v>
      </c>
      <c r="Q617" s="62">
        <v>2.2687733212888597E-2</v>
      </c>
      <c r="R617" s="62">
        <v>3.0878552220880706E-2</v>
      </c>
      <c r="S617" s="62">
        <v>2.0506706482167375E-2</v>
      </c>
      <c r="T617" s="24">
        <v>10463257</v>
      </c>
      <c r="U617" s="24">
        <v>8115575</v>
      </c>
      <c r="V617" s="24">
        <v>3430934</v>
      </c>
      <c r="W617" s="24">
        <v>177433</v>
      </c>
      <c r="X617" s="24">
        <v>3012985</v>
      </c>
      <c r="Y617" s="24">
        <v>6621352</v>
      </c>
      <c r="Z617" s="24">
        <v>14071624</v>
      </c>
      <c r="AA617" s="24">
        <v>18578832</v>
      </c>
      <c r="AB617" s="62">
        <v>4.3186903608242212E-2</v>
      </c>
      <c r="AC617" s="62">
        <v>4.9288101103859172E-2</v>
      </c>
      <c r="AD617" s="24">
        <v>25631116</v>
      </c>
      <c r="AE617" s="24">
        <v>3190121</v>
      </c>
      <c r="AF617" s="24">
        <v>-5313094</v>
      </c>
      <c r="AG617" s="24">
        <v>23508143</v>
      </c>
      <c r="AH617" s="62">
        <v>5.1251346064551284E-2</v>
      </c>
      <c r="AI617" s="62">
        <v>11.601783719586381</v>
      </c>
      <c r="AJ617" s="62">
        <v>13.8766175977666</v>
      </c>
      <c r="AK617" s="62">
        <v>2.9079695631008069</v>
      </c>
      <c r="AL617" s="62">
        <v>1.4446088233348353</v>
      </c>
      <c r="AM617" s="62">
        <v>2.6577480192050795</v>
      </c>
      <c r="AN617" s="62">
        <v>22.908098301455251</v>
      </c>
      <c r="AO617" s="62">
        <v>17.727026498574684</v>
      </c>
      <c r="AP617" s="62">
        <v>79.031474327853118</v>
      </c>
      <c r="AQ617" s="62">
        <v>1.8654415329104701</v>
      </c>
      <c r="AR617" s="62">
        <v>2.2312102542895018</v>
      </c>
      <c r="AS617" s="62">
        <v>-37.752687603412944</v>
      </c>
      <c r="AT617" s="24"/>
      <c r="AU617" s="24">
        <v>4929311</v>
      </c>
      <c r="AV617" s="24">
        <v>3935045</v>
      </c>
    </row>
    <row r="618" spans="1:48" x14ac:dyDescent="0.25">
      <c r="A618" s="24" t="s">
        <v>114</v>
      </c>
      <c r="B618" s="24">
        <v>2017</v>
      </c>
      <c r="C618" s="24">
        <v>23826</v>
      </c>
      <c r="D618" s="24"/>
      <c r="E618" s="62">
        <v>270.32514899689414</v>
      </c>
      <c r="F618" s="62"/>
      <c r="G618" s="62">
        <v>0.114560744697731</v>
      </c>
      <c r="H618" s="62"/>
      <c r="I618" s="24">
        <v>133550812</v>
      </c>
      <c r="J618" s="24">
        <v>29695710</v>
      </c>
      <c r="K618" s="24">
        <v>182666213</v>
      </c>
      <c r="L618" s="24">
        <v>3147404</v>
      </c>
      <c r="M618" s="24">
        <v>6200022</v>
      </c>
      <c r="N618" s="24">
        <v>808486</v>
      </c>
      <c r="O618" s="24">
        <v>4987895</v>
      </c>
      <c r="P618" s="24">
        <v>188462594</v>
      </c>
      <c r="Q618" s="62">
        <v>2.1503151840136247E-2</v>
      </c>
      <c r="R618" s="62">
        <v>3.2826581493078079E-2</v>
      </c>
      <c r="S618" s="62">
        <v>2.2015452060000228E-2</v>
      </c>
      <c r="T618" s="24">
        <v>13518945</v>
      </c>
      <c r="U618" s="24">
        <v>11315999</v>
      </c>
      <c r="V618" s="24">
        <v>5060266</v>
      </c>
      <c r="W618" s="24">
        <v>244832</v>
      </c>
      <c r="X618" s="24">
        <v>3589872</v>
      </c>
      <c r="Y618" s="24">
        <v>8894970</v>
      </c>
      <c r="Z618" s="24">
        <v>18824043</v>
      </c>
      <c r="AA618" s="24">
        <v>24834944</v>
      </c>
      <c r="AB618" s="62">
        <v>4.7976046754334825E-2</v>
      </c>
      <c r="AC618" s="62">
        <v>5.480051739219207E-2</v>
      </c>
      <c r="AD618" s="24">
        <v>34133371</v>
      </c>
      <c r="AE618" s="24">
        <v>6832694</v>
      </c>
      <c r="AF618" s="24">
        <v>-8001058</v>
      </c>
      <c r="AG618" s="24">
        <v>32965007</v>
      </c>
      <c r="AH618" s="62">
        <v>5.8427844731473208E-2</v>
      </c>
      <c r="AI618" s="62">
        <v>15.75681909588913</v>
      </c>
      <c r="AJ618" s="62">
        <v>22.235514374858312</v>
      </c>
      <c r="AK618" s="62">
        <v>3.3941810574460205</v>
      </c>
      <c r="AL618" s="62">
        <v>1.7230356661524482</v>
      </c>
      <c r="AM618" s="62">
        <v>3.4175306957729767</v>
      </c>
      <c r="AN618" s="62">
        <v>21.68921706199313</v>
      </c>
      <c r="AO618" s="62">
        <v>21.159273266346503</v>
      </c>
      <c r="AP618" s="62">
        <v>75.337293269799702</v>
      </c>
      <c r="AQ618" s="62">
        <v>2.6466233400140933</v>
      </c>
      <c r="AR618" s="62">
        <v>3.7348294071023695</v>
      </c>
      <c r="AS618" s="62">
        <v>-29.188157906760051</v>
      </c>
      <c r="AT618" s="24">
        <v>104406557</v>
      </c>
      <c r="AU618" s="24">
        <v>8130063</v>
      </c>
      <c r="AV618" s="24">
        <v>6440767</v>
      </c>
    </row>
    <row r="619" spans="1:48" x14ac:dyDescent="0.25">
      <c r="A619" s="24" t="s">
        <v>114</v>
      </c>
      <c r="B619" s="24">
        <v>2018</v>
      </c>
      <c r="C619" s="24">
        <v>27429</v>
      </c>
      <c r="D619" s="24">
        <v>222</v>
      </c>
      <c r="E619" s="62">
        <v>268.16755988187685</v>
      </c>
      <c r="F619" s="62">
        <v>33133.189189189186</v>
      </c>
      <c r="G619" s="62">
        <v>9.9041683517245363E-2</v>
      </c>
      <c r="H619" s="62">
        <v>2.6892792247122956E-2</v>
      </c>
      <c r="I619" s="24">
        <v>170850871</v>
      </c>
      <c r="J619" s="24">
        <v>34750069</v>
      </c>
      <c r="K619" s="24">
        <v>221961996</v>
      </c>
      <c r="L619" s="24">
        <v>3566773</v>
      </c>
      <c r="M619" s="24">
        <v>7766265</v>
      </c>
      <c r="N619" s="24">
        <v>1963096</v>
      </c>
      <c r="O619" s="24">
        <v>4579544</v>
      </c>
      <c r="P619" s="24">
        <v>228504636</v>
      </c>
      <c r="Q619" s="62">
        <v>2.5234588858277035E-2</v>
      </c>
      <c r="R619" s="62">
        <v>3.6304752391718112E-2</v>
      </c>
      <c r="S619" s="62">
        <v>2.4873139923931063E-2</v>
      </c>
      <c r="T619" s="24">
        <v>15578639</v>
      </c>
      <c r="U619" s="24">
        <v>13522838</v>
      </c>
      <c r="V619" s="24">
        <v>6020762</v>
      </c>
      <c r="W619" s="24">
        <v>313939</v>
      </c>
      <c r="X619" s="24">
        <v>4299223</v>
      </c>
      <c r="Y619" s="24">
        <v>10633924</v>
      </c>
      <c r="Z619" s="24">
        <v>21913340</v>
      </c>
      <c r="AA619" s="24">
        <v>29101477</v>
      </c>
      <c r="AB619" s="62">
        <v>4.7498514266578307E-2</v>
      </c>
      <c r="AC619" s="62">
        <v>5.2920872306948717E-2</v>
      </c>
      <c r="AD619" s="24">
        <v>40280214</v>
      </c>
      <c r="AE619" s="24">
        <v>9273002</v>
      </c>
      <c r="AF619" s="24">
        <v>-11253231</v>
      </c>
      <c r="AG619" s="24">
        <v>38299985</v>
      </c>
      <c r="AH619" s="62">
        <v>5.7766148266111129E-2</v>
      </c>
      <c r="AI619" s="62">
        <v>15.207599114094123</v>
      </c>
      <c r="AJ619" s="62">
        <v>20.339415770376728</v>
      </c>
      <c r="AK619" s="62">
        <v>3.4989165442538188</v>
      </c>
      <c r="AL619" s="62">
        <v>1.6069295934786962</v>
      </c>
      <c r="AM619" s="62">
        <v>3.2190016486142539</v>
      </c>
      <c r="AN619" s="62">
        <v>21.167060128715139</v>
      </c>
      <c r="AO619" s="62">
        <v>23.997768446986772</v>
      </c>
      <c r="AP619" s="62">
        <v>75.982998426761782</v>
      </c>
      <c r="AQ619" s="62">
        <v>2.0041361436535583</v>
      </c>
      <c r="AR619" s="62">
        <v>2.6804335109301256</v>
      </c>
      <c r="AS619" s="62">
        <v>-32.24307995914976</v>
      </c>
      <c r="AT619" s="24">
        <v>206505717</v>
      </c>
      <c r="AU619" s="24">
        <v>9198508</v>
      </c>
      <c r="AV619" s="24">
        <v>7355568</v>
      </c>
    </row>
    <row r="620" spans="1:48" x14ac:dyDescent="0.25">
      <c r="A620" s="24" t="s">
        <v>114</v>
      </c>
      <c r="B620" s="24">
        <v>2019</v>
      </c>
      <c r="C620" s="24">
        <v>27082</v>
      </c>
      <c r="D620" s="24">
        <v>228</v>
      </c>
      <c r="E620" s="62">
        <v>305.00934199837531</v>
      </c>
      <c r="F620" s="62">
        <v>36229.223684210527</v>
      </c>
      <c r="G620" s="62">
        <v>9.3846702959695327E-2</v>
      </c>
      <c r="H620" s="62">
        <v>2.2181146025878003E-2</v>
      </c>
      <c r="I620" s="24">
        <v>213949568</v>
      </c>
      <c r="J620" s="24">
        <v>42209742</v>
      </c>
      <c r="K620" s="24">
        <v>257183959</v>
      </c>
      <c r="L620" s="24">
        <v>4084094</v>
      </c>
      <c r="M620" s="24">
        <v>8797544</v>
      </c>
      <c r="N620" s="24">
        <v>1922972</v>
      </c>
      <c r="O620" s="24">
        <v>5293667</v>
      </c>
      <c r="P620" s="24">
        <v>264400598</v>
      </c>
      <c r="Q620" s="62">
        <v>2.7696985982642825E-2</v>
      </c>
      <c r="R620" s="62">
        <v>3.589114521943948E-2</v>
      </c>
      <c r="S620" s="62">
        <v>2.5246285581126838E-2</v>
      </c>
      <c r="T620" s="24">
        <v>19204323</v>
      </c>
      <c r="U620" s="24">
        <v>15702119</v>
      </c>
      <c r="V620" s="24">
        <v>7327257</v>
      </c>
      <c r="W620" s="24">
        <v>373782</v>
      </c>
      <c r="X620" s="24">
        <v>4642679</v>
      </c>
      <c r="Y620" s="24">
        <v>12343718</v>
      </c>
      <c r="Z620" s="24">
        <v>26905362</v>
      </c>
      <c r="AA620" s="24">
        <v>34906442</v>
      </c>
      <c r="AB620" s="62">
        <v>5.0784162318623448E-2</v>
      </c>
      <c r="AC620" s="62">
        <v>5.5010946048370812E-2</v>
      </c>
      <c r="AD620" s="24">
        <v>49874784</v>
      </c>
      <c r="AE620" s="24">
        <v>9043445</v>
      </c>
      <c r="AF620" s="24">
        <v>-13687626</v>
      </c>
      <c r="AG620" s="24">
        <v>45230603</v>
      </c>
      <c r="AH620" s="62">
        <v>5.7942544774610236E-2</v>
      </c>
      <c r="AI620" s="62">
        <v>15.964314120045977</v>
      </c>
      <c r="AJ620" s="62">
        <v>19.728827870313811</v>
      </c>
      <c r="AK620" s="62">
        <v>3.420720341271362</v>
      </c>
      <c r="AL620" s="62">
        <v>1.5880049501843154</v>
      </c>
      <c r="AM620" s="62">
        <v>3.1241468674741801</v>
      </c>
      <c r="AN620" s="62">
        <v>19.569565243966665</v>
      </c>
      <c r="AO620" s="62">
        <v>25.102420551480677</v>
      </c>
      <c r="AP620" s="62">
        <v>77.174390091593523</v>
      </c>
      <c r="AQ620" s="62">
        <v>2.0021388151323318</v>
      </c>
      <c r="AR620" s="62">
        <v>2.4742592609488234</v>
      </c>
      <c r="AS620" s="62">
        <v>-28.785703420433954</v>
      </c>
      <c r="AT620" s="24">
        <v>280666965</v>
      </c>
      <c r="AU620" s="24">
        <v>10324161</v>
      </c>
      <c r="AV620" s="24">
        <v>8260263</v>
      </c>
    </row>
    <row r="621" spans="1:48" x14ac:dyDescent="0.25">
      <c r="A621" s="24" t="s">
        <v>114</v>
      </c>
      <c r="B621" s="24">
        <v>2020</v>
      </c>
      <c r="C621" s="24">
        <v>20991</v>
      </c>
      <c r="D621" s="24">
        <v>230</v>
      </c>
      <c r="E621" s="62">
        <v>496.10595016912009</v>
      </c>
      <c r="F621" s="62">
        <v>45277.217391304344</v>
      </c>
      <c r="G621" s="62">
        <v>7.2240022300764345E-2</v>
      </c>
      <c r="H621" s="62">
        <v>2.2896963663514187E-2</v>
      </c>
      <c r="I621" s="24">
        <v>233427951</v>
      </c>
      <c r="J621" s="24">
        <v>52793502</v>
      </c>
      <c r="K621" s="24">
        <v>290816086</v>
      </c>
      <c r="L621" s="24">
        <v>4496684</v>
      </c>
      <c r="M621" s="24">
        <v>9924188</v>
      </c>
      <c r="N621" s="24">
        <v>1862830</v>
      </c>
      <c r="O621" s="24">
        <v>11403500</v>
      </c>
      <c r="P621" s="24">
        <v>304082416</v>
      </c>
      <c r="Q621" s="62">
        <v>2.6741418028797297E-2</v>
      </c>
      <c r="R621" s="62">
        <v>3.6442473290819094E-2</v>
      </c>
      <c r="S621" s="62">
        <v>2.598745469233028E-2</v>
      </c>
      <c r="T621" s="24">
        <v>20015944</v>
      </c>
      <c r="U621" s="24">
        <v>15408437</v>
      </c>
      <c r="V621" s="24">
        <v>6699495</v>
      </c>
      <c r="W621" s="24">
        <v>380432</v>
      </c>
      <c r="X621" s="24">
        <v>4312094</v>
      </c>
      <c r="Y621" s="24">
        <v>11392021</v>
      </c>
      <c r="Z621" s="24">
        <v>27095871</v>
      </c>
      <c r="AA621" s="24">
        <v>35424381</v>
      </c>
      <c r="AB621" s="62">
        <v>4.8256520187988539E-2</v>
      </c>
      <c r="AC621" s="62">
        <v>5.2435714662883742E-2</v>
      </c>
      <c r="AD621" s="24">
        <v>52361767</v>
      </c>
      <c r="AE621" s="24">
        <v>10703707</v>
      </c>
      <c r="AF621" s="24">
        <v>-14621638</v>
      </c>
      <c r="AG621" s="24">
        <v>48443836</v>
      </c>
      <c r="AH621" s="62">
        <v>5.6950840724643424E-2</v>
      </c>
      <c r="AI621" s="62">
        <v>17.36157673780124</v>
      </c>
      <c r="AJ621" s="62">
        <v>22.616615436940542</v>
      </c>
      <c r="AK621" s="62">
        <v>3.4125306259709443</v>
      </c>
      <c r="AL621" s="62">
        <v>1.546229461323539</v>
      </c>
      <c r="AM621" s="62">
        <v>3.4246505065916075</v>
      </c>
      <c r="AN621" s="62">
        <v>19.725457879267037</v>
      </c>
      <c r="AO621" s="62">
        <v>24.720850840306028</v>
      </c>
      <c r="AP621" s="62">
        <v>73.124640666358459</v>
      </c>
      <c r="AQ621" s="62">
        <v>3.750134634552496</v>
      </c>
      <c r="AR621" s="62">
        <v>4.8852333026733374</v>
      </c>
      <c r="AS621" s="62">
        <v>-26.817732472579237</v>
      </c>
      <c r="AT621" s="24">
        <v>424397655</v>
      </c>
      <c r="AU621" s="24">
        <v>13019455</v>
      </c>
      <c r="AV621" s="24">
        <v>10413760</v>
      </c>
    </row>
    <row r="622" spans="1:48" x14ac:dyDescent="0.25">
      <c r="A622" s="24" t="s">
        <v>114</v>
      </c>
      <c r="B622" s="24">
        <v>2021</v>
      </c>
      <c r="C622" s="24">
        <v>25623</v>
      </c>
      <c r="D622" s="24">
        <v>235</v>
      </c>
      <c r="E622" s="62">
        <v>447.92452093821959</v>
      </c>
      <c r="F622" s="62">
        <v>48839.021276595748</v>
      </c>
      <c r="G622" s="62">
        <v>0.10365878326442436</v>
      </c>
      <c r="H622" s="62">
        <v>2.733193765992091E-2</v>
      </c>
      <c r="I622" s="24">
        <v>241837028</v>
      </c>
      <c r="J622" s="24">
        <v>86278147</v>
      </c>
      <c r="K622" s="24">
        <v>355281219</v>
      </c>
      <c r="L622" s="24">
        <v>9890937</v>
      </c>
      <c r="M622" s="24">
        <v>16244163</v>
      </c>
      <c r="N622" s="24">
        <v>1872973</v>
      </c>
      <c r="O622" s="24">
        <v>34133399</v>
      </c>
      <c r="P622" s="24">
        <v>391287591</v>
      </c>
      <c r="Q622" s="62">
        <v>2.9455853645271569E-2</v>
      </c>
      <c r="R622" s="62">
        <v>4.5373488015562985E-2</v>
      </c>
      <c r="S622" s="62">
        <v>3.4867833067839811E-2</v>
      </c>
      <c r="T622" s="24">
        <v>16478269</v>
      </c>
      <c r="U622" s="24">
        <v>16204883</v>
      </c>
      <c r="V622" s="24">
        <v>6230506</v>
      </c>
      <c r="W622" s="24">
        <v>379228</v>
      </c>
      <c r="X622" s="24">
        <v>4109203</v>
      </c>
      <c r="Y622" s="24">
        <v>10718937</v>
      </c>
      <c r="Z622" s="24">
        <v>23088003</v>
      </c>
      <c r="AA622" s="24">
        <v>32683152</v>
      </c>
      <c r="AB622" s="62">
        <v>5.3435414619163783E-2</v>
      </c>
      <c r="AC622" s="62">
        <v>6.1468856638204478E-2</v>
      </c>
      <c r="AD622" s="24">
        <v>50827098</v>
      </c>
      <c r="AE622" s="24">
        <v>15438592</v>
      </c>
      <c r="AF622" s="24">
        <v>-19218768</v>
      </c>
      <c r="AG622" s="24">
        <v>47046922</v>
      </c>
      <c r="AH622" s="62">
        <v>6.3422303359791002E-2</v>
      </c>
      <c r="AI622" s="62">
        <v>22.049804027646765</v>
      </c>
      <c r="AJ622" s="62">
        <v>35.676152536905967</v>
      </c>
      <c r="AK622" s="62">
        <v>4.5721986221849793</v>
      </c>
      <c r="AL622" s="62">
        <v>2.7839740664704262</v>
      </c>
      <c r="AM622" s="62">
        <v>2.9331801631296814</v>
      </c>
      <c r="AN622" s="62">
        <v>13.302522595901371</v>
      </c>
      <c r="AO622" s="62">
        <v>17.161870545580825</v>
      </c>
      <c r="AP622" s="62">
        <v>69.469267298719345</v>
      </c>
      <c r="AQ622" s="62">
        <v>8.7233533046030072</v>
      </c>
      <c r="AR622" s="62">
        <v>14.114215379788739</v>
      </c>
      <c r="AS622" s="62">
        <v>-29.843210467549135</v>
      </c>
      <c r="AT622" s="24">
        <v>449928819</v>
      </c>
      <c r="AU622" s="24">
        <v>14363770</v>
      </c>
      <c r="AV622" s="24">
        <v>11477170</v>
      </c>
    </row>
    <row r="623" spans="1:48" x14ac:dyDescent="0.25">
      <c r="A623" s="24" t="s">
        <v>116</v>
      </c>
      <c r="B623" s="24">
        <v>2002</v>
      </c>
      <c r="C623" s="24">
        <v>45</v>
      </c>
      <c r="D623" s="24">
        <v>2</v>
      </c>
      <c r="E623" s="62">
        <v>6.9333333333333336</v>
      </c>
      <c r="F623" s="62">
        <v>156</v>
      </c>
      <c r="G623" s="62">
        <v>9.7677447362708916E-3</v>
      </c>
      <c r="H623" s="62">
        <v>2.8571428571428571E-2</v>
      </c>
      <c r="I623" s="24">
        <v>7314</v>
      </c>
      <c r="J623" s="24">
        <v>5607</v>
      </c>
      <c r="K623" s="24">
        <v>50721</v>
      </c>
      <c r="L623" s="24"/>
      <c r="M623" s="24"/>
      <c r="N623" s="24">
        <v>770</v>
      </c>
      <c r="O623" s="24">
        <v>2378</v>
      </c>
      <c r="P623" s="24">
        <v>53869</v>
      </c>
      <c r="Q623" s="62">
        <v>3.5828879624957749E-5</v>
      </c>
      <c r="R623" s="62">
        <v>2.4314966180236311E-4</v>
      </c>
      <c r="S623" s="62">
        <v>1.6205717603639668E-4</v>
      </c>
      <c r="T623" s="24">
        <v>3090</v>
      </c>
      <c r="U623" s="24">
        <v>1339</v>
      </c>
      <c r="V623" s="24">
        <v>678</v>
      </c>
      <c r="W623" s="24">
        <v>138</v>
      </c>
      <c r="X623" s="24">
        <v>520</v>
      </c>
      <c r="Y623" s="24">
        <v>1336</v>
      </c>
      <c r="Z623" s="24">
        <v>3906</v>
      </c>
      <c r="AA623" s="24">
        <v>4429</v>
      </c>
      <c r="AB623" s="62">
        <v>4.1158967396744838E-4</v>
      </c>
      <c r="AC623" s="62">
        <v>4.2500972561203222E-4</v>
      </c>
      <c r="AD623" s="24">
        <v>5141</v>
      </c>
      <c r="AE623" s="24">
        <v>150</v>
      </c>
      <c r="AF623" s="24">
        <v>-403</v>
      </c>
      <c r="AG623" s="24">
        <v>4888</v>
      </c>
      <c r="AH623" s="62">
        <v>4.2982923433238147E-4</v>
      </c>
      <c r="AI623" s="62">
        <v>10.408583786593402</v>
      </c>
      <c r="AJ623" s="62">
        <v>76.66119770303527</v>
      </c>
      <c r="AK623" s="62"/>
      <c r="AL623" s="62"/>
      <c r="AM623" s="62">
        <v>0.57918283242681323</v>
      </c>
      <c r="AN623" s="62">
        <v>5.564472980203317</v>
      </c>
      <c r="AO623" s="62">
        <v>86.248948696383522</v>
      </c>
      <c r="AP623" s="62">
        <v>90.609656301145662</v>
      </c>
      <c r="AQ623" s="62">
        <v>4.4144127420223134</v>
      </c>
      <c r="AR623" s="62">
        <v>32.512988788624554</v>
      </c>
      <c r="AS623" s="62">
        <v>19.378492268280457</v>
      </c>
      <c r="AT623" s="24">
        <v>1</v>
      </c>
      <c r="AU623" s="24">
        <v>459</v>
      </c>
      <c r="AV623" s="24">
        <v>312</v>
      </c>
    </row>
    <row r="624" spans="1:48" x14ac:dyDescent="0.25">
      <c r="A624" s="24" t="s">
        <v>116</v>
      </c>
      <c r="B624" s="24">
        <v>2003</v>
      </c>
      <c r="C624" s="24">
        <v>54</v>
      </c>
      <c r="D624" s="24">
        <v>4</v>
      </c>
      <c r="E624" s="62">
        <v>23.277777777777779</v>
      </c>
      <c r="F624" s="62">
        <v>314.25</v>
      </c>
      <c r="G624" s="62">
        <v>1.2606219068073583E-3</v>
      </c>
      <c r="H624" s="62">
        <v>1.6949152542372881E-3</v>
      </c>
      <c r="I624" s="24">
        <v>30949</v>
      </c>
      <c r="J624" s="24">
        <v>8568</v>
      </c>
      <c r="K624" s="24">
        <v>96608</v>
      </c>
      <c r="L624" s="24"/>
      <c r="M624" s="24">
        <v>985.40160000000003</v>
      </c>
      <c r="N624" s="24">
        <v>769</v>
      </c>
      <c r="O624" s="24">
        <v>6093</v>
      </c>
      <c r="P624" s="24">
        <v>103470</v>
      </c>
      <c r="Q624" s="62">
        <v>1.0944878864868133E-4</v>
      </c>
      <c r="R624" s="62">
        <v>3.5154048221101381E-4</v>
      </c>
      <c r="S624" s="62">
        <v>2.4011667345047905E-4</v>
      </c>
      <c r="T624" s="24">
        <v>5883</v>
      </c>
      <c r="U624" s="24">
        <v>1739</v>
      </c>
      <c r="V624" s="24">
        <v>770</v>
      </c>
      <c r="W624" s="24">
        <v>292</v>
      </c>
      <c r="X624" s="24">
        <v>659</v>
      </c>
      <c r="Y624" s="24">
        <v>1721</v>
      </c>
      <c r="Z624" s="24">
        <v>6945</v>
      </c>
      <c r="AA624" s="24">
        <v>7622</v>
      </c>
      <c r="AB624" s="62">
        <v>3.7216184394216976E-4</v>
      </c>
      <c r="AC624" s="62">
        <v>3.3339557708906642E-4</v>
      </c>
      <c r="AD624" s="24">
        <v>9308</v>
      </c>
      <c r="AE624" s="24">
        <v>68</v>
      </c>
      <c r="AF624" s="24">
        <v>-497</v>
      </c>
      <c r="AG624" s="24">
        <v>8879</v>
      </c>
      <c r="AH624" s="62">
        <v>3.7159180445674964E-4</v>
      </c>
      <c r="AI624" s="62">
        <v>8.2806610611771525</v>
      </c>
      <c r="AJ624" s="62">
        <v>27.684254741671783</v>
      </c>
      <c r="AK624" s="62">
        <v>1.02</v>
      </c>
      <c r="AL624" s="62"/>
      <c r="AM624" s="62">
        <v>1.2148448825746594</v>
      </c>
      <c r="AN624" s="62">
        <v>14.670868347338935</v>
      </c>
      <c r="AO624" s="62">
        <v>56.212046610864924</v>
      </c>
      <c r="AP624" s="62">
        <v>85.843000337875893</v>
      </c>
      <c r="AQ624" s="62">
        <v>5.8886633806900548</v>
      </c>
      <c r="AR624" s="62">
        <v>19.687227374067014</v>
      </c>
      <c r="AS624" s="62">
        <v>-21.96385425727264</v>
      </c>
      <c r="AT624" s="24">
        <v>1.02</v>
      </c>
      <c r="AU624" s="24">
        <v>1257</v>
      </c>
      <c r="AV624" s="24">
        <v>1257</v>
      </c>
    </row>
    <row r="625" spans="1:48" x14ac:dyDescent="0.25">
      <c r="A625" s="24" t="s">
        <v>116</v>
      </c>
      <c r="B625" s="24">
        <v>2004</v>
      </c>
      <c r="C625" s="24">
        <v>58</v>
      </c>
      <c r="D625" s="24">
        <v>5</v>
      </c>
      <c r="E625" s="62">
        <v>65.275862068965523</v>
      </c>
      <c r="F625" s="62">
        <v>757.2</v>
      </c>
      <c r="G625" s="62">
        <v>1.0975079001646262E-3</v>
      </c>
      <c r="H625" s="62">
        <v>1.8804061677322301E-3</v>
      </c>
      <c r="I625" s="24">
        <v>88352</v>
      </c>
      <c r="J625" s="24">
        <v>34102</v>
      </c>
      <c r="K625" s="24">
        <v>160051</v>
      </c>
      <c r="L625" s="24"/>
      <c r="M625" s="24">
        <v>1040.3315</v>
      </c>
      <c r="N625" s="24">
        <v>1589</v>
      </c>
      <c r="O625" s="24">
        <v>36657</v>
      </c>
      <c r="P625" s="24">
        <v>198297</v>
      </c>
      <c r="Q625" s="62">
        <v>2.3922418410072838E-4</v>
      </c>
      <c r="R625" s="62">
        <v>4.2231311785005996E-4</v>
      </c>
      <c r="S625" s="62">
        <v>3.4633690488525325E-4</v>
      </c>
      <c r="T625" s="24">
        <v>9648</v>
      </c>
      <c r="U625" s="24">
        <v>3122</v>
      </c>
      <c r="V625" s="24">
        <v>1189</v>
      </c>
      <c r="W625" s="24">
        <v>808</v>
      </c>
      <c r="X625" s="24">
        <v>1071</v>
      </c>
      <c r="Y625" s="24">
        <v>3068</v>
      </c>
      <c r="Z625" s="24">
        <v>11645</v>
      </c>
      <c r="AA625" s="24">
        <v>12770</v>
      </c>
      <c r="AB625" s="62">
        <v>4.9532183520291633E-4</v>
      </c>
      <c r="AC625" s="62">
        <v>4.3066824670538793E-4</v>
      </c>
      <c r="AD625" s="24">
        <v>16724</v>
      </c>
      <c r="AE625" s="24">
        <v>172</v>
      </c>
      <c r="AF625" s="24">
        <v>-340</v>
      </c>
      <c r="AG625" s="24">
        <v>16556</v>
      </c>
      <c r="AH625" s="62">
        <v>5.0611195296668241E-4</v>
      </c>
      <c r="AI625" s="62">
        <v>17.197436168978854</v>
      </c>
      <c r="AJ625" s="62">
        <v>38.597881202462872</v>
      </c>
      <c r="AK625" s="62">
        <v>0.64999999999999991</v>
      </c>
      <c r="AL625" s="62"/>
      <c r="AM625" s="62">
        <v>1.909257326132014</v>
      </c>
      <c r="AN625" s="62">
        <v>11.101988153187497</v>
      </c>
      <c r="AO625" s="62">
        <v>19.303270862318247</v>
      </c>
      <c r="AP625" s="62">
        <v>77.13215752597246</v>
      </c>
      <c r="AQ625" s="62">
        <v>18.485907502382791</v>
      </c>
      <c r="AR625" s="62">
        <v>41.489722926475913</v>
      </c>
      <c r="AS625" s="62">
        <v>6.4968204259267663</v>
      </c>
      <c r="AT625" s="24">
        <v>0.65</v>
      </c>
      <c r="AU625" s="24">
        <v>3786</v>
      </c>
      <c r="AV625" s="24">
        <v>3786</v>
      </c>
    </row>
    <row r="626" spans="1:48" x14ac:dyDescent="0.25">
      <c r="A626" s="24" t="s">
        <v>116</v>
      </c>
      <c r="B626" s="24">
        <v>2005</v>
      </c>
      <c r="C626" s="24">
        <v>85</v>
      </c>
      <c r="D626" s="24">
        <v>8</v>
      </c>
      <c r="E626" s="62">
        <v>94.164705882352948</v>
      </c>
      <c r="F626" s="62">
        <v>1000.5</v>
      </c>
      <c r="G626" s="62">
        <v>1.2539092464743022E-3</v>
      </c>
      <c r="H626" s="62">
        <v>2.2377622377622378E-3</v>
      </c>
      <c r="I626" s="24">
        <v>122442</v>
      </c>
      <c r="J626" s="24">
        <v>61423</v>
      </c>
      <c r="K626" s="24">
        <v>173793</v>
      </c>
      <c r="L626" s="24">
        <v>623</v>
      </c>
      <c r="M626" s="24">
        <v>1581.5163</v>
      </c>
      <c r="N626" s="24">
        <v>2452</v>
      </c>
      <c r="O626" s="24">
        <v>39344</v>
      </c>
      <c r="P626" s="24">
        <v>215589</v>
      </c>
      <c r="Q626" s="62">
        <v>2.4844891497106264E-4</v>
      </c>
      <c r="R626" s="62">
        <v>3.7022228574812744E-4</v>
      </c>
      <c r="S626" s="62">
        <v>2.9679405713420445E-4</v>
      </c>
      <c r="T626" s="24">
        <v>11536</v>
      </c>
      <c r="U626" s="24">
        <v>5563</v>
      </c>
      <c r="V626" s="24">
        <v>2592</v>
      </c>
      <c r="W626" s="24">
        <v>1124</v>
      </c>
      <c r="X626" s="24">
        <v>1767</v>
      </c>
      <c r="Y626" s="24">
        <v>5483</v>
      </c>
      <c r="Z626" s="24">
        <v>15252</v>
      </c>
      <c r="AA626" s="24">
        <v>17099</v>
      </c>
      <c r="AB626" s="62">
        <v>4.7185497383311724E-4</v>
      </c>
      <c r="AC626" s="62">
        <v>4.2262807930676833E-4</v>
      </c>
      <c r="AD626" s="24">
        <v>25711</v>
      </c>
      <c r="AE626" s="24">
        <v>217</v>
      </c>
      <c r="AF626" s="24">
        <v>-825</v>
      </c>
      <c r="AG626" s="24">
        <v>25103</v>
      </c>
      <c r="AH626" s="62">
        <v>5.4683634924010708E-4</v>
      </c>
      <c r="AI626" s="62">
        <v>28.490785707990668</v>
      </c>
      <c r="AJ626" s="62">
        <v>50.164976070302671</v>
      </c>
      <c r="AK626" s="62">
        <v>0.91</v>
      </c>
      <c r="AL626" s="62">
        <v>0.35847243559867198</v>
      </c>
      <c r="AM626" s="62">
        <v>3.712619846096044</v>
      </c>
      <c r="AN626" s="62">
        <v>13.030949318659134</v>
      </c>
      <c r="AO626" s="62">
        <v>36.028365189101258</v>
      </c>
      <c r="AP626" s="62">
        <v>68.115364697446523</v>
      </c>
      <c r="AQ626" s="62">
        <v>18.249539633283703</v>
      </c>
      <c r="AR626" s="62">
        <v>32.132764900932685</v>
      </c>
      <c r="AS626" s="62">
        <v>64.744192104797975</v>
      </c>
      <c r="AT626" s="24">
        <v>0.91</v>
      </c>
      <c r="AU626" s="24">
        <v>8004</v>
      </c>
      <c r="AV626" s="24">
        <v>8004</v>
      </c>
    </row>
    <row r="627" spans="1:48" x14ac:dyDescent="0.25">
      <c r="A627" s="24" t="s">
        <v>116</v>
      </c>
      <c r="B627" s="24">
        <v>2006</v>
      </c>
      <c r="C627" s="24">
        <v>97</v>
      </c>
      <c r="D627" s="24">
        <v>10</v>
      </c>
      <c r="E627" s="62">
        <v>150.54639175257731</v>
      </c>
      <c r="F627" s="62">
        <v>1460.3</v>
      </c>
      <c r="G627" s="62">
        <v>1.3437508658188568E-3</v>
      </c>
      <c r="H627" s="62">
        <v>2.5006251562890722E-3</v>
      </c>
      <c r="I627" s="24">
        <v>171814</v>
      </c>
      <c r="J627" s="24">
        <v>221860</v>
      </c>
      <c r="K627" s="24">
        <v>293608</v>
      </c>
      <c r="L627" s="24">
        <v>1201</v>
      </c>
      <c r="M627" s="24">
        <v>4702</v>
      </c>
      <c r="N627" s="24">
        <v>3668</v>
      </c>
      <c r="O627" s="24">
        <v>210193</v>
      </c>
      <c r="P627" s="24">
        <v>507469</v>
      </c>
      <c r="Q627" s="62">
        <v>2.7682515667099662E-4</v>
      </c>
      <c r="R627" s="62">
        <v>4.9941898283953833E-4</v>
      </c>
      <c r="S627" s="62">
        <v>5.1217109428703192E-4</v>
      </c>
      <c r="T627" s="24">
        <v>16172</v>
      </c>
      <c r="U627" s="24">
        <v>7857</v>
      </c>
      <c r="V627" s="24">
        <v>3492</v>
      </c>
      <c r="W627" s="24">
        <v>1618</v>
      </c>
      <c r="X627" s="24">
        <v>2318</v>
      </c>
      <c r="Y627" s="24">
        <v>7428</v>
      </c>
      <c r="Z627" s="24">
        <v>21282</v>
      </c>
      <c r="AA627" s="24">
        <v>24029</v>
      </c>
      <c r="AB627" s="62">
        <v>4.0035222417557435E-4</v>
      </c>
      <c r="AC627" s="62">
        <v>3.9851577460900417E-4</v>
      </c>
      <c r="AD627" s="24">
        <v>39415</v>
      </c>
      <c r="AE627" s="24">
        <v>7408</v>
      </c>
      <c r="AF627" s="24">
        <v>-2512</v>
      </c>
      <c r="AG627" s="24">
        <v>44311</v>
      </c>
      <c r="AH627" s="62">
        <v>6.188602619366456E-4</v>
      </c>
      <c r="AI627" s="62">
        <v>43.718926673353444</v>
      </c>
      <c r="AJ627" s="62">
        <v>129.12801052300745</v>
      </c>
      <c r="AK627" s="62">
        <v>1.6014550012261246</v>
      </c>
      <c r="AL627" s="62">
        <v>0.40904879976022451</v>
      </c>
      <c r="AM627" s="62">
        <v>2.877614199093935</v>
      </c>
      <c r="AN627" s="62">
        <v>6.5820787884251333</v>
      </c>
      <c r="AO627" s="62">
        <v>11.057932471585637</v>
      </c>
      <c r="AP627" s="62">
        <v>54.228069779512985</v>
      </c>
      <c r="AQ627" s="62">
        <v>41.41986998220581</v>
      </c>
      <c r="AR627" s="62">
        <v>122.33752779168171</v>
      </c>
      <c r="AS627" s="62">
        <v>29.972267652705682</v>
      </c>
      <c r="AT627" s="24"/>
      <c r="AU627" s="24">
        <v>20282</v>
      </c>
      <c r="AV627" s="24">
        <v>14603</v>
      </c>
    </row>
    <row r="628" spans="1:48" x14ac:dyDescent="0.25">
      <c r="A628" s="24" t="s">
        <v>116</v>
      </c>
      <c r="B628" s="24">
        <v>2007</v>
      </c>
      <c r="C628" s="24">
        <v>196</v>
      </c>
      <c r="D628" s="24">
        <v>17</v>
      </c>
      <c r="E628" s="62">
        <v>142.11224489795919</v>
      </c>
      <c r="F628" s="62">
        <v>1638.4705882352941</v>
      </c>
      <c r="G628" s="62">
        <v>1.9414013748291368E-3</v>
      </c>
      <c r="H628" s="62">
        <v>4.0963855421686747E-3</v>
      </c>
      <c r="I628" s="24">
        <v>572452</v>
      </c>
      <c r="J628" s="24">
        <v>230842</v>
      </c>
      <c r="K628" s="24">
        <v>628415</v>
      </c>
      <c r="L628" s="24">
        <v>1405</v>
      </c>
      <c r="M628" s="24">
        <v>6688</v>
      </c>
      <c r="N628" s="24">
        <v>47727</v>
      </c>
      <c r="O628" s="24">
        <v>618374</v>
      </c>
      <c r="P628" s="24">
        <v>1294516</v>
      </c>
      <c r="Q628" s="62">
        <v>6.0981717403043928E-4</v>
      </c>
      <c r="R628" s="62">
        <v>7.0595547562187389E-4</v>
      </c>
      <c r="S628" s="62">
        <v>8.564483419328979E-4</v>
      </c>
      <c r="T628" s="24">
        <v>54580</v>
      </c>
      <c r="U628" s="24">
        <v>18386</v>
      </c>
      <c r="V628" s="24">
        <v>8100</v>
      </c>
      <c r="W628" s="24">
        <v>1082</v>
      </c>
      <c r="X628" s="24">
        <v>8873</v>
      </c>
      <c r="Y628" s="24">
        <v>18055</v>
      </c>
      <c r="Z628" s="24">
        <v>63762</v>
      </c>
      <c r="AA628" s="24">
        <v>72966</v>
      </c>
      <c r="AB628" s="62">
        <v>7.9119521650633593E-4</v>
      </c>
      <c r="AC628" s="62">
        <v>8.0688808128569699E-4</v>
      </c>
      <c r="AD628" s="24">
        <v>66831</v>
      </c>
      <c r="AE628" s="24">
        <v>44651</v>
      </c>
      <c r="AF628" s="24">
        <v>-204</v>
      </c>
      <c r="AG628" s="24">
        <v>111278</v>
      </c>
      <c r="AH628" s="62">
        <v>9.8324185756315844E-4</v>
      </c>
      <c r="AI628" s="62">
        <v>17.83230180237247</v>
      </c>
      <c r="AJ628" s="62">
        <v>40.325127696295937</v>
      </c>
      <c r="AK628" s="62">
        <v>1.0642648568223227</v>
      </c>
      <c r="AL628" s="62">
        <v>0.2235783677983498</v>
      </c>
      <c r="AM628" s="62">
        <v>2.1516922154689473</v>
      </c>
      <c r="AN628" s="62">
        <v>12.066261772121191</v>
      </c>
      <c r="AO628" s="62">
        <v>1.9811635029933341</v>
      </c>
      <c r="AP628" s="62">
        <v>65.570912489440857</v>
      </c>
      <c r="AQ628" s="62">
        <v>47.768741367429989</v>
      </c>
      <c r="AR628" s="62">
        <v>108.02198262911126</v>
      </c>
      <c r="AS628" s="62">
        <v>23.410751281212519</v>
      </c>
      <c r="AT628" s="24"/>
      <c r="AU628" s="24">
        <v>38312</v>
      </c>
      <c r="AV628" s="24">
        <v>27854</v>
      </c>
    </row>
    <row r="629" spans="1:48" x14ac:dyDescent="0.25">
      <c r="A629" s="24" t="s">
        <v>116</v>
      </c>
      <c r="B629" s="24">
        <v>2008</v>
      </c>
      <c r="C629" s="24">
        <v>404</v>
      </c>
      <c r="D629" s="24">
        <v>61</v>
      </c>
      <c r="E629" s="62">
        <v>245.96039603960395</v>
      </c>
      <c r="F629" s="62">
        <v>1628.983606557377</v>
      </c>
      <c r="G629" s="62">
        <v>3.248763620280648E-3</v>
      </c>
      <c r="H629" s="62">
        <v>3.0826140567200987E-4</v>
      </c>
      <c r="I629" s="24">
        <v>859372</v>
      </c>
      <c r="J629" s="24">
        <v>1101678</v>
      </c>
      <c r="K629" s="24">
        <v>1364529</v>
      </c>
      <c r="L629" s="24">
        <v>5788</v>
      </c>
      <c r="M629" s="24">
        <v>31399</v>
      </c>
      <c r="N629" s="24">
        <v>112021</v>
      </c>
      <c r="O629" s="24">
        <v>1190919</v>
      </c>
      <c r="P629" s="24">
        <v>2667469</v>
      </c>
      <c r="Q629" s="62">
        <v>7.2647389442377966E-4</v>
      </c>
      <c r="R629" s="62">
        <v>1.24158953906367E-3</v>
      </c>
      <c r="S629" s="62">
        <v>1.4252134431803987E-3</v>
      </c>
      <c r="T629" s="24">
        <v>80094</v>
      </c>
      <c r="U629" s="24">
        <v>47072</v>
      </c>
      <c r="V629" s="24">
        <v>20162</v>
      </c>
      <c r="W629" s="24">
        <v>2839</v>
      </c>
      <c r="X629" s="24">
        <v>21324</v>
      </c>
      <c r="Y629" s="24">
        <v>44325</v>
      </c>
      <c r="Z629" s="24">
        <v>103095</v>
      </c>
      <c r="AA629" s="24">
        <v>127166</v>
      </c>
      <c r="AB629" s="62">
        <v>7.0188862880985977E-4</v>
      </c>
      <c r="AC629" s="62">
        <v>7.9041556331637894E-4</v>
      </c>
      <c r="AD629" s="24">
        <v>243470</v>
      </c>
      <c r="AE629" s="24">
        <v>26138</v>
      </c>
      <c r="AF629" s="24">
        <v>-4383</v>
      </c>
      <c r="AG629" s="24">
        <v>265225</v>
      </c>
      <c r="AH629" s="62">
        <v>1.4337981666715212E-3</v>
      </c>
      <c r="AI629" s="62">
        <v>41.300498712449894</v>
      </c>
      <c r="AJ629" s="62">
        <v>128.19570570137262</v>
      </c>
      <c r="AK629" s="62">
        <v>2.3010870417558</v>
      </c>
      <c r="AL629" s="62">
        <v>0.42417566794109907</v>
      </c>
      <c r="AM629" s="62">
        <v>3.7251791867121979</v>
      </c>
      <c r="AN629" s="62">
        <v>9.0196954100926039</v>
      </c>
      <c r="AO629" s="62">
        <v>13.718481273705432</v>
      </c>
      <c r="AP629" s="62">
        <v>47.946460552361202</v>
      </c>
      <c r="AQ629" s="62">
        <v>44.646029625836327</v>
      </c>
      <c r="AR629" s="62">
        <v>138.58014922524819</v>
      </c>
      <c r="AS629" s="62">
        <v>34.219728059072445</v>
      </c>
      <c r="AT629" s="24"/>
      <c r="AU629" s="24">
        <v>138059</v>
      </c>
      <c r="AV629" s="24">
        <v>99368</v>
      </c>
    </row>
    <row r="630" spans="1:48" x14ac:dyDescent="0.25">
      <c r="A630" s="24" t="s">
        <v>116</v>
      </c>
      <c r="B630" s="24">
        <v>2009</v>
      </c>
      <c r="C630" s="24">
        <v>594</v>
      </c>
      <c r="D630" s="24">
        <v>71</v>
      </c>
      <c r="E630" s="62">
        <v>201.18013468013467</v>
      </c>
      <c r="F630" s="62">
        <v>1683.1126760563379</v>
      </c>
      <c r="G630" s="62">
        <v>4.2912563845081313E-3</v>
      </c>
      <c r="H630" s="62">
        <v>3.5288445767623098E-4</v>
      </c>
      <c r="I630" s="24">
        <v>3309044</v>
      </c>
      <c r="J630" s="24">
        <v>1136828</v>
      </c>
      <c r="K630" s="24">
        <v>1791248</v>
      </c>
      <c r="L630" s="24">
        <v>6243</v>
      </c>
      <c r="M630" s="24">
        <v>37498</v>
      </c>
      <c r="N630" s="24">
        <v>118917</v>
      </c>
      <c r="O630" s="24">
        <v>8410255</v>
      </c>
      <c r="P630" s="24">
        <v>10320420</v>
      </c>
      <c r="Q630" s="62">
        <v>2.1621515776797263E-3</v>
      </c>
      <c r="R630" s="62">
        <v>1.1482049157759489E-3</v>
      </c>
      <c r="S630" s="62">
        <v>3.9707179563172115E-3</v>
      </c>
      <c r="T630" s="24">
        <v>234795</v>
      </c>
      <c r="U630" s="24">
        <v>85228</v>
      </c>
      <c r="V630" s="24">
        <v>36447</v>
      </c>
      <c r="W630" s="24">
        <v>6997</v>
      </c>
      <c r="X630" s="24">
        <v>40246</v>
      </c>
      <c r="Y630" s="24">
        <v>83690</v>
      </c>
      <c r="Z630" s="24">
        <v>278239</v>
      </c>
      <c r="AA630" s="24">
        <v>320023</v>
      </c>
      <c r="AB630" s="62">
        <v>1.874184966743538E-3</v>
      </c>
      <c r="AC630" s="62">
        <v>1.9133503056034582E-3</v>
      </c>
      <c r="AD630" s="24">
        <v>398627</v>
      </c>
      <c r="AE630" s="24">
        <v>82001</v>
      </c>
      <c r="AF630" s="24">
        <v>-456</v>
      </c>
      <c r="AG630" s="24">
        <v>480172</v>
      </c>
      <c r="AH630" s="62">
        <v>2.3364253718496457E-3</v>
      </c>
      <c r="AI630" s="62">
        <v>11.015326895610837</v>
      </c>
      <c r="AJ630" s="62">
        <v>34.355179320673884</v>
      </c>
      <c r="AK630" s="62">
        <v>2.0934008021223192</v>
      </c>
      <c r="AL630" s="62">
        <v>0.34852795369485406</v>
      </c>
      <c r="AM630" s="62">
        <v>1.1579083021815004</v>
      </c>
      <c r="AN630" s="62">
        <v>10.511792461128685</v>
      </c>
      <c r="AO630" s="62">
        <v>1.9480027656711956</v>
      </c>
      <c r="AP630" s="62">
        <v>66.647576285164476</v>
      </c>
      <c r="AQ630" s="62">
        <v>81.491402481681945</v>
      </c>
      <c r="AR630" s="62">
        <v>254.15966061496917</v>
      </c>
      <c r="AS630" s="62">
        <v>-34.946481915134868</v>
      </c>
      <c r="AT630" s="24"/>
      <c r="AU630" s="24">
        <v>160149</v>
      </c>
      <c r="AV630" s="24">
        <v>119501</v>
      </c>
    </row>
    <row r="631" spans="1:48" x14ac:dyDescent="0.25">
      <c r="A631" s="24" t="s">
        <v>116</v>
      </c>
      <c r="B631" s="24">
        <v>2010</v>
      </c>
      <c r="C631" s="24">
        <v>763</v>
      </c>
      <c r="D631" s="24">
        <v>71</v>
      </c>
      <c r="E631" s="62">
        <v>66.952817824377462</v>
      </c>
      <c r="F631" s="62">
        <v>719.50704225352115</v>
      </c>
      <c r="G631" s="62">
        <v>4.9573782421123763E-3</v>
      </c>
      <c r="H631" s="62">
        <v>3.4225774418402864E-4</v>
      </c>
      <c r="I631" s="24">
        <v>5593260</v>
      </c>
      <c r="J631" s="24">
        <v>1993434</v>
      </c>
      <c r="K631" s="24">
        <v>3972547</v>
      </c>
      <c r="L631" s="24">
        <v>29925</v>
      </c>
      <c r="M631" s="24">
        <v>40034</v>
      </c>
      <c r="N631" s="24">
        <v>138318</v>
      </c>
      <c r="O631" s="24">
        <v>5254065</v>
      </c>
      <c r="P631" s="24">
        <v>9364930</v>
      </c>
      <c r="Q631" s="62">
        <v>2.7806146177236477E-3</v>
      </c>
      <c r="R631" s="62">
        <v>1.9500258127593878E-3</v>
      </c>
      <c r="S631" s="62">
        <v>2.5927550525131661E-3</v>
      </c>
      <c r="T631" s="24">
        <v>582282</v>
      </c>
      <c r="U631" s="24">
        <v>139152</v>
      </c>
      <c r="V631" s="24">
        <v>59400</v>
      </c>
      <c r="W631" s="24">
        <v>8527</v>
      </c>
      <c r="X631" s="24">
        <v>64815</v>
      </c>
      <c r="Y631" s="24">
        <v>132742</v>
      </c>
      <c r="Z631" s="24">
        <v>650209</v>
      </c>
      <c r="AA631" s="24">
        <v>721434</v>
      </c>
      <c r="AB631" s="62">
        <v>2.8432371872155518E-3</v>
      </c>
      <c r="AC631" s="62">
        <v>2.831528638119989E-3</v>
      </c>
      <c r="AD631" s="24">
        <v>781049</v>
      </c>
      <c r="AE631" s="24">
        <v>33150</v>
      </c>
      <c r="AF631" s="24">
        <v>-25392</v>
      </c>
      <c r="AG631" s="24">
        <v>788807</v>
      </c>
      <c r="AH631" s="62">
        <v>2.5836163994394819E-3</v>
      </c>
      <c r="AI631" s="62">
        <v>21.286160174181759</v>
      </c>
      <c r="AJ631" s="62">
        <v>35.639930916853501</v>
      </c>
      <c r="AK631" s="62">
        <v>1.0077665538003704</v>
      </c>
      <c r="AL631" s="62">
        <v>0.75329505226747473</v>
      </c>
      <c r="AM631" s="62">
        <v>0.54549259844974818</v>
      </c>
      <c r="AN631" s="62">
        <v>2.5626632233622986</v>
      </c>
      <c r="AO631" s="62">
        <v>3.7831088880704749</v>
      </c>
      <c r="AP631" s="62">
        <v>91.458873970438901</v>
      </c>
      <c r="AQ631" s="62">
        <v>56.103622771339452</v>
      </c>
      <c r="AR631" s="62">
        <v>93.93564754722648</v>
      </c>
      <c r="AS631" s="62">
        <v>20.491397701447401</v>
      </c>
      <c r="AT631" s="24"/>
      <c r="AU631" s="24">
        <v>67373</v>
      </c>
      <c r="AV631" s="24">
        <v>51085</v>
      </c>
    </row>
    <row r="632" spans="1:48" x14ac:dyDescent="0.25">
      <c r="A632" s="24" t="s">
        <v>116</v>
      </c>
      <c r="B632" s="24">
        <v>2011</v>
      </c>
      <c r="C632" s="24">
        <v>874</v>
      </c>
      <c r="D632" s="24">
        <v>76</v>
      </c>
      <c r="E632" s="62">
        <v>138.16933638443936</v>
      </c>
      <c r="F632" s="62">
        <v>1588.9473684210527</v>
      </c>
      <c r="G632" s="62">
        <v>5.0511180077558353E-3</v>
      </c>
      <c r="H632" s="62">
        <v>4.1212515590260835E-3</v>
      </c>
      <c r="I632" s="24">
        <v>12629595</v>
      </c>
      <c r="J632" s="24">
        <v>3162784</v>
      </c>
      <c r="K632" s="24">
        <v>8810998</v>
      </c>
      <c r="L632" s="24">
        <v>43237</v>
      </c>
      <c r="M632" s="24">
        <v>114542.974</v>
      </c>
      <c r="N632" s="24">
        <v>1265746</v>
      </c>
      <c r="O632" s="24">
        <v>5088758</v>
      </c>
      <c r="P632" s="24">
        <v>15165502</v>
      </c>
      <c r="Q632" s="62">
        <v>5.6106042662502466E-3</v>
      </c>
      <c r="R632" s="62">
        <v>3.7965365054387322E-3</v>
      </c>
      <c r="S632" s="62">
        <v>3.5752974849331456E-3</v>
      </c>
      <c r="T632" s="24">
        <v>1609166</v>
      </c>
      <c r="U632" s="24">
        <v>289012</v>
      </c>
      <c r="V632" s="24">
        <v>280488</v>
      </c>
      <c r="W632" s="24"/>
      <c r="X632" s="24"/>
      <c r="Y632" s="24">
        <v>280488</v>
      </c>
      <c r="Z632" s="24">
        <v>1889654</v>
      </c>
      <c r="AA632" s="24">
        <v>1898178</v>
      </c>
      <c r="AB632" s="62">
        <v>5.2290127721988152E-3</v>
      </c>
      <c r="AC632" s="62">
        <v>4.7653941192180912E-3</v>
      </c>
      <c r="AD632" s="24">
        <v>2022022</v>
      </c>
      <c r="AE632" s="24">
        <v>50180</v>
      </c>
      <c r="AF632" s="24">
        <v>-13465</v>
      </c>
      <c r="AG632" s="24">
        <v>2058737</v>
      </c>
      <c r="AH632" s="62">
        <v>4.4779543980906786E-3</v>
      </c>
      <c r="AI632" s="62">
        <v>20.855122369177096</v>
      </c>
      <c r="AJ632" s="62">
        <v>25.04263992630009</v>
      </c>
      <c r="AK632" s="62">
        <v>1.3</v>
      </c>
      <c r="AL632" s="62">
        <v>0.4907162616539012</v>
      </c>
      <c r="AM632" s="62">
        <v>0.79628092759474756</v>
      </c>
      <c r="AN632" s="62">
        <v>3.8181551443285411</v>
      </c>
      <c r="AO632" s="62">
        <v>8.1130995028649426</v>
      </c>
      <c r="AP632" s="62">
        <v>92.201092223047425</v>
      </c>
      <c r="AQ632" s="62">
        <v>33.554827265197027</v>
      </c>
      <c r="AR632" s="62">
        <v>40.29232924729574</v>
      </c>
      <c r="AS632" s="62">
        <v>61.685673409373528</v>
      </c>
      <c r="AT632" s="24"/>
      <c r="AU632" s="24">
        <v>160559</v>
      </c>
      <c r="AV632" s="24">
        <v>120760</v>
      </c>
    </row>
    <row r="633" spans="1:48" x14ac:dyDescent="0.25">
      <c r="A633" s="24" t="s">
        <v>116</v>
      </c>
      <c r="B633" s="24">
        <v>2012</v>
      </c>
      <c r="C633" s="24">
        <v>793</v>
      </c>
      <c r="D633" s="24">
        <v>76</v>
      </c>
      <c r="E633" s="62">
        <v>45.994955863808322</v>
      </c>
      <c r="F633" s="62">
        <v>479.92105263157896</v>
      </c>
      <c r="G633" s="62">
        <v>4.4891789840755857E-3</v>
      </c>
      <c r="H633" s="62">
        <v>4.1534593944693408E-3</v>
      </c>
      <c r="I633" s="24">
        <v>10929952</v>
      </c>
      <c r="J633" s="24">
        <v>3199347</v>
      </c>
      <c r="K633" s="24">
        <v>5147983</v>
      </c>
      <c r="L633" s="24">
        <v>105912</v>
      </c>
      <c r="M633" s="24">
        <v>373743.56579999998</v>
      </c>
      <c r="N633" s="24">
        <v>1207138</v>
      </c>
      <c r="O633" s="24">
        <v>14301433</v>
      </c>
      <c r="P633" s="24">
        <v>20656554</v>
      </c>
      <c r="Q633" s="62">
        <v>3.9168626926188894E-3</v>
      </c>
      <c r="R633" s="62">
        <v>1.9708154528073557E-3</v>
      </c>
      <c r="S633" s="62">
        <v>4.6472480237116217E-3</v>
      </c>
      <c r="T633" s="24">
        <v>1482992</v>
      </c>
      <c r="U633" s="24">
        <v>297417</v>
      </c>
      <c r="V633" s="24">
        <v>284577</v>
      </c>
      <c r="W633" s="24"/>
      <c r="X633" s="24"/>
      <c r="Y633" s="24">
        <v>284577</v>
      </c>
      <c r="Z633" s="24">
        <v>1767569</v>
      </c>
      <c r="AA633" s="24">
        <v>1780409</v>
      </c>
      <c r="AB633" s="62">
        <v>5.1568604961156018E-3</v>
      </c>
      <c r="AC633" s="62">
        <v>4.6644991579081075E-3</v>
      </c>
      <c r="AD633" s="24">
        <v>1835069</v>
      </c>
      <c r="AE633" s="24">
        <v>63931</v>
      </c>
      <c r="AF633" s="24">
        <v>-67607</v>
      </c>
      <c r="AG633" s="24">
        <v>1831393</v>
      </c>
      <c r="AH633" s="62">
        <v>4.2330228099296038E-3</v>
      </c>
      <c r="AI633" s="62">
        <v>15.488290060384708</v>
      </c>
      <c r="AJ633" s="62">
        <v>29.271372829450669</v>
      </c>
      <c r="AK633" s="62">
        <v>7.26</v>
      </c>
      <c r="AL633" s="62">
        <v>2.0573494512316763</v>
      </c>
      <c r="AM633" s="62">
        <v>0.17657349817399359</v>
      </c>
      <c r="AN633" s="62">
        <v>1.1400451404614753</v>
      </c>
      <c r="AO633" s="62">
        <v>2.4618302235866851</v>
      </c>
      <c r="AP633" s="62">
        <v>97.216108175580004</v>
      </c>
      <c r="AQ633" s="62">
        <v>69.234360193863893</v>
      </c>
      <c r="AR633" s="62">
        <v>130.8462562324153</v>
      </c>
      <c r="AS633" s="62">
        <v>-2.418148299211285</v>
      </c>
      <c r="AT633" s="24"/>
      <c r="AU633" s="24">
        <v>50984</v>
      </c>
      <c r="AV633" s="24">
        <v>36474</v>
      </c>
    </row>
  </sheetData>
  <autoFilter ref="A2:AV2" xr:uid="{98AC05AF-1C10-4846-8B04-58E331C5216C}"/>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8048E-1C31-46E2-8E37-50B3E8470456}">
  <sheetPr codeName="Sheet46">
    <tabColor rgb="FF92D050"/>
  </sheetPr>
  <dimension ref="A1:U24"/>
  <sheetViews>
    <sheetView tabSelected="1" workbookViewId="0">
      <selection activeCell="E21" sqref="E21"/>
    </sheetView>
  </sheetViews>
  <sheetFormatPr defaultRowHeight="15" x14ac:dyDescent="0.25"/>
  <cols>
    <col min="1" max="1" width="14.28515625" style="3" customWidth="1"/>
    <col min="2" max="2" width="30.28515625" style="3" bestFit="1" customWidth="1"/>
    <col min="3" max="10" width="9.140625" style="3"/>
    <col min="11" max="11" width="3.42578125" style="3" customWidth="1"/>
    <col min="12" max="16384" width="9.140625" style="3"/>
  </cols>
  <sheetData>
    <row r="1" spans="1:21" ht="21" x14ac:dyDescent="0.35">
      <c r="A1" s="1" t="s">
        <v>0</v>
      </c>
      <c r="B1" s="2"/>
      <c r="C1" s="2"/>
      <c r="D1" s="2"/>
      <c r="E1" s="2"/>
      <c r="F1" s="2"/>
      <c r="G1" s="2"/>
      <c r="H1" s="2"/>
      <c r="I1" s="2"/>
      <c r="J1" s="2"/>
      <c r="K1" s="2"/>
      <c r="L1" s="2"/>
      <c r="M1" s="2"/>
      <c r="N1" s="2"/>
      <c r="O1" s="2"/>
      <c r="P1" s="2"/>
      <c r="Q1" s="2"/>
      <c r="R1" s="2"/>
      <c r="S1" s="2"/>
      <c r="T1" s="2"/>
      <c r="U1" s="2"/>
    </row>
    <row r="2" spans="1:21" x14ac:dyDescent="0.25">
      <c r="A2" s="4" t="s">
        <v>443</v>
      </c>
      <c r="B2" s="2"/>
      <c r="C2" s="2"/>
      <c r="D2" s="2"/>
      <c r="E2" s="2"/>
      <c r="F2" s="2"/>
      <c r="G2" s="2"/>
      <c r="H2" s="2"/>
      <c r="I2" s="2"/>
      <c r="J2" s="2"/>
      <c r="K2" s="2"/>
      <c r="L2" s="2"/>
      <c r="M2" s="2"/>
      <c r="N2" s="2"/>
      <c r="O2" s="2"/>
      <c r="P2" s="2"/>
      <c r="Q2" s="2"/>
      <c r="R2" s="2"/>
      <c r="S2" s="2"/>
      <c r="T2" s="2"/>
      <c r="U2" s="2"/>
    </row>
    <row r="5" spans="1:21" ht="19.5" customHeight="1" x14ac:dyDescent="0.3">
      <c r="A5" s="5" t="s">
        <v>1</v>
      </c>
      <c r="B5" s="2"/>
      <c r="C5" s="2"/>
      <c r="D5" s="2"/>
      <c r="E5" s="2"/>
      <c r="F5" s="2"/>
      <c r="G5" s="2"/>
      <c r="H5" s="2"/>
      <c r="I5" s="2"/>
      <c r="J5" s="2"/>
      <c r="K5" s="2"/>
      <c r="L5" s="2"/>
      <c r="M5" s="2"/>
      <c r="N5" s="2"/>
      <c r="O5" s="2"/>
      <c r="P5" s="2"/>
      <c r="Q5" s="2"/>
      <c r="R5" s="2"/>
      <c r="S5" s="2"/>
      <c r="T5" s="2"/>
      <c r="U5" s="2"/>
    </row>
    <row r="6" spans="1:21" ht="24" customHeight="1" x14ac:dyDescent="0.25">
      <c r="A6" s="2" t="s">
        <v>2</v>
      </c>
      <c r="B6" s="2"/>
      <c r="C6" s="2"/>
      <c r="D6" s="2"/>
      <c r="E6" s="2"/>
      <c r="F6" s="2"/>
      <c r="G6" s="2"/>
      <c r="H6" s="2"/>
      <c r="I6" s="2"/>
      <c r="J6" s="2"/>
      <c r="K6" s="2"/>
      <c r="L6" s="2"/>
      <c r="M6" s="2"/>
      <c r="N6" s="2"/>
      <c r="O6" s="2"/>
      <c r="P6" s="2"/>
      <c r="Q6" s="2"/>
      <c r="R6" s="2"/>
      <c r="S6" s="2"/>
      <c r="T6" s="2"/>
      <c r="U6" s="2"/>
    </row>
    <row r="7" spans="1:21" ht="16.5" customHeight="1" x14ac:dyDescent="0.25">
      <c r="A7" s="2" t="s">
        <v>441</v>
      </c>
      <c r="B7" s="2"/>
      <c r="C7" s="2"/>
      <c r="D7" s="2"/>
      <c r="E7" s="2"/>
      <c r="F7" s="2"/>
      <c r="G7" s="2"/>
      <c r="H7" s="2"/>
      <c r="I7" s="2"/>
      <c r="J7" s="2"/>
      <c r="K7" s="2"/>
      <c r="L7" s="133" t="s">
        <v>442</v>
      </c>
      <c r="M7" s="2"/>
      <c r="N7" s="2"/>
      <c r="O7" s="2"/>
      <c r="P7" s="2"/>
      <c r="Q7" s="2"/>
      <c r="R7" s="2"/>
      <c r="S7" s="2"/>
      <c r="T7" s="2"/>
      <c r="U7" s="2"/>
    </row>
    <row r="10" spans="1:21" s="6" customFormat="1" ht="18.75" x14ac:dyDescent="0.3">
      <c r="A10" s="5" t="s">
        <v>3</v>
      </c>
      <c r="B10" s="5"/>
      <c r="C10" s="5"/>
      <c r="D10" s="5"/>
      <c r="E10" s="5"/>
      <c r="F10" s="5"/>
      <c r="G10" s="5"/>
      <c r="H10" s="5"/>
      <c r="I10" s="5"/>
      <c r="J10" s="5"/>
      <c r="K10" s="5"/>
      <c r="L10" s="5"/>
      <c r="M10" s="5"/>
      <c r="N10" s="5"/>
      <c r="O10" s="5"/>
      <c r="P10" s="5"/>
      <c r="Q10" s="5"/>
      <c r="R10" s="5"/>
      <c r="S10" s="5"/>
      <c r="T10" s="5"/>
      <c r="U10" s="5"/>
    </row>
    <row r="11" spans="1:21" x14ac:dyDescent="0.25">
      <c r="A11" s="2"/>
      <c r="B11" s="2"/>
      <c r="C11" s="2"/>
      <c r="D11" s="2"/>
      <c r="E11" s="2"/>
      <c r="F11" s="2"/>
      <c r="G11" s="2"/>
      <c r="H11" s="2"/>
      <c r="I11" s="2"/>
      <c r="J11" s="2"/>
      <c r="K11" s="2"/>
      <c r="L11" s="2"/>
      <c r="M11" s="2"/>
      <c r="N11" s="2"/>
      <c r="O11" s="2"/>
      <c r="P11" s="2"/>
      <c r="Q11" s="2"/>
      <c r="R11" s="2"/>
      <c r="S11" s="2"/>
      <c r="T11" s="2"/>
      <c r="U11" s="2"/>
    </row>
    <row r="12" spans="1:21" x14ac:dyDescent="0.25">
      <c r="A12" s="2" t="s">
        <v>4</v>
      </c>
      <c r="B12" s="2"/>
      <c r="C12" s="2"/>
      <c r="D12" s="2"/>
      <c r="E12" s="2"/>
      <c r="F12" s="2"/>
      <c r="G12" s="2"/>
      <c r="H12" s="2"/>
      <c r="I12" s="2"/>
      <c r="J12" s="2"/>
      <c r="K12" s="2"/>
      <c r="L12" s="2"/>
      <c r="M12" s="2"/>
      <c r="N12" s="2"/>
      <c r="O12" s="2"/>
      <c r="P12" s="2"/>
      <c r="Q12" s="2"/>
      <c r="R12" s="2"/>
      <c r="S12" s="2"/>
      <c r="T12" s="2"/>
      <c r="U12" s="2"/>
    </row>
    <row r="13" spans="1:21" x14ac:dyDescent="0.25">
      <c r="A13" s="2"/>
      <c r="B13" s="2"/>
      <c r="C13" s="2"/>
      <c r="D13" s="2"/>
      <c r="E13" s="2"/>
      <c r="F13" s="2"/>
      <c r="G13" s="2"/>
      <c r="H13" s="2"/>
      <c r="I13" s="2"/>
      <c r="J13" s="2"/>
      <c r="K13" s="2"/>
      <c r="L13" s="2"/>
      <c r="M13" s="2"/>
      <c r="N13" s="2"/>
      <c r="O13" s="2"/>
      <c r="P13" s="2"/>
      <c r="Q13" s="2"/>
      <c r="R13" s="2"/>
      <c r="S13" s="2"/>
      <c r="T13" s="2"/>
      <c r="U13" s="2"/>
    </row>
    <row r="14" spans="1:21" x14ac:dyDescent="0.25">
      <c r="A14" s="2" t="s">
        <v>5</v>
      </c>
      <c r="B14" s="2"/>
      <c r="C14" s="2"/>
      <c r="D14" s="2"/>
      <c r="E14" s="2"/>
      <c r="F14" s="2"/>
      <c r="G14" s="2"/>
      <c r="H14" s="2"/>
      <c r="I14" s="2"/>
      <c r="J14" s="2"/>
      <c r="K14" s="2"/>
      <c r="L14" s="2"/>
      <c r="M14" s="2"/>
      <c r="N14" s="2"/>
      <c r="O14" s="2"/>
      <c r="P14" s="2"/>
      <c r="Q14" s="2"/>
      <c r="R14" s="2"/>
      <c r="S14" s="2"/>
      <c r="T14" s="2"/>
      <c r="U14" s="2"/>
    </row>
    <row r="17" spans="1:21" ht="18.75" x14ac:dyDescent="0.3">
      <c r="A17" s="7" t="s">
        <v>6</v>
      </c>
      <c r="B17" s="8"/>
      <c r="C17" s="8"/>
      <c r="D17" s="8"/>
      <c r="E17" s="8"/>
      <c r="F17" s="8"/>
      <c r="G17" s="8"/>
      <c r="H17" s="2"/>
      <c r="I17" s="2"/>
      <c r="J17" s="2"/>
      <c r="K17" s="2"/>
      <c r="L17" s="2"/>
      <c r="M17" s="2"/>
      <c r="N17" s="2"/>
      <c r="O17" s="2"/>
      <c r="P17" s="2"/>
      <c r="Q17" s="2"/>
      <c r="R17" s="2"/>
      <c r="S17" s="2"/>
      <c r="T17" s="2"/>
      <c r="U17" s="2"/>
    </row>
    <row r="18" spans="1:21" x14ac:dyDescent="0.25">
      <c r="A18" s="8"/>
      <c r="B18" s="8"/>
      <c r="C18" s="8"/>
      <c r="D18" s="8"/>
      <c r="E18" s="8"/>
      <c r="F18" s="8"/>
      <c r="G18" s="8"/>
      <c r="H18" s="2"/>
      <c r="I18" s="2"/>
      <c r="J18" s="2"/>
      <c r="K18" s="2"/>
      <c r="L18" s="2"/>
      <c r="M18" s="2"/>
      <c r="N18" s="2"/>
      <c r="O18" s="2"/>
      <c r="P18" s="2"/>
      <c r="Q18" s="2"/>
      <c r="R18" s="2"/>
      <c r="S18" s="2"/>
      <c r="T18" s="2"/>
      <c r="U18" s="2"/>
    </row>
    <row r="19" spans="1:21" x14ac:dyDescent="0.25">
      <c r="A19" s="9" t="s">
        <v>444</v>
      </c>
      <c r="B19" s="10"/>
      <c r="C19" s="10"/>
      <c r="D19" s="10"/>
      <c r="E19" s="10"/>
      <c r="F19" s="10"/>
      <c r="G19" s="10"/>
      <c r="H19" s="2"/>
      <c r="I19" s="2"/>
      <c r="J19" s="2"/>
      <c r="K19" s="2"/>
      <c r="L19" s="2"/>
      <c r="M19" s="2"/>
      <c r="N19" s="2"/>
      <c r="O19" s="2"/>
      <c r="P19" s="2"/>
      <c r="Q19" s="2"/>
      <c r="R19" s="2"/>
      <c r="S19" s="2"/>
      <c r="T19" s="2"/>
      <c r="U19" s="2"/>
    </row>
    <row r="22" spans="1:21" ht="18.75" x14ac:dyDescent="0.3">
      <c r="A22" s="7" t="s">
        <v>7</v>
      </c>
      <c r="B22" s="8"/>
      <c r="C22" s="8"/>
      <c r="D22" s="8"/>
      <c r="E22" s="8"/>
      <c r="F22" s="8"/>
      <c r="G22" s="8"/>
      <c r="H22" s="2"/>
      <c r="I22" s="2"/>
      <c r="J22" s="2"/>
      <c r="K22" s="2"/>
      <c r="L22" s="2"/>
      <c r="M22" s="2"/>
      <c r="N22" s="2"/>
      <c r="O22" s="2"/>
      <c r="P22" s="2"/>
      <c r="Q22" s="2"/>
      <c r="R22" s="2"/>
      <c r="S22" s="2"/>
      <c r="T22" s="2"/>
      <c r="U22" s="2"/>
    </row>
    <row r="23" spans="1:21" x14ac:dyDescent="0.25">
      <c r="A23" s="8"/>
      <c r="B23" s="8"/>
      <c r="C23" s="8"/>
      <c r="D23" s="8"/>
      <c r="E23" s="8"/>
      <c r="F23" s="8"/>
      <c r="G23" s="8"/>
      <c r="H23" s="2"/>
      <c r="I23" s="2"/>
      <c r="J23" s="2"/>
      <c r="K23" s="2"/>
      <c r="L23" s="2"/>
      <c r="M23" s="2"/>
      <c r="N23" s="2"/>
      <c r="O23" s="2"/>
      <c r="P23" s="2"/>
      <c r="Q23" s="2"/>
      <c r="R23" s="2"/>
      <c r="S23" s="2"/>
      <c r="T23" s="2"/>
      <c r="U23" s="2"/>
    </row>
    <row r="24" spans="1:21" ht="15" customHeight="1" x14ac:dyDescent="0.25">
      <c r="A24" s="9" t="s">
        <v>8</v>
      </c>
      <c r="B24" s="10"/>
      <c r="C24" s="10"/>
      <c r="D24" s="10"/>
      <c r="E24" s="10"/>
      <c r="F24" s="10"/>
      <c r="G24" s="10"/>
      <c r="H24" s="2"/>
      <c r="I24" s="2"/>
      <c r="J24" s="2"/>
      <c r="K24" s="2"/>
      <c r="L24" s="2"/>
      <c r="M24" s="2"/>
      <c r="N24" s="2"/>
      <c r="O24" s="2"/>
      <c r="P24" s="2"/>
      <c r="Q24" s="2"/>
      <c r="R24" s="2"/>
      <c r="S24" s="2"/>
      <c r="T24" s="2"/>
      <c r="U24" s="2"/>
    </row>
  </sheetData>
  <hyperlinks>
    <hyperlink ref="L7" r:id="rId1" xr:uid="{DFCD0F3D-9A85-4DCE-A6EA-1EBB9AF20A1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C9FB1-7EFF-47A1-BF21-1E8543D9FCF5}">
  <sheetPr codeName="Sheet47">
    <tabColor rgb="FF00B0F0"/>
  </sheetPr>
  <dimension ref="A1:F52"/>
  <sheetViews>
    <sheetView topLeftCell="A31" workbookViewId="0">
      <selection activeCell="B57" sqref="B57"/>
    </sheetView>
  </sheetViews>
  <sheetFormatPr defaultRowHeight="15" x14ac:dyDescent="0.25"/>
  <cols>
    <col min="1" max="1" width="6" style="17" customWidth="1"/>
    <col min="2" max="2" width="68.28515625" style="17" bestFit="1" customWidth="1"/>
    <col min="3" max="3" width="8.42578125" style="17" customWidth="1"/>
    <col min="4" max="4" width="11" style="17" bestFit="1" customWidth="1"/>
    <col min="5" max="5" width="39.28515625" style="17" customWidth="1"/>
    <col min="6" max="6" width="9.7109375" style="17" customWidth="1"/>
    <col min="7" max="16384" width="9.140625" style="17"/>
  </cols>
  <sheetData>
    <row r="1" spans="1:6" s="13" customFormat="1" ht="30" customHeight="1" x14ac:dyDescent="0.25">
      <c r="A1" s="11" t="s">
        <v>9</v>
      </c>
      <c r="B1" s="11" t="s">
        <v>10</v>
      </c>
      <c r="C1" s="11" t="s">
        <v>11</v>
      </c>
      <c r="D1" s="11" t="s">
        <v>12</v>
      </c>
      <c r="E1" s="12" t="s">
        <v>3</v>
      </c>
      <c r="F1" s="12" t="s">
        <v>439</v>
      </c>
    </row>
    <row r="2" spans="1:6" x14ac:dyDescent="0.25">
      <c r="A2" s="14">
        <v>1</v>
      </c>
      <c r="B2" s="15" t="s">
        <v>13</v>
      </c>
      <c r="C2" s="14" t="s">
        <v>14</v>
      </c>
      <c r="D2" s="14" t="s">
        <v>15</v>
      </c>
      <c r="E2" s="16"/>
      <c r="F2" s="12"/>
    </row>
    <row r="3" spans="1:6" x14ac:dyDescent="0.25">
      <c r="A3" s="14">
        <v>2</v>
      </c>
      <c r="B3" s="15" t="s">
        <v>16</v>
      </c>
      <c r="C3" s="14" t="s">
        <v>17</v>
      </c>
      <c r="D3" s="14" t="s">
        <v>15</v>
      </c>
      <c r="E3" s="16"/>
      <c r="F3" s="12" t="s">
        <v>440</v>
      </c>
    </row>
    <row r="4" spans="1:6" x14ac:dyDescent="0.25">
      <c r="A4" s="14">
        <v>3</v>
      </c>
      <c r="B4" s="15" t="s">
        <v>18</v>
      </c>
      <c r="C4" s="14" t="s">
        <v>19</v>
      </c>
      <c r="D4" s="14" t="s">
        <v>20</v>
      </c>
      <c r="E4" s="16"/>
      <c r="F4" s="12"/>
    </row>
    <row r="5" spans="1:6" x14ac:dyDescent="0.25">
      <c r="A5" s="14">
        <v>4</v>
      </c>
      <c r="B5" s="15" t="s">
        <v>21</v>
      </c>
      <c r="C5" s="14" t="s">
        <v>22</v>
      </c>
      <c r="D5" s="14" t="s">
        <v>20</v>
      </c>
      <c r="E5" s="16"/>
      <c r="F5" s="12" t="s">
        <v>440</v>
      </c>
    </row>
    <row r="6" spans="1:6" x14ac:dyDescent="0.25">
      <c r="A6" s="14">
        <v>5</v>
      </c>
      <c r="B6" s="15" t="s">
        <v>23</v>
      </c>
      <c r="C6" s="14" t="s">
        <v>24</v>
      </c>
      <c r="D6" s="14" t="s">
        <v>15</v>
      </c>
      <c r="E6" s="16"/>
      <c r="F6" s="12" t="s">
        <v>440</v>
      </c>
    </row>
    <row r="7" spans="1:6" x14ac:dyDescent="0.25">
      <c r="A7" s="14">
        <v>6</v>
      </c>
      <c r="B7" s="15" t="s">
        <v>25</v>
      </c>
      <c r="C7" s="14" t="s">
        <v>26</v>
      </c>
      <c r="D7" s="14" t="s">
        <v>15</v>
      </c>
      <c r="E7" s="16"/>
      <c r="F7" s="12"/>
    </row>
    <row r="8" spans="1:6" x14ac:dyDescent="0.25">
      <c r="A8" s="14">
        <v>7</v>
      </c>
      <c r="B8" s="15" t="s">
        <v>27</v>
      </c>
      <c r="C8" s="14" t="s">
        <v>28</v>
      </c>
      <c r="D8" s="14" t="s">
        <v>15</v>
      </c>
      <c r="E8" s="16" t="s">
        <v>29</v>
      </c>
      <c r="F8" s="12"/>
    </row>
    <row r="9" spans="1:6" x14ac:dyDescent="0.25">
      <c r="A9" s="14">
        <v>8</v>
      </c>
      <c r="B9" s="15" t="s">
        <v>30</v>
      </c>
      <c r="C9" s="14" t="s">
        <v>31</v>
      </c>
      <c r="D9" s="14" t="s">
        <v>20</v>
      </c>
      <c r="E9" s="16"/>
      <c r="F9" s="12" t="s">
        <v>440</v>
      </c>
    </row>
    <row r="10" spans="1:6" x14ac:dyDescent="0.25">
      <c r="A10" s="14">
        <v>9</v>
      </c>
      <c r="B10" s="15" t="s">
        <v>32</v>
      </c>
      <c r="C10" s="14" t="s">
        <v>33</v>
      </c>
      <c r="D10" s="14" t="s">
        <v>15</v>
      </c>
      <c r="E10" s="16"/>
      <c r="F10" s="12"/>
    </row>
    <row r="11" spans="1:6" x14ac:dyDescent="0.25">
      <c r="A11" s="14">
        <v>10</v>
      </c>
      <c r="B11" s="15" t="s">
        <v>34</v>
      </c>
      <c r="C11" s="14" t="s">
        <v>35</v>
      </c>
      <c r="D11" s="14" t="s">
        <v>15</v>
      </c>
      <c r="E11" s="16"/>
      <c r="F11" s="12" t="s">
        <v>440</v>
      </c>
    </row>
    <row r="12" spans="1:6" x14ac:dyDescent="0.25">
      <c r="A12" s="14">
        <v>11</v>
      </c>
      <c r="B12" s="15" t="s">
        <v>36</v>
      </c>
      <c r="C12" s="14" t="s">
        <v>37</v>
      </c>
      <c r="D12" s="14" t="s">
        <v>15</v>
      </c>
      <c r="E12" s="16" t="s">
        <v>38</v>
      </c>
      <c r="F12" s="12"/>
    </row>
    <row r="13" spans="1:6" x14ac:dyDescent="0.25">
      <c r="A13" s="14">
        <v>12</v>
      </c>
      <c r="B13" s="15" t="s">
        <v>39</v>
      </c>
      <c r="C13" s="14" t="s">
        <v>40</v>
      </c>
      <c r="D13" s="14" t="s">
        <v>15</v>
      </c>
      <c r="E13" s="16" t="s">
        <v>41</v>
      </c>
      <c r="F13" s="12"/>
    </row>
    <row r="14" spans="1:6" x14ac:dyDescent="0.25">
      <c r="A14" s="14">
        <v>13</v>
      </c>
      <c r="B14" s="15" t="s">
        <v>42</v>
      </c>
      <c r="C14" s="14" t="s">
        <v>43</v>
      </c>
      <c r="D14" s="14" t="s">
        <v>15</v>
      </c>
      <c r="E14" s="16" t="s">
        <v>44</v>
      </c>
      <c r="F14" s="12"/>
    </row>
    <row r="15" spans="1:6" x14ac:dyDescent="0.25">
      <c r="A15" s="14">
        <v>14</v>
      </c>
      <c r="B15" s="15" t="s">
        <v>45</v>
      </c>
      <c r="C15" s="14" t="s">
        <v>46</v>
      </c>
      <c r="D15" s="14" t="s">
        <v>15</v>
      </c>
      <c r="E15" s="16" t="s">
        <v>47</v>
      </c>
      <c r="F15" s="12"/>
    </row>
    <row r="16" spans="1:6" x14ac:dyDescent="0.25">
      <c r="A16" s="14">
        <v>15</v>
      </c>
      <c r="B16" s="15" t="s">
        <v>48</v>
      </c>
      <c r="C16" s="14" t="s">
        <v>49</v>
      </c>
      <c r="D16" s="14" t="s">
        <v>15</v>
      </c>
      <c r="E16" s="16"/>
      <c r="F16" s="12" t="s">
        <v>440</v>
      </c>
    </row>
    <row r="17" spans="1:6" x14ac:dyDescent="0.25">
      <c r="A17" s="14">
        <v>16</v>
      </c>
      <c r="B17" s="15" t="s">
        <v>50</v>
      </c>
      <c r="C17" s="14" t="s">
        <v>51</v>
      </c>
      <c r="D17" s="14" t="s">
        <v>52</v>
      </c>
      <c r="E17" s="16"/>
      <c r="F17" s="12"/>
    </row>
    <row r="18" spans="1:6" x14ac:dyDescent="0.25">
      <c r="A18" s="14">
        <v>17</v>
      </c>
      <c r="B18" s="15" t="s">
        <v>53</v>
      </c>
      <c r="C18" s="14" t="s">
        <v>54</v>
      </c>
      <c r="D18" s="14" t="s">
        <v>15</v>
      </c>
      <c r="E18" s="16"/>
      <c r="F18" s="12"/>
    </row>
    <row r="19" spans="1:6" x14ac:dyDescent="0.25">
      <c r="A19" s="14">
        <v>18</v>
      </c>
      <c r="B19" s="15" t="s">
        <v>55</v>
      </c>
      <c r="C19" s="14" t="s">
        <v>56</v>
      </c>
      <c r="D19" s="14" t="s">
        <v>15</v>
      </c>
      <c r="E19" s="16"/>
      <c r="F19" s="12"/>
    </row>
    <row r="20" spans="1:6" x14ac:dyDescent="0.25">
      <c r="A20" s="14">
        <v>19</v>
      </c>
      <c r="B20" s="15" t="s">
        <v>57</v>
      </c>
      <c r="C20" s="14" t="s">
        <v>58</v>
      </c>
      <c r="D20" s="14" t="s">
        <v>15</v>
      </c>
      <c r="E20" s="16"/>
      <c r="F20" s="12" t="s">
        <v>440</v>
      </c>
    </row>
    <row r="21" spans="1:6" x14ac:dyDescent="0.25">
      <c r="A21" s="14">
        <v>20</v>
      </c>
      <c r="B21" s="15" t="s">
        <v>59</v>
      </c>
      <c r="C21" s="14" t="s">
        <v>60</v>
      </c>
      <c r="D21" s="14" t="s">
        <v>15</v>
      </c>
      <c r="E21" s="16"/>
      <c r="F21" s="12" t="s">
        <v>440</v>
      </c>
    </row>
    <row r="22" spans="1:6" x14ac:dyDescent="0.25">
      <c r="A22" s="14">
        <v>21</v>
      </c>
      <c r="B22" s="15" t="s">
        <v>61</v>
      </c>
      <c r="C22" s="14" t="s">
        <v>62</v>
      </c>
      <c r="D22" s="14" t="s">
        <v>15</v>
      </c>
      <c r="E22" s="16"/>
      <c r="F22" s="12" t="s">
        <v>440</v>
      </c>
    </row>
    <row r="23" spans="1:6" x14ac:dyDescent="0.25">
      <c r="A23" s="14">
        <v>22</v>
      </c>
      <c r="B23" s="15" t="s">
        <v>63</v>
      </c>
      <c r="C23" s="14" t="s">
        <v>64</v>
      </c>
      <c r="D23" s="14" t="s">
        <v>15</v>
      </c>
      <c r="E23" s="16" t="s">
        <v>65</v>
      </c>
      <c r="F23" s="12"/>
    </row>
    <row r="24" spans="1:6" x14ac:dyDescent="0.25">
      <c r="A24" s="14">
        <v>23</v>
      </c>
      <c r="B24" s="15" t="s">
        <v>66</v>
      </c>
      <c r="C24" s="14" t="s">
        <v>67</v>
      </c>
      <c r="D24" s="14" t="s">
        <v>15</v>
      </c>
      <c r="E24" s="16" t="s">
        <v>68</v>
      </c>
      <c r="F24" s="12"/>
    </row>
    <row r="25" spans="1:6" x14ac:dyDescent="0.25">
      <c r="A25" s="14">
        <v>24</v>
      </c>
      <c r="B25" s="15" t="s">
        <v>69</v>
      </c>
      <c r="C25" s="14" t="s">
        <v>70</v>
      </c>
      <c r="D25" s="14" t="s">
        <v>15</v>
      </c>
      <c r="E25" s="16"/>
      <c r="F25" s="12"/>
    </row>
    <row r="26" spans="1:6" x14ac:dyDescent="0.25">
      <c r="A26" s="14">
        <v>25</v>
      </c>
      <c r="B26" s="15" t="s">
        <v>71</v>
      </c>
      <c r="C26" s="14" t="s">
        <v>72</v>
      </c>
      <c r="D26" s="14" t="s">
        <v>15</v>
      </c>
      <c r="E26" s="16"/>
      <c r="F26" s="12" t="s">
        <v>440</v>
      </c>
    </row>
    <row r="27" spans="1:6" x14ac:dyDescent="0.25">
      <c r="A27" s="14">
        <v>26</v>
      </c>
      <c r="B27" s="15" t="s">
        <v>73</v>
      </c>
      <c r="C27" s="14" t="s">
        <v>74</v>
      </c>
      <c r="D27" s="14" t="s">
        <v>15</v>
      </c>
      <c r="E27" s="16" t="s">
        <v>75</v>
      </c>
      <c r="F27" s="12"/>
    </row>
    <row r="28" spans="1:6" x14ac:dyDescent="0.25">
      <c r="A28" s="14">
        <v>27</v>
      </c>
      <c r="B28" s="15" t="s">
        <v>76</v>
      </c>
      <c r="C28" s="14" t="s">
        <v>77</v>
      </c>
      <c r="D28" s="14" t="s">
        <v>15</v>
      </c>
      <c r="E28" s="16"/>
      <c r="F28" s="12" t="s">
        <v>440</v>
      </c>
    </row>
    <row r="29" spans="1:6" x14ac:dyDescent="0.25">
      <c r="A29" s="14">
        <v>28</v>
      </c>
      <c r="B29" s="15" t="s">
        <v>78</v>
      </c>
      <c r="C29" s="14" t="s">
        <v>79</v>
      </c>
      <c r="D29" s="14" t="s">
        <v>15</v>
      </c>
      <c r="E29" s="16" t="s">
        <v>80</v>
      </c>
      <c r="F29" s="12"/>
    </row>
    <row r="30" spans="1:6" x14ac:dyDescent="0.25">
      <c r="A30" s="14">
        <v>29</v>
      </c>
      <c r="B30" s="15" t="s">
        <v>81</v>
      </c>
      <c r="C30" s="14" t="s">
        <v>82</v>
      </c>
      <c r="D30" s="14" t="s">
        <v>15</v>
      </c>
      <c r="E30" s="16" t="s">
        <v>83</v>
      </c>
      <c r="F30" s="12"/>
    </row>
    <row r="31" spans="1:6" x14ac:dyDescent="0.25">
      <c r="A31" s="14">
        <v>30</v>
      </c>
      <c r="B31" s="15" t="s">
        <v>84</v>
      </c>
      <c r="C31" s="14" t="s">
        <v>85</v>
      </c>
      <c r="D31" s="14" t="s">
        <v>15</v>
      </c>
      <c r="E31" s="16"/>
      <c r="F31" s="12"/>
    </row>
    <row r="32" spans="1:6" x14ac:dyDescent="0.25">
      <c r="A32" s="14">
        <v>31</v>
      </c>
      <c r="B32" s="15" t="s">
        <v>86</v>
      </c>
      <c r="C32" s="14" t="s">
        <v>87</v>
      </c>
      <c r="D32" s="14" t="s">
        <v>15</v>
      </c>
      <c r="E32" s="16"/>
      <c r="F32" s="12"/>
    </row>
    <row r="33" spans="1:6" x14ac:dyDescent="0.25">
      <c r="A33" s="14">
        <v>32</v>
      </c>
      <c r="B33" s="15" t="s">
        <v>88</v>
      </c>
      <c r="C33" s="14" t="s">
        <v>89</v>
      </c>
      <c r="D33" s="14" t="s">
        <v>15</v>
      </c>
      <c r="E33" s="16"/>
      <c r="F33" s="12" t="s">
        <v>440</v>
      </c>
    </row>
    <row r="34" spans="1:6" x14ac:dyDescent="0.25">
      <c r="A34" s="14">
        <v>33</v>
      </c>
      <c r="B34" s="15" t="s">
        <v>90</v>
      </c>
      <c r="C34" s="14" t="s">
        <v>91</v>
      </c>
      <c r="D34" s="14" t="s">
        <v>15</v>
      </c>
      <c r="E34" s="16"/>
      <c r="F34" s="12"/>
    </row>
    <row r="35" spans="1:6" x14ac:dyDescent="0.25">
      <c r="A35" s="14">
        <v>34</v>
      </c>
      <c r="B35" s="15" t="s">
        <v>92</v>
      </c>
      <c r="C35" s="14" t="s">
        <v>93</v>
      </c>
      <c r="D35" s="14" t="s">
        <v>15</v>
      </c>
      <c r="E35" s="16"/>
      <c r="F35" s="12" t="s">
        <v>440</v>
      </c>
    </row>
    <row r="36" spans="1:6" x14ac:dyDescent="0.25">
      <c r="A36" s="14">
        <v>35</v>
      </c>
      <c r="B36" s="15" t="s">
        <v>94</v>
      </c>
      <c r="C36" s="14" t="s">
        <v>95</v>
      </c>
      <c r="D36" s="14" t="s">
        <v>15</v>
      </c>
      <c r="E36" s="16"/>
      <c r="F36" s="12" t="s">
        <v>440</v>
      </c>
    </row>
    <row r="37" spans="1:6" x14ac:dyDescent="0.25">
      <c r="A37" s="14">
        <v>36</v>
      </c>
      <c r="B37" s="15" t="s">
        <v>96</v>
      </c>
      <c r="C37" s="14" t="s">
        <v>97</v>
      </c>
      <c r="D37" s="14" t="s">
        <v>15</v>
      </c>
      <c r="E37" s="16"/>
      <c r="F37" s="12" t="s">
        <v>440</v>
      </c>
    </row>
    <row r="38" spans="1:6" x14ac:dyDescent="0.25">
      <c r="A38" s="14">
        <v>37</v>
      </c>
      <c r="B38" s="15" t="s">
        <v>98</v>
      </c>
      <c r="C38" s="14" t="s">
        <v>99</v>
      </c>
      <c r="D38" s="14" t="s">
        <v>15</v>
      </c>
      <c r="E38" s="16" t="s">
        <v>38</v>
      </c>
      <c r="F38" s="12"/>
    </row>
    <row r="39" spans="1:6" x14ac:dyDescent="0.25">
      <c r="A39" s="14">
        <v>38</v>
      </c>
      <c r="B39" s="15" t="s">
        <v>100</v>
      </c>
      <c r="C39" s="14" t="s">
        <v>101</v>
      </c>
      <c r="D39" s="14" t="s">
        <v>15</v>
      </c>
      <c r="E39" s="16"/>
      <c r="F39" s="12" t="s">
        <v>440</v>
      </c>
    </row>
    <row r="40" spans="1:6" x14ac:dyDescent="0.25">
      <c r="A40" s="14">
        <v>39</v>
      </c>
      <c r="B40" s="15" t="s">
        <v>102</v>
      </c>
      <c r="C40" s="14" t="s">
        <v>103</v>
      </c>
      <c r="D40" s="14" t="s">
        <v>15</v>
      </c>
      <c r="E40" s="16"/>
      <c r="F40" s="12"/>
    </row>
    <row r="41" spans="1:6" x14ac:dyDescent="0.25">
      <c r="A41" s="14">
        <v>40</v>
      </c>
      <c r="B41" s="15" t="s">
        <v>104</v>
      </c>
      <c r="C41" s="14" t="s">
        <v>105</v>
      </c>
      <c r="D41" s="14" t="s">
        <v>106</v>
      </c>
      <c r="E41" s="16"/>
      <c r="F41" s="12"/>
    </row>
    <row r="42" spans="1:6" x14ac:dyDescent="0.25">
      <c r="A42" s="14">
        <v>41</v>
      </c>
      <c r="B42" s="15" t="s">
        <v>107</v>
      </c>
      <c r="C42" s="14" t="s">
        <v>108</v>
      </c>
      <c r="D42" s="14" t="s">
        <v>20</v>
      </c>
      <c r="E42" s="16"/>
      <c r="F42" s="12" t="s">
        <v>440</v>
      </c>
    </row>
    <row r="43" spans="1:6" x14ac:dyDescent="0.25">
      <c r="A43" s="14">
        <v>42</v>
      </c>
      <c r="B43" s="15" t="s">
        <v>109</v>
      </c>
      <c r="C43" s="14" t="s">
        <v>110</v>
      </c>
      <c r="D43" s="14" t="s">
        <v>15</v>
      </c>
      <c r="E43" s="16"/>
      <c r="F43" s="12"/>
    </row>
    <row r="44" spans="1:6" x14ac:dyDescent="0.25">
      <c r="A44" s="14">
        <v>43</v>
      </c>
      <c r="B44" s="15" t="s">
        <v>111</v>
      </c>
      <c r="C44" s="14" t="s">
        <v>112</v>
      </c>
      <c r="D44" s="14" t="s">
        <v>15</v>
      </c>
      <c r="E44" s="16"/>
      <c r="F44" s="12" t="s">
        <v>440</v>
      </c>
    </row>
    <row r="45" spans="1:6" x14ac:dyDescent="0.25">
      <c r="A45" s="14">
        <v>44</v>
      </c>
      <c r="B45" s="15" t="s">
        <v>113</v>
      </c>
      <c r="C45" s="14" t="s">
        <v>114</v>
      </c>
      <c r="D45" s="14" t="s">
        <v>15</v>
      </c>
      <c r="E45" s="16"/>
      <c r="F45" s="12" t="s">
        <v>440</v>
      </c>
    </row>
    <row r="46" spans="1:6" x14ac:dyDescent="0.25">
      <c r="A46" s="14">
        <v>45</v>
      </c>
      <c r="B46" s="15" t="s">
        <v>115</v>
      </c>
      <c r="C46" s="14" t="s">
        <v>116</v>
      </c>
      <c r="D46" s="14" t="s">
        <v>15</v>
      </c>
      <c r="E46" s="16" t="s">
        <v>117</v>
      </c>
      <c r="F46" s="12"/>
    </row>
    <row r="47" spans="1:6" x14ac:dyDescent="0.25">
      <c r="A47" s="18"/>
      <c r="B47" s="19"/>
      <c r="C47" s="18"/>
      <c r="D47" s="18"/>
      <c r="E47" s="18"/>
      <c r="F47" s="104"/>
    </row>
    <row r="48" spans="1:6" s="22" customFormat="1" x14ac:dyDescent="0.25">
      <c r="A48" s="20"/>
      <c r="B48" s="21" t="s">
        <v>118</v>
      </c>
      <c r="C48" s="20"/>
      <c r="D48" s="20"/>
      <c r="E48" s="20"/>
      <c r="F48" s="104"/>
    </row>
    <row r="49" spans="1:6" x14ac:dyDescent="0.25">
      <c r="A49" s="23"/>
      <c r="B49" s="24"/>
      <c r="C49" s="23"/>
      <c r="D49" s="23"/>
      <c r="E49" s="23"/>
      <c r="F49" s="104"/>
    </row>
    <row r="50" spans="1:6" x14ac:dyDescent="0.25">
      <c r="A50" s="23"/>
      <c r="B50" s="25" t="s">
        <v>119</v>
      </c>
      <c r="C50" s="23"/>
      <c r="D50" s="23"/>
      <c r="E50" s="23"/>
      <c r="F50" s="104"/>
    </row>
    <row r="51" spans="1:6" x14ac:dyDescent="0.25">
      <c r="A51" s="23"/>
      <c r="B51" s="23" t="s">
        <v>120</v>
      </c>
      <c r="C51" s="23"/>
      <c r="D51" s="23"/>
      <c r="E51" s="23"/>
      <c r="F51" s="104"/>
    </row>
    <row r="52" spans="1:6" ht="31.5" customHeight="1" x14ac:dyDescent="0.25">
      <c r="A52" s="23"/>
      <c r="B52" s="105" t="s">
        <v>121</v>
      </c>
      <c r="C52" s="105"/>
      <c r="D52" s="105"/>
      <c r="E52" s="105"/>
      <c r="F52" s="105"/>
    </row>
  </sheetData>
  <mergeCells count="1">
    <mergeCell ref="B52:F5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4AD63-E6A3-460E-92DC-5FE8660DF0A1}">
  <sheetPr codeName="Sheet54">
    <tabColor rgb="FFFFFF00"/>
  </sheetPr>
  <dimension ref="A1:AV151"/>
  <sheetViews>
    <sheetView workbookViewId="0">
      <selection activeCell="A48" sqref="A48"/>
    </sheetView>
  </sheetViews>
  <sheetFormatPr defaultRowHeight="15" x14ac:dyDescent="0.25"/>
  <cols>
    <col min="1" max="1" width="33.7109375" style="17" customWidth="1"/>
    <col min="2" max="2" width="14.7109375" style="17" customWidth="1"/>
    <col min="3" max="3" width="43.85546875" style="17" customWidth="1"/>
    <col min="4" max="4" width="33" style="17" customWidth="1"/>
    <col min="5" max="5" width="16.42578125" style="17" bestFit="1" customWidth="1"/>
    <col min="6" max="6" width="22.42578125" style="17" customWidth="1"/>
    <col min="7" max="7" width="19.85546875" style="17" customWidth="1"/>
    <col min="8" max="8" width="9.28515625" style="17" bestFit="1" customWidth="1"/>
    <col min="9" max="9" width="15.7109375" style="17" bestFit="1" customWidth="1"/>
    <col min="10" max="11" width="14.7109375" style="17" bestFit="1" customWidth="1"/>
    <col min="12" max="14" width="13.7109375" style="17" bestFit="1" customWidth="1"/>
    <col min="15" max="15" width="14.7109375" style="17" bestFit="1" customWidth="1"/>
    <col min="16" max="16" width="15.7109375" style="17" bestFit="1" customWidth="1"/>
    <col min="17" max="19" width="9.28515625" style="17" bestFit="1" customWidth="1"/>
    <col min="20" max="22" width="13.7109375" style="17" bestFit="1" customWidth="1"/>
    <col min="23" max="23" width="12.5703125" style="17" bestFit="1" customWidth="1"/>
    <col min="24" max="27" width="13.7109375" style="17" bestFit="1" customWidth="1"/>
    <col min="28" max="29" width="9.28515625" style="17" bestFit="1" customWidth="1"/>
    <col min="30" max="30" width="14.7109375" style="17" bestFit="1" customWidth="1"/>
    <col min="31" max="31" width="13.7109375" style="17" bestFit="1" customWidth="1"/>
    <col min="32" max="32" width="14.42578125" style="17" bestFit="1" customWidth="1"/>
    <col min="33" max="33" width="14.7109375" style="17" bestFit="1" customWidth="1"/>
    <col min="34" max="43" width="9.28515625" style="17" bestFit="1" customWidth="1"/>
    <col min="44" max="44" width="9.5703125" style="17" bestFit="1" customWidth="1"/>
    <col min="45" max="45" width="9.28515625" style="17" bestFit="1" customWidth="1"/>
    <col min="46" max="46" width="14.7109375" style="17" bestFit="1" customWidth="1"/>
    <col min="47" max="48" width="13.7109375" style="17" bestFit="1" customWidth="1"/>
    <col min="49" max="16384" width="9.140625" style="17"/>
  </cols>
  <sheetData>
    <row r="1" spans="1:5" ht="21" customHeight="1" thickBot="1" x14ac:dyDescent="0.3">
      <c r="A1" s="26" t="s">
        <v>122</v>
      </c>
      <c r="B1" s="27" t="s">
        <v>123</v>
      </c>
      <c r="C1" s="27" t="s">
        <v>124</v>
      </c>
      <c r="D1" s="28" t="s">
        <v>125</v>
      </c>
      <c r="E1" s="28" t="s">
        <v>126</v>
      </c>
    </row>
    <row r="2" spans="1:5" ht="22.5" customHeight="1" x14ac:dyDescent="0.25">
      <c r="A2" s="106" t="s">
        <v>127</v>
      </c>
      <c r="B2" s="106"/>
      <c r="C2" s="106"/>
      <c r="D2" s="106"/>
      <c r="E2" s="23"/>
    </row>
    <row r="3" spans="1:5" ht="17.25" customHeight="1" x14ac:dyDescent="0.25">
      <c r="A3" s="29" t="s">
        <v>128</v>
      </c>
      <c r="B3" s="29" t="s">
        <v>129</v>
      </c>
      <c r="C3" s="29"/>
      <c r="D3" s="30">
        <f>C150</f>
        <v>468</v>
      </c>
      <c r="E3" s="31">
        <f>C151</f>
        <v>6724.1794871794873</v>
      </c>
    </row>
    <row r="4" spans="1:5" ht="17.25" customHeight="1" x14ac:dyDescent="0.25">
      <c r="A4" s="29" t="s">
        <v>130</v>
      </c>
      <c r="B4" s="29" t="s">
        <v>131</v>
      </c>
      <c r="C4" s="29"/>
      <c r="D4" s="30">
        <f>D150</f>
        <v>433</v>
      </c>
      <c r="E4" s="31">
        <f>D151</f>
        <v>1721.3256351039261</v>
      </c>
    </row>
    <row r="5" spans="1:5" ht="17.25" customHeight="1" x14ac:dyDescent="0.25">
      <c r="A5" s="29" t="s">
        <v>132</v>
      </c>
      <c r="B5" s="29" t="s">
        <v>133</v>
      </c>
      <c r="C5" s="32" t="s">
        <v>134</v>
      </c>
      <c r="D5" s="30">
        <f>E150</f>
        <v>466</v>
      </c>
      <c r="E5" s="31">
        <f>E151</f>
        <v>420.46070859223283</v>
      </c>
    </row>
    <row r="6" spans="1:5" ht="17.25" customHeight="1" x14ac:dyDescent="0.25">
      <c r="A6" s="29" t="s">
        <v>135</v>
      </c>
      <c r="B6" s="29" t="s">
        <v>136</v>
      </c>
      <c r="C6" s="32" t="s">
        <v>137</v>
      </c>
      <c r="D6" s="30">
        <f>F150</f>
        <v>431</v>
      </c>
      <c r="E6" s="31">
        <f>F151</f>
        <v>10543.365211157561</v>
      </c>
    </row>
    <row r="7" spans="1:5" ht="17.25" customHeight="1" x14ac:dyDescent="0.25">
      <c r="A7" s="29" t="s">
        <v>138</v>
      </c>
      <c r="B7" s="29" t="s">
        <v>139</v>
      </c>
      <c r="C7" s="32" t="s">
        <v>140</v>
      </c>
      <c r="D7" s="30">
        <f>G150</f>
        <v>468</v>
      </c>
      <c r="E7" s="33">
        <f>G151</f>
        <v>4.2772074954318291E-2</v>
      </c>
    </row>
    <row r="8" spans="1:5" ht="17.25" customHeight="1" thickBot="1" x14ac:dyDescent="0.3">
      <c r="A8" s="34" t="s">
        <v>141</v>
      </c>
      <c r="B8" s="34" t="s">
        <v>142</v>
      </c>
      <c r="C8" s="35" t="s">
        <v>143</v>
      </c>
      <c r="D8" s="30">
        <f>H150</f>
        <v>433</v>
      </c>
      <c r="E8" s="36">
        <f>H151</f>
        <v>4.6233964931959519E-2</v>
      </c>
    </row>
    <row r="9" spans="1:5" ht="23.25" customHeight="1" x14ac:dyDescent="0.25">
      <c r="A9" s="106" t="s">
        <v>144</v>
      </c>
      <c r="B9" s="106"/>
      <c r="C9" s="106"/>
      <c r="D9" s="106"/>
      <c r="E9" s="23"/>
    </row>
    <row r="10" spans="1:5" ht="17.25" customHeight="1" x14ac:dyDescent="0.25">
      <c r="A10" s="29" t="s">
        <v>145</v>
      </c>
      <c r="B10" s="29" t="s">
        <v>146</v>
      </c>
      <c r="C10" s="29"/>
      <c r="D10" s="30">
        <f>I150</f>
        <v>631</v>
      </c>
      <c r="E10" s="31">
        <f>I151</f>
        <v>107396617.92709984</v>
      </c>
    </row>
    <row r="11" spans="1:5" ht="17.25" customHeight="1" x14ac:dyDescent="0.25">
      <c r="A11" s="29" t="s">
        <v>147</v>
      </c>
      <c r="B11" s="29" t="s">
        <v>148</v>
      </c>
      <c r="C11" s="29"/>
      <c r="D11" s="30">
        <f>J150</f>
        <v>631</v>
      </c>
      <c r="E11" s="31">
        <f>J151</f>
        <v>11178169.817749605</v>
      </c>
    </row>
    <row r="12" spans="1:5" ht="17.25" customHeight="1" x14ac:dyDescent="0.25">
      <c r="A12" s="29" t="s">
        <v>149</v>
      </c>
      <c r="B12" s="29" t="s">
        <v>150</v>
      </c>
      <c r="C12" s="29"/>
      <c r="D12" s="30">
        <f>K150</f>
        <v>630</v>
      </c>
      <c r="E12" s="31">
        <f>K151</f>
        <v>98572641.249206349</v>
      </c>
    </row>
    <row r="13" spans="1:5" ht="17.25" customHeight="1" x14ac:dyDescent="0.25">
      <c r="A13" s="29" t="s">
        <v>151</v>
      </c>
      <c r="B13" s="29" t="s">
        <v>152</v>
      </c>
      <c r="C13" s="29"/>
      <c r="D13" s="30">
        <f>L150</f>
        <v>603</v>
      </c>
      <c r="E13" s="31">
        <f>L151</f>
        <v>1592868.111111111</v>
      </c>
    </row>
    <row r="14" spans="1:5" ht="17.25" customHeight="1" x14ac:dyDescent="0.25">
      <c r="A14" s="29" t="s">
        <v>153</v>
      </c>
      <c r="B14" s="29" t="s">
        <v>154</v>
      </c>
      <c r="C14" s="29"/>
      <c r="D14" s="30">
        <f>M150</f>
        <v>577</v>
      </c>
      <c r="E14" s="31">
        <f>M151</f>
        <v>1887911.1781441937</v>
      </c>
    </row>
    <row r="15" spans="1:5" ht="17.25" customHeight="1" x14ac:dyDescent="0.25">
      <c r="A15" s="29" t="s">
        <v>155</v>
      </c>
      <c r="B15" s="29" t="s">
        <v>156</v>
      </c>
      <c r="C15" s="29"/>
      <c r="D15" s="30">
        <f>N150</f>
        <v>629</v>
      </c>
      <c r="E15" s="31">
        <f>N151</f>
        <v>1467436.6661367249</v>
      </c>
    </row>
    <row r="16" spans="1:5" ht="17.25" customHeight="1" x14ac:dyDescent="0.25">
      <c r="A16" s="29" t="s">
        <v>157</v>
      </c>
      <c r="B16" s="29" t="s">
        <v>158</v>
      </c>
      <c r="C16" s="29"/>
      <c r="D16" s="30">
        <f>O150</f>
        <v>626</v>
      </c>
      <c r="E16" s="31">
        <f>O151</f>
        <v>54117926.530351438</v>
      </c>
    </row>
    <row r="17" spans="1:5" ht="17.25" customHeight="1" x14ac:dyDescent="0.25">
      <c r="A17" s="29" t="s">
        <v>159</v>
      </c>
      <c r="B17" s="29" t="s">
        <v>160</v>
      </c>
      <c r="C17" s="29"/>
      <c r="D17" s="30">
        <f>P150</f>
        <v>627</v>
      </c>
      <c r="E17" s="31">
        <f>P151</f>
        <v>154301833.47527909</v>
      </c>
    </row>
    <row r="18" spans="1:5" ht="17.25" customHeight="1" x14ac:dyDescent="0.25">
      <c r="A18" s="29" t="s">
        <v>161</v>
      </c>
      <c r="B18" s="29" t="s">
        <v>162</v>
      </c>
      <c r="C18" s="32" t="s">
        <v>163</v>
      </c>
      <c r="D18" s="30">
        <f>Q150</f>
        <v>631</v>
      </c>
      <c r="E18" s="33">
        <f>Q151</f>
        <v>3.1708816019697432E-2</v>
      </c>
    </row>
    <row r="19" spans="1:5" ht="17.25" customHeight="1" x14ac:dyDescent="0.25">
      <c r="A19" s="29" t="s">
        <v>164</v>
      </c>
      <c r="B19" s="29" t="s">
        <v>165</v>
      </c>
      <c r="C19" s="32" t="s">
        <v>166</v>
      </c>
      <c r="D19" s="30">
        <f>R150</f>
        <v>630</v>
      </c>
      <c r="E19" s="33">
        <f>R151</f>
        <v>3.1759851562504667E-2</v>
      </c>
    </row>
    <row r="20" spans="1:5" ht="17.25" customHeight="1" thickBot="1" x14ac:dyDescent="0.3">
      <c r="A20" s="34" t="s">
        <v>167</v>
      </c>
      <c r="B20" s="34" t="s">
        <v>168</v>
      </c>
      <c r="C20" s="32" t="s">
        <v>169</v>
      </c>
      <c r="D20" s="30">
        <f>S150</f>
        <v>627</v>
      </c>
      <c r="E20" s="36">
        <f>S151</f>
        <v>3.1880439799346807E-2</v>
      </c>
    </row>
    <row r="21" spans="1:5" ht="21" customHeight="1" x14ac:dyDescent="0.25">
      <c r="A21" s="106" t="s">
        <v>170</v>
      </c>
      <c r="B21" s="106"/>
      <c r="C21" s="106"/>
      <c r="D21" s="106"/>
      <c r="E21" s="23"/>
    </row>
    <row r="22" spans="1:5" ht="17.25" customHeight="1" x14ac:dyDescent="0.25">
      <c r="A22" s="29" t="s">
        <v>171</v>
      </c>
      <c r="B22" s="29" t="s">
        <v>172</v>
      </c>
      <c r="C22" s="29"/>
      <c r="D22" s="30">
        <f>T150</f>
        <v>626</v>
      </c>
      <c r="E22" s="31">
        <f>T151</f>
        <v>6667942.7044728436</v>
      </c>
    </row>
    <row r="23" spans="1:5" ht="17.25" customHeight="1" x14ac:dyDescent="0.25">
      <c r="A23" s="29" t="s">
        <v>173</v>
      </c>
      <c r="B23" s="29" t="s">
        <v>174</v>
      </c>
      <c r="C23" s="29"/>
      <c r="D23" s="30">
        <f>U150</f>
        <v>625</v>
      </c>
      <c r="E23" s="31">
        <f>U151</f>
        <v>2682819.2831999999</v>
      </c>
    </row>
    <row r="24" spans="1:5" ht="17.25" customHeight="1" x14ac:dyDescent="0.25">
      <c r="A24" s="29" t="s">
        <v>175</v>
      </c>
      <c r="B24" s="29" t="s">
        <v>176</v>
      </c>
      <c r="C24" s="29"/>
      <c r="D24" s="30">
        <f>V150</f>
        <v>497</v>
      </c>
      <c r="E24" s="31">
        <f>V151</f>
        <v>1455287.9014084507</v>
      </c>
    </row>
    <row r="25" spans="1:5" ht="17.25" customHeight="1" x14ac:dyDescent="0.25">
      <c r="A25" s="29" t="s">
        <v>177</v>
      </c>
      <c r="B25" s="29" t="s">
        <v>178</v>
      </c>
      <c r="C25" s="29"/>
      <c r="D25" s="30">
        <f>W150</f>
        <v>492</v>
      </c>
      <c r="E25" s="31">
        <f>W151</f>
        <v>235741.26016260163</v>
      </c>
    </row>
    <row r="26" spans="1:5" ht="17.25" customHeight="1" x14ac:dyDescent="0.25">
      <c r="A26" s="29" t="s">
        <v>179</v>
      </c>
      <c r="B26" s="29" t="s">
        <v>180</v>
      </c>
      <c r="C26" s="29"/>
      <c r="D26" s="30">
        <f>X150</f>
        <v>499</v>
      </c>
      <c r="E26" s="31">
        <f>X151</f>
        <v>1059682.2104208416</v>
      </c>
    </row>
    <row r="27" spans="1:5" ht="17.25" customHeight="1" x14ac:dyDescent="0.25">
      <c r="A27" s="29" t="s">
        <v>181</v>
      </c>
      <c r="B27" s="29" t="s">
        <v>182</v>
      </c>
      <c r="C27" s="29"/>
      <c r="D27" s="30">
        <f>Y150</f>
        <v>506</v>
      </c>
      <c r="E27" s="31">
        <f>Y151</f>
        <v>2703644.6837944663</v>
      </c>
    </row>
    <row r="28" spans="1:5" ht="17.25" customHeight="1" x14ac:dyDescent="0.25">
      <c r="A28" s="29" t="s">
        <v>183</v>
      </c>
      <c r="B28" s="29" t="s">
        <v>184</v>
      </c>
      <c r="C28" s="29"/>
      <c r="D28" s="30">
        <f>Z150</f>
        <v>627</v>
      </c>
      <c r="E28" s="31">
        <f>Z151</f>
        <v>7995845.1674641147</v>
      </c>
    </row>
    <row r="29" spans="1:5" ht="17.25" customHeight="1" x14ac:dyDescent="0.25">
      <c r="A29" s="29" t="s">
        <v>185</v>
      </c>
      <c r="B29" s="29" t="s">
        <v>186</v>
      </c>
      <c r="C29" s="29"/>
      <c r="D29" s="30">
        <f>AA150</f>
        <v>627</v>
      </c>
      <c r="E29" s="31">
        <f>AA151</f>
        <v>9331569.6730462518</v>
      </c>
    </row>
    <row r="30" spans="1:5" ht="17.25" customHeight="1" x14ac:dyDescent="0.25">
      <c r="A30" s="29" t="s">
        <v>187</v>
      </c>
      <c r="B30" s="29" t="s">
        <v>188</v>
      </c>
      <c r="C30" s="32" t="s">
        <v>189</v>
      </c>
      <c r="D30" s="30">
        <f>AB150</f>
        <v>627</v>
      </c>
      <c r="E30" s="33">
        <f>AB151</f>
        <v>3.1914474658790395E-2</v>
      </c>
    </row>
    <row r="31" spans="1:5" ht="17.25" customHeight="1" x14ac:dyDescent="0.25">
      <c r="A31" s="29" t="s">
        <v>190</v>
      </c>
      <c r="B31" s="29" t="s">
        <v>191</v>
      </c>
      <c r="C31" s="32" t="s">
        <v>192</v>
      </c>
      <c r="D31" s="30">
        <f>AC150</f>
        <v>627</v>
      </c>
      <c r="E31" s="33">
        <f>AC151</f>
        <v>3.1914591935542282E-2</v>
      </c>
    </row>
    <row r="32" spans="1:5" ht="17.25" customHeight="1" x14ac:dyDescent="0.25">
      <c r="A32" s="29" t="s">
        <v>193</v>
      </c>
      <c r="B32" s="29" t="s">
        <v>194</v>
      </c>
      <c r="C32" s="29"/>
      <c r="D32" s="30">
        <f>AD150</f>
        <v>626</v>
      </c>
      <c r="E32" s="31">
        <f>AD151</f>
        <v>10952688.920127796</v>
      </c>
    </row>
    <row r="33" spans="1:5" ht="17.25" customHeight="1" x14ac:dyDescent="0.25">
      <c r="A33" s="29" t="s">
        <v>195</v>
      </c>
      <c r="B33" s="29" t="s">
        <v>196</v>
      </c>
      <c r="C33" s="29"/>
      <c r="D33" s="30">
        <f>AE150</f>
        <v>618</v>
      </c>
      <c r="E33" s="31">
        <f>AE151</f>
        <v>1770242.0453074435</v>
      </c>
    </row>
    <row r="34" spans="1:5" ht="17.25" customHeight="1" x14ac:dyDescent="0.25">
      <c r="A34" s="29" t="s">
        <v>197</v>
      </c>
      <c r="B34" s="29" t="s">
        <v>198</v>
      </c>
      <c r="C34" s="29"/>
      <c r="D34" s="30">
        <f>AF150</f>
        <v>620</v>
      </c>
      <c r="E34" s="31">
        <f>AF151</f>
        <v>-1340610.0838709679</v>
      </c>
    </row>
    <row r="35" spans="1:5" ht="17.25" customHeight="1" x14ac:dyDescent="0.25">
      <c r="A35" s="29" t="s">
        <v>199</v>
      </c>
      <c r="B35" s="29" t="s">
        <v>200</v>
      </c>
      <c r="C35" s="29"/>
      <c r="D35" s="30">
        <f>AG150</f>
        <v>627</v>
      </c>
      <c r="E35" s="31">
        <f>AG151</f>
        <v>11354409.24401914</v>
      </c>
    </row>
    <row r="36" spans="1:5" ht="17.25" customHeight="1" thickBot="1" x14ac:dyDescent="0.3">
      <c r="A36" s="34" t="s">
        <v>201</v>
      </c>
      <c r="B36" s="34" t="s">
        <v>202</v>
      </c>
      <c r="C36" s="32" t="s">
        <v>203</v>
      </c>
      <c r="D36" s="30">
        <f>AH150</f>
        <v>627</v>
      </c>
      <c r="E36" s="36">
        <f>AH151</f>
        <v>3.1914083302032104E-2</v>
      </c>
    </row>
    <row r="37" spans="1:5" ht="20.25" customHeight="1" x14ac:dyDescent="0.25">
      <c r="A37" s="106" t="s">
        <v>204</v>
      </c>
      <c r="B37" s="106"/>
      <c r="C37" s="106"/>
      <c r="D37" s="106"/>
      <c r="E37" s="23"/>
    </row>
    <row r="38" spans="1:5" ht="17.25" customHeight="1" x14ac:dyDescent="0.25">
      <c r="A38" s="29" t="s">
        <v>205</v>
      </c>
      <c r="B38" s="29" t="s">
        <v>206</v>
      </c>
      <c r="C38" s="29"/>
      <c r="D38" s="30">
        <f>AI150</f>
        <v>627</v>
      </c>
      <c r="E38" s="33">
        <f>AI151</f>
        <v>11.525486400709907</v>
      </c>
    </row>
    <row r="39" spans="1:5" ht="17.25" customHeight="1" x14ac:dyDescent="0.25">
      <c r="A39" s="29" t="s">
        <v>207</v>
      </c>
      <c r="B39" s="29" t="s">
        <v>208</v>
      </c>
      <c r="C39" s="29"/>
      <c r="D39" s="30">
        <f>AJ150</f>
        <v>631</v>
      </c>
      <c r="E39" s="33">
        <f>AJ151</f>
        <v>41.494923411019784</v>
      </c>
    </row>
    <row r="40" spans="1:5" ht="17.25" customHeight="1" x14ac:dyDescent="0.25">
      <c r="A40" s="29" t="s">
        <v>209</v>
      </c>
      <c r="B40" s="29" t="s">
        <v>210</v>
      </c>
      <c r="C40" s="32" t="s">
        <v>211</v>
      </c>
      <c r="D40" s="30">
        <f>AK150</f>
        <v>577</v>
      </c>
      <c r="E40" s="33">
        <f>AK151</f>
        <v>1.9848362070695438</v>
      </c>
    </row>
    <row r="41" spans="1:5" ht="17.25" customHeight="1" x14ac:dyDescent="0.25">
      <c r="A41" s="29" t="s">
        <v>212</v>
      </c>
      <c r="B41" s="29" t="s">
        <v>213</v>
      </c>
      <c r="C41" s="32" t="s">
        <v>214</v>
      </c>
      <c r="D41" s="30">
        <f>AL150</f>
        <v>603</v>
      </c>
      <c r="E41" s="33">
        <f>AL151</f>
        <v>1.3129127179065967</v>
      </c>
    </row>
    <row r="42" spans="1:5" ht="17.25" customHeight="1" x14ac:dyDescent="0.25">
      <c r="A42" s="29" t="s">
        <v>215</v>
      </c>
      <c r="B42" s="29" t="s">
        <v>216</v>
      </c>
      <c r="C42" s="29"/>
      <c r="D42" s="30">
        <f>AM150</f>
        <v>623</v>
      </c>
      <c r="E42" s="33">
        <f>AM151</f>
        <v>1.2675338281031121</v>
      </c>
    </row>
    <row r="43" spans="1:5" ht="17.25" customHeight="1" x14ac:dyDescent="0.25">
      <c r="A43" s="29" t="s">
        <v>217</v>
      </c>
      <c r="B43" s="29" t="s">
        <v>218</v>
      </c>
      <c r="C43" s="29"/>
      <c r="D43" s="30">
        <f>AN150</f>
        <v>627</v>
      </c>
      <c r="E43" s="33">
        <f>AN151</f>
        <v>10.741188350506542</v>
      </c>
    </row>
    <row r="44" spans="1:5" ht="17.25" customHeight="1" x14ac:dyDescent="0.25">
      <c r="A44" s="29" t="s">
        <v>219</v>
      </c>
      <c r="B44" s="29" t="s">
        <v>220</v>
      </c>
      <c r="C44" s="29"/>
      <c r="D44" s="30">
        <f>AO150</f>
        <v>622</v>
      </c>
      <c r="E44" s="33">
        <f>AO151</f>
        <v>8.8570425163553939</v>
      </c>
    </row>
    <row r="45" spans="1:5" ht="17.25" customHeight="1" x14ac:dyDescent="0.25">
      <c r="A45" s="29" t="s">
        <v>221</v>
      </c>
      <c r="B45" s="29" t="s">
        <v>222</v>
      </c>
      <c r="C45" s="29"/>
      <c r="D45" s="30">
        <f>AP150</f>
        <v>627</v>
      </c>
      <c r="E45" s="33">
        <f>AP151</f>
        <v>79.175556546671729</v>
      </c>
    </row>
    <row r="46" spans="1:5" ht="17.25" customHeight="1" x14ac:dyDescent="0.25">
      <c r="A46" s="29" t="s">
        <v>223</v>
      </c>
      <c r="B46" s="29" t="s">
        <v>224</v>
      </c>
      <c r="C46" s="29"/>
      <c r="D46" s="30">
        <f>AQ150</f>
        <v>626</v>
      </c>
      <c r="E46" s="33">
        <f>AQ151</f>
        <v>42.04423400943125</v>
      </c>
    </row>
    <row r="47" spans="1:5" ht="17.25" customHeight="1" x14ac:dyDescent="0.25">
      <c r="A47" s="29" t="s">
        <v>225</v>
      </c>
      <c r="B47" s="29" t="s">
        <v>226</v>
      </c>
      <c r="C47" s="29"/>
      <c r="D47" s="30">
        <f>AR150</f>
        <v>626</v>
      </c>
      <c r="E47" s="33">
        <f>AR151</f>
        <v>103.18537040254975</v>
      </c>
    </row>
    <row r="48" spans="1:5" ht="17.25" customHeight="1" thickBot="1" x14ac:dyDescent="0.3">
      <c r="A48" s="34" t="s">
        <v>227</v>
      </c>
      <c r="B48" s="34" t="s">
        <v>228</v>
      </c>
      <c r="C48" s="34"/>
      <c r="D48" s="30">
        <f>AS150</f>
        <v>631</v>
      </c>
      <c r="E48" s="36">
        <f>AS151</f>
        <v>28.130851169515612</v>
      </c>
    </row>
    <row r="49" spans="1:5" ht="20.25" customHeight="1" x14ac:dyDescent="0.25">
      <c r="A49" s="106" t="s">
        <v>229</v>
      </c>
      <c r="B49" s="106"/>
      <c r="C49" s="106"/>
      <c r="D49" s="106"/>
      <c r="E49" s="23"/>
    </row>
    <row r="50" spans="1:5" ht="17.25" customHeight="1" x14ac:dyDescent="0.25">
      <c r="A50" s="29" t="s">
        <v>230</v>
      </c>
      <c r="B50" s="29" t="s">
        <v>231</v>
      </c>
      <c r="C50" s="29"/>
      <c r="D50" s="30">
        <f>AT150</f>
        <v>417</v>
      </c>
      <c r="E50" s="31">
        <f>AT151</f>
        <v>35140331.375491604</v>
      </c>
    </row>
    <row r="51" spans="1:5" ht="17.25" customHeight="1" x14ac:dyDescent="0.25">
      <c r="A51" s="29" t="s">
        <v>232</v>
      </c>
      <c r="B51" s="29" t="s">
        <v>233</v>
      </c>
      <c r="C51" s="29"/>
      <c r="D51" s="30">
        <f>AU150</f>
        <v>625</v>
      </c>
      <c r="E51" s="31">
        <f>AU151</f>
        <v>2029312.6576</v>
      </c>
    </row>
    <row r="52" spans="1:5" ht="17.25" customHeight="1" thickBot="1" x14ac:dyDescent="0.3">
      <c r="A52" s="34" t="s">
        <v>234</v>
      </c>
      <c r="B52" s="34" t="s">
        <v>235</v>
      </c>
      <c r="C52" s="34"/>
      <c r="D52" s="37">
        <f>AV150</f>
        <v>627</v>
      </c>
      <c r="E52" s="38">
        <f>AV151</f>
        <v>1652135.3971291867</v>
      </c>
    </row>
    <row r="149" spans="2:48" ht="30" x14ac:dyDescent="0.25">
      <c r="C149" s="39" t="str">
        <f>Data!C2</f>
        <v>NE</v>
      </c>
      <c r="D149" s="39" t="str">
        <f>Data!D2</f>
        <v>NB</v>
      </c>
      <c r="E149" s="39" t="str">
        <f>Data!E2</f>
        <v>LPROD</v>
      </c>
      <c r="F149" s="39" t="str">
        <f>Data!F2</f>
        <v>NPROD</v>
      </c>
      <c r="G149" s="39" t="str">
        <f>Data!G2</f>
        <v>ERATIO</v>
      </c>
      <c r="H149" s="39" t="str">
        <f>Data!H2</f>
        <v>BRATIO</v>
      </c>
      <c r="I149" s="39" t="str">
        <f>Data!I2</f>
        <v>DEPOSITS</v>
      </c>
      <c r="J149" s="39" t="str">
        <f>Data!J2</f>
        <v>EQUITY</v>
      </c>
      <c r="K149" s="39" t="str">
        <f>Data!K2</f>
        <v>LOANS</v>
      </c>
      <c r="L149" s="39" t="str">
        <f>Data!L2</f>
        <v>LLP</v>
      </c>
      <c r="M149" s="39" t="str">
        <f>Data!M2</f>
        <v>NPL</v>
      </c>
      <c r="N149" s="39" t="str">
        <f>Data!N2</f>
        <v>FASSETS</v>
      </c>
      <c r="O149" s="39" t="str">
        <f>Data!O2</f>
        <v>EASSETS</v>
      </c>
      <c r="P149" s="39" t="str">
        <f>Data!P2</f>
        <v>TASSETS</v>
      </c>
      <c r="Q149" s="39" t="str">
        <f>Data!Q2</f>
        <v>DEPORATIO</v>
      </c>
      <c r="R149" s="39" t="str">
        <f>Data!R2</f>
        <v>LOANRATIO</v>
      </c>
      <c r="S149" s="39" t="str">
        <f>Data!S2</f>
        <v>ASSETRATIO</v>
      </c>
      <c r="T149" s="39" t="str">
        <f>Data!T2</f>
        <v>IE</v>
      </c>
      <c r="U149" s="39" t="str">
        <f>Data!U2</f>
        <v>NIE</v>
      </c>
      <c r="V149" s="39" t="str">
        <f>Data!V2</f>
        <v>PE</v>
      </c>
      <c r="W149" s="39" t="str">
        <f>Data!W2</f>
        <v>OE</v>
      </c>
      <c r="X149" s="39" t="str">
        <f>Data!X2</f>
        <v>OTE</v>
      </c>
      <c r="Y149" s="39" t="str">
        <f>Data!Y2</f>
        <v>TOE</v>
      </c>
      <c r="Z149" s="39" t="str">
        <f>Data!Z2</f>
        <v>CC</v>
      </c>
      <c r="AA149" s="39" t="str">
        <f>Data!AA2</f>
        <v>TC</v>
      </c>
      <c r="AB149" s="39" t="str">
        <f>Data!AB2</f>
        <v>CCRATIO</v>
      </c>
      <c r="AC149" s="39" t="str">
        <f>Data!AC2</f>
        <v>TCRATIO</v>
      </c>
      <c r="AD149" s="39" t="str">
        <f>Data!AD2</f>
        <v>II</v>
      </c>
      <c r="AE149" s="39" t="str">
        <f>Data!AE2</f>
        <v>NI</v>
      </c>
      <c r="AF149" s="39" t="str">
        <f>Data!AF2</f>
        <v>OI</v>
      </c>
      <c r="AG149" s="39" t="str">
        <f>Data!AG2</f>
        <v>TI</v>
      </c>
      <c r="AH149" s="39" t="str">
        <f>Data!AH2</f>
        <v>TIRATIO</v>
      </c>
      <c r="AI149" s="39" t="str">
        <f>Data!AI2</f>
        <v>ETA</v>
      </c>
      <c r="AJ149" s="39" t="str">
        <f>Data!AJ2</f>
        <v>ETD</v>
      </c>
      <c r="AK149" s="39" t="str">
        <f>Data!AK2</f>
        <v>NPLRATIO</v>
      </c>
      <c r="AL149" s="39" t="str">
        <f>Data!AL2</f>
        <v>LLPRATIO</v>
      </c>
      <c r="AM149" s="39" t="str">
        <f>Data!AM2</f>
        <v>ROA</v>
      </c>
      <c r="AN149" s="39" t="str">
        <f>Data!AN2</f>
        <v>ROE</v>
      </c>
      <c r="AO149" s="39" t="str">
        <f>Data!AO2</f>
        <v>NIM</v>
      </c>
      <c r="AP149" s="39" t="str">
        <f>Data!AP2</f>
        <v>CIR</v>
      </c>
      <c r="AQ149" s="39" t="str">
        <f>Data!AQ2</f>
        <v>LTA</v>
      </c>
      <c r="AR149" s="39" t="str">
        <f>Data!AR2</f>
        <v>LTD</v>
      </c>
      <c r="AS149" s="39" t="str">
        <f>Data!AS2</f>
        <v>GTA</v>
      </c>
      <c r="AT149" s="39" t="str">
        <f>Data!AT2</f>
        <v>OBS</v>
      </c>
      <c r="AU149" s="39" t="str">
        <f>Data!AU2</f>
        <v>PBT</v>
      </c>
      <c r="AV149" s="39" t="str">
        <f>Data!AV2</f>
        <v>PAT</v>
      </c>
    </row>
    <row r="150" spans="2:48" x14ac:dyDescent="0.25">
      <c r="B150" s="17" t="s">
        <v>236</v>
      </c>
      <c r="C150" s="17">
        <f>COUNT(Data!C:C)</f>
        <v>468</v>
      </c>
      <c r="D150" s="17">
        <f>COUNT(Data!D:D)</f>
        <v>433</v>
      </c>
      <c r="E150" s="17">
        <f>COUNT(Data!E:E)</f>
        <v>466</v>
      </c>
      <c r="F150" s="17">
        <f>COUNT(Data!F:F)</f>
        <v>431</v>
      </c>
      <c r="G150" s="17">
        <f>COUNT(Data!G:G)</f>
        <v>468</v>
      </c>
      <c r="H150" s="17">
        <f>COUNT(Data!H:H)</f>
        <v>433</v>
      </c>
      <c r="I150" s="17">
        <f>COUNT(Data!I:I)</f>
        <v>631</v>
      </c>
      <c r="J150" s="17">
        <f>COUNT(Data!J:J)</f>
        <v>631</v>
      </c>
      <c r="K150" s="17">
        <f>COUNT(Data!K:K)</f>
        <v>630</v>
      </c>
      <c r="L150" s="17">
        <f>COUNT(Data!L:L)</f>
        <v>603</v>
      </c>
      <c r="M150" s="17">
        <f>COUNT(Data!M:M)</f>
        <v>577</v>
      </c>
      <c r="N150" s="17">
        <f>COUNT(Data!N:N)</f>
        <v>629</v>
      </c>
      <c r="O150" s="17">
        <f>COUNT(Data!O:O)</f>
        <v>626</v>
      </c>
      <c r="P150" s="17">
        <f>COUNT(Data!P:P)</f>
        <v>627</v>
      </c>
      <c r="Q150" s="17">
        <f>COUNT(Data!Q:Q)</f>
        <v>631</v>
      </c>
      <c r="R150" s="17">
        <f>COUNT(Data!R:R)</f>
        <v>630</v>
      </c>
      <c r="S150" s="17">
        <f>COUNT(Data!S:S)</f>
        <v>627</v>
      </c>
      <c r="T150" s="17">
        <f>COUNT(Data!T:T)</f>
        <v>626</v>
      </c>
      <c r="U150" s="17">
        <f>COUNT(Data!U:U)</f>
        <v>625</v>
      </c>
      <c r="V150" s="17">
        <f>COUNT(Data!V:V)</f>
        <v>497</v>
      </c>
      <c r="W150" s="17">
        <f>COUNT(Data!W:W)</f>
        <v>492</v>
      </c>
      <c r="X150" s="17">
        <f>COUNT(Data!X:X)</f>
        <v>499</v>
      </c>
      <c r="Y150" s="17">
        <f>COUNT(Data!Y:Y)</f>
        <v>506</v>
      </c>
      <c r="Z150" s="17">
        <f>COUNT(Data!Z:Z)</f>
        <v>627</v>
      </c>
      <c r="AA150" s="17">
        <f>COUNT(Data!AA:AA)</f>
        <v>627</v>
      </c>
      <c r="AB150" s="17">
        <f>COUNT(Data!AB:AB)</f>
        <v>627</v>
      </c>
      <c r="AC150" s="17">
        <f>COUNT(Data!AC:AC)</f>
        <v>627</v>
      </c>
      <c r="AD150" s="17">
        <f>COUNT(Data!AD:AD)</f>
        <v>626</v>
      </c>
      <c r="AE150" s="17">
        <f>COUNT(Data!AE:AE)</f>
        <v>618</v>
      </c>
      <c r="AF150" s="17">
        <f>COUNT(Data!AF:AF)</f>
        <v>620</v>
      </c>
      <c r="AG150" s="17">
        <f>COUNT(Data!AG:AG)</f>
        <v>627</v>
      </c>
      <c r="AH150" s="17">
        <f>COUNT(Data!AH:AH)</f>
        <v>627</v>
      </c>
      <c r="AI150" s="17">
        <f>COUNT(Data!AI:AI)</f>
        <v>627</v>
      </c>
      <c r="AJ150" s="17">
        <f>COUNT(Data!AJ:AJ)</f>
        <v>631</v>
      </c>
      <c r="AK150" s="17">
        <f>COUNT(Data!AK:AK)</f>
        <v>577</v>
      </c>
      <c r="AL150" s="17">
        <f>COUNT(Data!AL:AL)</f>
        <v>603</v>
      </c>
      <c r="AM150" s="17">
        <f>COUNT(Data!AM:AM)</f>
        <v>623</v>
      </c>
      <c r="AN150" s="17">
        <f>COUNT(Data!AN:AN)</f>
        <v>627</v>
      </c>
      <c r="AO150" s="17">
        <f>COUNT(Data!AO:AO)</f>
        <v>622</v>
      </c>
      <c r="AP150" s="17">
        <f>COUNT(Data!AP:AP)</f>
        <v>627</v>
      </c>
      <c r="AQ150" s="17">
        <f>COUNT(Data!AQ:AQ)</f>
        <v>626</v>
      </c>
      <c r="AR150" s="17">
        <f>COUNT(Data!AR:AR)</f>
        <v>626</v>
      </c>
      <c r="AS150" s="17">
        <f>COUNT(Data!AS:AS)</f>
        <v>631</v>
      </c>
      <c r="AT150" s="17">
        <f>COUNT(Data!AT:AT)</f>
        <v>417</v>
      </c>
      <c r="AU150" s="17">
        <f>COUNT(Data!AU:AU)</f>
        <v>625</v>
      </c>
      <c r="AV150" s="17">
        <f>COUNT(Data!AV:AV)</f>
        <v>627</v>
      </c>
    </row>
    <row r="151" spans="2:48" x14ac:dyDescent="0.25">
      <c r="B151" s="17" t="s">
        <v>126</v>
      </c>
      <c r="C151" s="40">
        <f>AVERAGE(Data!C:C)</f>
        <v>6724.1794871794873</v>
      </c>
      <c r="D151" s="40">
        <f>AVERAGE(Data!D:D)</f>
        <v>1721.3256351039261</v>
      </c>
      <c r="E151" s="40">
        <f>AVERAGE(Data!E:E)</f>
        <v>420.46070859223283</v>
      </c>
      <c r="F151" s="40">
        <f>AVERAGE(Data!F:F)</f>
        <v>10543.365211157561</v>
      </c>
      <c r="G151" s="40">
        <f>AVERAGE(Data!G:G)</f>
        <v>4.2772074954318291E-2</v>
      </c>
      <c r="H151" s="40">
        <f>AVERAGE(Data!H:H)</f>
        <v>4.6233964931959519E-2</v>
      </c>
      <c r="I151" s="40">
        <f>AVERAGE(Data!I:I)</f>
        <v>107396617.92709984</v>
      </c>
      <c r="J151" s="40">
        <f>AVERAGE(Data!J:J)</f>
        <v>11178169.817749605</v>
      </c>
      <c r="K151" s="40">
        <f>AVERAGE(Data!K:K)</f>
        <v>98572641.249206349</v>
      </c>
      <c r="L151" s="40">
        <f>AVERAGE(Data!L:L)</f>
        <v>1592868.111111111</v>
      </c>
      <c r="M151" s="40">
        <f>AVERAGE(Data!M:M)</f>
        <v>1887911.1781441937</v>
      </c>
      <c r="N151" s="40">
        <f>AVERAGE(Data!N:N)</f>
        <v>1467436.6661367249</v>
      </c>
      <c r="O151" s="40">
        <f>AVERAGE(Data!O:O)</f>
        <v>54117926.530351438</v>
      </c>
      <c r="P151" s="40">
        <f>AVERAGE(Data!P:P)</f>
        <v>154301833.47527909</v>
      </c>
      <c r="Q151" s="40">
        <f>AVERAGE(Data!Q:Q)</f>
        <v>3.1708816019697432E-2</v>
      </c>
      <c r="R151" s="40">
        <f>AVERAGE(Data!R:R)</f>
        <v>3.1759851562504667E-2</v>
      </c>
      <c r="S151" s="40">
        <f>AVERAGE(Data!S:S)</f>
        <v>3.1880439799346807E-2</v>
      </c>
      <c r="T151" s="40">
        <f>AVERAGE(Data!T:T)</f>
        <v>6667942.7044728436</v>
      </c>
      <c r="U151" s="40">
        <f>AVERAGE(Data!U:U)</f>
        <v>2682819.2831999999</v>
      </c>
      <c r="V151" s="40">
        <f>AVERAGE(Data!V:V)</f>
        <v>1455287.9014084507</v>
      </c>
      <c r="W151" s="40">
        <f>AVERAGE(Data!W:W)</f>
        <v>235741.26016260163</v>
      </c>
      <c r="X151" s="40">
        <f>AVERAGE(Data!X:X)</f>
        <v>1059682.2104208416</v>
      </c>
      <c r="Y151" s="40">
        <f>AVERAGE(Data!Y:Y)</f>
        <v>2703644.6837944663</v>
      </c>
      <c r="Z151" s="40">
        <f>AVERAGE(Data!Z:Z)</f>
        <v>7995845.1674641147</v>
      </c>
      <c r="AA151" s="40">
        <f>AVERAGE(Data!AA:AA)</f>
        <v>9331569.6730462518</v>
      </c>
      <c r="AB151" s="40">
        <f>AVERAGE(Data!AB:AB)</f>
        <v>3.1914474658790395E-2</v>
      </c>
      <c r="AC151" s="40">
        <f>AVERAGE(Data!AC:AC)</f>
        <v>3.1914591935542282E-2</v>
      </c>
      <c r="AD151" s="40">
        <f>AVERAGE(Data!AD:AD)</f>
        <v>10952688.920127796</v>
      </c>
      <c r="AE151" s="40">
        <f>AVERAGE(Data!AE:AE)</f>
        <v>1770242.0453074435</v>
      </c>
      <c r="AF151" s="40">
        <f>AVERAGE(Data!AF:AF)</f>
        <v>-1340610.0838709679</v>
      </c>
      <c r="AG151" s="40">
        <f>AVERAGE(Data!AG:AG)</f>
        <v>11354409.24401914</v>
      </c>
      <c r="AH151" s="40">
        <f>AVERAGE(Data!AH:AH)</f>
        <v>3.1914083302032104E-2</v>
      </c>
      <c r="AI151" s="40">
        <f>AVERAGE(Data!AI:AI)</f>
        <v>11.525486400709907</v>
      </c>
      <c r="AJ151" s="40">
        <f>AVERAGE(Data!AJ:AJ)</f>
        <v>41.494923411019784</v>
      </c>
      <c r="AK151" s="40">
        <f>AVERAGE(Data!AK:AK)</f>
        <v>1.9848362070695438</v>
      </c>
      <c r="AL151" s="40">
        <f>AVERAGE(Data!AL:AL)</f>
        <v>1.3129127179065967</v>
      </c>
      <c r="AM151" s="40">
        <f>AVERAGE(Data!AM:AM)</f>
        <v>1.2675338281031121</v>
      </c>
      <c r="AN151" s="40">
        <f>AVERAGE(Data!AN:AN)</f>
        <v>10.741188350506542</v>
      </c>
      <c r="AO151" s="40">
        <f>AVERAGE(Data!AO:AO)</f>
        <v>8.8570425163553939</v>
      </c>
      <c r="AP151" s="40">
        <f>AVERAGE(Data!AP:AP)</f>
        <v>79.175556546671729</v>
      </c>
      <c r="AQ151" s="40">
        <f>AVERAGE(Data!AQ:AQ)</f>
        <v>42.04423400943125</v>
      </c>
      <c r="AR151" s="40">
        <f>AVERAGE(Data!AR:AR)</f>
        <v>103.18537040254975</v>
      </c>
      <c r="AS151" s="40">
        <f>AVERAGE(Data!AS:AS)</f>
        <v>28.130851169515612</v>
      </c>
      <c r="AT151" s="40">
        <f>AVERAGE(Data!AT:AT)</f>
        <v>35140331.375491604</v>
      </c>
      <c r="AU151" s="40">
        <f>AVERAGE(Data!AU:AU)</f>
        <v>2029312.6576</v>
      </c>
      <c r="AV151" s="40">
        <f>AVERAGE(Data!AV:AV)</f>
        <v>1652135.3971291867</v>
      </c>
    </row>
  </sheetData>
  <mergeCells count="5">
    <mergeCell ref="A2:D2"/>
    <mergeCell ref="A9:D9"/>
    <mergeCell ref="A21:D21"/>
    <mergeCell ref="A37:D37"/>
    <mergeCell ref="A49:D4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314C8-B82A-4256-879C-EE917C6D9E96}">
  <sheetPr codeName="Sheet55">
    <tabColor theme="5" tint="0.39997558519241921"/>
  </sheetPr>
  <dimension ref="A1:BL201"/>
  <sheetViews>
    <sheetView workbookViewId="0">
      <pane xSplit="3" ySplit="1" topLeftCell="D20" activePane="bottomRight" state="frozen"/>
      <selection activeCell="H33" sqref="H33"/>
      <selection pane="topRight" activeCell="H33" sqref="H33"/>
      <selection pane="bottomLeft" activeCell="H33" sqref="H33"/>
      <selection pane="bottomRight" activeCell="H33" sqref="H33"/>
    </sheetView>
  </sheetViews>
  <sheetFormatPr defaultRowHeight="15" x14ac:dyDescent="0.25"/>
  <cols>
    <col min="1" max="1" width="6" style="50" customWidth="1"/>
    <col min="2" max="2" width="68.28515625" style="50" bestFit="1" customWidth="1"/>
    <col min="3" max="3" width="8.42578125" style="50" customWidth="1"/>
    <col min="4" max="17" width="4.42578125" style="50" bestFit="1" customWidth="1"/>
    <col min="18" max="23" width="4.42578125" style="50" customWidth="1"/>
    <col min="24" max="24" width="5" style="50" bestFit="1" customWidth="1"/>
    <col min="25" max="64" width="9.140625" style="49"/>
    <col min="65" max="16384" width="9.140625" style="50"/>
  </cols>
  <sheetData>
    <row r="1" spans="1:64" s="44" customFormat="1" ht="30" customHeight="1" x14ac:dyDescent="0.25">
      <c r="A1" s="41" t="s">
        <v>9</v>
      </c>
      <c r="B1" s="41" t="s">
        <v>10</v>
      </c>
      <c r="C1" s="41" t="s">
        <v>123</v>
      </c>
      <c r="D1" s="42">
        <v>2002</v>
      </c>
      <c r="E1" s="42">
        <v>2003</v>
      </c>
      <c r="F1" s="42">
        <v>2004</v>
      </c>
      <c r="G1" s="42">
        <v>2005</v>
      </c>
      <c r="H1" s="42">
        <v>2006</v>
      </c>
      <c r="I1" s="42">
        <v>2007</v>
      </c>
      <c r="J1" s="42">
        <v>2008</v>
      </c>
      <c r="K1" s="42">
        <v>2009</v>
      </c>
      <c r="L1" s="42">
        <v>2010</v>
      </c>
      <c r="M1" s="42">
        <v>2011</v>
      </c>
      <c r="N1" s="42">
        <v>2012</v>
      </c>
      <c r="O1" s="42">
        <v>2013</v>
      </c>
      <c r="P1" s="42">
        <v>2014</v>
      </c>
      <c r="Q1" s="42">
        <v>2015</v>
      </c>
      <c r="R1" s="42">
        <v>2016</v>
      </c>
      <c r="S1" s="42">
        <v>2017</v>
      </c>
      <c r="T1" s="42">
        <v>2018</v>
      </c>
      <c r="U1" s="42">
        <v>2019</v>
      </c>
      <c r="V1" s="42">
        <v>2020</v>
      </c>
      <c r="W1" s="42">
        <v>2021</v>
      </c>
      <c r="X1" s="41" t="s">
        <v>237</v>
      </c>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row>
    <row r="2" spans="1:64" x14ac:dyDescent="0.25">
      <c r="A2" s="45">
        <v>1</v>
      </c>
      <c r="B2" s="46" t="s">
        <v>13</v>
      </c>
      <c r="C2" s="45" t="s">
        <v>14</v>
      </c>
      <c r="D2" s="42"/>
      <c r="E2" s="42"/>
      <c r="F2" s="42"/>
      <c r="G2" s="47" t="s">
        <v>238</v>
      </c>
      <c r="H2" s="47" t="s">
        <v>238</v>
      </c>
      <c r="I2" s="47" t="s">
        <v>238</v>
      </c>
      <c r="J2" s="47" t="s">
        <v>238</v>
      </c>
      <c r="K2" s="47" t="s">
        <v>238</v>
      </c>
      <c r="L2" s="47" t="s">
        <v>238</v>
      </c>
      <c r="M2" s="47" t="s">
        <v>238</v>
      </c>
      <c r="N2" s="47" t="s">
        <v>238</v>
      </c>
      <c r="O2" s="47" t="s">
        <v>238</v>
      </c>
      <c r="P2" s="47" t="s">
        <v>238</v>
      </c>
      <c r="Q2" s="47" t="s">
        <v>238</v>
      </c>
      <c r="R2" s="47" t="s">
        <v>238</v>
      </c>
      <c r="S2" s="47" t="s">
        <v>238</v>
      </c>
      <c r="T2" s="47" t="s">
        <v>238</v>
      </c>
      <c r="U2" s="47" t="s">
        <v>238</v>
      </c>
      <c r="V2" s="47" t="s">
        <v>238</v>
      </c>
      <c r="W2" s="47" t="s">
        <v>238</v>
      </c>
      <c r="X2" s="48">
        <f>COUNTIF(D2:W2,"x")</f>
        <v>17</v>
      </c>
    </row>
    <row r="3" spans="1:64" x14ac:dyDescent="0.25">
      <c r="A3" s="45">
        <v>2</v>
      </c>
      <c r="B3" s="46" t="s">
        <v>16</v>
      </c>
      <c r="C3" s="45" t="s">
        <v>17</v>
      </c>
      <c r="D3" s="47" t="s">
        <v>238</v>
      </c>
      <c r="E3" s="47" t="s">
        <v>238</v>
      </c>
      <c r="F3" s="47" t="s">
        <v>238</v>
      </c>
      <c r="G3" s="47" t="s">
        <v>238</v>
      </c>
      <c r="H3" s="47" t="s">
        <v>238</v>
      </c>
      <c r="I3" s="47" t="s">
        <v>238</v>
      </c>
      <c r="J3" s="47" t="s">
        <v>238</v>
      </c>
      <c r="K3" s="47" t="s">
        <v>238</v>
      </c>
      <c r="L3" s="47" t="s">
        <v>238</v>
      </c>
      <c r="M3" s="47" t="s">
        <v>238</v>
      </c>
      <c r="N3" s="47" t="s">
        <v>238</v>
      </c>
      <c r="O3" s="47" t="s">
        <v>238</v>
      </c>
      <c r="P3" s="47" t="s">
        <v>238</v>
      </c>
      <c r="Q3" s="47" t="s">
        <v>238</v>
      </c>
      <c r="R3" s="47" t="s">
        <v>238</v>
      </c>
      <c r="S3" s="47" t="s">
        <v>238</v>
      </c>
      <c r="T3" s="47" t="s">
        <v>238</v>
      </c>
      <c r="U3" s="47" t="s">
        <v>238</v>
      </c>
      <c r="V3" s="47" t="s">
        <v>238</v>
      </c>
      <c r="W3" s="47" t="s">
        <v>238</v>
      </c>
      <c r="X3" s="48">
        <f t="shared" ref="X3:X46" si="0">COUNTIF(D3:W3,"x")</f>
        <v>20</v>
      </c>
    </row>
    <row r="4" spans="1:64" x14ac:dyDescent="0.25">
      <c r="A4" s="45">
        <v>3</v>
      </c>
      <c r="B4" s="46" t="s">
        <v>18</v>
      </c>
      <c r="C4" s="45" t="s">
        <v>19</v>
      </c>
      <c r="D4" s="47" t="s">
        <v>238</v>
      </c>
      <c r="E4" s="47" t="s">
        <v>238</v>
      </c>
      <c r="F4" s="47" t="s">
        <v>238</v>
      </c>
      <c r="G4" s="47" t="s">
        <v>238</v>
      </c>
      <c r="H4" s="47" t="s">
        <v>238</v>
      </c>
      <c r="I4" s="47" t="s">
        <v>238</v>
      </c>
      <c r="J4" s="47" t="s">
        <v>238</v>
      </c>
      <c r="K4" s="47" t="s">
        <v>238</v>
      </c>
      <c r="L4" s="47" t="s">
        <v>238</v>
      </c>
      <c r="M4" s="47" t="s">
        <v>238</v>
      </c>
      <c r="N4" s="47" t="s">
        <v>238</v>
      </c>
      <c r="O4" s="47" t="s">
        <v>238</v>
      </c>
      <c r="P4" s="47" t="s">
        <v>238</v>
      </c>
      <c r="Q4" s="47" t="s">
        <v>238</v>
      </c>
      <c r="R4" s="47" t="s">
        <v>238</v>
      </c>
      <c r="S4" s="47" t="s">
        <v>238</v>
      </c>
      <c r="T4" s="47" t="s">
        <v>238</v>
      </c>
      <c r="U4" s="47" t="s">
        <v>238</v>
      </c>
      <c r="V4" s="47" t="s">
        <v>238</v>
      </c>
      <c r="W4" s="47" t="s">
        <v>238</v>
      </c>
      <c r="X4" s="48">
        <f t="shared" si="0"/>
        <v>20</v>
      </c>
    </row>
    <row r="5" spans="1:64" x14ac:dyDescent="0.25">
      <c r="A5" s="45">
        <v>4</v>
      </c>
      <c r="B5" s="46" t="s">
        <v>21</v>
      </c>
      <c r="C5" s="45" t="s">
        <v>22</v>
      </c>
      <c r="D5" s="47" t="s">
        <v>238</v>
      </c>
      <c r="E5" s="47" t="s">
        <v>238</v>
      </c>
      <c r="F5" s="47" t="s">
        <v>238</v>
      </c>
      <c r="G5" s="47" t="s">
        <v>238</v>
      </c>
      <c r="H5" s="47" t="s">
        <v>238</v>
      </c>
      <c r="I5" s="47" t="s">
        <v>238</v>
      </c>
      <c r="J5" s="47" t="s">
        <v>238</v>
      </c>
      <c r="K5" s="47" t="s">
        <v>238</v>
      </c>
      <c r="L5" s="47" t="s">
        <v>238</v>
      </c>
      <c r="M5" s="47" t="s">
        <v>238</v>
      </c>
      <c r="N5" s="47" t="s">
        <v>238</v>
      </c>
      <c r="O5" s="47" t="s">
        <v>238</v>
      </c>
      <c r="P5" s="47" t="s">
        <v>238</v>
      </c>
      <c r="Q5" s="47" t="s">
        <v>238</v>
      </c>
      <c r="R5" s="42" t="s">
        <v>238</v>
      </c>
      <c r="S5" s="42" t="s">
        <v>238</v>
      </c>
      <c r="T5" s="42" t="s">
        <v>238</v>
      </c>
      <c r="U5" s="42" t="s">
        <v>238</v>
      </c>
      <c r="V5" s="42" t="s">
        <v>238</v>
      </c>
      <c r="W5" s="42" t="s">
        <v>238</v>
      </c>
      <c r="X5" s="48">
        <f t="shared" si="0"/>
        <v>20</v>
      </c>
    </row>
    <row r="6" spans="1:64" x14ac:dyDescent="0.25">
      <c r="A6" s="45">
        <v>5</v>
      </c>
      <c r="B6" s="46" t="s">
        <v>23</v>
      </c>
      <c r="C6" s="45" t="s">
        <v>24</v>
      </c>
      <c r="D6" s="42"/>
      <c r="E6" s="42"/>
      <c r="F6" s="42"/>
      <c r="G6" s="42"/>
      <c r="H6" s="42"/>
      <c r="I6" s="42"/>
      <c r="J6" s="42"/>
      <c r="K6" s="42"/>
      <c r="L6" s="42"/>
      <c r="M6" s="42" t="s">
        <v>238</v>
      </c>
      <c r="N6" s="42" t="s">
        <v>238</v>
      </c>
      <c r="O6" s="42" t="s">
        <v>238</v>
      </c>
      <c r="P6" s="42" t="s">
        <v>238</v>
      </c>
      <c r="Q6" s="42" t="s">
        <v>238</v>
      </c>
      <c r="R6" s="42" t="s">
        <v>238</v>
      </c>
      <c r="S6" s="42" t="s">
        <v>238</v>
      </c>
      <c r="T6" s="42" t="s">
        <v>238</v>
      </c>
      <c r="U6" s="42" t="s">
        <v>238</v>
      </c>
      <c r="V6" s="42" t="s">
        <v>238</v>
      </c>
      <c r="W6" s="42"/>
      <c r="X6" s="48">
        <f t="shared" si="0"/>
        <v>10</v>
      </c>
    </row>
    <row r="7" spans="1:64" x14ac:dyDescent="0.25">
      <c r="A7" s="45">
        <v>6</v>
      </c>
      <c r="B7" s="46" t="s">
        <v>25</v>
      </c>
      <c r="C7" s="45" t="s">
        <v>26</v>
      </c>
      <c r="D7" s="42"/>
      <c r="E7" s="42"/>
      <c r="F7" s="42"/>
      <c r="G7" s="42"/>
      <c r="H7" s="42"/>
      <c r="I7" s="42"/>
      <c r="J7" s="42" t="s">
        <v>238</v>
      </c>
      <c r="K7" s="47" t="s">
        <v>238</v>
      </c>
      <c r="L7" s="47" t="s">
        <v>238</v>
      </c>
      <c r="M7" s="47" t="s">
        <v>238</v>
      </c>
      <c r="N7" s="47" t="s">
        <v>238</v>
      </c>
      <c r="O7" s="42" t="s">
        <v>238</v>
      </c>
      <c r="P7" s="42" t="s">
        <v>238</v>
      </c>
      <c r="Q7" s="42" t="s">
        <v>238</v>
      </c>
      <c r="R7" s="42" t="s">
        <v>238</v>
      </c>
      <c r="S7" s="42" t="s">
        <v>238</v>
      </c>
      <c r="T7" s="42" t="s">
        <v>238</v>
      </c>
      <c r="U7" s="42" t="s">
        <v>238</v>
      </c>
      <c r="V7" s="42" t="s">
        <v>238</v>
      </c>
      <c r="W7" s="42"/>
      <c r="X7" s="48">
        <f t="shared" si="0"/>
        <v>13</v>
      </c>
    </row>
    <row r="8" spans="1:64" x14ac:dyDescent="0.25">
      <c r="A8" s="45">
        <v>7</v>
      </c>
      <c r="B8" s="46" t="s">
        <v>27</v>
      </c>
      <c r="C8" s="45" t="s">
        <v>28</v>
      </c>
      <c r="D8" s="42"/>
      <c r="E8" s="42"/>
      <c r="F8" s="42"/>
      <c r="G8" s="42"/>
      <c r="H8" s="42"/>
      <c r="I8" s="42"/>
      <c r="J8" s="47" t="s">
        <v>238</v>
      </c>
      <c r="K8" s="47" t="s">
        <v>238</v>
      </c>
      <c r="L8" s="47" t="s">
        <v>238</v>
      </c>
      <c r="M8" s="47" t="s">
        <v>238</v>
      </c>
      <c r="N8" s="42"/>
      <c r="O8" s="42"/>
      <c r="P8" s="42"/>
      <c r="Q8" s="42"/>
      <c r="R8" s="42"/>
      <c r="S8" s="42"/>
      <c r="T8" s="42"/>
      <c r="U8" s="42"/>
      <c r="V8" s="42"/>
      <c r="W8" s="42"/>
      <c r="X8" s="48">
        <f t="shared" si="0"/>
        <v>4</v>
      </c>
    </row>
    <row r="9" spans="1:64" x14ac:dyDescent="0.25">
      <c r="A9" s="45">
        <v>8</v>
      </c>
      <c r="B9" s="46" t="s">
        <v>30</v>
      </c>
      <c r="C9" s="45" t="s">
        <v>31</v>
      </c>
      <c r="D9" s="47" t="s">
        <v>238</v>
      </c>
      <c r="E9" s="47" t="s">
        <v>238</v>
      </c>
      <c r="F9" s="47" t="s">
        <v>238</v>
      </c>
      <c r="G9" s="47" t="s">
        <v>238</v>
      </c>
      <c r="H9" s="47" t="s">
        <v>238</v>
      </c>
      <c r="I9" s="47" t="s">
        <v>238</v>
      </c>
      <c r="J9" s="47" t="s">
        <v>238</v>
      </c>
      <c r="K9" s="47" t="s">
        <v>238</v>
      </c>
      <c r="L9" s="47" t="s">
        <v>238</v>
      </c>
      <c r="M9" s="47" t="s">
        <v>238</v>
      </c>
      <c r="N9" s="47" t="s">
        <v>238</v>
      </c>
      <c r="O9" s="47" t="s">
        <v>238</v>
      </c>
      <c r="P9" s="47" t="s">
        <v>238</v>
      </c>
      <c r="Q9" s="47" t="s">
        <v>238</v>
      </c>
      <c r="R9" s="42" t="s">
        <v>238</v>
      </c>
      <c r="S9" s="42" t="s">
        <v>238</v>
      </c>
      <c r="T9" s="42" t="s">
        <v>238</v>
      </c>
      <c r="U9" s="42" t="s">
        <v>238</v>
      </c>
      <c r="V9" s="42" t="s">
        <v>238</v>
      </c>
      <c r="W9" s="42" t="s">
        <v>238</v>
      </c>
      <c r="X9" s="48">
        <f t="shared" si="0"/>
        <v>20</v>
      </c>
    </row>
    <row r="10" spans="1:64" x14ac:dyDescent="0.25">
      <c r="A10" s="45">
        <v>9</v>
      </c>
      <c r="B10" s="46" t="s">
        <v>32</v>
      </c>
      <c r="C10" s="45" t="s">
        <v>33</v>
      </c>
      <c r="D10" s="42"/>
      <c r="E10" s="42" t="s">
        <v>238</v>
      </c>
      <c r="F10" s="42" t="s">
        <v>238</v>
      </c>
      <c r="G10" s="42" t="s">
        <v>238</v>
      </c>
      <c r="H10" s="42" t="s">
        <v>238</v>
      </c>
      <c r="I10" s="47" t="s">
        <v>238</v>
      </c>
      <c r="J10" s="47" t="s">
        <v>238</v>
      </c>
      <c r="K10" s="47" t="s">
        <v>238</v>
      </c>
      <c r="L10" s="47" t="s">
        <v>238</v>
      </c>
      <c r="M10" s="47" t="s">
        <v>238</v>
      </c>
      <c r="N10" s="47" t="s">
        <v>238</v>
      </c>
      <c r="O10" s="47" t="s">
        <v>238</v>
      </c>
      <c r="P10" s="47" t="s">
        <v>238</v>
      </c>
      <c r="Q10" s="42" t="s">
        <v>238</v>
      </c>
      <c r="R10" s="42" t="s">
        <v>238</v>
      </c>
      <c r="S10" s="42"/>
      <c r="T10" s="42"/>
      <c r="U10" s="42"/>
      <c r="V10" s="42"/>
      <c r="W10" s="42"/>
      <c r="X10" s="48">
        <f t="shared" si="0"/>
        <v>14</v>
      </c>
    </row>
    <row r="11" spans="1:64" x14ac:dyDescent="0.25">
      <c r="A11" s="45">
        <v>10</v>
      </c>
      <c r="B11" s="46" t="s">
        <v>34</v>
      </c>
      <c r="C11" s="45" t="s">
        <v>35</v>
      </c>
      <c r="D11" s="42"/>
      <c r="E11" s="42"/>
      <c r="F11" s="47" t="s">
        <v>238</v>
      </c>
      <c r="G11" s="47" t="s">
        <v>238</v>
      </c>
      <c r="H11" s="47" t="s">
        <v>238</v>
      </c>
      <c r="I11" s="47" t="s">
        <v>238</v>
      </c>
      <c r="J11" s="47" t="s">
        <v>238</v>
      </c>
      <c r="K11" s="47" t="s">
        <v>238</v>
      </c>
      <c r="L11" s="47" t="s">
        <v>238</v>
      </c>
      <c r="M11" s="47" t="s">
        <v>238</v>
      </c>
      <c r="N11" s="47" t="s">
        <v>238</v>
      </c>
      <c r="O11" s="47" t="s">
        <v>238</v>
      </c>
      <c r="P11" s="47" t="s">
        <v>238</v>
      </c>
      <c r="Q11" s="47" t="s">
        <v>238</v>
      </c>
      <c r="R11" s="42" t="s">
        <v>238</v>
      </c>
      <c r="S11" s="42" t="s">
        <v>238</v>
      </c>
      <c r="T11" s="42" t="s">
        <v>238</v>
      </c>
      <c r="U11" s="42" t="s">
        <v>238</v>
      </c>
      <c r="V11" s="42" t="s">
        <v>238</v>
      </c>
      <c r="W11" s="42"/>
      <c r="X11" s="48">
        <f t="shared" si="0"/>
        <v>17</v>
      </c>
    </row>
    <row r="12" spans="1:64" x14ac:dyDescent="0.25">
      <c r="A12" s="45">
        <v>11</v>
      </c>
      <c r="B12" s="46" t="s">
        <v>36</v>
      </c>
      <c r="C12" s="45" t="s">
        <v>37</v>
      </c>
      <c r="D12" s="42"/>
      <c r="E12" s="42"/>
      <c r="F12" s="42"/>
      <c r="G12" s="42"/>
      <c r="H12" s="42"/>
      <c r="I12" s="42"/>
      <c r="J12" s="47" t="s">
        <v>238</v>
      </c>
      <c r="K12" s="47" t="s">
        <v>238</v>
      </c>
      <c r="L12" s="47" t="s">
        <v>238</v>
      </c>
      <c r="M12" s="42"/>
      <c r="N12" s="42"/>
      <c r="O12" s="42"/>
      <c r="P12" s="42"/>
      <c r="Q12" s="42"/>
      <c r="R12" s="42"/>
      <c r="S12" s="42"/>
      <c r="T12" s="42"/>
      <c r="U12" s="42"/>
      <c r="V12" s="42"/>
      <c r="W12" s="42"/>
      <c r="X12" s="48">
        <f t="shared" si="0"/>
        <v>3</v>
      </c>
    </row>
    <row r="13" spans="1:64" x14ac:dyDescent="0.25">
      <c r="A13" s="45">
        <v>12</v>
      </c>
      <c r="B13" s="46" t="s">
        <v>39</v>
      </c>
      <c r="C13" s="45" t="s">
        <v>40</v>
      </c>
      <c r="D13" s="42"/>
      <c r="E13" s="42"/>
      <c r="F13" s="42"/>
      <c r="G13" s="42"/>
      <c r="H13" s="42"/>
      <c r="I13" s="47" t="s">
        <v>238</v>
      </c>
      <c r="J13" s="47" t="s">
        <v>238</v>
      </c>
      <c r="K13" s="47" t="s">
        <v>238</v>
      </c>
      <c r="L13" s="47" t="s">
        <v>238</v>
      </c>
      <c r="M13" s="47" t="s">
        <v>238</v>
      </c>
      <c r="N13" s="47" t="s">
        <v>238</v>
      </c>
      <c r="O13" s="42"/>
      <c r="P13" s="42"/>
      <c r="Q13" s="42"/>
      <c r="R13" s="42"/>
      <c r="S13" s="42"/>
      <c r="T13" s="42"/>
      <c r="U13" s="42"/>
      <c r="V13" s="42"/>
      <c r="W13" s="42"/>
      <c r="X13" s="48">
        <f t="shared" si="0"/>
        <v>6</v>
      </c>
    </row>
    <row r="14" spans="1:64" x14ac:dyDescent="0.25">
      <c r="A14" s="45">
        <v>13</v>
      </c>
      <c r="B14" s="46" t="s">
        <v>42</v>
      </c>
      <c r="C14" s="45" t="s">
        <v>43</v>
      </c>
      <c r="D14" s="42"/>
      <c r="E14" s="42"/>
      <c r="F14" s="42"/>
      <c r="G14" s="42"/>
      <c r="H14" s="42"/>
      <c r="I14" s="42"/>
      <c r="J14" s="42" t="s">
        <v>238</v>
      </c>
      <c r="K14" s="47" t="s">
        <v>238</v>
      </c>
      <c r="L14" s="47" t="s">
        <v>238</v>
      </c>
      <c r="M14" s="42"/>
      <c r="N14" s="42"/>
      <c r="O14" s="42"/>
      <c r="P14" s="42"/>
      <c r="Q14" s="42"/>
      <c r="R14" s="42"/>
      <c r="S14" s="42"/>
      <c r="T14" s="42"/>
      <c r="U14" s="42"/>
      <c r="V14" s="42"/>
      <c r="W14" s="42"/>
      <c r="X14" s="48">
        <f t="shared" si="0"/>
        <v>3</v>
      </c>
    </row>
    <row r="15" spans="1:64" x14ac:dyDescent="0.25">
      <c r="A15" s="45">
        <v>14</v>
      </c>
      <c r="B15" s="46" t="s">
        <v>45</v>
      </c>
      <c r="C15" s="45" t="s">
        <v>46</v>
      </c>
      <c r="D15" s="42"/>
      <c r="E15" s="47" t="s">
        <v>238</v>
      </c>
      <c r="F15" s="47" t="s">
        <v>238</v>
      </c>
      <c r="G15" s="47" t="s">
        <v>238</v>
      </c>
      <c r="H15" s="47" t="s">
        <v>238</v>
      </c>
      <c r="I15" s="47" t="s">
        <v>238</v>
      </c>
      <c r="J15" s="47" t="s">
        <v>238</v>
      </c>
      <c r="K15" s="47" t="s">
        <v>238</v>
      </c>
      <c r="L15" s="47" t="s">
        <v>238</v>
      </c>
      <c r="M15" s="47" t="s">
        <v>238</v>
      </c>
      <c r="N15" s="42"/>
      <c r="O15" s="42"/>
      <c r="P15" s="42"/>
      <c r="Q15" s="42"/>
      <c r="R15" s="42"/>
      <c r="S15" s="42"/>
      <c r="T15" s="42"/>
      <c r="U15" s="42"/>
      <c r="V15" s="42"/>
      <c r="W15" s="42"/>
      <c r="X15" s="48">
        <f t="shared" si="0"/>
        <v>9</v>
      </c>
    </row>
    <row r="16" spans="1:64" x14ac:dyDescent="0.25">
      <c r="A16" s="45">
        <v>15</v>
      </c>
      <c r="B16" s="46" t="s">
        <v>48</v>
      </c>
      <c r="C16" s="45" t="s">
        <v>49</v>
      </c>
      <c r="D16" s="42"/>
      <c r="E16" s="42"/>
      <c r="F16" s="42" t="s">
        <v>238</v>
      </c>
      <c r="G16" s="47" t="s">
        <v>238</v>
      </c>
      <c r="H16" s="47" t="s">
        <v>238</v>
      </c>
      <c r="I16" s="47" t="s">
        <v>238</v>
      </c>
      <c r="J16" s="47" t="s">
        <v>238</v>
      </c>
      <c r="K16" s="47" t="s">
        <v>238</v>
      </c>
      <c r="L16" s="47" t="s">
        <v>238</v>
      </c>
      <c r="M16" s="47" t="s">
        <v>238</v>
      </c>
      <c r="N16" s="47" t="s">
        <v>238</v>
      </c>
      <c r="O16" s="47" t="s">
        <v>238</v>
      </c>
      <c r="P16" s="47" t="s">
        <v>238</v>
      </c>
      <c r="Q16" s="47" t="s">
        <v>238</v>
      </c>
      <c r="R16" s="42" t="s">
        <v>238</v>
      </c>
      <c r="S16" s="42" t="s">
        <v>238</v>
      </c>
      <c r="T16" s="42" t="s">
        <v>238</v>
      </c>
      <c r="U16" s="42" t="s">
        <v>238</v>
      </c>
      <c r="V16" s="42" t="s">
        <v>238</v>
      </c>
      <c r="W16" s="42"/>
      <c r="X16" s="48">
        <f t="shared" si="0"/>
        <v>17</v>
      </c>
    </row>
    <row r="17" spans="1:24" x14ac:dyDescent="0.25">
      <c r="A17" s="45">
        <v>16</v>
      </c>
      <c r="B17" s="46" t="s">
        <v>50</v>
      </c>
      <c r="C17" s="45" t="s">
        <v>51</v>
      </c>
      <c r="D17" s="42"/>
      <c r="E17" s="42"/>
      <c r="F17" s="42"/>
      <c r="G17" s="42"/>
      <c r="H17" s="42"/>
      <c r="I17" s="42"/>
      <c r="J17" s="42" t="s">
        <v>238</v>
      </c>
      <c r="K17" s="47" t="s">
        <v>238</v>
      </c>
      <c r="L17" s="47" t="s">
        <v>238</v>
      </c>
      <c r="M17" s="47" t="s">
        <v>238</v>
      </c>
      <c r="N17" s="47" t="s">
        <v>238</v>
      </c>
      <c r="O17" s="47" t="s">
        <v>238</v>
      </c>
      <c r="P17" s="47" t="s">
        <v>238</v>
      </c>
      <c r="Q17" s="47" t="s">
        <v>238</v>
      </c>
      <c r="R17" s="42" t="s">
        <v>238</v>
      </c>
      <c r="S17" s="42" t="s">
        <v>238</v>
      </c>
      <c r="T17" s="42" t="s">
        <v>238</v>
      </c>
      <c r="U17" s="42" t="s">
        <v>238</v>
      </c>
      <c r="V17" s="42" t="s">
        <v>238</v>
      </c>
      <c r="W17" s="42" t="s">
        <v>238</v>
      </c>
      <c r="X17" s="48">
        <f t="shared" si="0"/>
        <v>14</v>
      </c>
    </row>
    <row r="18" spans="1:24" x14ac:dyDescent="0.25">
      <c r="A18" s="45">
        <v>17</v>
      </c>
      <c r="B18" s="46" t="s">
        <v>53</v>
      </c>
      <c r="C18" s="45" t="s">
        <v>54</v>
      </c>
      <c r="D18" s="42"/>
      <c r="E18" s="42"/>
      <c r="F18" s="42"/>
      <c r="G18" s="42"/>
      <c r="H18" s="47" t="s">
        <v>238</v>
      </c>
      <c r="I18" s="47" t="s">
        <v>238</v>
      </c>
      <c r="J18" s="47" t="s">
        <v>238</v>
      </c>
      <c r="K18" s="47" t="s">
        <v>238</v>
      </c>
      <c r="L18" s="47" t="s">
        <v>238</v>
      </c>
      <c r="M18" s="47" t="s">
        <v>238</v>
      </c>
      <c r="N18" s="47" t="s">
        <v>238</v>
      </c>
      <c r="O18" s="47" t="s">
        <v>238</v>
      </c>
      <c r="P18" s="47" t="s">
        <v>238</v>
      </c>
      <c r="Q18" s="47" t="s">
        <v>238</v>
      </c>
      <c r="R18" s="42" t="s">
        <v>238</v>
      </c>
      <c r="S18" s="42" t="s">
        <v>238</v>
      </c>
      <c r="T18" s="42"/>
      <c r="U18" s="42"/>
      <c r="V18" s="42"/>
      <c r="W18" s="42"/>
      <c r="X18" s="48">
        <f t="shared" si="0"/>
        <v>12</v>
      </c>
    </row>
    <row r="19" spans="1:24" x14ac:dyDescent="0.25">
      <c r="A19" s="45">
        <v>18</v>
      </c>
      <c r="B19" s="46" t="s">
        <v>55</v>
      </c>
      <c r="C19" s="45" t="s">
        <v>56</v>
      </c>
      <c r="D19" s="42"/>
      <c r="E19" s="42"/>
      <c r="F19" s="47" t="s">
        <v>238</v>
      </c>
      <c r="G19" s="47" t="s">
        <v>238</v>
      </c>
      <c r="H19" s="47" t="s">
        <v>238</v>
      </c>
      <c r="I19" s="47" t="s">
        <v>238</v>
      </c>
      <c r="J19" s="47" t="s">
        <v>238</v>
      </c>
      <c r="K19" s="47" t="s">
        <v>238</v>
      </c>
      <c r="L19" s="47" t="s">
        <v>238</v>
      </c>
      <c r="M19" s="47" t="s">
        <v>238</v>
      </c>
      <c r="N19" s="47" t="s">
        <v>238</v>
      </c>
      <c r="O19" s="47" t="s">
        <v>238</v>
      </c>
      <c r="P19" s="47" t="s">
        <v>238</v>
      </c>
      <c r="Q19" s="47" t="s">
        <v>238</v>
      </c>
      <c r="R19" s="42" t="s">
        <v>238</v>
      </c>
      <c r="S19" s="42" t="s">
        <v>238</v>
      </c>
      <c r="T19" s="42" t="s">
        <v>238</v>
      </c>
      <c r="U19" s="42" t="s">
        <v>238</v>
      </c>
      <c r="V19" s="42" t="s">
        <v>238</v>
      </c>
      <c r="W19" s="42" t="s">
        <v>238</v>
      </c>
      <c r="X19" s="48">
        <f t="shared" si="0"/>
        <v>18</v>
      </c>
    </row>
    <row r="20" spans="1:24" x14ac:dyDescent="0.25">
      <c r="A20" s="45">
        <v>19</v>
      </c>
      <c r="B20" s="46" t="s">
        <v>57</v>
      </c>
      <c r="C20" s="45" t="s">
        <v>58</v>
      </c>
      <c r="D20" s="42"/>
      <c r="E20" s="42"/>
      <c r="F20" s="42"/>
      <c r="G20" s="42"/>
      <c r="H20" s="42"/>
      <c r="I20" s="42"/>
      <c r="J20" s="47" t="s">
        <v>238</v>
      </c>
      <c r="K20" s="47" t="s">
        <v>238</v>
      </c>
      <c r="L20" s="47" t="s">
        <v>238</v>
      </c>
      <c r="M20" s="47" t="s">
        <v>238</v>
      </c>
      <c r="N20" s="47" t="s">
        <v>238</v>
      </c>
      <c r="O20" s="47" t="s">
        <v>238</v>
      </c>
      <c r="P20" s="47" t="s">
        <v>238</v>
      </c>
      <c r="Q20" s="47" t="s">
        <v>238</v>
      </c>
      <c r="R20" s="42" t="s">
        <v>238</v>
      </c>
      <c r="S20" s="42" t="s">
        <v>238</v>
      </c>
      <c r="T20" s="42" t="s">
        <v>238</v>
      </c>
      <c r="U20" s="42" t="s">
        <v>238</v>
      </c>
      <c r="V20" s="42" t="s">
        <v>238</v>
      </c>
      <c r="W20" s="42" t="s">
        <v>238</v>
      </c>
      <c r="X20" s="48">
        <f t="shared" si="0"/>
        <v>14</v>
      </c>
    </row>
    <row r="21" spans="1:24" x14ac:dyDescent="0.25">
      <c r="A21" s="45">
        <v>20</v>
      </c>
      <c r="B21" s="46" t="s">
        <v>59</v>
      </c>
      <c r="C21" s="45" t="s">
        <v>60</v>
      </c>
      <c r="D21" s="42" t="s">
        <v>238</v>
      </c>
      <c r="E21" s="47" t="s">
        <v>238</v>
      </c>
      <c r="F21" s="47" t="s">
        <v>238</v>
      </c>
      <c r="G21" s="47" t="s">
        <v>238</v>
      </c>
      <c r="H21" s="47" t="s">
        <v>238</v>
      </c>
      <c r="I21" s="47" t="s">
        <v>238</v>
      </c>
      <c r="J21" s="47" t="s">
        <v>238</v>
      </c>
      <c r="K21" s="47" t="s">
        <v>238</v>
      </c>
      <c r="L21" s="47" t="s">
        <v>238</v>
      </c>
      <c r="M21" s="47" t="s">
        <v>238</v>
      </c>
      <c r="N21" s="47" t="s">
        <v>238</v>
      </c>
      <c r="O21" s="47" t="s">
        <v>238</v>
      </c>
      <c r="P21" s="47" t="s">
        <v>238</v>
      </c>
      <c r="Q21" s="47" t="s">
        <v>238</v>
      </c>
      <c r="R21" s="42" t="s">
        <v>238</v>
      </c>
      <c r="S21" s="42" t="s">
        <v>238</v>
      </c>
      <c r="T21" s="42" t="s">
        <v>238</v>
      </c>
      <c r="U21" s="42" t="s">
        <v>238</v>
      </c>
      <c r="V21" s="42" t="s">
        <v>238</v>
      </c>
      <c r="W21" s="42" t="s">
        <v>238</v>
      </c>
      <c r="X21" s="48">
        <f t="shared" si="0"/>
        <v>20</v>
      </c>
    </row>
    <row r="22" spans="1:24" x14ac:dyDescent="0.25">
      <c r="A22" s="45">
        <v>21</v>
      </c>
      <c r="B22" s="46" t="s">
        <v>61</v>
      </c>
      <c r="C22" s="45" t="s">
        <v>62</v>
      </c>
      <c r="D22" s="42"/>
      <c r="E22" s="42"/>
      <c r="F22" s="42"/>
      <c r="G22" s="47" t="s">
        <v>238</v>
      </c>
      <c r="H22" s="47" t="s">
        <v>238</v>
      </c>
      <c r="I22" s="47" t="s">
        <v>238</v>
      </c>
      <c r="J22" s="47" t="s">
        <v>238</v>
      </c>
      <c r="K22" s="47" t="s">
        <v>238</v>
      </c>
      <c r="L22" s="47" t="s">
        <v>238</v>
      </c>
      <c r="M22" s="47" t="s">
        <v>238</v>
      </c>
      <c r="N22" s="47" t="s">
        <v>238</v>
      </c>
      <c r="O22" s="47" t="s">
        <v>238</v>
      </c>
      <c r="P22" s="47" t="s">
        <v>238</v>
      </c>
      <c r="Q22" s="47" t="s">
        <v>238</v>
      </c>
      <c r="R22" s="42" t="s">
        <v>238</v>
      </c>
      <c r="S22" s="42" t="s">
        <v>238</v>
      </c>
      <c r="T22" s="42" t="s">
        <v>238</v>
      </c>
      <c r="U22" s="42" t="s">
        <v>238</v>
      </c>
      <c r="V22" s="42" t="s">
        <v>238</v>
      </c>
      <c r="W22" s="42" t="s">
        <v>238</v>
      </c>
      <c r="X22" s="48">
        <f t="shared" si="0"/>
        <v>17</v>
      </c>
    </row>
    <row r="23" spans="1:24" x14ac:dyDescent="0.25">
      <c r="A23" s="45">
        <v>22</v>
      </c>
      <c r="B23" s="46" t="s">
        <v>63</v>
      </c>
      <c r="C23" s="45" t="s">
        <v>64</v>
      </c>
      <c r="D23" s="42"/>
      <c r="E23" s="42"/>
      <c r="F23" s="47" t="s">
        <v>238</v>
      </c>
      <c r="G23" s="47" t="s">
        <v>238</v>
      </c>
      <c r="H23" s="47" t="s">
        <v>238</v>
      </c>
      <c r="I23" s="47" t="s">
        <v>238</v>
      </c>
      <c r="J23" s="47" t="s">
        <v>238</v>
      </c>
      <c r="K23" s="47" t="s">
        <v>238</v>
      </c>
      <c r="L23" s="47" t="s">
        <v>238</v>
      </c>
      <c r="M23" s="47" t="s">
        <v>238</v>
      </c>
      <c r="N23" s="47" t="s">
        <v>238</v>
      </c>
      <c r="O23" s="47" t="s">
        <v>238</v>
      </c>
      <c r="P23" s="47" t="s">
        <v>238</v>
      </c>
      <c r="Q23" s="42"/>
      <c r="R23" s="42"/>
      <c r="S23" s="42"/>
      <c r="T23" s="42"/>
      <c r="U23" s="42"/>
      <c r="V23" s="42"/>
      <c r="W23" s="42"/>
      <c r="X23" s="48">
        <f t="shared" si="0"/>
        <v>11</v>
      </c>
    </row>
    <row r="24" spans="1:24" x14ac:dyDescent="0.25">
      <c r="A24" s="45">
        <v>23</v>
      </c>
      <c r="B24" s="46" t="s">
        <v>66</v>
      </c>
      <c r="C24" s="45" t="s">
        <v>67</v>
      </c>
      <c r="D24" s="42"/>
      <c r="E24" s="47"/>
      <c r="F24" s="47" t="s">
        <v>238</v>
      </c>
      <c r="G24" s="47" t="s">
        <v>238</v>
      </c>
      <c r="H24" s="47" t="s">
        <v>238</v>
      </c>
      <c r="I24" s="47" t="s">
        <v>238</v>
      </c>
      <c r="J24" s="47" t="s">
        <v>238</v>
      </c>
      <c r="K24" s="47" t="s">
        <v>238</v>
      </c>
      <c r="L24" s="47" t="s">
        <v>238</v>
      </c>
      <c r="M24" s="47" t="s">
        <v>238</v>
      </c>
      <c r="N24" s="47" t="s">
        <v>238</v>
      </c>
      <c r="O24" s="47" t="s">
        <v>238</v>
      </c>
      <c r="P24" s="47" t="s">
        <v>238</v>
      </c>
      <c r="Q24" s="42"/>
      <c r="R24" s="42"/>
      <c r="S24" s="42"/>
      <c r="T24" s="42"/>
      <c r="U24" s="42"/>
      <c r="V24" s="42"/>
      <c r="W24" s="42"/>
      <c r="X24" s="48">
        <f t="shared" si="0"/>
        <v>11</v>
      </c>
    </row>
    <row r="25" spans="1:24" x14ac:dyDescent="0.25">
      <c r="A25" s="45">
        <v>24</v>
      </c>
      <c r="B25" s="46" t="s">
        <v>69</v>
      </c>
      <c r="C25" s="45" t="s">
        <v>70</v>
      </c>
      <c r="D25" s="42"/>
      <c r="E25" s="42"/>
      <c r="F25" s="42"/>
      <c r="G25" s="42" t="s">
        <v>238</v>
      </c>
      <c r="H25" s="42" t="s">
        <v>238</v>
      </c>
      <c r="I25" s="47" t="s">
        <v>238</v>
      </c>
      <c r="J25" s="47" t="s">
        <v>238</v>
      </c>
      <c r="K25" s="47" t="s">
        <v>238</v>
      </c>
      <c r="L25" s="47" t="s">
        <v>238</v>
      </c>
      <c r="M25" s="47" t="s">
        <v>238</v>
      </c>
      <c r="N25" s="47" t="s">
        <v>238</v>
      </c>
      <c r="O25" s="47" t="s">
        <v>238</v>
      </c>
      <c r="P25" s="47" t="s">
        <v>238</v>
      </c>
      <c r="Q25" s="47" t="s">
        <v>238</v>
      </c>
      <c r="R25" s="47" t="s">
        <v>238</v>
      </c>
      <c r="S25" s="47" t="s">
        <v>238</v>
      </c>
      <c r="T25" s="47" t="s">
        <v>238</v>
      </c>
      <c r="U25" s="47" t="s">
        <v>238</v>
      </c>
      <c r="V25" s="47" t="s">
        <v>238</v>
      </c>
      <c r="W25" s="47" t="s">
        <v>238</v>
      </c>
      <c r="X25" s="48">
        <f t="shared" si="0"/>
        <v>17</v>
      </c>
    </row>
    <row r="26" spans="1:24" x14ac:dyDescent="0.25">
      <c r="A26" s="45">
        <v>25</v>
      </c>
      <c r="B26" s="46" t="s">
        <v>71</v>
      </c>
      <c r="C26" s="45" t="s">
        <v>72</v>
      </c>
      <c r="D26" s="42"/>
      <c r="E26" s="42"/>
      <c r="F26" s="42"/>
      <c r="G26" s="47" t="s">
        <v>238</v>
      </c>
      <c r="H26" s="47" t="s">
        <v>238</v>
      </c>
      <c r="I26" s="47" t="s">
        <v>238</v>
      </c>
      <c r="J26" s="47" t="s">
        <v>238</v>
      </c>
      <c r="K26" s="47" t="s">
        <v>238</v>
      </c>
      <c r="L26" s="47" t="s">
        <v>238</v>
      </c>
      <c r="M26" s="47" t="s">
        <v>238</v>
      </c>
      <c r="N26" s="47" t="s">
        <v>238</v>
      </c>
      <c r="O26" s="47" t="s">
        <v>238</v>
      </c>
      <c r="P26" s="47" t="s">
        <v>238</v>
      </c>
      <c r="Q26" s="47" t="s">
        <v>238</v>
      </c>
      <c r="R26" s="47" t="s">
        <v>238</v>
      </c>
      <c r="S26" s="47" t="s">
        <v>238</v>
      </c>
      <c r="T26" s="47" t="s">
        <v>238</v>
      </c>
      <c r="U26" s="47" t="s">
        <v>238</v>
      </c>
      <c r="V26" s="47" t="s">
        <v>238</v>
      </c>
      <c r="W26" s="42"/>
      <c r="X26" s="48">
        <f t="shared" si="0"/>
        <v>16</v>
      </c>
    </row>
    <row r="27" spans="1:24" x14ac:dyDescent="0.25">
      <c r="A27" s="45">
        <v>26</v>
      </c>
      <c r="B27" s="46" t="s">
        <v>73</v>
      </c>
      <c r="C27" s="45" t="s">
        <v>74</v>
      </c>
      <c r="D27" s="42"/>
      <c r="E27" s="42"/>
      <c r="F27" s="42"/>
      <c r="G27" s="42"/>
      <c r="H27" s="47" t="s">
        <v>238</v>
      </c>
      <c r="I27" s="47" t="s">
        <v>238</v>
      </c>
      <c r="J27" s="47" t="s">
        <v>238</v>
      </c>
      <c r="K27" s="47" t="s">
        <v>238</v>
      </c>
      <c r="L27" s="47" t="s">
        <v>238</v>
      </c>
      <c r="M27" s="47" t="s">
        <v>238</v>
      </c>
      <c r="N27" s="47" t="s">
        <v>238</v>
      </c>
      <c r="O27" s="47" t="s">
        <v>238</v>
      </c>
      <c r="P27" s="42"/>
      <c r="Q27" s="42"/>
      <c r="R27" s="42"/>
      <c r="S27" s="42"/>
      <c r="T27" s="42"/>
      <c r="U27" s="42"/>
      <c r="V27" s="42"/>
      <c r="W27" s="42"/>
      <c r="X27" s="48">
        <f t="shared" si="0"/>
        <v>8</v>
      </c>
    </row>
    <row r="28" spans="1:24" x14ac:dyDescent="0.25">
      <c r="A28" s="45">
        <v>27</v>
      </c>
      <c r="B28" s="46" t="s">
        <v>76</v>
      </c>
      <c r="C28" s="45" t="s">
        <v>77</v>
      </c>
      <c r="D28" s="42"/>
      <c r="E28" s="42"/>
      <c r="F28" s="42"/>
      <c r="G28" s="42"/>
      <c r="H28" s="47" t="s">
        <v>238</v>
      </c>
      <c r="I28" s="47" t="s">
        <v>238</v>
      </c>
      <c r="J28" s="47" t="s">
        <v>238</v>
      </c>
      <c r="K28" s="47" t="s">
        <v>238</v>
      </c>
      <c r="L28" s="47" t="s">
        <v>238</v>
      </c>
      <c r="M28" s="47" t="s">
        <v>238</v>
      </c>
      <c r="N28" s="47" t="s">
        <v>238</v>
      </c>
      <c r="O28" s="47" t="s">
        <v>238</v>
      </c>
      <c r="P28" s="47" t="s">
        <v>238</v>
      </c>
      <c r="Q28" s="47" t="s">
        <v>238</v>
      </c>
      <c r="R28" s="47" t="s">
        <v>238</v>
      </c>
      <c r="S28" s="47" t="s">
        <v>238</v>
      </c>
      <c r="T28" s="47" t="s">
        <v>238</v>
      </c>
      <c r="U28" s="47" t="s">
        <v>238</v>
      </c>
      <c r="V28" s="47" t="s">
        <v>238</v>
      </c>
      <c r="W28" s="47" t="s">
        <v>238</v>
      </c>
      <c r="X28" s="48">
        <f t="shared" si="0"/>
        <v>16</v>
      </c>
    </row>
    <row r="29" spans="1:24" x14ac:dyDescent="0.25">
      <c r="A29" s="45">
        <v>28</v>
      </c>
      <c r="B29" s="46" t="s">
        <v>78</v>
      </c>
      <c r="C29" s="45" t="s">
        <v>79</v>
      </c>
      <c r="D29" s="42"/>
      <c r="E29" s="42"/>
      <c r="F29" s="42"/>
      <c r="G29" s="42"/>
      <c r="H29" s="42"/>
      <c r="I29" s="47" t="s">
        <v>238</v>
      </c>
      <c r="J29" s="47" t="s">
        <v>238</v>
      </c>
      <c r="K29" s="47" t="s">
        <v>238</v>
      </c>
      <c r="L29" s="47" t="s">
        <v>238</v>
      </c>
      <c r="M29" s="47" t="s">
        <v>238</v>
      </c>
      <c r="N29" s="47" t="s">
        <v>238</v>
      </c>
      <c r="O29" s="47" t="s">
        <v>238</v>
      </c>
      <c r="P29" s="47" t="s">
        <v>238</v>
      </c>
      <c r="Q29" s="47" t="s">
        <v>238</v>
      </c>
      <c r="R29" s="47" t="s">
        <v>238</v>
      </c>
      <c r="S29" s="47" t="s">
        <v>238</v>
      </c>
      <c r="T29" s="47" t="s">
        <v>238</v>
      </c>
      <c r="U29" s="47" t="s">
        <v>238</v>
      </c>
      <c r="V29" s="47" t="s">
        <v>238</v>
      </c>
      <c r="W29" s="42"/>
      <c r="X29" s="48">
        <f t="shared" si="0"/>
        <v>14</v>
      </c>
    </row>
    <row r="30" spans="1:24" x14ac:dyDescent="0.25">
      <c r="A30" s="45">
        <v>29</v>
      </c>
      <c r="B30" s="46" t="s">
        <v>81</v>
      </c>
      <c r="C30" s="45" t="s">
        <v>82</v>
      </c>
      <c r="D30" s="42"/>
      <c r="E30" s="42"/>
      <c r="F30" s="42"/>
      <c r="G30" s="47" t="s">
        <v>238</v>
      </c>
      <c r="H30" s="47" t="s">
        <v>238</v>
      </c>
      <c r="I30" s="47" t="s">
        <v>238</v>
      </c>
      <c r="J30" s="47" t="s">
        <v>238</v>
      </c>
      <c r="K30" s="47" t="s">
        <v>238</v>
      </c>
      <c r="L30" s="47" t="s">
        <v>238</v>
      </c>
      <c r="M30" s="47" t="s">
        <v>238</v>
      </c>
      <c r="N30" s="47" t="s">
        <v>238</v>
      </c>
      <c r="O30" s="47" t="s">
        <v>238</v>
      </c>
      <c r="P30" s="42"/>
      <c r="Q30" s="42"/>
      <c r="R30" s="42"/>
      <c r="S30" s="42"/>
      <c r="T30" s="42"/>
      <c r="U30" s="42"/>
      <c r="V30" s="42"/>
      <c r="W30" s="42"/>
      <c r="X30" s="48">
        <f t="shared" si="0"/>
        <v>9</v>
      </c>
    </row>
    <row r="31" spans="1:24" x14ac:dyDescent="0.25">
      <c r="A31" s="45">
        <v>30</v>
      </c>
      <c r="B31" s="46" t="s">
        <v>84</v>
      </c>
      <c r="C31" s="45" t="s">
        <v>85</v>
      </c>
      <c r="D31" s="42"/>
      <c r="E31" s="42"/>
      <c r="F31" s="42"/>
      <c r="G31" s="42"/>
      <c r="H31" s="42"/>
      <c r="I31" s="42"/>
      <c r="J31" s="42"/>
      <c r="K31" s="42"/>
      <c r="L31" s="42"/>
      <c r="M31" s="42"/>
      <c r="N31" s="42"/>
      <c r="O31" s="47" t="s">
        <v>238</v>
      </c>
      <c r="P31" s="47" t="s">
        <v>238</v>
      </c>
      <c r="Q31" s="47" t="s">
        <v>238</v>
      </c>
      <c r="R31" s="42" t="s">
        <v>238</v>
      </c>
      <c r="S31" s="42" t="s">
        <v>238</v>
      </c>
      <c r="T31" s="42" t="s">
        <v>238</v>
      </c>
      <c r="U31" s="42" t="s">
        <v>238</v>
      </c>
      <c r="V31" s="42" t="s">
        <v>238</v>
      </c>
      <c r="W31" s="42"/>
      <c r="X31" s="48">
        <f t="shared" si="0"/>
        <v>8</v>
      </c>
    </row>
    <row r="32" spans="1:24" x14ac:dyDescent="0.25">
      <c r="A32" s="45">
        <v>31</v>
      </c>
      <c r="B32" s="46" t="s">
        <v>86</v>
      </c>
      <c r="C32" s="45" t="s">
        <v>87</v>
      </c>
      <c r="D32" s="42"/>
      <c r="E32" s="42"/>
      <c r="F32" s="42"/>
      <c r="G32" s="42"/>
      <c r="H32" s="42"/>
      <c r="I32" s="42"/>
      <c r="J32" s="47" t="s">
        <v>238</v>
      </c>
      <c r="K32" s="47" t="s">
        <v>238</v>
      </c>
      <c r="L32" s="47" t="s">
        <v>238</v>
      </c>
      <c r="M32" s="47" t="s">
        <v>238</v>
      </c>
      <c r="N32" s="47" t="s">
        <v>238</v>
      </c>
      <c r="O32" s="47" t="s">
        <v>238</v>
      </c>
      <c r="P32" s="47" t="s">
        <v>238</v>
      </c>
      <c r="Q32" s="47" t="s">
        <v>238</v>
      </c>
      <c r="R32" s="42" t="s">
        <v>238</v>
      </c>
      <c r="S32" s="42" t="s">
        <v>238</v>
      </c>
      <c r="T32" s="42" t="s">
        <v>238</v>
      </c>
      <c r="U32" s="42" t="s">
        <v>238</v>
      </c>
      <c r="V32" s="42" t="s">
        <v>238</v>
      </c>
      <c r="W32" s="42"/>
      <c r="X32" s="48">
        <f t="shared" si="0"/>
        <v>13</v>
      </c>
    </row>
    <row r="33" spans="1:64" x14ac:dyDescent="0.25">
      <c r="A33" s="45">
        <v>32</v>
      </c>
      <c r="B33" s="46" t="s">
        <v>88</v>
      </c>
      <c r="C33" s="45" t="s">
        <v>89</v>
      </c>
      <c r="D33" s="42"/>
      <c r="E33" s="42"/>
      <c r="F33" s="47" t="s">
        <v>238</v>
      </c>
      <c r="G33" s="47" t="s">
        <v>238</v>
      </c>
      <c r="H33" s="47" t="s">
        <v>238</v>
      </c>
      <c r="I33" s="47" t="s">
        <v>238</v>
      </c>
      <c r="J33" s="47" t="s">
        <v>238</v>
      </c>
      <c r="K33" s="47" t="s">
        <v>238</v>
      </c>
      <c r="L33" s="47" t="s">
        <v>238</v>
      </c>
      <c r="M33" s="47" t="s">
        <v>238</v>
      </c>
      <c r="N33" s="47" t="s">
        <v>238</v>
      </c>
      <c r="O33" s="47" t="s">
        <v>238</v>
      </c>
      <c r="P33" s="47" t="s">
        <v>238</v>
      </c>
      <c r="Q33" s="47" t="s">
        <v>238</v>
      </c>
      <c r="R33" s="42" t="s">
        <v>238</v>
      </c>
      <c r="S33" s="42" t="s">
        <v>238</v>
      </c>
      <c r="T33" s="42" t="s">
        <v>238</v>
      </c>
      <c r="U33" s="42" t="s">
        <v>238</v>
      </c>
      <c r="V33" s="42" t="s">
        <v>238</v>
      </c>
      <c r="W33" s="42" t="s">
        <v>238</v>
      </c>
      <c r="X33" s="48">
        <f t="shared" si="0"/>
        <v>18</v>
      </c>
    </row>
    <row r="34" spans="1:64" x14ac:dyDescent="0.25">
      <c r="A34" s="45">
        <v>33</v>
      </c>
      <c r="B34" s="46" t="s">
        <v>90</v>
      </c>
      <c r="C34" s="45" t="s">
        <v>91</v>
      </c>
      <c r="D34" s="42" t="s">
        <v>238</v>
      </c>
      <c r="E34" s="42" t="s">
        <v>238</v>
      </c>
      <c r="F34" s="42" t="s">
        <v>238</v>
      </c>
      <c r="G34" s="47" t="s">
        <v>238</v>
      </c>
      <c r="H34" s="47" t="s">
        <v>238</v>
      </c>
      <c r="I34" s="47" t="s">
        <v>238</v>
      </c>
      <c r="J34" s="47" t="s">
        <v>238</v>
      </c>
      <c r="K34" s="47" t="s">
        <v>238</v>
      </c>
      <c r="L34" s="47" t="s">
        <v>238</v>
      </c>
      <c r="M34" s="47" t="s">
        <v>238</v>
      </c>
      <c r="N34" s="47" t="s">
        <v>238</v>
      </c>
      <c r="O34" s="47" t="s">
        <v>238</v>
      </c>
      <c r="P34" s="47" t="s">
        <v>238</v>
      </c>
      <c r="Q34" s="47" t="s">
        <v>238</v>
      </c>
      <c r="R34" s="42" t="s">
        <v>238</v>
      </c>
      <c r="S34" s="42" t="s">
        <v>238</v>
      </c>
      <c r="T34" s="42" t="s">
        <v>238</v>
      </c>
      <c r="U34" s="42" t="s">
        <v>238</v>
      </c>
      <c r="V34" s="42" t="s">
        <v>238</v>
      </c>
      <c r="W34" s="42"/>
      <c r="X34" s="48">
        <f t="shared" si="0"/>
        <v>19</v>
      </c>
    </row>
    <row r="35" spans="1:64" x14ac:dyDescent="0.25">
      <c r="A35" s="45">
        <v>34</v>
      </c>
      <c r="B35" s="46" t="s">
        <v>92</v>
      </c>
      <c r="C35" s="45" t="s">
        <v>93</v>
      </c>
      <c r="D35" s="42"/>
      <c r="E35" s="42"/>
      <c r="F35" s="42"/>
      <c r="G35" s="42"/>
      <c r="H35" s="47" t="s">
        <v>238</v>
      </c>
      <c r="I35" s="47" t="s">
        <v>238</v>
      </c>
      <c r="J35" s="47" t="s">
        <v>238</v>
      </c>
      <c r="K35" s="47" t="s">
        <v>238</v>
      </c>
      <c r="L35" s="47" t="s">
        <v>238</v>
      </c>
      <c r="M35" s="47" t="s">
        <v>238</v>
      </c>
      <c r="N35" s="47" t="s">
        <v>238</v>
      </c>
      <c r="O35" s="47" t="s">
        <v>238</v>
      </c>
      <c r="P35" s="47" t="s">
        <v>238</v>
      </c>
      <c r="Q35" s="47" t="s">
        <v>238</v>
      </c>
      <c r="R35" s="42" t="s">
        <v>238</v>
      </c>
      <c r="S35" s="42" t="s">
        <v>238</v>
      </c>
      <c r="T35" s="42" t="s">
        <v>238</v>
      </c>
      <c r="U35" s="42" t="s">
        <v>238</v>
      </c>
      <c r="V35" s="42" t="s">
        <v>238</v>
      </c>
      <c r="W35" s="42" t="s">
        <v>238</v>
      </c>
      <c r="X35" s="48">
        <f t="shared" si="0"/>
        <v>16</v>
      </c>
    </row>
    <row r="36" spans="1:64" x14ac:dyDescent="0.25">
      <c r="A36" s="45">
        <v>35</v>
      </c>
      <c r="B36" s="46" t="s">
        <v>94</v>
      </c>
      <c r="C36" s="45" t="s">
        <v>95</v>
      </c>
      <c r="D36" s="42"/>
      <c r="E36" s="42"/>
      <c r="F36" s="47" t="s">
        <v>238</v>
      </c>
      <c r="G36" s="47" t="s">
        <v>238</v>
      </c>
      <c r="H36" s="47" t="s">
        <v>238</v>
      </c>
      <c r="I36" s="47" t="s">
        <v>238</v>
      </c>
      <c r="J36" s="47" t="s">
        <v>238</v>
      </c>
      <c r="K36" s="47" t="s">
        <v>238</v>
      </c>
      <c r="L36" s="47" t="s">
        <v>238</v>
      </c>
      <c r="M36" s="47" t="s">
        <v>238</v>
      </c>
      <c r="N36" s="47" t="s">
        <v>238</v>
      </c>
      <c r="O36" s="47" t="s">
        <v>238</v>
      </c>
      <c r="P36" s="47" t="s">
        <v>238</v>
      </c>
      <c r="Q36" s="47" t="s">
        <v>238</v>
      </c>
      <c r="R36" s="47" t="s">
        <v>238</v>
      </c>
      <c r="S36" s="47" t="s">
        <v>238</v>
      </c>
      <c r="T36" s="47" t="s">
        <v>238</v>
      </c>
      <c r="U36" s="47" t="s">
        <v>238</v>
      </c>
      <c r="V36" s="47" t="s">
        <v>238</v>
      </c>
      <c r="W36" s="47" t="s">
        <v>238</v>
      </c>
      <c r="X36" s="48">
        <f t="shared" si="0"/>
        <v>18</v>
      </c>
    </row>
    <row r="37" spans="1:64" x14ac:dyDescent="0.25">
      <c r="A37" s="45">
        <v>36</v>
      </c>
      <c r="B37" s="46" t="s">
        <v>96</v>
      </c>
      <c r="C37" s="45" t="s">
        <v>97</v>
      </c>
      <c r="D37" s="47" t="s">
        <v>238</v>
      </c>
      <c r="E37" s="47" t="s">
        <v>238</v>
      </c>
      <c r="F37" s="47" t="s">
        <v>238</v>
      </c>
      <c r="G37" s="47" t="s">
        <v>238</v>
      </c>
      <c r="H37" s="47" t="s">
        <v>238</v>
      </c>
      <c r="I37" s="47" t="s">
        <v>238</v>
      </c>
      <c r="J37" s="47" t="s">
        <v>238</v>
      </c>
      <c r="K37" s="47" t="s">
        <v>238</v>
      </c>
      <c r="L37" s="47" t="s">
        <v>238</v>
      </c>
      <c r="M37" s="47" t="s">
        <v>238</v>
      </c>
      <c r="N37" s="47" t="s">
        <v>238</v>
      </c>
      <c r="O37" s="47" t="s">
        <v>238</v>
      </c>
      <c r="P37" s="47" t="s">
        <v>238</v>
      </c>
      <c r="Q37" s="47" t="s">
        <v>238</v>
      </c>
      <c r="R37" s="42" t="s">
        <v>238</v>
      </c>
      <c r="S37" s="42" t="s">
        <v>238</v>
      </c>
      <c r="T37" s="42" t="s">
        <v>238</v>
      </c>
      <c r="U37" s="42" t="s">
        <v>238</v>
      </c>
      <c r="V37" s="42" t="s">
        <v>238</v>
      </c>
      <c r="W37" s="42" t="s">
        <v>238</v>
      </c>
      <c r="X37" s="48">
        <f t="shared" si="0"/>
        <v>20</v>
      </c>
    </row>
    <row r="38" spans="1:64" x14ac:dyDescent="0.25">
      <c r="A38" s="45">
        <v>37</v>
      </c>
      <c r="B38" s="46" t="s">
        <v>98</v>
      </c>
      <c r="C38" s="45" t="s">
        <v>99</v>
      </c>
      <c r="D38" s="42"/>
      <c r="E38" s="42"/>
      <c r="F38" s="42"/>
      <c r="G38" s="42"/>
      <c r="H38" s="42"/>
      <c r="I38" s="47" t="s">
        <v>238</v>
      </c>
      <c r="J38" s="47" t="s">
        <v>238</v>
      </c>
      <c r="K38" s="47" t="s">
        <v>238</v>
      </c>
      <c r="L38" s="47" t="s">
        <v>238</v>
      </c>
      <c r="M38" s="42"/>
      <c r="N38" s="42"/>
      <c r="O38" s="42"/>
      <c r="P38" s="42"/>
      <c r="Q38" s="42"/>
      <c r="R38" s="42"/>
      <c r="S38" s="42"/>
      <c r="T38" s="42"/>
      <c r="U38" s="42"/>
      <c r="V38" s="42"/>
      <c r="W38" s="42"/>
      <c r="X38" s="48">
        <f t="shared" si="0"/>
        <v>4</v>
      </c>
    </row>
    <row r="39" spans="1:64" x14ac:dyDescent="0.25">
      <c r="A39" s="45">
        <v>38</v>
      </c>
      <c r="B39" s="46" t="s">
        <v>100</v>
      </c>
      <c r="C39" s="45" t="s">
        <v>101</v>
      </c>
      <c r="D39" s="42"/>
      <c r="E39" s="42"/>
      <c r="F39" s="42"/>
      <c r="G39" s="42"/>
      <c r="H39" s="42"/>
      <c r="I39" s="42" t="s">
        <v>238</v>
      </c>
      <c r="J39" s="47" t="s">
        <v>238</v>
      </c>
      <c r="K39" s="47" t="s">
        <v>238</v>
      </c>
      <c r="L39" s="47" t="s">
        <v>238</v>
      </c>
      <c r="M39" s="47" t="s">
        <v>238</v>
      </c>
      <c r="N39" s="47" t="s">
        <v>238</v>
      </c>
      <c r="O39" s="47" t="s">
        <v>238</v>
      </c>
      <c r="P39" s="47" t="s">
        <v>238</v>
      </c>
      <c r="Q39" s="47" t="s">
        <v>238</v>
      </c>
      <c r="R39" s="42" t="s">
        <v>238</v>
      </c>
      <c r="S39" s="42" t="s">
        <v>238</v>
      </c>
      <c r="T39" s="42" t="s">
        <v>238</v>
      </c>
      <c r="U39" s="42" t="s">
        <v>238</v>
      </c>
      <c r="V39" s="42" t="s">
        <v>238</v>
      </c>
      <c r="W39" s="42"/>
      <c r="X39" s="48">
        <f t="shared" si="0"/>
        <v>14</v>
      </c>
    </row>
    <row r="40" spans="1:64" x14ac:dyDescent="0.25">
      <c r="A40" s="45">
        <v>39</v>
      </c>
      <c r="B40" s="46" t="s">
        <v>102</v>
      </c>
      <c r="C40" s="45" t="s">
        <v>103</v>
      </c>
      <c r="D40" s="42"/>
      <c r="E40" s="42"/>
      <c r="F40" s="47" t="s">
        <v>238</v>
      </c>
      <c r="G40" s="47" t="s">
        <v>238</v>
      </c>
      <c r="H40" s="47" t="s">
        <v>238</v>
      </c>
      <c r="I40" s="47" t="s">
        <v>238</v>
      </c>
      <c r="J40" s="47" t="s">
        <v>238</v>
      </c>
      <c r="K40" s="47" t="s">
        <v>238</v>
      </c>
      <c r="L40" s="47" t="s">
        <v>238</v>
      </c>
      <c r="M40" s="47" t="s">
        <v>238</v>
      </c>
      <c r="N40" s="47" t="s">
        <v>238</v>
      </c>
      <c r="O40" s="47" t="s">
        <v>238</v>
      </c>
      <c r="P40" s="47" t="s">
        <v>238</v>
      </c>
      <c r="Q40" s="47" t="s">
        <v>238</v>
      </c>
      <c r="R40" s="42" t="s">
        <v>238</v>
      </c>
      <c r="S40" s="42" t="s">
        <v>238</v>
      </c>
      <c r="T40" s="42" t="s">
        <v>238</v>
      </c>
      <c r="U40" s="42" t="s">
        <v>238</v>
      </c>
      <c r="V40" s="42" t="s">
        <v>238</v>
      </c>
      <c r="W40" s="42" t="s">
        <v>238</v>
      </c>
      <c r="X40" s="48">
        <f t="shared" si="0"/>
        <v>18</v>
      </c>
    </row>
    <row r="41" spans="1:64" x14ac:dyDescent="0.25">
      <c r="A41" s="45">
        <v>40</v>
      </c>
      <c r="B41" s="46" t="s">
        <v>104</v>
      </c>
      <c r="C41" s="45" t="s">
        <v>105</v>
      </c>
      <c r="D41" s="42" t="s">
        <v>238</v>
      </c>
      <c r="E41" s="47" t="s">
        <v>238</v>
      </c>
      <c r="F41" s="47" t="s">
        <v>238</v>
      </c>
      <c r="G41" s="47" t="s">
        <v>238</v>
      </c>
      <c r="H41" s="47" t="s">
        <v>238</v>
      </c>
      <c r="I41" s="47" t="s">
        <v>238</v>
      </c>
      <c r="J41" s="47" t="s">
        <v>238</v>
      </c>
      <c r="K41" s="47" t="s">
        <v>238</v>
      </c>
      <c r="L41" s="47" t="s">
        <v>238</v>
      </c>
      <c r="M41" s="47" t="s">
        <v>238</v>
      </c>
      <c r="N41" s="47" t="s">
        <v>238</v>
      </c>
      <c r="O41" s="47" t="s">
        <v>238</v>
      </c>
      <c r="P41" s="47" t="s">
        <v>238</v>
      </c>
      <c r="Q41" s="42" t="s">
        <v>238</v>
      </c>
      <c r="R41" s="42" t="s">
        <v>238</v>
      </c>
      <c r="S41" s="42" t="s">
        <v>238</v>
      </c>
      <c r="T41" s="42" t="s">
        <v>238</v>
      </c>
      <c r="U41" s="42" t="s">
        <v>238</v>
      </c>
      <c r="V41" s="42" t="s">
        <v>238</v>
      </c>
      <c r="W41" s="42" t="s">
        <v>238</v>
      </c>
      <c r="X41" s="48">
        <f t="shared" si="0"/>
        <v>20</v>
      </c>
    </row>
    <row r="42" spans="1:64" x14ac:dyDescent="0.25">
      <c r="A42" s="45">
        <v>41</v>
      </c>
      <c r="B42" s="46" t="s">
        <v>107</v>
      </c>
      <c r="C42" s="45" t="s">
        <v>108</v>
      </c>
      <c r="D42" s="47" t="s">
        <v>238</v>
      </c>
      <c r="E42" s="47" t="s">
        <v>238</v>
      </c>
      <c r="F42" s="47" t="s">
        <v>238</v>
      </c>
      <c r="G42" s="47" t="s">
        <v>238</v>
      </c>
      <c r="H42" s="47" t="s">
        <v>238</v>
      </c>
      <c r="I42" s="47" t="s">
        <v>238</v>
      </c>
      <c r="J42" s="47" t="s">
        <v>238</v>
      </c>
      <c r="K42" s="47" t="s">
        <v>238</v>
      </c>
      <c r="L42" s="47" t="s">
        <v>238</v>
      </c>
      <c r="M42" s="47" t="s">
        <v>238</v>
      </c>
      <c r="N42" s="47" t="s">
        <v>238</v>
      </c>
      <c r="O42" s="47" t="s">
        <v>238</v>
      </c>
      <c r="P42" s="47" t="s">
        <v>238</v>
      </c>
      <c r="Q42" s="47" t="s">
        <v>238</v>
      </c>
      <c r="R42" s="42" t="s">
        <v>238</v>
      </c>
      <c r="S42" s="42" t="s">
        <v>238</v>
      </c>
      <c r="T42" s="42" t="s">
        <v>238</v>
      </c>
      <c r="U42" s="42" t="s">
        <v>238</v>
      </c>
      <c r="V42" s="42" t="s">
        <v>238</v>
      </c>
      <c r="W42" s="42" t="s">
        <v>238</v>
      </c>
      <c r="X42" s="48">
        <f t="shared" si="0"/>
        <v>20</v>
      </c>
    </row>
    <row r="43" spans="1:64" x14ac:dyDescent="0.25">
      <c r="A43" s="45">
        <v>42</v>
      </c>
      <c r="B43" s="46" t="s">
        <v>109</v>
      </c>
      <c r="C43" s="45" t="s">
        <v>110</v>
      </c>
      <c r="D43" s="42"/>
      <c r="E43" s="42"/>
      <c r="F43" s="47" t="s">
        <v>238</v>
      </c>
      <c r="G43" s="47" t="s">
        <v>238</v>
      </c>
      <c r="H43" s="47" t="s">
        <v>238</v>
      </c>
      <c r="I43" s="47" t="s">
        <v>238</v>
      </c>
      <c r="J43" s="47" t="s">
        <v>238</v>
      </c>
      <c r="K43" s="47" t="s">
        <v>238</v>
      </c>
      <c r="L43" s="47" t="s">
        <v>238</v>
      </c>
      <c r="M43" s="47" t="s">
        <v>238</v>
      </c>
      <c r="N43" s="47" t="s">
        <v>238</v>
      </c>
      <c r="O43" s="47" t="s">
        <v>238</v>
      </c>
      <c r="P43" s="47" t="s">
        <v>238</v>
      </c>
      <c r="Q43" s="47" t="s">
        <v>238</v>
      </c>
      <c r="R43" s="47" t="s">
        <v>238</v>
      </c>
      <c r="S43" s="47" t="s">
        <v>238</v>
      </c>
      <c r="T43" s="47" t="s">
        <v>238</v>
      </c>
      <c r="U43" s="47" t="s">
        <v>238</v>
      </c>
      <c r="V43" s="47" t="s">
        <v>238</v>
      </c>
      <c r="W43" s="47" t="s">
        <v>238</v>
      </c>
      <c r="X43" s="48">
        <f t="shared" si="0"/>
        <v>18</v>
      </c>
    </row>
    <row r="44" spans="1:64" x14ac:dyDescent="0.25">
      <c r="A44" s="45">
        <v>43</v>
      </c>
      <c r="B44" s="46" t="s">
        <v>111</v>
      </c>
      <c r="C44" s="45" t="s">
        <v>112</v>
      </c>
      <c r="D44" s="42"/>
      <c r="E44" s="42"/>
      <c r="F44" s="42"/>
      <c r="G44" s="47" t="s">
        <v>238</v>
      </c>
      <c r="H44" s="47" t="s">
        <v>238</v>
      </c>
      <c r="I44" s="47" t="s">
        <v>238</v>
      </c>
      <c r="J44" s="47" t="s">
        <v>238</v>
      </c>
      <c r="K44" s="47" t="s">
        <v>238</v>
      </c>
      <c r="L44" s="47" t="s">
        <v>238</v>
      </c>
      <c r="M44" s="47" t="s">
        <v>238</v>
      </c>
      <c r="N44" s="47" t="s">
        <v>238</v>
      </c>
      <c r="O44" s="47" t="s">
        <v>238</v>
      </c>
      <c r="P44" s="47" t="s">
        <v>238</v>
      </c>
      <c r="Q44" s="47" t="s">
        <v>238</v>
      </c>
      <c r="R44" s="47" t="s">
        <v>238</v>
      </c>
      <c r="S44" s="47" t="s">
        <v>238</v>
      </c>
      <c r="T44" s="47" t="s">
        <v>238</v>
      </c>
      <c r="U44" s="47" t="s">
        <v>238</v>
      </c>
      <c r="V44" s="47" t="s">
        <v>238</v>
      </c>
      <c r="W44" s="47" t="s">
        <v>238</v>
      </c>
      <c r="X44" s="48">
        <f t="shared" si="0"/>
        <v>17</v>
      </c>
    </row>
    <row r="45" spans="1:64" x14ac:dyDescent="0.25">
      <c r="A45" s="45">
        <v>44</v>
      </c>
      <c r="B45" s="46" t="s">
        <v>113</v>
      </c>
      <c r="C45" s="45" t="s">
        <v>114</v>
      </c>
      <c r="D45" s="47" t="s">
        <v>238</v>
      </c>
      <c r="E45" s="47" t="s">
        <v>238</v>
      </c>
      <c r="F45" s="47" t="s">
        <v>238</v>
      </c>
      <c r="G45" s="47" t="s">
        <v>238</v>
      </c>
      <c r="H45" s="47" t="s">
        <v>238</v>
      </c>
      <c r="I45" s="47" t="s">
        <v>238</v>
      </c>
      <c r="J45" s="47" t="s">
        <v>238</v>
      </c>
      <c r="K45" s="47" t="s">
        <v>238</v>
      </c>
      <c r="L45" s="47" t="s">
        <v>238</v>
      </c>
      <c r="M45" s="47" t="s">
        <v>238</v>
      </c>
      <c r="N45" s="47" t="s">
        <v>238</v>
      </c>
      <c r="O45" s="47" t="s">
        <v>238</v>
      </c>
      <c r="P45" s="47" t="s">
        <v>238</v>
      </c>
      <c r="Q45" s="47" t="s">
        <v>238</v>
      </c>
      <c r="R45" s="47" t="s">
        <v>238</v>
      </c>
      <c r="S45" s="47" t="s">
        <v>238</v>
      </c>
      <c r="T45" s="47" t="s">
        <v>238</v>
      </c>
      <c r="U45" s="47" t="s">
        <v>238</v>
      </c>
      <c r="V45" s="47" t="s">
        <v>238</v>
      </c>
      <c r="W45" s="47" t="s">
        <v>238</v>
      </c>
      <c r="X45" s="48">
        <f t="shared" si="0"/>
        <v>20</v>
      </c>
    </row>
    <row r="46" spans="1:64" x14ac:dyDescent="0.25">
      <c r="A46" s="45">
        <v>45</v>
      </c>
      <c r="B46" s="46" t="s">
        <v>115</v>
      </c>
      <c r="C46" s="45" t="s">
        <v>116</v>
      </c>
      <c r="D46" s="47" t="s">
        <v>238</v>
      </c>
      <c r="E46" s="47" t="s">
        <v>238</v>
      </c>
      <c r="F46" s="47" t="s">
        <v>238</v>
      </c>
      <c r="G46" s="47" t="s">
        <v>238</v>
      </c>
      <c r="H46" s="47" t="s">
        <v>238</v>
      </c>
      <c r="I46" s="47" t="s">
        <v>238</v>
      </c>
      <c r="J46" s="47" t="s">
        <v>238</v>
      </c>
      <c r="K46" s="47" t="s">
        <v>238</v>
      </c>
      <c r="L46" s="47" t="s">
        <v>238</v>
      </c>
      <c r="M46" s="42" t="s">
        <v>238</v>
      </c>
      <c r="N46" s="42" t="s">
        <v>238</v>
      </c>
      <c r="O46" s="42"/>
      <c r="P46" s="42"/>
      <c r="Q46" s="42"/>
      <c r="R46" s="42"/>
      <c r="S46" s="42"/>
      <c r="T46" s="42"/>
      <c r="U46" s="42"/>
      <c r="V46" s="42"/>
      <c r="W46" s="42"/>
      <c r="X46" s="48">
        <f t="shared" si="0"/>
        <v>11</v>
      </c>
    </row>
    <row r="47" spans="1:64" x14ac:dyDescent="0.25">
      <c r="A47" s="51"/>
      <c r="B47" s="52"/>
      <c r="C47" s="41" t="s">
        <v>237</v>
      </c>
      <c r="D47" s="53">
        <f>COUNTIF(D2:D46,"x")</f>
        <v>11</v>
      </c>
      <c r="E47" s="53">
        <f t="shared" ref="E47:W47" si="1">COUNTIF(E2:E46,"x")</f>
        <v>13</v>
      </c>
      <c r="F47" s="53">
        <f t="shared" si="1"/>
        <v>22</v>
      </c>
      <c r="G47" s="53">
        <f t="shared" si="1"/>
        <v>28</v>
      </c>
      <c r="H47" s="53">
        <f t="shared" si="1"/>
        <v>32</v>
      </c>
      <c r="I47" s="53">
        <f t="shared" si="1"/>
        <v>36</v>
      </c>
      <c r="J47" s="53">
        <f t="shared" si="1"/>
        <v>43</v>
      </c>
      <c r="K47" s="53">
        <f t="shared" si="1"/>
        <v>43</v>
      </c>
      <c r="L47" s="53">
        <f t="shared" si="1"/>
        <v>43</v>
      </c>
      <c r="M47" s="53">
        <f t="shared" si="1"/>
        <v>41</v>
      </c>
      <c r="N47" s="53">
        <f t="shared" si="1"/>
        <v>39</v>
      </c>
      <c r="O47" s="53">
        <f t="shared" si="1"/>
        <v>38</v>
      </c>
      <c r="P47" s="53">
        <f t="shared" si="1"/>
        <v>36</v>
      </c>
      <c r="Q47" s="53">
        <f t="shared" si="1"/>
        <v>34</v>
      </c>
      <c r="R47" s="53">
        <f t="shared" si="1"/>
        <v>34</v>
      </c>
      <c r="S47" s="53">
        <f t="shared" si="1"/>
        <v>33</v>
      </c>
      <c r="T47" s="53">
        <f t="shared" si="1"/>
        <v>32</v>
      </c>
      <c r="U47" s="53">
        <f t="shared" si="1"/>
        <v>32</v>
      </c>
      <c r="V47" s="53">
        <f t="shared" si="1"/>
        <v>32</v>
      </c>
      <c r="W47" s="53">
        <f t="shared" si="1"/>
        <v>22</v>
      </c>
      <c r="X47" s="53">
        <f>SUM(D47:W47)</f>
        <v>644</v>
      </c>
    </row>
    <row r="48" spans="1:64" s="54" customFormat="1" x14ac:dyDescent="0.25">
      <c r="B48" s="55" t="s">
        <v>239</v>
      </c>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row>
    <row r="49" spans="2:2" x14ac:dyDescent="0.25">
      <c r="B49"/>
    </row>
    <row r="50" spans="2:2" s="49" customFormat="1" x14ac:dyDescent="0.25"/>
    <row r="51" spans="2:2" s="49" customFormat="1" x14ac:dyDescent="0.25"/>
    <row r="52" spans="2:2" s="49" customFormat="1" x14ac:dyDescent="0.25"/>
    <row r="53" spans="2:2" s="49" customFormat="1" x14ac:dyDescent="0.25"/>
    <row r="54" spans="2:2" s="49" customFormat="1" x14ac:dyDescent="0.25"/>
    <row r="55" spans="2:2" s="49" customFormat="1" x14ac:dyDescent="0.25"/>
    <row r="56" spans="2:2" s="49" customFormat="1" x14ac:dyDescent="0.25"/>
    <row r="57" spans="2:2" s="49" customFormat="1" x14ac:dyDescent="0.25"/>
    <row r="58" spans="2:2" s="49" customFormat="1" x14ac:dyDescent="0.25"/>
    <row r="59" spans="2:2" s="49" customFormat="1" x14ac:dyDescent="0.25"/>
    <row r="60" spans="2:2" s="49" customFormat="1" x14ac:dyDescent="0.25"/>
    <row r="61" spans="2:2" s="49" customFormat="1" x14ac:dyDescent="0.25"/>
    <row r="62" spans="2:2" s="49" customFormat="1" x14ac:dyDescent="0.25"/>
    <row r="63" spans="2:2" s="49" customFormat="1" x14ac:dyDescent="0.25"/>
    <row r="64" spans="2:2" s="49" customFormat="1" x14ac:dyDescent="0.25"/>
    <row r="65" s="49" customFormat="1" x14ac:dyDescent="0.25"/>
    <row r="66" s="49" customFormat="1" x14ac:dyDescent="0.25"/>
    <row r="67" s="49" customFormat="1" x14ac:dyDescent="0.25"/>
    <row r="68" s="49" customFormat="1" x14ac:dyDescent="0.25"/>
    <row r="69" s="49" customFormat="1" x14ac:dyDescent="0.25"/>
    <row r="70" s="49" customFormat="1" x14ac:dyDescent="0.25"/>
    <row r="71" s="49" customFormat="1" x14ac:dyDescent="0.25"/>
    <row r="72" s="49" customFormat="1" x14ac:dyDescent="0.25"/>
    <row r="73" s="49" customFormat="1" x14ac:dyDescent="0.25"/>
    <row r="74" s="49" customFormat="1" x14ac:dyDescent="0.25"/>
    <row r="75" s="49" customFormat="1" x14ac:dyDescent="0.25"/>
    <row r="76" s="49" customFormat="1" x14ac:dyDescent="0.25"/>
    <row r="77" s="49" customFormat="1" x14ac:dyDescent="0.25"/>
    <row r="78" s="49" customFormat="1" x14ac:dyDescent="0.25"/>
    <row r="79" s="49" customFormat="1" x14ac:dyDescent="0.25"/>
    <row r="80" s="49" customFormat="1" x14ac:dyDescent="0.25"/>
    <row r="81" s="49" customFormat="1" x14ac:dyDescent="0.25"/>
    <row r="82" s="49" customFormat="1" x14ac:dyDescent="0.25"/>
    <row r="83" s="49" customFormat="1" x14ac:dyDescent="0.25"/>
    <row r="84" s="49" customFormat="1" x14ac:dyDescent="0.25"/>
    <row r="85" s="49" customFormat="1" x14ac:dyDescent="0.25"/>
    <row r="86" s="49" customFormat="1" x14ac:dyDescent="0.25"/>
    <row r="87" s="49" customFormat="1" x14ac:dyDescent="0.25"/>
    <row r="88" s="49" customFormat="1" x14ac:dyDescent="0.25"/>
    <row r="89" s="49" customFormat="1" x14ac:dyDescent="0.25"/>
    <row r="90" s="49" customFormat="1" x14ac:dyDescent="0.25"/>
    <row r="91" s="49" customFormat="1" x14ac:dyDescent="0.25"/>
    <row r="92" s="49" customFormat="1" x14ac:dyDescent="0.25"/>
    <row r="93" s="49" customFormat="1" x14ac:dyDescent="0.25"/>
    <row r="94" s="49" customFormat="1" x14ac:dyDescent="0.25"/>
    <row r="95" s="49" customFormat="1" x14ac:dyDescent="0.25"/>
    <row r="96" s="49" customFormat="1" x14ac:dyDescent="0.25"/>
    <row r="97" s="49" customFormat="1" x14ac:dyDescent="0.25"/>
    <row r="98" s="49" customFormat="1" x14ac:dyDescent="0.25"/>
    <row r="99" s="49" customFormat="1" x14ac:dyDescent="0.25"/>
    <row r="100" s="49" customFormat="1" x14ac:dyDescent="0.25"/>
    <row r="101" s="49" customFormat="1" x14ac:dyDescent="0.25"/>
    <row r="102" s="49" customFormat="1" x14ac:dyDescent="0.25"/>
    <row r="103" s="49" customFormat="1" x14ac:dyDescent="0.25"/>
    <row r="104" s="49" customFormat="1" x14ac:dyDescent="0.25"/>
    <row r="105" s="49" customFormat="1" x14ac:dyDescent="0.25"/>
    <row r="106" s="49" customFormat="1" x14ac:dyDescent="0.25"/>
    <row r="107" s="49" customFormat="1" x14ac:dyDescent="0.25"/>
    <row r="108" s="49" customFormat="1" x14ac:dyDescent="0.25"/>
    <row r="109" s="49" customFormat="1" x14ac:dyDescent="0.25"/>
    <row r="110" s="49" customFormat="1" x14ac:dyDescent="0.25"/>
    <row r="111" s="49" customFormat="1" x14ac:dyDescent="0.25"/>
    <row r="112" s="49" customFormat="1" x14ac:dyDescent="0.25"/>
    <row r="113" s="49" customFormat="1" x14ac:dyDescent="0.25"/>
    <row r="114" s="49" customFormat="1" x14ac:dyDescent="0.25"/>
    <row r="115" s="49" customFormat="1" x14ac:dyDescent="0.25"/>
    <row r="116" s="49" customFormat="1" x14ac:dyDescent="0.25"/>
    <row r="117" s="49" customFormat="1" x14ac:dyDescent="0.25"/>
    <row r="118" s="49" customFormat="1" x14ac:dyDescent="0.25"/>
    <row r="119" s="49" customFormat="1" x14ac:dyDescent="0.25"/>
    <row r="120" s="49" customFormat="1" x14ac:dyDescent="0.25"/>
    <row r="121" s="49" customFormat="1" x14ac:dyDescent="0.25"/>
    <row r="122" s="49" customFormat="1" x14ac:dyDescent="0.25"/>
    <row r="123" s="49" customFormat="1" x14ac:dyDescent="0.25"/>
    <row r="124" s="49" customFormat="1" x14ac:dyDescent="0.25"/>
    <row r="125" s="49" customFormat="1" x14ac:dyDescent="0.25"/>
    <row r="126" s="49" customFormat="1" x14ac:dyDescent="0.25"/>
    <row r="127" s="49" customFormat="1" x14ac:dyDescent="0.25"/>
    <row r="128" s="49" customFormat="1" x14ac:dyDescent="0.25"/>
    <row r="129" s="49" customFormat="1" x14ac:dyDescent="0.25"/>
    <row r="130" s="49" customFormat="1" x14ac:dyDescent="0.25"/>
    <row r="131" s="49" customFormat="1" x14ac:dyDescent="0.25"/>
    <row r="132" s="49" customFormat="1" x14ac:dyDescent="0.25"/>
    <row r="133" s="49" customFormat="1" x14ac:dyDescent="0.25"/>
    <row r="134" s="49" customFormat="1" x14ac:dyDescent="0.25"/>
    <row r="135" s="49" customFormat="1" x14ac:dyDescent="0.25"/>
    <row r="136" s="49" customFormat="1" x14ac:dyDescent="0.25"/>
    <row r="137" s="49" customFormat="1" x14ac:dyDescent="0.25"/>
    <row r="138" s="49" customFormat="1" x14ac:dyDescent="0.25"/>
    <row r="139" s="49" customFormat="1" x14ac:dyDescent="0.25"/>
    <row r="140" s="49" customFormat="1" x14ac:dyDescent="0.25"/>
    <row r="141" s="49" customFormat="1" x14ac:dyDescent="0.25"/>
    <row r="142" s="49" customFormat="1" x14ac:dyDescent="0.25"/>
    <row r="143" s="49" customFormat="1" x14ac:dyDescent="0.25"/>
    <row r="144" s="49" customFormat="1" x14ac:dyDescent="0.25"/>
    <row r="145" s="49" customFormat="1" x14ac:dyDescent="0.25"/>
    <row r="146" s="49" customFormat="1" x14ac:dyDescent="0.25"/>
    <row r="147" s="49" customFormat="1" x14ac:dyDescent="0.25"/>
    <row r="148" s="49" customFormat="1" x14ac:dyDescent="0.25"/>
    <row r="149" s="49" customFormat="1" x14ac:dyDescent="0.25"/>
    <row r="150" s="49" customFormat="1" x14ac:dyDescent="0.25"/>
    <row r="151" s="49" customFormat="1" x14ac:dyDescent="0.25"/>
    <row r="152" s="49" customFormat="1" x14ac:dyDescent="0.25"/>
    <row r="153" s="49" customFormat="1" x14ac:dyDescent="0.25"/>
    <row r="154" s="49" customFormat="1" x14ac:dyDescent="0.25"/>
    <row r="155" s="49" customFormat="1" x14ac:dyDescent="0.25"/>
    <row r="156" s="49" customFormat="1" x14ac:dyDescent="0.25"/>
    <row r="157" s="49" customFormat="1" x14ac:dyDescent="0.25"/>
    <row r="158" s="49" customFormat="1" x14ac:dyDescent="0.25"/>
    <row r="159" s="49" customFormat="1" x14ac:dyDescent="0.25"/>
    <row r="160" s="49" customFormat="1" x14ac:dyDescent="0.25"/>
    <row r="161" s="49" customFormat="1" x14ac:dyDescent="0.25"/>
    <row r="162" s="49" customFormat="1" x14ac:dyDescent="0.25"/>
    <row r="163" s="49" customFormat="1" x14ac:dyDescent="0.25"/>
    <row r="164" s="49" customFormat="1" x14ac:dyDescent="0.25"/>
    <row r="165" s="49" customFormat="1" x14ac:dyDescent="0.25"/>
    <row r="166" s="49" customFormat="1" x14ac:dyDescent="0.25"/>
    <row r="167" s="49" customFormat="1" x14ac:dyDescent="0.25"/>
    <row r="168" s="49" customFormat="1" x14ac:dyDescent="0.25"/>
    <row r="169" s="49" customFormat="1" x14ac:dyDescent="0.25"/>
    <row r="170" s="49" customFormat="1" x14ac:dyDescent="0.25"/>
    <row r="171" s="49" customFormat="1" x14ac:dyDescent="0.25"/>
    <row r="172" s="49" customFormat="1" x14ac:dyDescent="0.25"/>
    <row r="173" s="49" customFormat="1" x14ac:dyDescent="0.25"/>
    <row r="174" s="49" customFormat="1" x14ac:dyDescent="0.25"/>
    <row r="175" s="49" customFormat="1" x14ac:dyDescent="0.25"/>
    <row r="176" s="49" customFormat="1" x14ac:dyDescent="0.25"/>
    <row r="177" s="49" customFormat="1" x14ac:dyDescent="0.25"/>
    <row r="178" s="49" customFormat="1" x14ac:dyDescent="0.25"/>
    <row r="179" s="49" customFormat="1" x14ac:dyDescent="0.25"/>
    <row r="180" s="49" customFormat="1" x14ac:dyDescent="0.25"/>
    <row r="181" s="49" customFormat="1" x14ac:dyDescent="0.25"/>
    <row r="182" s="49" customFormat="1" x14ac:dyDescent="0.25"/>
    <row r="183" s="49" customFormat="1" x14ac:dyDescent="0.25"/>
    <row r="184" s="49" customFormat="1" x14ac:dyDescent="0.25"/>
    <row r="185" s="49" customFormat="1" x14ac:dyDescent="0.25"/>
    <row r="186" s="49" customFormat="1" x14ac:dyDescent="0.25"/>
    <row r="187" s="49" customFormat="1" x14ac:dyDescent="0.25"/>
    <row r="188" s="49" customFormat="1" x14ac:dyDescent="0.25"/>
    <row r="189" s="49" customFormat="1" x14ac:dyDescent="0.25"/>
    <row r="190" s="49" customFormat="1" x14ac:dyDescent="0.25"/>
    <row r="191" s="49" customFormat="1" x14ac:dyDescent="0.25"/>
    <row r="192" s="49" customFormat="1" x14ac:dyDescent="0.25"/>
    <row r="193" s="49" customFormat="1" x14ac:dyDescent="0.25"/>
    <row r="194" s="49" customFormat="1" x14ac:dyDescent="0.25"/>
    <row r="195" s="49" customFormat="1" x14ac:dyDescent="0.25"/>
    <row r="196" s="49" customFormat="1" x14ac:dyDescent="0.25"/>
    <row r="197" s="49" customFormat="1" x14ac:dyDescent="0.25"/>
    <row r="198" s="49" customFormat="1" x14ac:dyDescent="0.25"/>
    <row r="199" s="49" customFormat="1" x14ac:dyDescent="0.25"/>
    <row r="200" s="49" customFormat="1" x14ac:dyDescent="0.25"/>
    <row r="201" s="49" customFormat="1" x14ac:dyDescent="0.25"/>
  </sheetData>
  <conditionalFormatting sqref="D2:W46">
    <cfRule type="cellIs" dxfId="0" priority="1" operator="equal">
      <formula>"x"</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1D40B-C98D-4F86-83BB-C731361D9EBB}">
  <sheetPr codeName="Sheet50">
    <tabColor theme="6" tint="-0.499984740745262"/>
  </sheetPr>
  <dimension ref="A1:E16"/>
  <sheetViews>
    <sheetView workbookViewId="0">
      <selection activeCell="G27" sqref="G27"/>
    </sheetView>
  </sheetViews>
  <sheetFormatPr defaultRowHeight="15" x14ac:dyDescent="0.25"/>
  <cols>
    <col min="1" max="1" width="4" style="66" bestFit="1" customWidth="1"/>
    <col min="2" max="2" width="60.5703125" style="66" customWidth="1"/>
    <col min="3" max="3" width="42.28515625" style="66" customWidth="1"/>
    <col min="4" max="4" width="25.85546875" style="66" customWidth="1"/>
    <col min="5" max="5" width="12.28515625" style="66" customWidth="1"/>
    <col min="6" max="16384" width="9.140625" style="66"/>
  </cols>
  <sheetData>
    <row r="1" spans="1:5" s="65" customFormat="1" ht="15.75" x14ac:dyDescent="0.25">
      <c r="A1" s="112"/>
      <c r="B1" s="112"/>
      <c r="C1" s="112"/>
      <c r="D1" s="112"/>
      <c r="E1" s="112"/>
    </row>
    <row r="2" spans="1:5" s="65" customFormat="1" ht="15.75" x14ac:dyDescent="0.25">
      <c r="A2" s="112" t="s">
        <v>243</v>
      </c>
      <c r="B2" s="112"/>
      <c r="C2" s="112"/>
      <c r="D2" s="112"/>
      <c r="E2" s="112"/>
    </row>
    <row r="3" spans="1:5" x14ac:dyDescent="0.25">
      <c r="A3" s="24"/>
      <c r="B3" s="24"/>
      <c r="C3" s="24"/>
      <c r="D3" s="24"/>
      <c r="E3" s="24"/>
    </row>
    <row r="4" spans="1:5" x14ac:dyDescent="0.25">
      <c r="A4" s="113" t="s">
        <v>244</v>
      </c>
      <c r="B4" s="113"/>
      <c r="C4" s="113"/>
      <c r="D4" s="113"/>
      <c r="E4" s="113"/>
    </row>
    <row r="5" spans="1:5" x14ac:dyDescent="0.25">
      <c r="A5" s="114" t="s">
        <v>268</v>
      </c>
      <c r="B5" s="114"/>
      <c r="C5" s="114"/>
      <c r="D5" s="114"/>
      <c r="E5" s="114"/>
    </row>
    <row r="6" spans="1:5" x14ac:dyDescent="0.25">
      <c r="A6" s="115" t="s">
        <v>245</v>
      </c>
      <c r="B6" s="115"/>
      <c r="C6" s="115"/>
      <c r="D6" s="115"/>
      <c r="E6" s="115"/>
    </row>
    <row r="7" spans="1:5" ht="15.75" thickBot="1" x14ac:dyDescent="0.3">
      <c r="A7" s="24"/>
      <c r="B7" s="24"/>
      <c r="C7" s="24"/>
      <c r="D7" s="24"/>
      <c r="E7" s="24"/>
    </row>
    <row r="8" spans="1:5" ht="26.25" thickBot="1" x14ac:dyDescent="0.3">
      <c r="A8" s="79" t="s">
        <v>9</v>
      </c>
      <c r="B8" s="79" t="s">
        <v>246</v>
      </c>
      <c r="C8" s="79" t="s">
        <v>247</v>
      </c>
      <c r="D8" s="79" t="s">
        <v>248</v>
      </c>
      <c r="E8" s="79" t="s">
        <v>249</v>
      </c>
    </row>
    <row r="9" spans="1:5" ht="26.25" thickBot="1" x14ac:dyDescent="0.3">
      <c r="A9" s="107">
        <v>1</v>
      </c>
      <c r="B9" s="108" t="s">
        <v>269</v>
      </c>
      <c r="C9" s="108" t="s">
        <v>270</v>
      </c>
      <c r="D9" s="80" t="s">
        <v>271</v>
      </c>
      <c r="E9" s="110">
        <v>34328.9</v>
      </c>
    </row>
    <row r="10" spans="1:5" ht="15.75" thickBot="1" x14ac:dyDescent="0.3">
      <c r="A10" s="107"/>
      <c r="B10" s="108"/>
      <c r="C10" s="109"/>
      <c r="D10" s="81"/>
      <c r="E10" s="111"/>
    </row>
    <row r="11" spans="1:5" ht="26.25" thickBot="1" x14ac:dyDescent="0.3">
      <c r="A11" s="107"/>
      <c r="B11" s="108"/>
      <c r="C11" s="108"/>
      <c r="D11" s="82" t="s">
        <v>272</v>
      </c>
      <c r="E11" s="110"/>
    </row>
    <row r="12" spans="1:5" ht="39" thickBot="1" x14ac:dyDescent="0.3">
      <c r="A12" s="83">
        <v>2</v>
      </c>
      <c r="B12" s="84" t="s">
        <v>273</v>
      </c>
      <c r="C12" s="84" t="s">
        <v>274</v>
      </c>
      <c r="D12" s="84" t="s">
        <v>275</v>
      </c>
      <c r="E12" s="85">
        <v>3018</v>
      </c>
    </row>
    <row r="13" spans="1:5" ht="39" thickBot="1" x14ac:dyDescent="0.3">
      <c r="A13" s="83">
        <v>3</v>
      </c>
      <c r="B13" s="84" t="s">
        <v>276</v>
      </c>
      <c r="C13" s="84" t="s">
        <v>277</v>
      </c>
      <c r="D13" s="84" t="s">
        <v>278</v>
      </c>
      <c r="E13" s="85">
        <v>4000.1</v>
      </c>
    </row>
    <row r="14" spans="1:5" ht="26.25" thickBot="1" x14ac:dyDescent="0.3">
      <c r="A14" s="83">
        <v>4</v>
      </c>
      <c r="B14" s="84" t="s">
        <v>279</v>
      </c>
      <c r="C14" s="84" t="s">
        <v>280</v>
      </c>
      <c r="D14" s="84" t="s">
        <v>281</v>
      </c>
      <c r="E14" s="85">
        <v>3000</v>
      </c>
    </row>
    <row r="15" spans="1:5" x14ac:dyDescent="0.25">
      <c r="A15" s="24"/>
      <c r="B15" s="24"/>
      <c r="C15" s="24"/>
      <c r="D15" s="24"/>
      <c r="E15" s="24"/>
    </row>
    <row r="16" spans="1:5" s="67" customFormat="1" x14ac:dyDescent="0.25">
      <c r="A16" s="21"/>
      <c r="B16" s="21" t="s">
        <v>118</v>
      </c>
      <c r="C16" s="21"/>
      <c r="D16" s="21"/>
      <c r="E16" s="21"/>
    </row>
  </sheetData>
  <mergeCells count="9">
    <mergeCell ref="A9:A11"/>
    <mergeCell ref="B9:B11"/>
    <mergeCell ref="C9:C11"/>
    <mergeCell ref="E9:E11"/>
    <mergeCell ref="A1:E1"/>
    <mergeCell ref="A2:E2"/>
    <mergeCell ref="A4:E4"/>
    <mergeCell ref="A5:E5"/>
    <mergeCell ref="A6:E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01AF0-61E9-4172-83EB-2A920C0DFEC6}">
  <sheetPr codeName="Sheet51">
    <tabColor theme="7" tint="-0.499984740745262"/>
  </sheetPr>
  <dimension ref="A1:E103"/>
  <sheetViews>
    <sheetView workbookViewId="0">
      <selection activeCell="G27" sqref="G27"/>
    </sheetView>
  </sheetViews>
  <sheetFormatPr defaultRowHeight="15" x14ac:dyDescent="0.25"/>
  <cols>
    <col min="1" max="1" width="3.42578125" style="66" bestFit="1" customWidth="1"/>
    <col min="2" max="2" width="57" style="66" customWidth="1"/>
    <col min="3" max="3" width="38.7109375" style="66" customWidth="1"/>
    <col min="4" max="4" width="27.140625" style="66" customWidth="1"/>
    <col min="5" max="5" width="17.28515625" style="66" customWidth="1"/>
    <col min="6" max="16384" width="9.140625" style="66"/>
  </cols>
  <sheetData>
    <row r="1" spans="1:5" x14ac:dyDescent="0.25">
      <c r="A1" s="128"/>
      <c r="B1" s="128"/>
      <c r="C1" s="128"/>
      <c r="D1" s="128"/>
      <c r="E1" s="128"/>
    </row>
    <row r="2" spans="1:5" x14ac:dyDescent="0.25">
      <c r="A2" s="128" t="s">
        <v>250</v>
      </c>
      <c r="B2" s="128"/>
      <c r="C2" s="128"/>
      <c r="D2" s="128"/>
      <c r="E2" s="128"/>
    </row>
    <row r="3" spans="1:5" x14ac:dyDescent="0.25">
      <c r="A3" s="24"/>
      <c r="B3" s="24"/>
      <c r="C3" s="24"/>
      <c r="D3" s="24"/>
      <c r="E3" s="24"/>
    </row>
    <row r="4" spans="1:5" x14ac:dyDescent="0.25">
      <c r="A4" s="114" t="s">
        <v>268</v>
      </c>
      <c r="B4" s="114"/>
      <c r="C4" s="114"/>
      <c r="D4" s="114"/>
      <c r="E4" s="114"/>
    </row>
    <row r="5" spans="1:5" x14ac:dyDescent="0.25">
      <c r="A5" s="129" t="s">
        <v>245</v>
      </c>
      <c r="B5" s="129"/>
      <c r="C5" s="129"/>
      <c r="D5" s="129"/>
      <c r="E5" s="129"/>
    </row>
    <row r="6" spans="1:5" ht="15.75" thickBot="1" x14ac:dyDescent="0.3">
      <c r="A6" s="24"/>
      <c r="B6" s="24"/>
      <c r="C6" s="24"/>
      <c r="D6" s="24"/>
      <c r="E6" s="24"/>
    </row>
    <row r="7" spans="1:5" ht="45" customHeight="1" thickBot="1" x14ac:dyDescent="0.3">
      <c r="A7" s="86" t="s">
        <v>251</v>
      </c>
      <c r="B7" s="87" t="s">
        <v>246</v>
      </c>
      <c r="C7" s="87" t="s">
        <v>247</v>
      </c>
      <c r="D7" s="87" t="s">
        <v>248</v>
      </c>
      <c r="E7" s="87" t="s">
        <v>252</v>
      </c>
    </row>
    <row r="8" spans="1:5" ht="25.5" x14ac:dyDescent="0.25">
      <c r="A8" s="122">
        <v>1</v>
      </c>
      <c r="B8" s="88"/>
      <c r="C8" s="123" t="s">
        <v>282</v>
      </c>
      <c r="D8" s="89" t="s">
        <v>283</v>
      </c>
      <c r="E8" s="126">
        <v>48057</v>
      </c>
    </row>
    <row r="9" spans="1:5" ht="25.5" x14ac:dyDescent="0.25">
      <c r="A9" s="122"/>
      <c r="B9" s="89" t="s">
        <v>284</v>
      </c>
      <c r="C9" s="123"/>
      <c r="D9" s="90"/>
      <c r="E9" s="126"/>
    </row>
    <row r="10" spans="1:5" ht="39.75" customHeight="1" thickBot="1" x14ac:dyDescent="0.3">
      <c r="A10" s="117"/>
      <c r="B10" s="91"/>
      <c r="C10" s="119"/>
      <c r="D10" s="92" t="s">
        <v>285</v>
      </c>
      <c r="E10" s="127"/>
    </row>
    <row r="11" spans="1:5" ht="25.5" x14ac:dyDescent="0.25">
      <c r="A11" s="116">
        <v>2</v>
      </c>
      <c r="B11" s="118" t="s">
        <v>286</v>
      </c>
      <c r="C11" s="118" t="s">
        <v>287</v>
      </c>
      <c r="D11" s="93" t="s">
        <v>288</v>
      </c>
      <c r="E11" s="120">
        <v>50585.2</v>
      </c>
    </row>
    <row r="12" spans="1:5" ht="15" customHeight="1" x14ac:dyDescent="0.25">
      <c r="A12" s="122"/>
      <c r="B12" s="123"/>
      <c r="C12" s="123"/>
      <c r="D12" s="90"/>
      <c r="E12" s="124"/>
    </row>
    <row r="13" spans="1:5" ht="42" customHeight="1" thickBot="1" x14ac:dyDescent="0.3">
      <c r="A13" s="117"/>
      <c r="B13" s="119"/>
      <c r="C13" s="119"/>
      <c r="D13" s="92" t="s">
        <v>289</v>
      </c>
      <c r="E13" s="121"/>
    </row>
    <row r="14" spans="1:5" ht="25.5" x14ac:dyDescent="0.25">
      <c r="A14" s="116">
        <v>3</v>
      </c>
      <c r="B14" s="118" t="s">
        <v>290</v>
      </c>
      <c r="C14" s="118" t="s">
        <v>291</v>
      </c>
      <c r="D14" s="93" t="s">
        <v>292</v>
      </c>
      <c r="E14" s="120">
        <v>47325.1</v>
      </c>
    </row>
    <row r="15" spans="1:5" x14ac:dyDescent="0.25">
      <c r="A15" s="122"/>
      <c r="B15" s="123"/>
      <c r="C15" s="123"/>
      <c r="D15" s="90"/>
      <c r="E15" s="124"/>
    </row>
    <row r="16" spans="1:5" ht="41.25" customHeight="1" thickBot="1" x14ac:dyDescent="0.3">
      <c r="A16" s="117"/>
      <c r="B16" s="119"/>
      <c r="C16" s="119"/>
      <c r="D16" s="92" t="s">
        <v>293</v>
      </c>
      <c r="E16" s="121"/>
    </row>
    <row r="17" spans="1:5" ht="51" x14ac:dyDescent="0.25">
      <c r="A17" s="116">
        <v>4</v>
      </c>
      <c r="B17" s="118" t="s">
        <v>294</v>
      </c>
      <c r="C17" s="118" t="s">
        <v>295</v>
      </c>
      <c r="D17" s="93" t="s">
        <v>296</v>
      </c>
      <c r="E17" s="120">
        <v>27019.5</v>
      </c>
    </row>
    <row r="18" spans="1:5" x14ac:dyDescent="0.25">
      <c r="A18" s="122"/>
      <c r="B18" s="123"/>
      <c r="C18" s="123"/>
      <c r="D18" s="90"/>
      <c r="E18" s="124"/>
    </row>
    <row r="19" spans="1:5" ht="64.5" thickBot="1" x14ac:dyDescent="0.3">
      <c r="A19" s="117"/>
      <c r="B19" s="119"/>
      <c r="C19" s="119"/>
      <c r="D19" s="92" t="s">
        <v>297</v>
      </c>
      <c r="E19" s="121"/>
    </row>
    <row r="20" spans="1:5" ht="52.5" customHeight="1" thickBot="1" x14ac:dyDescent="0.3">
      <c r="A20" s="94">
        <v>5</v>
      </c>
      <c r="B20" s="95" t="s">
        <v>298</v>
      </c>
      <c r="C20" s="95" t="s">
        <v>299</v>
      </c>
      <c r="D20" s="95" t="s">
        <v>300</v>
      </c>
      <c r="E20" s="96">
        <v>5713.1</v>
      </c>
    </row>
    <row r="21" spans="1:5" ht="51" customHeight="1" thickBot="1" x14ac:dyDescent="0.3">
      <c r="A21" s="94">
        <v>6</v>
      </c>
      <c r="B21" s="95" t="s">
        <v>301</v>
      </c>
      <c r="C21" s="95" t="s">
        <v>302</v>
      </c>
      <c r="D21" s="95" t="s">
        <v>303</v>
      </c>
      <c r="E21" s="96">
        <v>3150</v>
      </c>
    </row>
    <row r="22" spans="1:5" ht="25.5" x14ac:dyDescent="0.25">
      <c r="A22" s="116">
        <v>7</v>
      </c>
      <c r="B22" s="118" t="s">
        <v>304</v>
      </c>
      <c r="C22" s="118" t="s">
        <v>305</v>
      </c>
      <c r="D22" s="93" t="s">
        <v>306</v>
      </c>
      <c r="E22" s="120">
        <v>3670.9</v>
      </c>
    </row>
    <row r="23" spans="1:5" x14ac:dyDescent="0.25">
      <c r="A23" s="122"/>
      <c r="B23" s="123"/>
      <c r="C23" s="123"/>
      <c r="D23" s="90"/>
      <c r="E23" s="124"/>
    </row>
    <row r="24" spans="1:5" ht="42.75" customHeight="1" thickBot="1" x14ac:dyDescent="0.3">
      <c r="A24" s="117"/>
      <c r="B24" s="119"/>
      <c r="C24" s="119"/>
      <c r="D24" s="92" t="s">
        <v>307</v>
      </c>
      <c r="E24" s="121"/>
    </row>
    <row r="25" spans="1:5" ht="25.5" x14ac:dyDescent="0.25">
      <c r="A25" s="116">
        <v>8</v>
      </c>
      <c r="B25" s="118" t="s">
        <v>308</v>
      </c>
      <c r="C25" s="118" t="s">
        <v>309</v>
      </c>
      <c r="D25" s="93" t="s">
        <v>310</v>
      </c>
      <c r="E25" s="120">
        <v>7531.35</v>
      </c>
    </row>
    <row r="26" spans="1:5" x14ac:dyDescent="0.25">
      <c r="A26" s="122"/>
      <c r="B26" s="123"/>
      <c r="C26" s="123"/>
      <c r="D26" s="90"/>
      <c r="E26" s="124"/>
    </row>
    <row r="27" spans="1:5" ht="51" x14ac:dyDescent="0.25">
      <c r="A27" s="122"/>
      <c r="B27" s="123"/>
      <c r="C27" s="123"/>
      <c r="D27" s="89" t="s">
        <v>311</v>
      </c>
      <c r="E27" s="124"/>
    </row>
    <row r="28" spans="1:5" x14ac:dyDescent="0.25">
      <c r="A28" s="122"/>
      <c r="B28" s="123"/>
      <c r="C28" s="123"/>
      <c r="D28" s="90"/>
      <c r="E28" s="124"/>
    </row>
    <row r="29" spans="1:5" ht="67.5" customHeight="1" thickBot="1" x14ac:dyDescent="0.3">
      <c r="A29" s="117"/>
      <c r="B29" s="119"/>
      <c r="C29" s="119"/>
      <c r="D29" s="92" t="s">
        <v>312</v>
      </c>
      <c r="E29" s="121"/>
    </row>
    <row r="30" spans="1:5" ht="25.5" x14ac:dyDescent="0.25">
      <c r="A30" s="116">
        <v>9</v>
      </c>
      <c r="B30" s="118" t="s">
        <v>313</v>
      </c>
      <c r="C30" s="118" t="s">
        <v>314</v>
      </c>
      <c r="D30" s="93" t="s">
        <v>315</v>
      </c>
      <c r="E30" s="120">
        <v>12035.9</v>
      </c>
    </row>
    <row r="31" spans="1:5" x14ac:dyDescent="0.25">
      <c r="A31" s="122"/>
      <c r="B31" s="123"/>
      <c r="C31" s="123"/>
      <c r="D31" s="90"/>
      <c r="E31" s="124"/>
    </row>
    <row r="32" spans="1:5" ht="64.5" customHeight="1" thickBot="1" x14ac:dyDescent="0.3">
      <c r="A32" s="117"/>
      <c r="B32" s="119"/>
      <c r="C32" s="119"/>
      <c r="D32" s="92" t="s">
        <v>316</v>
      </c>
      <c r="E32" s="121"/>
    </row>
    <row r="33" spans="1:5" ht="37.5" customHeight="1" thickBot="1" x14ac:dyDescent="0.3">
      <c r="A33" s="94">
        <v>10</v>
      </c>
      <c r="B33" s="95" t="s">
        <v>317</v>
      </c>
      <c r="C33" s="95" t="s">
        <v>318</v>
      </c>
      <c r="D33" s="95" t="s">
        <v>319</v>
      </c>
      <c r="E33" s="96">
        <v>9000</v>
      </c>
    </row>
    <row r="34" spans="1:5" ht="36.75" customHeight="1" thickBot="1" x14ac:dyDescent="0.3">
      <c r="A34" s="94">
        <v>11</v>
      </c>
      <c r="B34" s="95" t="s">
        <v>320</v>
      </c>
      <c r="C34" s="95" t="s">
        <v>321</v>
      </c>
      <c r="D34" s="95" t="s">
        <v>322</v>
      </c>
      <c r="E34" s="96">
        <v>5000</v>
      </c>
    </row>
    <row r="35" spans="1:5" ht="25.5" x14ac:dyDescent="0.25">
      <c r="A35" s="116">
        <v>12</v>
      </c>
      <c r="B35" s="118" t="s">
        <v>323</v>
      </c>
      <c r="C35" s="118" t="s">
        <v>324</v>
      </c>
      <c r="D35" s="93" t="s">
        <v>325</v>
      </c>
      <c r="E35" s="120">
        <v>14784.88</v>
      </c>
    </row>
    <row r="36" spans="1:5" x14ac:dyDescent="0.25">
      <c r="A36" s="122"/>
      <c r="B36" s="123"/>
      <c r="C36" s="123"/>
      <c r="D36" s="90"/>
      <c r="E36" s="124"/>
    </row>
    <row r="37" spans="1:5" ht="38.25" x14ac:dyDescent="0.25">
      <c r="A37" s="122"/>
      <c r="B37" s="123"/>
      <c r="C37" s="123"/>
      <c r="D37" s="89" t="s">
        <v>326</v>
      </c>
      <c r="E37" s="124"/>
    </row>
    <row r="38" spans="1:5" x14ac:dyDescent="0.25">
      <c r="A38" s="122"/>
      <c r="B38" s="123"/>
      <c r="C38" s="123"/>
      <c r="D38" s="90"/>
      <c r="E38" s="124"/>
    </row>
    <row r="39" spans="1:5" ht="38.25" x14ac:dyDescent="0.25">
      <c r="A39" s="122"/>
      <c r="B39" s="123"/>
      <c r="C39" s="123"/>
      <c r="D39" s="89" t="s">
        <v>327</v>
      </c>
      <c r="E39" s="124"/>
    </row>
    <row r="40" spans="1:5" x14ac:dyDescent="0.25">
      <c r="A40" s="122"/>
      <c r="B40" s="123"/>
      <c r="C40" s="123"/>
      <c r="D40" s="90"/>
      <c r="E40" s="124"/>
    </row>
    <row r="41" spans="1:5" ht="69.75" customHeight="1" thickBot="1" x14ac:dyDescent="0.3">
      <c r="A41" s="117"/>
      <c r="B41" s="119"/>
      <c r="C41" s="119"/>
      <c r="D41" s="92" t="s">
        <v>328</v>
      </c>
      <c r="E41" s="121"/>
    </row>
    <row r="42" spans="1:5" ht="25.5" x14ac:dyDescent="0.25">
      <c r="A42" s="116">
        <v>13</v>
      </c>
      <c r="B42" s="118" t="s">
        <v>329</v>
      </c>
      <c r="C42" s="118" t="s">
        <v>330</v>
      </c>
      <c r="D42" s="93" t="s">
        <v>331</v>
      </c>
      <c r="E42" s="125">
        <v>15275</v>
      </c>
    </row>
    <row r="43" spans="1:5" x14ac:dyDescent="0.25">
      <c r="A43" s="122"/>
      <c r="B43" s="123"/>
      <c r="C43" s="123"/>
      <c r="D43" s="90"/>
      <c r="E43" s="126"/>
    </row>
    <row r="44" spans="1:5" ht="61.5" customHeight="1" thickBot="1" x14ac:dyDescent="0.3">
      <c r="A44" s="117"/>
      <c r="B44" s="119"/>
      <c r="C44" s="119"/>
      <c r="D44" s="92" t="s">
        <v>332</v>
      </c>
      <c r="E44" s="127"/>
    </row>
    <row r="45" spans="1:5" ht="25.5" customHeight="1" x14ac:dyDescent="0.25">
      <c r="A45" s="116">
        <v>14</v>
      </c>
      <c r="B45" s="118" t="s">
        <v>333</v>
      </c>
      <c r="C45" s="118" t="s">
        <v>334</v>
      </c>
      <c r="D45" s="93" t="s">
        <v>335</v>
      </c>
      <c r="E45" s="125">
        <v>3653</v>
      </c>
    </row>
    <row r="46" spans="1:5" ht="25.5" x14ac:dyDescent="0.25">
      <c r="A46" s="122"/>
      <c r="B46" s="123"/>
      <c r="C46" s="123"/>
      <c r="D46" s="89" t="s">
        <v>336</v>
      </c>
      <c r="E46" s="126"/>
    </row>
    <row r="47" spans="1:5" x14ac:dyDescent="0.25">
      <c r="A47" s="122"/>
      <c r="B47" s="123"/>
      <c r="C47" s="123"/>
      <c r="D47" s="90"/>
      <c r="E47" s="126"/>
    </row>
    <row r="48" spans="1:5" ht="64.5" customHeight="1" thickBot="1" x14ac:dyDescent="0.3">
      <c r="A48" s="117"/>
      <c r="B48" s="119"/>
      <c r="C48" s="119"/>
      <c r="D48" s="92" t="s">
        <v>337</v>
      </c>
      <c r="E48" s="127"/>
    </row>
    <row r="49" spans="1:5" ht="25.5" x14ac:dyDescent="0.25">
      <c r="A49" s="116">
        <v>15</v>
      </c>
      <c r="B49" s="118" t="s">
        <v>338</v>
      </c>
      <c r="C49" s="118" t="s">
        <v>339</v>
      </c>
      <c r="D49" s="93" t="s">
        <v>340</v>
      </c>
      <c r="E49" s="120">
        <v>35109.1</v>
      </c>
    </row>
    <row r="50" spans="1:5" x14ac:dyDescent="0.25">
      <c r="A50" s="122"/>
      <c r="B50" s="123"/>
      <c r="C50" s="123"/>
      <c r="D50" s="90"/>
      <c r="E50" s="124"/>
    </row>
    <row r="51" spans="1:5" ht="38.25" x14ac:dyDescent="0.25">
      <c r="A51" s="122"/>
      <c r="B51" s="123"/>
      <c r="C51" s="123"/>
      <c r="D51" s="89" t="s">
        <v>341</v>
      </c>
      <c r="E51" s="124"/>
    </row>
    <row r="52" spans="1:5" x14ac:dyDescent="0.25">
      <c r="A52" s="122"/>
      <c r="B52" s="123"/>
      <c r="C52" s="123"/>
      <c r="D52" s="90"/>
      <c r="E52" s="124"/>
    </row>
    <row r="53" spans="1:5" ht="60" customHeight="1" thickBot="1" x14ac:dyDescent="0.3">
      <c r="A53" s="117"/>
      <c r="B53" s="119"/>
      <c r="C53" s="119"/>
      <c r="D53" s="92" t="s">
        <v>342</v>
      </c>
      <c r="E53" s="121"/>
    </row>
    <row r="54" spans="1:5" ht="46.5" customHeight="1" thickBot="1" x14ac:dyDescent="0.3">
      <c r="A54" s="94">
        <v>16</v>
      </c>
      <c r="B54" s="95" t="s">
        <v>343</v>
      </c>
      <c r="C54" s="95" t="s">
        <v>344</v>
      </c>
      <c r="D54" s="95" t="s">
        <v>345</v>
      </c>
      <c r="E54" s="96">
        <v>4564.5</v>
      </c>
    </row>
    <row r="55" spans="1:5" ht="25.5" x14ac:dyDescent="0.25">
      <c r="A55" s="116">
        <v>17</v>
      </c>
      <c r="B55" s="118" t="s">
        <v>253</v>
      </c>
      <c r="C55" s="118" t="s">
        <v>346</v>
      </c>
      <c r="D55" s="93" t="s">
        <v>347</v>
      </c>
      <c r="E55" s="120">
        <v>13698.82</v>
      </c>
    </row>
    <row r="56" spans="1:5" x14ac:dyDescent="0.25">
      <c r="A56" s="122"/>
      <c r="B56" s="123"/>
      <c r="C56" s="123"/>
      <c r="D56" s="90"/>
      <c r="E56" s="124"/>
    </row>
    <row r="57" spans="1:5" ht="38.25" x14ac:dyDescent="0.25">
      <c r="A57" s="122"/>
      <c r="B57" s="123"/>
      <c r="C57" s="123"/>
      <c r="D57" s="89" t="s">
        <v>348</v>
      </c>
      <c r="E57" s="124"/>
    </row>
    <row r="58" spans="1:5" x14ac:dyDescent="0.25">
      <c r="A58" s="122"/>
      <c r="B58" s="123"/>
      <c r="C58" s="123"/>
      <c r="D58" s="90"/>
      <c r="E58" s="124"/>
    </row>
    <row r="59" spans="1:5" ht="65.25" customHeight="1" thickBot="1" x14ac:dyDescent="0.3">
      <c r="A59" s="117"/>
      <c r="B59" s="119"/>
      <c r="C59" s="119"/>
      <c r="D59" s="92" t="s">
        <v>349</v>
      </c>
      <c r="E59" s="121"/>
    </row>
    <row r="60" spans="1:5" ht="25.5" x14ac:dyDescent="0.25">
      <c r="A60" s="116">
        <v>18</v>
      </c>
      <c r="B60" s="118" t="s">
        <v>350</v>
      </c>
      <c r="C60" s="118" t="s">
        <v>351</v>
      </c>
      <c r="D60" s="93" t="s">
        <v>352</v>
      </c>
      <c r="E60" s="120">
        <v>37783.21</v>
      </c>
    </row>
    <row r="61" spans="1:5" x14ac:dyDescent="0.25">
      <c r="A61" s="122"/>
      <c r="B61" s="123"/>
      <c r="C61" s="123"/>
      <c r="D61" s="90"/>
      <c r="E61" s="124"/>
    </row>
    <row r="62" spans="1:5" ht="51" x14ac:dyDescent="0.25">
      <c r="A62" s="122"/>
      <c r="B62" s="123"/>
      <c r="C62" s="123"/>
      <c r="D62" s="89" t="s">
        <v>353</v>
      </c>
      <c r="E62" s="124"/>
    </row>
    <row r="63" spans="1:5" x14ac:dyDescent="0.25">
      <c r="A63" s="122"/>
      <c r="B63" s="123"/>
      <c r="C63" s="123"/>
      <c r="D63" s="90"/>
      <c r="E63" s="124"/>
    </row>
    <row r="64" spans="1:5" ht="66.75" customHeight="1" thickBot="1" x14ac:dyDescent="0.3">
      <c r="A64" s="117"/>
      <c r="B64" s="119"/>
      <c r="C64" s="119"/>
      <c r="D64" s="92" t="s">
        <v>354</v>
      </c>
      <c r="E64" s="121"/>
    </row>
    <row r="65" spans="1:5" ht="25.5" x14ac:dyDescent="0.25">
      <c r="A65" s="116">
        <v>19</v>
      </c>
      <c r="B65" s="118" t="s">
        <v>355</v>
      </c>
      <c r="C65" s="118" t="s">
        <v>356</v>
      </c>
      <c r="D65" s="93" t="s">
        <v>357</v>
      </c>
      <c r="E65" s="120">
        <v>15531.4</v>
      </c>
    </row>
    <row r="66" spans="1:5" x14ac:dyDescent="0.25">
      <c r="A66" s="122"/>
      <c r="B66" s="123"/>
      <c r="C66" s="123"/>
      <c r="D66" s="90"/>
      <c r="E66" s="124"/>
    </row>
    <row r="67" spans="1:5" ht="38.25" x14ac:dyDescent="0.25">
      <c r="A67" s="122"/>
      <c r="B67" s="123"/>
      <c r="C67" s="123"/>
      <c r="D67" s="89" t="s">
        <v>358</v>
      </c>
      <c r="E67" s="124"/>
    </row>
    <row r="68" spans="1:5" x14ac:dyDescent="0.25">
      <c r="A68" s="122"/>
      <c r="B68" s="123"/>
      <c r="C68" s="123"/>
      <c r="D68" s="90"/>
      <c r="E68" s="124"/>
    </row>
    <row r="69" spans="1:5" ht="72.75" customHeight="1" thickBot="1" x14ac:dyDescent="0.3">
      <c r="A69" s="117"/>
      <c r="B69" s="119"/>
      <c r="C69" s="119"/>
      <c r="D69" s="92" t="s">
        <v>359</v>
      </c>
      <c r="E69" s="121"/>
    </row>
    <row r="70" spans="1:5" ht="25.5" x14ac:dyDescent="0.25">
      <c r="A70" s="116">
        <v>20</v>
      </c>
      <c r="B70" s="118" t="s">
        <v>360</v>
      </c>
      <c r="C70" s="118" t="s">
        <v>361</v>
      </c>
      <c r="D70" s="93" t="s">
        <v>362</v>
      </c>
      <c r="E70" s="120">
        <v>4101.6000000000004</v>
      </c>
    </row>
    <row r="71" spans="1:5" ht="42" customHeight="1" thickBot="1" x14ac:dyDescent="0.3">
      <c r="A71" s="117"/>
      <c r="B71" s="119"/>
      <c r="C71" s="119"/>
      <c r="D71" s="92" t="s">
        <v>363</v>
      </c>
      <c r="E71" s="121"/>
    </row>
    <row r="72" spans="1:5" ht="75.75" customHeight="1" thickBot="1" x14ac:dyDescent="0.3">
      <c r="A72" s="94">
        <v>21</v>
      </c>
      <c r="B72" s="95" t="s">
        <v>364</v>
      </c>
      <c r="C72" s="95" t="s">
        <v>365</v>
      </c>
      <c r="D72" s="95" t="s">
        <v>366</v>
      </c>
      <c r="E72" s="96">
        <v>15231.7</v>
      </c>
    </row>
    <row r="73" spans="1:5" ht="40.5" customHeight="1" thickBot="1" x14ac:dyDescent="0.3">
      <c r="A73" s="94">
        <v>22</v>
      </c>
      <c r="B73" s="95" t="s">
        <v>367</v>
      </c>
      <c r="C73" s="95" t="s">
        <v>368</v>
      </c>
      <c r="D73" s="95" t="s">
        <v>369</v>
      </c>
      <c r="E73" s="96">
        <v>3080</v>
      </c>
    </row>
    <row r="74" spans="1:5" ht="25.5" x14ac:dyDescent="0.25">
      <c r="A74" s="116">
        <v>23</v>
      </c>
      <c r="B74" s="118" t="s">
        <v>370</v>
      </c>
      <c r="C74" s="118" t="s">
        <v>371</v>
      </c>
      <c r="D74" s="93" t="s">
        <v>372</v>
      </c>
      <c r="E74" s="120">
        <v>19260.48</v>
      </c>
    </row>
    <row r="75" spans="1:5" x14ac:dyDescent="0.25">
      <c r="A75" s="122"/>
      <c r="B75" s="123"/>
      <c r="C75" s="123"/>
      <c r="D75" s="90"/>
      <c r="E75" s="124"/>
    </row>
    <row r="76" spans="1:5" ht="54" customHeight="1" thickBot="1" x14ac:dyDescent="0.3">
      <c r="A76" s="117"/>
      <c r="B76" s="119"/>
      <c r="C76" s="119"/>
      <c r="D76" s="92" t="s">
        <v>373</v>
      </c>
      <c r="E76" s="121"/>
    </row>
    <row r="77" spans="1:5" ht="25.5" x14ac:dyDescent="0.25">
      <c r="A77" s="116">
        <v>24</v>
      </c>
      <c r="B77" s="118" t="s">
        <v>374</v>
      </c>
      <c r="C77" s="118" t="s">
        <v>375</v>
      </c>
      <c r="D77" s="93" t="s">
        <v>376</v>
      </c>
      <c r="E77" s="120">
        <v>18852.2</v>
      </c>
    </row>
    <row r="78" spans="1:5" x14ac:dyDescent="0.25">
      <c r="A78" s="122"/>
      <c r="B78" s="123"/>
      <c r="C78" s="123"/>
      <c r="D78" s="90"/>
      <c r="E78" s="124"/>
    </row>
    <row r="79" spans="1:5" ht="59.25" customHeight="1" thickBot="1" x14ac:dyDescent="0.3">
      <c r="A79" s="117"/>
      <c r="B79" s="119"/>
      <c r="C79" s="119"/>
      <c r="D79" s="92" t="s">
        <v>377</v>
      </c>
      <c r="E79" s="121"/>
    </row>
    <row r="80" spans="1:5" ht="25.5" x14ac:dyDescent="0.25">
      <c r="A80" s="116">
        <v>25</v>
      </c>
      <c r="B80" s="118" t="s">
        <v>378</v>
      </c>
      <c r="C80" s="118" t="s">
        <v>379</v>
      </c>
      <c r="D80" s="93" t="s">
        <v>380</v>
      </c>
      <c r="E80" s="120">
        <v>11716.7</v>
      </c>
    </row>
    <row r="81" spans="1:5" x14ac:dyDescent="0.25">
      <c r="A81" s="122"/>
      <c r="B81" s="123"/>
      <c r="C81" s="123"/>
      <c r="D81" s="90"/>
      <c r="E81" s="124"/>
    </row>
    <row r="82" spans="1:5" ht="38.25" x14ac:dyDescent="0.25">
      <c r="A82" s="122"/>
      <c r="B82" s="123"/>
      <c r="C82" s="123"/>
      <c r="D82" s="89" t="s">
        <v>381</v>
      </c>
      <c r="E82" s="124"/>
    </row>
    <row r="83" spans="1:5" x14ac:dyDescent="0.25">
      <c r="A83" s="122"/>
      <c r="B83" s="123"/>
      <c r="C83" s="123"/>
      <c r="D83" s="90"/>
      <c r="E83" s="124"/>
    </row>
    <row r="84" spans="1:5" ht="63" customHeight="1" thickBot="1" x14ac:dyDescent="0.3">
      <c r="A84" s="117"/>
      <c r="B84" s="119"/>
      <c r="C84" s="119"/>
      <c r="D84" s="92" t="s">
        <v>382</v>
      </c>
      <c r="E84" s="121"/>
    </row>
    <row r="85" spans="1:5" ht="25.5" x14ac:dyDescent="0.25">
      <c r="A85" s="116">
        <v>26</v>
      </c>
      <c r="B85" s="118" t="s">
        <v>383</v>
      </c>
      <c r="C85" s="118" t="s">
        <v>384</v>
      </c>
      <c r="D85" s="93" t="s">
        <v>385</v>
      </c>
      <c r="E85" s="120">
        <v>5399.6</v>
      </c>
    </row>
    <row r="86" spans="1:5" x14ac:dyDescent="0.25">
      <c r="A86" s="122"/>
      <c r="B86" s="123"/>
      <c r="C86" s="123"/>
      <c r="D86" s="90"/>
      <c r="E86" s="124"/>
    </row>
    <row r="87" spans="1:5" ht="51" x14ac:dyDescent="0.25">
      <c r="A87" s="122"/>
      <c r="B87" s="123"/>
      <c r="C87" s="123"/>
      <c r="D87" s="89" t="s">
        <v>386</v>
      </c>
      <c r="E87" s="124"/>
    </row>
    <row r="88" spans="1:5" x14ac:dyDescent="0.25">
      <c r="A88" s="122"/>
      <c r="B88" s="123"/>
      <c r="C88" s="123"/>
      <c r="D88" s="90"/>
      <c r="E88" s="124"/>
    </row>
    <row r="89" spans="1:5" ht="37.5" customHeight="1" thickBot="1" x14ac:dyDescent="0.3">
      <c r="A89" s="117"/>
      <c r="B89" s="119"/>
      <c r="C89" s="119"/>
      <c r="D89" s="92" t="s">
        <v>387</v>
      </c>
      <c r="E89" s="121"/>
    </row>
    <row r="90" spans="1:5" ht="51" x14ac:dyDescent="0.25">
      <c r="A90" s="116">
        <v>27</v>
      </c>
      <c r="B90" s="118" t="s">
        <v>388</v>
      </c>
      <c r="C90" s="118" t="s">
        <v>389</v>
      </c>
      <c r="D90" s="93" t="s">
        <v>390</v>
      </c>
      <c r="E90" s="120">
        <v>45056.93</v>
      </c>
    </row>
    <row r="91" spans="1:5" x14ac:dyDescent="0.25">
      <c r="A91" s="122"/>
      <c r="B91" s="123"/>
      <c r="C91" s="123"/>
      <c r="D91" s="90"/>
      <c r="E91" s="124"/>
    </row>
    <row r="92" spans="1:5" ht="65.25" customHeight="1" thickBot="1" x14ac:dyDescent="0.3">
      <c r="A92" s="117"/>
      <c r="B92" s="119"/>
      <c r="C92" s="119"/>
      <c r="D92" s="92" t="s">
        <v>391</v>
      </c>
      <c r="E92" s="121"/>
    </row>
    <row r="93" spans="1:5" ht="25.5" x14ac:dyDescent="0.25">
      <c r="A93" s="116">
        <v>28</v>
      </c>
      <c r="B93" s="118" t="s">
        <v>392</v>
      </c>
      <c r="C93" s="118" t="s">
        <v>393</v>
      </c>
      <c r="D93" s="93" t="s">
        <v>394</v>
      </c>
      <c r="E93" s="120">
        <v>4776.8</v>
      </c>
    </row>
    <row r="94" spans="1:5" x14ac:dyDescent="0.25">
      <c r="A94" s="122"/>
      <c r="B94" s="123"/>
      <c r="C94" s="123"/>
      <c r="D94" s="90"/>
      <c r="E94" s="124"/>
    </row>
    <row r="95" spans="1:5" ht="64.5" customHeight="1" thickBot="1" x14ac:dyDescent="0.3">
      <c r="A95" s="117"/>
      <c r="B95" s="119"/>
      <c r="C95" s="119"/>
      <c r="D95" s="92" t="s">
        <v>395</v>
      </c>
      <c r="E95" s="121"/>
    </row>
    <row r="96" spans="1:5" ht="25.5" x14ac:dyDescent="0.25">
      <c r="A96" s="116">
        <v>29</v>
      </c>
      <c r="B96" s="118" t="s">
        <v>396</v>
      </c>
      <c r="C96" s="118" t="s">
        <v>397</v>
      </c>
      <c r="D96" s="93" t="s">
        <v>398</v>
      </c>
      <c r="E96" s="120">
        <v>3000</v>
      </c>
    </row>
    <row r="97" spans="1:5" ht="39" customHeight="1" thickBot="1" x14ac:dyDescent="0.3">
      <c r="A97" s="117"/>
      <c r="B97" s="119"/>
      <c r="C97" s="119"/>
      <c r="D97" s="92" t="s">
        <v>399</v>
      </c>
      <c r="E97" s="121"/>
    </row>
    <row r="98" spans="1:5" ht="65.25" customHeight="1" thickBot="1" x14ac:dyDescent="0.3">
      <c r="A98" s="94">
        <v>30</v>
      </c>
      <c r="B98" s="95" t="s">
        <v>400</v>
      </c>
      <c r="C98" s="95" t="s">
        <v>401</v>
      </c>
      <c r="D98" s="95" t="s">
        <v>402</v>
      </c>
      <c r="E98" s="96">
        <v>12355.2</v>
      </c>
    </row>
    <row r="99" spans="1:5" ht="51" x14ac:dyDescent="0.25">
      <c r="A99" s="116">
        <v>31</v>
      </c>
      <c r="B99" s="118" t="s">
        <v>403</v>
      </c>
      <c r="C99" s="118" t="s">
        <v>404</v>
      </c>
      <c r="D99" s="93" t="s">
        <v>405</v>
      </c>
      <c r="E99" s="120">
        <v>20272.900000000001</v>
      </c>
    </row>
    <row r="100" spans="1:5" x14ac:dyDescent="0.25">
      <c r="A100" s="122"/>
      <c r="B100" s="123"/>
      <c r="C100" s="123"/>
      <c r="D100" s="90"/>
      <c r="E100" s="124"/>
    </row>
    <row r="101" spans="1:5" ht="73.5" customHeight="1" thickBot="1" x14ac:dyDescent="0.3">
      <c r="A101" s="117"/>
      <c r="B101" s="119"/>
      <c r="C101" s="119"/>
      <c r="D101" s="92" t="s">
        <v>406</v>
      </c>
      <c r="E101" s="121"/>
    </row>
    <row r="102" spans="1:5" x14ac:dyDescent="0.25">
      <c r="A102" s="24"/>
      <c r="B102" s="24"/>
      <c r="C102" s="24"/>
      <c r="D102" s="24"/>
      <c r="E102" s="24"/>
    </row>
    <row r="103" spans="1:5" x14ac:dyDescent="0.25">
      <c r="A103" s="21"/>
      <c r="B103" s="21" t="s">
        <v>118</v>
      </c>
      <c r="C103" s="21"/>
      <c r="D103" s="21"/>
      <c r="E103" s="21"/>
    </row>
  </sheetData>
  <mergeCells count="95">
    <mergeCell ref="A1:E1"/>
    <mergeCell ref="A2:E2"/>
    <mergeCell ref="A4:E4"/>
    <mergeCell ref="A5:E5"/>
    <mergeCell ref="A8:A10"/>
    <mergeCell ref="C8:C10"/>
    <mergeCell ref="E8:E10"/>
    <mergeCell ref="A11:A13"/>
    <mergeCell ref="B11:B13"/>
    <mergeCell ref="C11:C13"/>
    <mergeCell ref="E11:E13"/>
    <mergeCell ref="A14:A16"/>
    <mergeCell ref="B14:B16"/>
    <mergeCell ref="C14:C16"/>
    <mergeCell ref="E14:E16"/>
    <mergeCell ref="A17:A19"/>
    <mergeCell ref="B17:B19"/>
    <mergeCell ref="C17:C19"/>
    <mergeCell ref="E17:E19"/>
    <mergeCell ref="A22:A24"/>
    <mergeCell ref="B22:B24"/>
    <mergeCell ref="C22:C24"/>
    <mergeCell ref="E22:E24"/>
    <mergeCell ref="A25:A29"/>
    <mergeCell ref="B25:B29"/>
    <mergeCell ref="C25:C29"/>
    <mergeCell ref="E25:E29"/>
    <mergeCell ref="A30:A32"/>
    <mergeCell ref="B30:B32"/>
    <mergeCell ref="C30:C32"/>
    <mergeCell ref="E30:E32"/>
    <mergeCell ref="A35:A41"/>
    <mergeCell ref="B35:B41"/>
    <mergeCell ref="C35:C41"/>
    <mergeCell ref="E35:E41"/>
    <mergeCell ref="A42:A44"/>
    <mergeCell ref="B42:B44"/>
    <mergeCell ref="C42:C44"/>
    <mergeCell ref="E42:E44"/>
    <mergeCell ref="A45:A48"/>
    <mergeCell ref="B45:B48"/>
    <mergeCell ref="C45:C48"/>
    <mergeCell ref="E45:E48"/>
    <mergeCell ref="A49:A53"/>
    <mergeCell ref="B49:B53"/>
    <mergeCell ref="C49:C53"/>
    <mergeCell ref="E49:E53"/>
    <mergeCell ref="A55:A59"/>
    <mergeCell ref="B55:B59"/>
    <mergeCell ref="C55:C59"/>
    <mergeCell ref="E55:E59"/>
    <mergeCell ref="A60:A64"/>
    <mergeCell ref="B60:B64"/>
    <mergeCell ref="C60:C64"/>
    <mergeCell ref="E60:E64"/>
    <mergeCell ref="A65:A69"/>
    <mergeCell ref="B65:B69"/>
    <mergeCell ref="C65:C69"/>
    <mergeCell ref="E65:E69"/>
    <mergeCell ref="A70:A71"/>
    <mergeCell ref="B70:B71"/>
    <mergeCell ref="C70:C71"/>
    <mergeCell ref="E70:E71"/>
    <mergeCell ref="A74:A76"/>
    <mergeCell ref="B74:B76"/>
    <mergeCell ref="C74:C76"/>
    <mergeCell ref="E74:E76"/>
    <mergeCell ref="A77:A79"/>
    <mergeCell ref="B77:B79"/>
    <mergeCell ref="C77:C79"/>
    <mergeCell ref="E77:E79"/>
    <mergeCell ref="A80:A84"/>
    <mergeCell ref="B80:B84"/>
    <mergeCell ref="C80:C84"/>
    <mergeCell ref="E80:E84"/>
    <mergeCell ref="A85:A89"/>
    <mergeCell ref="B85:B89"/>
    <mergeCell ref="C85:C89"/>
    <mergeCell ref="E85:E89"/>
    <mergeCell ref="A90:A92"/>
    <mergeCell ref="B90:B92"/>
    <mergeCell ref="C90:C92"/>
    <mergeCell ref="E90:E92"/>
    <mergeCell ref="A93:A95"/>
    <mergeCell ref="B93:B95"/>
    <mergeCell ref="C93:C95"/>
    <mergeCell ref="E93:E95"/>
    <mergeCell ref="A96:A97"/>
    <mergeCell ref="B96:B97"/>
    <mergeCell ref="C96:C97"/>
    <mergeCell ref="E96:E97"/>
    <mergeCell ref="A99:A101"/>
    <mergeCell ref="B99:B101"/>
    <mergeCell ref="C99:C101"/>
    <mergeCell ref="E99:E10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ED151-7A51-4D16-A35A-7FFEA10984F0}">
  <sheetPr codeName="Sheet52">
    <tabColor theme="8" tint="-0.499984740745262"/>
  </sheetPr>
  <dimension ref="A1:E25"/>
  <sheetViews>
    <sheetView workbookViewId="0">
      <selection activeCell="G27" sqref="G27"/>
    </sheetView>
  </sheetViews>
  <sheetFormatPr defaultRowHeight="15" x14ac:dyDescent="0.25"/>
  <cols>
    <col min="1" max="1" width="5.85546875" style="66" customWidth="1"/>
    <col min="2" max="2" width="46.140625" style="66" customWidth="1"/>
    <col min="3" max="3" width="41" style="66" customWidth="1"/>
    <col min="4" max="4" width="22.85546875" style="66" customWidth="1"/>
    <col min="5" max="5" width="20.42578125" style="66" customWidth="1"/>
    <col min="6" max="16384" width="9.140625" style="66"/>
  </cols>
  <sheetData>
    <row r="1" spans="1:5" x14ac:dyDescent="0.25">
      <c r="A1" s="128"/>
      <c r="B1" s="128"/>
      <c r="C1" s="128"/>
      <c r="D1" s="128"/>
      <c r="E1" s="128"/>
    </row>
    <row r="2" spans="1:5" x14ac:dyDescent="0.25">
      <c r="A2" s="128" t="s">
        <v>254</v>
      </c>
      <c r="B2" s="128"/>
      <c r="C2" s="128"/>
      <c r="D2" s="128"/>
      <c r="E2" s="128"/>
    </row>
    <row r="3" spans="1:5" x14ac:dyDescent="0.25">
      <c r="A3" s="24"/>
      <c r="B3" s="24"/>
      <c r="C3" s="24"/>
      <c r="D3" s="24"/>
      <c r="E3" s="24"/>
    </row>
    <row r="4" spans="1:5" x14ac:dyDescent="0.25">
      <c r="A4" s="114" t="s">
        <v>268</v>
      </c>
      <c r="B4" s="114"/>
      <c r="C4" s="114"/>
      <c r="D4" s="114"/>
      <c r="E4" s="114"/>
    </row>
    <row r="5" spans="1:5" x14ac:dyDescent="0.25">
      <c r="A5" s="129" t="s">
        <v>245</v>
      </c>
      <c r="B5" s="129"/>
      <c r="C5" s="129"/>
      <c r="D5" s="129"/>
      <c r="E5" s="129"/>
    </row>
    <row r="6" spans="1:5" ht="15.75" thickBot="1" x14ac:dyDescent="0.3">
      <c r="A6" s="24"/>
      <c r="B6" s="24"/>
      <c r="C6" s="24"/>
      <c r="D6" s="24"/>
      <c r="E6" s="24"/>
    </row>
    <row r="7" spans="1:5" ht="15.75" thickBot="1" x14ac:dyDescent="0.3">
      <c r="A7" s="79" t="s">
        <v>251</v>
      </c>
      <c r="B7" s="97" t="s">
        <v>255</v>
      </c>
      <c r="C7" s="79" t="s">
        <v>247</v>
      </c>
      <c r="D7" s="79" t="s">
        <v>256</v>
      </c>
      <c r="E7" s="79" t="s">
        <v>249</v>
      </c>
    </row>
    <row r="8" spans="1:5" ht="26.25" thickBot="1" x14ac:dyDescent="0.3">
      <c r="A8" s="107">
        <v>1</v>
      </c>
      <c r="B8" s="108" t="s">
        <v>257</v>
      </c>
      <c r="C8" s="108" t="s">
        <v>407</v>
      </c>
      <c r="D8" s="80" t="s">
        <v>408</v>
      </c>
      <c r="E8" s="130">
        <v>3000</v>
      </c>
    </row>
    <row r="9" spans="1:5" ht="49.5" customHeight="1" thickBot="1" x14ac:dyDescent="0.3">
      <c r="A9" s="107"/>
      <c r="B9" s="108"/>
      <c r="C9" s="108"/>
      <c r="D9" s="82" t="s">
        <v>409</v>
      </c>
      <c r="E9" s="130"/>
    </row>
    <row r="10" spans="1:5" ht="43.5" customHeight="1" thickBot="1" x14ac:dyDescent="0.3">
      <c r="A10" s="83">
        <v>2</v>
      </c>
      <c r="B10" s="84" t="s">
        <v>258</v>
      </c>
      <c r="C10" s="84" t="s">
        <v>410</v>
      </c>
      <c r="D10" s="84" t="s">
        <v>411</v>
      </c>
      <c r="E10" s="98">
        <v>3000</v>
      </c>
    </row>
    <row r="11" spans="1:5" ht="44.25" customHeight="1" thickBot="1" x14ac:dyDescent="0.3">
      <c r="A11" s="83">
        <v>3</v>
      </c>
      <c r="B11" s="84" t="s">
        <v>412</v>
      </c>
      <c r="C11" s="84" t="s">
        <v>413</v>
      </c>
      <c r="D11" s="84" t="s">
        <v>414</v>
      </c>
      <c r="E11" s="98">
        <v>7528</v>
      </c>
    </row>
    <row r="12" spans="1:5" ht="25.5" customHeight="1" thickBot="1" x14ac:dyDescent="0.3">
      <c r="A12" s="107">
        <v>4</v>
      </c>
      <c r="B12" s="108" t="s">
        <v>259</v>
      </c>
      <c r="C12" s="108" t="s">
        <v>415</v>
      </c>
      <c r="D12" s="80" t="s">
        <v>416</v>
      </c>
      <c r="E12" s="130">
        <v>5709.9</v>
      </c>
    </row>
    <row r="13" spans="1:5" ht="40.5" customHeight="1" thickBot="1" x14ac:dyDescent="0.3">
      <c r="A13" s="107"/>
      <c r="B13" s="108"/>
      <c r="C13" s="108"/>
      <c r="D13" s="82" t="s">
        <v>417</v>
      </c>
      <c r="E13" s="130"/>
    </row>
    <row r="14" spans="1:5" ht="25.5" customHeight="1" thickBot="1" x14ac:dyDescent="0.3">
      <c r="A14" s="107">
        <v>5</v>
      </c>
      <c r="B14" s="108" t="s">
        <v>418</v>
      </c>
      <c r="C14" s="108" t="s">
        <v>419</v>
      </c>
      <c r="D14" s="80" t="s">
        <v>420</v>
      </c>
      <c r="E14" s="130">
        <v>6954.9</v>
      </c>
    </row>
    <row r="15" spans="1:5" ht="39.75" customHeight="1" thickBot="1" x14ac:dyDescent="0.3">
      <c r="A15" s="107"/>
      <c r="B15" s="108"/>
      <c r="C15" s="108"/>
      <c r="D15" s="82" t="s">
        <v>421</v>
      </c>
      <c r="E15" s="130"/>
    </row>
    <row r="16" spans="1:5" ht="25.5" customHeight="1" thickBot="1" x14ac:dyDescent="0.3">
      <c r="A16" s="107">
        <v>6</v>
      </c>
      <c r="B16" s="108" t="s">
        <v>422</v>
      </c>
      <c r="C16" s="108" t="s">
        <v>423</v>
      </c>
      <c r="D16" s="80" t="s">
        <v>424</v>
      </c>
      <c r="E16" s="130">
        <v>6000</v>
      </c>
    </row>
    <row r="17" spans="1:5" ht="53.25" customHeight="1" thickBot="1" x14ac:dyDescent="0.3">
      <c r="A17" s="107"/>
      <c r="B17" s="108"/>
      <c r="C17" s="108"/>
      <c r="D17" s="82" t="s">
        <v>425</v>
      </c>
      <c r="E17" s="130"/>
    </row>
    <row r="18" spans="1:5" ht="25.5" customHeight="1" thickBot="1" x14ac:dyDescent="0.3">
      <c r="A18" s="107">
        <v>7</v>
      </c>
      <c r="B18" s="108" t="s">
        <v>426</v>
      </c>
      <c r="C18" s="108" t="s">
        <v>427</v>
      </c>
      <c r="D18" s="80" t="s">
        <v>428</v>
      </c>
      <c r="E18" s="130">
        <v>3698.2</v>
      </c>
    </row>
    <row r="19" spans="1:5" ht="45.75" customHeight="1" thickBot="1" x14ac:dyDescent="0.3">
      <c r="A19" s="107"/>
      <c r="B19" s="108"/>
      <c r="C19" s="108"/>
      <c r="D19" s="82" t="s">
        <v>429</v>
      </c>
      <c r="E19" s="130"/>
    </row>
    <row r="20" spans="1:5" ht="25.5" customHeight="1" thickBot="1" x14ac:dyDescent="0.3">
      <c r="A20" s="107">
        <v>8</v>
      </c>
      <c r="B20" s="108" t="s">
        <v>430</v>
      </c>
      <c r="C20" s="108" t="s">
        <v>431</v>
      </c>
      <c r="D20" s="80" t="s">
        <v>432</v>
      </c>
      <c r="E20" s="130">
        <v>7700</v>
      </c>
    </row>
    <row r="21" spans="1:5" ht="43.5" customHeight="1" thickBot="1" x14ac:dyDescent="0.3">
      <c r="A21" s="107"/>
      <c r="B21" s="108"/>
      <c r="C21" s="108"/>
      <c r="D21" s="82" t="s">
        <v>433</v>
      </c>
      <c r="E21" s="130"/>
    </row>
    <row r="22" spans="1:5" ht="25.5" customHeight="1" thickBot="1" x14ac:dyDescent="0.3">
      <c r="A22" s="107">
        <v>9</v>
      </c>
      <c r="B22" s="108" t="s">
        <v>434</v>
      </c>
      <c r="C22" s="108" t="s">
        <v>435</v>
      </c>
      <c r="D22" s="80" t="s">
        <v>436</v>
      </c>
      <c r="E22" s="130">
        <v>5000</v>
      </c>
    </row>
    <row r="23" spans="1:5" ht="42" customHeight="1" thickBot="1" x14ac:dyDescent="0.3">
      <c r="A23" s="107"/>
      <c r="B23" s="108"/>
      <c r="C23" s="108"/>
      <c r="D23" s="82" t="s">
        <v>437</v>
      </c>
      <c r="E23" s="130"/>
    </row>
    <row r="24" spans="1:5" x14ac:dyDescent="0.25">
      <c r="A24" s="99"/>
      <c r="B24" s="100"/>
      <c r="C24" s="100"/>
      <c r="D24" s="100"/>
      <c r="E24" s="101"/>
    </row>
    <row r="25" spans="1:5" x14ac:dyDescent="0.25">
      <c r="A25" s="24"/>
      <c r="B25" s="21" t="s">
        <v>118</v>
      </c>
      <c r="C25" s="24"/>
      <c r="D25" s="24"/>
      <c r="E25" s="24"/>
    </row>
  </sheetData>
  <mergeCells count="32">
    <mergeCell ref="A1:E1"/>
    <mergeCell ref="A2:E2"/>
    <mergeCell ref="A4:E4"/>
    <mergeCell ref="A5:E5"/>
    <mergeCell ref="A8:A9"/>
    <mergeCell ref="B8:B9"/>
    <mergeCell ref="C8:C9"/>
    <mergeCell ref="E8:E9"/>
    <mergeCell ref="A12:A13"/>
    <mergeCell ref="B12:B13"/>
    <mergeCell ref="C12:C13"/>
    <mergeCell ref="E12:E13"/>
    <mergeCell ref="A14:A15"/>
    <mergeCell ref="B14:B15"/>
    <mergeCell ref="C14:C15"/>
    <mergeCell ref="E14:E15"/>
    <mergeCell ref="A16:A17"/>
    <mergeCell ref="B16:B17"/>
    <mergeCell ref="C16:C17"/>
    <mergeCell ref="E16:E17"/>
    <mergeCell ref="A18:A19"/>
    <mergeCell ref="B18:B19"/>
    <mergeCell ref="C18:C19"/>
    <mergeCell ref="E18:E19"/>
    <mergeCell ref="A20:A21"/>
    <mergeCell ref="B20:B21"/>
    <mergeCell ref="C20:C21"/>
    <mergeCell ref="E20:E21"/>
    <mergeCell ref="A22:A23"/>
    <mergeCell ref="B22:B23"/>
    <mergeCell ref="C22:C23"/>
    <mergeCell ref="E22:E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6E76-A6A1-4F1E-972B-BE71F97A939A}">
  <sheetPr codeName="Sheet53">
    <tabColor theme="9" tint="-0.499984740745262"/>
  </sheetPr>
  <dimension ref="A1:E14"/>
  <sheetViews>
    <sheetView workbookViewId="0">
      <selection activeCell="G27" sqref="G27"/>
    </sheetView>
  </sheetViews>
  <sheetFormatPr defaultRowHeight="15" x14ac:dyDescent="0.25"/>
  <cols>
    <col min="1" max="1" width="9.140625" style="66"/>
    <col min="2" max="2" width="31.5703125" style="66" customWidth="1"/>
    <col min="3" max="3" width="26.140625" style="66" customWidth="1"/>
    <col min="4" max="4" width="24" style="66" customWidth="1"/>
    <col min="5" max="5" width="15" style="66" customWidth="1"/>
    <col min="6" max="16384" width="9.140625" style="66"/>
  </cols>
  <sheetData>
    <row r="1" spans="1:5" x14ac:dyDescent="0.25">
      <c r="A1" s="128"/>
      <c r="B1" s="128"/>
      <c r="C1" s="128"/>
      <c r="D1" s="128"/>
      <c r="E1" s="128"/>
    </row>
    <row r="2" spans="1:5" x14ac:dyDescent="0.25">
      <c r="A2" s="128" t="s">
        <v>260</v>
      </c>
      <c r="B2" s="128"/>
      <c r="C2" s="128"/>
      <c r="D2" s="128"/>
      <c r="E2" s="128"/>
    </row>
    <row r="3" spans="1:5" x14ac:dyDescent="0.25">
      <c r="A3" s="102"/>
      <c r="B3" s="102"/>
      <c r="C3" s="102"/>
      <c r="D3" s="102"/>
      <c r="E3" s="102"/>
    </row>
    <row r="4" spans="1:5" x14ac:dyDescent="0.25">
      <c r="A4" s="114" t="s">
        <v>268</v>
      </c>
      <c r="B4" s="114"/>
      <c r="C4" s="114"/>
      <c r="D4" s="114"/>
      <c r="E4" s="114"/>
    </row>
    <row r="5" spans="1:5" x14ac:dyDescent="0.25">
      <c r="A5" s="129" t="s">
        <v>245</v>
      </c>
      <c r="B5" s="129"/>
      <c r="C5" s="129"/>
      <c r="D5" s="129"/>
      <c r="E5" s="129"/>
    </row>
    <row r="6" spans="1:5" ht="22.5" customHeight="1" thickBot="1" x14ac:dyDescent="0.3">
      <c r="A6" s="74" t="s">
        <v>245</v>
      </c>
      <c r="B6" s="24"/>
      <c r="C6" s="24"/>
      <c r="D6" s="24"/>
      <c r="E6" s="24"/>
    </row>
    <row r="7" spans="1:5" ht="15.75" thickBot="1" x14ac:dyDescent="0.3">
      <c r="A7" s="68" t="s">
        <v>9</v>
      </c>
      <c r="B7" s="69" t="s">
        <v>246</v>
      </c>
      <c r="C7" s="69" t="s">
        <v>247</v>
      </c>
      <c r="D7" s="69" t="s">
        <v>261</v>
      </c>
      <c r="E7" s="75" t="s">
        <v>249</v>
      </c>
    </row>
    <row r="8" spans="1:5" ht="54.75" customHeight="1" thickBot="1" x14ac:dyDescent="0.3">
      <c r="A8" s="70">
        <v>1</v>
      </c>
      <c r="B8" s="72" t="s">
        <v>104</v>
      </c>
      <c r="C8" s="72" t="s">
        <v>262</v>
      </c>
      <c r="D8" s="76" t="s">
        <v>263</v>
      </c>
      <c r="E8" s="77" t="s">
        <v>438</v>
      </c>
    </row>
    <row r="9" spans="1:5" ht="45" customHeight="1" thickBot="1" x14ac:dyDescent="0.3">
      <c r="A9" s="71">
        <v>2</v>
      </c>
      <c r="B9" s="73" t="s">
        <v>264</v>
      </c>
      <c r="C9" s="73" t="s">
        <v>265</v>
      </c>
      <c r="D9" s="78" t="s">
        <v>266</v>
      </c>
      <c r="E9" s="103">
        <v>15085</v>
      </c>
    </row>
    <row r="10" spans="1:5" x14ac:dyDescent="0.25">
      <c r="A10" s="131" t="s">
        <v>267</v>
      </c>
      <c r="B10" s="131"/>
      <c r="C10" s="131"/>
      <c r="D10" s="131"/>
      <c r="E10" s="131"/>
    </row>
    <row r="11" spans="1:5" x14ac:dyDescent="0.25">
      <c r="A11" s="132"/>
      <c r="B11" s="132"/>
      <c r="C11" s="132"/>
      <c r="D11" s="132"/>
      <c r="E11" s="132"/>
    </row>
    <row r="12" spans="1:5" x14ac:dyDescent="0.25">
      <c r="A12" s="132"/>
      <c r="B12" s="132"/>
      <c r="C12" s="132"/>
      <c r="D12" s="132"/>
      <c r="E12" s="132"/>
    </row>
    <row r="13" spans="1:5" x14ac:dyDescent="0.25">
      <c r="A13" s="24"/>
      <c r="B13" s="24"/>
      <c r="C13" s="24"/>
      <c r="D13" s="24"/>
      <c r="E13" s="24"/>
    </row>
    <row r="14" spans="1:5" x14ac:dyDescent="0.25">
      <c r="A14" s="24"/>
      <c r="B14" s="21" t="s">
        <v>118</v>
      </c>
      <c r="C14" s="24"/>
      <c r="D14" s="24"/>
      <c r="E14" s="24"/>
    </row>
  </sheetData>
  <mergeCells count="5">
    <mergeCell ref="A1:E1"/>
    <mergeCell ref="A2:E2"/>
    <mergeCell ref="A4:E4"/>
    <mergeCell ref="A5:E5"/>
    <mergeCell ref="A10:E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About</vt:lpstr>
      <vt:lpstr>Banks List</vt:lpstr>
      <vt:lpstr>Variables List</vt:lpstr>
      <vt:lpstr>Data Availability</vt:lpstr>
      <vt:lpstr>SOCBs</vt:lpstr>
      <vt:lpstr>JSCBs</vt:lpstr>
      <vt:lpstr>FOCBs</vt:lpstr>
      <vt:lpstr>PBs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Thanh</dc:creator>
  <cp:lastModifiedBy>Thanh Ngo</cp:lastModifiedBy>
  <dcterms:created xsi:type="dcterms:W3CDTF">2022-05-25T22:20:48Z</dcterms:created>
  <dcterms:modified xsi:type="dcterms:W3CDTF">2022-08-25T22:36:56Z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d9e4d68-54d0-40a5-8c9a-85a36c87352c_Enabled">
    <vt:lpwstr>true</vt:lpwstr>
  </property>
  <property fmtid="{D5CDD505-2E9C-101B-9397-08002B2CF9AE}" pid="3" name="MSIP_Label_bd9e4d68-54d0-40a5-8c9a-85a36c87352c_SetDate">
    <vt:lpwstr>2022-07-15T00:42:07Z</vt:lpwstr>
  </property>
  <property fmtid="{D5CDD505-2E9C-101B-9397-08002B2CF9AE}" pid="4" name="MSIP_Label_bd9e4d68-54d0-40a5-8c9a-85a36c87352c_Method">
    <vt:lpwstr>Privileged</vt:lpwstr>
  </property>
  <property fmtid="{D5CDD505-2E9C-101B-9397-08002B2CF9AE}" pid="5" name="MSIP_Label_bd9e4d68-54d0-40a5-8c9a-85a36c87352c_Name">
    <vt:lpwstr>Unclassified</vt:lpwstr>
  </property>
  <property fmtid="{D5CDD505-2E9C-101B-9397-08002B2CF9AE}" pid="6" name="MSIP_Label_bd9e4d68-54d0-40a5-8c9a-85a36c87352c_SiteId">
    <vt:lpwstr>388728e1-bbd0-4378-98dc-f8682e644300</vt:lpwstr>
  </property>
  <property fmtid="{D5CDD505-2E9C-101B-9397-08002B2CF9AE}" pid="7" name="MSIP_Label_bd9e4d68-54d0-40a5-8c9a-85a36c87352c_ActionId">
    <vt:lpwstr>a91783f4-7be6-4b6a-bbd2-ea2436ec14b3</vt:lpwstr>
  </property>
  <property fmtid="{D5CDD505-2E9C-101B-9397-08002B2CF9AE}" pid="8" name="MSIP_Label_bd9e4d68-54d0-40a5-8c9a-85a36c87352c_ContentBits">
    <vt:lpwstr>0</vt:lpwstr>
  </property>
</Properties>
</file>