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filterPrivacy="1"/>
  <xr:revisionPtr revIDLastSave="0" documentId="13_ncr:1_{937734F9-C48D-4F97-BD2C-1626560D7A59}" xr6:coauthVersionLast="36" xr6:coauthVersionMax="36" xr10:uidLastSave="{00000000-0000-0000-0000-000000000000}"/>
  <bookViews>
    <workbookView xWindow="0" yWindow="0" windowWidth="22260" windowHeight="12645" firstSheet="2" activeTab="6" xr2:uid="{00000000-000D-0000-FFFF-FFFF00000000}"/>
  </bookViews>
  <sheets>
    <sheet name="光伏产业" sheetId="14" r:id="rId1"/>
    <sheet name="科创创业50" sheetId="13" r:id="rId2"/>
    <sheet name="CS新能车" sheetId="16" r:id="rId3"/>
    <sheet name="中证军工" sheetId="19" r:id="rId4"/>
    <sheet name="新能源车" sheetId="17" r:id="rId5"/>
    <sheet name="国证芯片" sheetId="21" r:id="rId6"/>
    <sheet name="生物医药" sheetId="22" r:id="rId7"/>
    <sheet name="中证医疗" sheetId="18" r:id="rId8"/>
    <sheet name="创业板50" sheetId="12" r:id="rId9"/>
    <sheet name="5G通信" sheetId="15" r:id="rId10"/>
    <sheet name="中华半导体芯片" sheetId="20" r:id="rId11"/>
    <sheet name="中证全指半导体" sheetId="5" r:id="rId12"/>
  </sheets>
  <externalReferences>
    <externalReference r:id="rId13"/>
  </externalReferenc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2" i="17" l="1"/>
  <c r="H8" i="17"/>
  <c r="I24" i="17"/>
  <c r="I22" i="17"/>
  <c r="H6" i="17"/>
  <c r="I12" i="17"/>
  <c r="G16" i="17"/>
  <c r="H16" i="17"/>
  <c r="G7" i="17"/>
  <c r="H30" i="17"/>
  <c r="G10" i="17"/>
  <c r="H7" i="17"/>
  <c r="I9" i="17"/>
  <c r="G3" i="17"/>
  <c r="H13" i="17"/>
  <c r="G29" i="17"/>
  <c r="I3" i="17"/>
  <c r="H22" i="17"/>
  <c r="I27" i="17"/>
  <c r="I14" i="17"/>
  <c r="G17" i="17"/>
  <c r="I31" i="17"/>
  <c r="H28" i="17"/>
  <c r="G28" i="17"/>
  <c r="G6" i="17"/>
  <c r="H9" i="17"/>
  <c r="G25" i="17"/>
  <c r="H10" i="17"/>
  <c r="I26" i="17"/>
  <c r="G4" i="17"/>
  <c r="G31" i="17"/>
  <c r="H11" i="17"/>
  <c r="G21" i="17"/>
  <c r="G15" i="17"/>
  <c r="I5" i="17"/>
  <c r="I10" i="17"/>
  <c r="G30" i="17"/>
  <c r="G5" i="17"/>
  <c r="G23" i="17"/>
  <c r="H23" i="17"/>
  <c r="H12" i="17"/>
  <c r="G26" i="17"/>
  <c r="G18" i="17"/>
  <c r="I32" i="17"/>
  <c r="I21" i="17"/>
  <c r="H20" i="17"/>
  <c r="H14" i="17"/>
  <c r="G13" i="17"/>
  <c r="I11" i="17"/>
  <c r="G19" i="17"/>
  <c r="H17" i="17"/>
  <c r="I19" i="17"/>
  <c r="G32" i="17"/>
  <c r="I4" i="17"/>
  <c r="H26" i="17"/>
  <c r="H18" i="17"/>
  <c r="H5" i="17"/>
  <c r="H29" i="17"/>
  <c r="I16" i="17"/>
  <c r="I30" i="17"/>
  <c r="H21" i="17"/>
  <c r="I28" i="17"/>
  <c r="I13" i="17"/>
  <c r="H31" i="17"/>
  <c r="G11" i="17"/>
  <c r="H24" i="17"/>
  <c r="H27" i="17"/>
  <c r="I15" i="17"/>
  <c r="I17" i="17"/>
  <c r="G20" i="17"/>
  <c r="I18" i="17"/>
  <c r="I25" i="17"/>
  <c r="I29" i="17"/>
  <c r="G9" i="17"/>
  <c r="G22" i="17"/>
  <c r="H15" i="17"/>
  <c r="G8" i="17"/>
  <c r="I6" i="17"/>
  <c r="H3" i="17"/>
  <c r="G14" i="17"/>
  <c r="G12" i="17"/>
  <c r="I20" i="17"/>
  <c r="H25" i="17"/>
  <c r="H19" i="17"/>
  <c r="G24" i="17"/>
  <c r="I8" i="17"/>
  <c r="I7" i="17"/>
  <c r="I23" i="17"/>
  <c r="G27" i="17"/>
  <c r="H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13" authorId="0" shapeId="0" xr:uid="{77975BAA-412A-4BEF-BD9D-3E04DF7B5E14}">
      <text>
        <r>
          <rPr>
            <b/>
            <sz val="9"/>
            <color indexed="81"/>
            <rFont val="宋体"/>
            <family val="3"/>
            <charset val="134"/>
          </rPr>
          <t>作者:</t>
        </r>
        <r>
          <rPr>
            <sz val="9"/>
            <color indexed="81"/>
            <rFont val="宋体"/>
            <family val="3"/>
            <charset val="134"/>
          </rPr>
          <t xml:space="preserve">
上期变动9，预期这期变动不超过10，选前10选入。</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13" authorId="0" shapeId="0" xr:uid="{B85FEED1-78C2-4380-8BCE-7D5872B31776}">
      <text>
        <r>
          <rPr>
            <b/>
            <sz val="9"/>
            <color indexed="81"/>
            <rFont val="宋体"/>
            <family val="3"/>
            <charset val="134"/>
          </rPr>
          <t>作者:</t>
        </r>
        <r>
          <rPr>
            <sz val="9"/>
            <color indexed="81"/>
            <rFont val="宋体"/>
            <family val="3"/>
            <charset val="134"/>
          </rPr>
          <t xml:space="preserve">
参考上期纳入10只，
通过主观判断筛选新池子中的前20只，若前10检查有问题，后面依次顺位入选，否则就是前10作为转入成份。
主观筛选是对池子中靠前的删除较多，不一定可靠</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9" authorId="0" shapeId="0" xr:uid="{D9F4577B-FC09-4B96-A235-AB684061230B}">
      <text>
        <r>
          <rPr>
            <b/>
            <sz val="9"/>
            <color indexed="81"/>
            <rFont val="宋体"/>
            <family val="3"/>
            <charset val="134"/>
          </rPr>
          <t>作者:</t>
        </r>
        <r>
          <rPr>
            <sz val="9"/>
            <color indexed="81"/>
            <rFont val="宋体"/>
            <family val="3"/>
            <charset val="134"/>
          </rPr>
          <t xml:space="preserve">
中证军工前两期分别入选6和7只，预计本次入选6只，即前6只。
后4只备选。</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13" authorId="0" shapeId="0" xr:uid="{5D0DC070-A6CA-48CA-8BFA-E8456186511F}">
      <text>
        <r>
          <rPr>
            <b/>
            <sz val="9"/>
            <color indexed="81"/>
            <rFont val="宋体"/>
            <family val="3"/>
            <charset val="134"/>
          </rPr>
          <t>作者:</t>
        </r>
        <r>
          <rPr>
            <sz val="9"/>
            <color indexed="81"/>
            <rFont val="宋体"/>
            <family val="3"/>
            <charset val="134"/>
          </rPr>
          <t xml:space="preserve">
参考上期共变动10只，预测本期变动可能也是10只。指数没有限制数目，可能会纳入更多，因此列示了30只备选纳入，且没有准备剔除的个股。若前10产生问题，则依次顺延入选。
预测指数没有剔除成份。</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9" authorId="0" shapeId="0" xr:uid="{C4C1630F-D3C8-4683-B48B-184AA616DD00}">
      <text>
        <r>
          <rPr>
            <b/>
            <sz val="9"/>
            <color indexed="81"/>
            <rFont val="宋体"/>
            <family val="3"/>
            <charset val="134"/>
          </rPr>
          <t>作者:</t>
        </r>
        <r>
          <rPr>
            <sz val="9"/>
            <color indexed="81"/>
            <rFont val="宋体"/>
            <family val="3"/>
            <charset val="134"/>
          </rPr>
          <t xml:space="preserve">
这个把握还算大，留1个备选</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8" authorId="0" shapeId="0" xr:uid="{D00D6B9B-F648-4B1D-A795-6D28FB53AF9D}">
      <text>
        <r>
          <rPr>
            <b/>
            <sz val="9"/>
            <color indexed="81"/>
            <rFont val="宋体"/>
            <family val="3"/>
            <charset val="134"/>
          </rPr>
          <t>作者:</t>
        </r>
        <r>
          <rPr>
            <sz val="9"/>
            <color indexed="81"/>
            <rFont val="宋体"/>
            <family val="3"/>
            <charset val="134"/>
          </rPr>
          <t xml:space="preserve">
备选2个样本，“国际医药”利润为负，可能不会入选；“东华软件”勉强属于医疗信息化</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13" authorId="0" shapeId="0" xr:uid="{2F770E08-71C5-4F24-9BEA-CB0B389845C7}">
      <text>
        <r>
          <rPr>
            <b/>
            <sz val="9"/>
            <color indexed="81"/>
            <rFont val="宋体"/>
            <family val="3"/>
            <charset val="134"/>
          </rPr>
          <t>作者:</t>
        </r>
        <r>
          <rPr>
            <sz val="9"/>
            <color indexed="81"/>
            <rFont val="宋体"/>
            <family val="3"/>
            <charset val="134"/>
          </rPr>
          <t xml:space="preserve">
该指前几年有过1此28只变动。但上期剔除数是10。因此保守预计调整数目为10。
左方筛选出30只，前10若不满足要求依次顺延</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8" authorId="0" shapeId="0" xr:uid="{5826E0BD-75E0-43E1-A90B-536AD563BD11}">
      <text>
        <r>
          <rPr>
            <b/>
            <sz val="9"/>
            <color indexed="81"/>
            <rFont val="宋体"/>
            <family val="3"/>
            <charset val="134"/>
          </rPr>
          <t>作者:</t>
        </r>
        <r>
          <rPr>
            <sz val="9"/>
            <color indexed="81"/>
            <rFont val="宋体"/>
            <family val="3"/>
            <charset val="134"/>
          </rPr>
          <t xml:space="preserve">
前两次分别调整了4和6只，因此预设本次调整5只</t>
        </r>
      </text>
    </comment>
  </commentList>
</comments>
</file>

<file path=xl/sharedStrings.xml><?xml version="1.0" encoding="utf-8"?>
<sst xmlns="http://schemas.openxmlformats.org/spreadsheetml/2006/main" count="567" uniqueCount="368">
  <si>
    <t>code</t>
  </si>
  <si>
    <t>name</t>
  </si>
  <si>
    <t>mv_mean</t>
  </si>
  <si>
    <t>amount_mean</t>
  </si>
  <si>
    <t>num_days</t>
  </si>
  <si>
    <t>profit</t>
  </si>
  <si>
    <t>300567.SZ</t>
  </si>
  <si>
    <t>精测电子</t>
  </si>
  <si>
    <t>300363.SZ</t>
  </si>
  <si>
    <t>博腾股份</t>
  </si>
  <si>
    <t>300376.SZ</t>
  </si>
  <si>
    <t>易事特</t>
  </si>
  <si>
    <t>300298.SZ</t>
  </si>
  <si>
    <t>三诺生物</t>
  </si>
  <si>
    <t>300456.SZ</t>
  </si>
  <si>
    <t>赛微电子</t>
  </si>
  <si>
    <t>300463.SZ</t>
  </si>
  <si>
    <t>迈克生物</t>
  </si>
  <si>
    <t>300558.SZ</t>
  </si>
  <si>
    <t>贝达药业</t>
  </si>
  <si>
    <t>300207.SZ</t>
  </si>
  <si>
    <t>欣旺达</t>
  </si>
  <si>
    <t>300223.SZ</t>
  </si>
  <si>
    <t>北京君正</t>
  </si>
  <si>
    <t>300454.SZ</t>
  </si>
  <si>
    <t>深信服</t>
  </si>
  <si>
    <t>300751.SZ</t>
  </si>
  <si>
    <t>迈为股份</t>
  </si>
  <si>
    <t>600089.SH</t>
  </si>
  <si>
    <t>特变电工</t>
  </si>
  <si>
    <t>601127.SH</t>
  </si>
  <si>
    <t>小康股份</t>
  </si>
  <si>
    <t>688223.SH</t>
  </si>
  <si>
    <t>晶科能源</t>
  </si>
  <si>
    <t>688567.SH</t>
  </si>
  <si>
    <t>孚能科技</t>
  </si>
  <si>
    <t>000733.SZ</t>
  </si>
  <si>
    <t>振华科技</t>
  </si>
  <si>
    <t>002080.SZ</t>
  </si>
  <si>
    <t>中材科技</t>
  </si>
  <si>
    <t>300769.SZ</t>
  </si>
  <si>
    <t>德方纳米</t>
  </si>
  <si>
    <t>300832.SZ</t>
  </si>
  <si>
    <t>新产业</t>
  </si>
  <si>
    <t>003022.SZ</t>
  </si>
  <si>
    <t>联泓新科</t>
  </si>
  <si>
    <t>600499.SH</t>
  </si>
  <si>
    <t>科达制造</t>
  </si>
  <si>
    <t>605117.SH</t>
  </si>
  <si>
    <t>德业股份</t>
  </si>
  <si>
    <t>688180.SH</t>
  </si>
  <si>
    <t>君实生物-U</t>
  </si>
  <si>
    <t>688185.SH</t>
  </si>
  <si>
    <t>康希诺</t>
  </si>
  <si>
    <t>603893.SH</t>
  </si>
  <si>
    <t>瑞芯微</t>
  </si>
  <si>
    <t>688256.SH</t>
  </si>
  <si>
    <t>寒武纪-U</t>
  </si>
  <si>
    <t>605358.SH</t>
  </si>
  <si>
    <t>立昂微</t>
  </si>
  <si>
    <t>688819.SH</t>
  </si>
  <si>
    <t>天能股份</t>
  </si>
  <si>
    <t>688536.SH</t>
  </si>
  <si>
    <t>思瑞浦</t>
  </si>
  <si>
    <t>002119.SZ</t>
  </si>
  <si>
    <t>康强电子</t>
  </si>
  <si>
    <t>300046.SZ</t>
  </si>
  <si>
    <t>台基股份</t>
  </si>
  <si>
    <t>300831.SZ</t>
  </si>
  <si>
    <t>派瑞股份</t>
  </si>
  <si>
    <t>600877.SH</t>
  </si>
  <si>
    <t>声光电科</t>
  </si>
  <si>
    <t>603078.SH</t>
  </si>
  <si>
    <t>江化微</t>
  </si>
  <si>
    <t>688135.SH</t>
  </si>
  <si>
    <t>利扬芯片</t>
  </si>
  <si>
    <t>688608.SH</t>
  </si>
  <si>
    <t>恒玄科技</t>
  </si>
  <si>
    <t>688699.SH</t>
  </si>
  <si>
    <t>明微电子</t>
  </si>
  <si>
    <t>300896.SZ</t>
  </si>
  <si>
    <t>爱美客</t>
  </si>
  <si>
    <t>300346.SZ</t>
  </si>
  <si>
    <t>南大光电</t>
  </si>
  <si>
    <t>688396.SH</t>
  </si>
  <si>
    <t>华润微</t>
  </si>
  <si>
    <t>002079.SZ</t>
  </si>
  <si>
    <t>苏州固锝</t>
  </si>
  <si>
    <t>688126.SH</t>
  </si>
  <si>
    <t>沪硅产业-U</t>
  </si>
  <si>
    <t>002218.SZ</t>
  </si>
  <si>
    <t>拓日新能</t>
  </si>
  <si>
    <t>601636.SH</t>
  </si>
  <si>
    <t>旗滨集团</t>
  </si>
  <si>
    <t>002623.SZ</t>
  </si>
  <si>
    <t>亚玛顿</t>
  </si>
  <si>
    <t>300080.SZ</t>
  </si>
  <si>
    <t>易成新能</t>
  </si>
  <si>
    <t>300373.SZ</t>
  </si>
  <si>
    <t>扬杰科技</t>
  </si>
  <si>
    <t>300827.SZ</t>
  </si>
  <si>
    <t>上能电气</t>
  </si>
  <si>
    <t>600821.SH</t>
  </si>
  <si>
    <t>金开新能</t>
  </si>
  <si>
    <t>688680.SH</t>
  </si>
  <si>
    <t>海优新材</t>
  </si>
  <si>
    <t>603063.SH</t>
  </si>
  <si>
    <t>禾望电气</t>
  </si>
  <si>
    <t>603212.SH</t>
  </si>
  <si>
    <t>赛伍技术</t>
  </si>
  <si>
    <t>603396.SH</t>
  </si>
  <si>
    <t>金辰股份</t>
  </si>
  <si>
    <t>002415.SZ</t>
  </si>
  <si>
    <t>海康威视</t>
  </si>
  <si>
    <t>000938.SZ</t>
  </si>
  <si>
    <t>紫光股份</t>
  </si>
  <si>
    <t>002194.SZ</t>
  </si>
  <si>
    <t>武汉凡谷</t>
  </si>
  <si>
    <t>600104.SH</t>
  </si>
  <si>
    <t>上汽集团</t>
  </si>
  <si>
    <t>603501.SH</t>
  </si>
  <si>
    <t>韦尔股份</t>
  </si>
  <si>
    <t>002396.SZ</t>
  </si>
  <si>
    <t>星网锐捷</t>
  </si>
  <si>
    <t>000725.SZ</t>
  </si>
  <si>
    <t>京东方A</t>
  </si>
  <si>
    <t>300274.SZ</t>
  </si>
  <si>
    <t>阳光电源</t>
  </si>
  <si>
    <t>002544.SZ</t>
  </si>
  <si>
    <t>杰赛科技</t>
  </si>
  <si>
    <t>002371.SZ</t>
  </si>
  <si>
    <t>北方华创</t>
  </si>
  <si>
    <t>002815.SZ</t>
  </si>
  <si>
    <t>崇达技术</t>
  </si>
  <si>
    <t>600050.SH</t>
  </si>
  <si>
    <t>中国联通</t>
  </si>
  <si>
    <t>002916.SZ</t>
  </si>
  <si>
    <t>深南电路</t>
  </si>
  <si>
    <t>002230.SZ</t>
  </si>
  <si>
    <t>科大讯飞</t>
  </si>
  <si>
    <t>002049.SZ</t>
  </si>
  <si>
    <t>紫光国微</t>
  </si>
  <si>
    <t>002027.SZ</t>
  </si>
  <si>
    <t>分众传媒</t>
  </si>
  <si>
    <t>300079.SZ</t>
  </si>
  <si>
    <t>数码视讯</t>
  </si>
  <si>
    <t>601238.SH</t>
  </si>
  <si>
    <t>广汽集团</t>
  </si>
  <si>
    <t>688981.SH</t>
  </si>
  <si>
    <t>中芯国际</t>
  </si>
  <si>
    <t>300166.SZ</t>
  </si>
  <si>
    <t>东方国信</t>
  </si>
  <si>
    <t>300394.SZ</t>
  </si>
  <si>
    <t>天孚通信</t>
  </si>
  <si>
    <t>000100.SZ</t>
  </si>
  <si>
    <t>TCL科技</t>
  </si>
  <si>
    <t>600570.SH</t>
  </si>
  <si>
    <t>恒生电子</t>
  </si>
  <si>
    <t>600741.SH</t>
  </si>
  <si>
    <t>华域汽车</t>
  </si>
  <si>
    <t>688008.SH</t>
  </si>
  <si>
    <t>澜起科技</t>
  </si>
  <si>
    <t>300628.SZ</t>
  </si>
  <si>
    <t>亿联网络</t>
  </si>
  <si>
    <t>603881.SH</t>
  </si>
  <si>
    <t>数据港</t>
  </si>
  <si>
    <t>002126.SZ</t>
  </si>
  <si>
    <t>银轮股份</t>
  </si>
  <si>
    <t>002227.SZ</t>
  </si>
  <si>
    <t>奥特迅</t>
  </si>
  <si>
    <t>600438.SH</t>
  </si>
  <si>
    <t>通威股份</t>
  </si>
  <si>
    <t>002759.SZ</t>
  </si>
  <si>
    <t>天际股份</t>
  </si>
  <si>
    <t>300035.SZ</t>
  </si>
  <si>
    <t>中科电气</t>
  </si>
  <si>
    <t>002129.SZ</t>
  </si>
  <si>
    <t>中环股份</t>
  </si>
  <si>
    <t>300340.SZ</t>
  </si>
  <si>
    <t>科恒股份</t>
  </si>
  <si>
    <t>300409.SZ</t>
  </si>
  <si>
    <t>道氏技术</t>
  </si>
  <si>
    <t>603806.SH</t>
  </si>
  <si>
    <t>福斯特</t>
  </si>
  <si>
    <t>300648.SZ</t>
  </si>
  <si>
    <t>星云股份</t>
  </si>
  <si>
    <t>300890.SZ</t>
  </si>
  <si>
    <t>翔丰华</t>
  </si>
  <si>
    <t>600885.SH</t>
  </si>
  <si>
    <t>宏发股份</t>
  </si>
  <si>
    <t>601727.SH</t>
  </si>
  <si>
    <t>上海电气</t>
  </si>
  <si>
    <t>688155.SH</t>
  </si>
  <si>
    <t>先惠技术</t>
  </si>
  <si>
    <t>002202.SZ</t>
  </si>
  <si>
    <t>金风科技</t>
  </si>
  <si>
    <t>688339.SH</t>
  </si>
  <si>
    <t>亿华通-U</t>
  </si>
  <si>
    <t>000762.SZ</t>
  </si>
  <si>
    <t>西藏矿业</t>
  </si>
  <si>
    <t>002497.SZ</t>
  </si>
  <si>
    <t>雅化集团</t>
  </si>
  <si>
    <t>600418.SH</t>
  </si>
  <si>
    <t>江淮汽车</t>
  </si>
  <si>
    <t>601168.SH</t>
  </si>
  <si>
    <t>西部矿业</t>
  </si>
  <si>
    <t>000400.SZ</t>
  </si>
  <si>
    <t>许继电气</t>
  </si>
  <si>
    <t>002245.SZ</t>
  </si>
  <si>
    <t>蔚蓝锂芯</t>
  </si>
  <si>
    <t>300438.SZ</t>
  </si>
  <si>
    <t>鹏辉能源</t>
  </si>
  <si>
    <t>002056.SZ</t>
  </si>
  <si>
    <t>横店东磁</t>
  </si>
  <si>
    <t>300655.SZ</t>
  </si>
  <si>
    <t>晶瑞电材</t>
  </si>
  <si>
    <t>002249.SZ</t>
  </si>
  <si>
    <t>大洋电机</t>
  </si>
  <si>
    <t>300471.SZ</t>
  </si>
  <si>
    <t>厚普股份</t>
  </si>
  <si>
    <t>000970.SZ</t>
  </si>
  <si>
    <t>中科三环</t>
  </si>
  <si>
    <t>002028.SZ</t>
  </si>
  <si>
    <t>思源电气</t>
  </si>
  <si>
    <t>000049.SZ</t>
  </si>
  <si>
    <t>德赛电池</t>
  </si>
  <si>
    <t>002091.SZ</t>
  </si>
  <si>
    <t>江苏国泰</t>
  </si>
  <si>
    <t>002108.SZ</t>
  </si>
  <si>
    <t>沧州明珠</t>
  </si>
  <si>
    <t>300224.SZ</t>
  </si>
  <si>
    <t>正海磁材</t>
  </si>
  <si>
    <t>600006.SH</t>
  </si>
  <si>
    <t>东风汽车</t>
  </si>
  <si>
    <t>601311.SH</t>
  </si>
  <si>
    <t>骆驼股份</t>
  </si>
  <si>
    <t>600869.SH</t>
  </si>
  <si>
    <t>远东股份</t>
  </si>
  <si>
    <t>000559.SZ</t>
  </si>
  <si>
    <t>万向钱潮</t>
  </si>
  <si>
    <t>600482.SH</t>
  </si>
  <si>
    <t>中国动力</t>
  </si>
  <si>
    <t>002611.SZ</t>
  </si>
  <si>
    <t>东方精工</t>
  </si>
  <si>
    <t>603959.SH</t>
  </si>
  <si>
    <t>百利科技</t>
  </si>
  <si>
    <t>000516.SZ</t>
  </si>
  <si>
    <t>国际医学</t>
  </si>
  <si>
    <t>300143.SZ</t>
  </si>
  <si>
    <t>盈康生命</t>
  </si>
  <si>
    <t>002065.SZ</t>
  </si>
  <si>
    <t>东华软件</t>
  </si>
  <si>
    <t>300451.SZ</t>
  </si>
  <si>
    <t>创业慧康</t>
  </si>
  <si>
    <t>688617.SH</t>
  </si>
  <si>
    <t>惠泰医疗</t>
  </si>
  <si>
    <t>688222.SH</t>
  </si>
  <si>
    <t>成都先导</t>
  </si>
  <si>
    <t>688315.SH</t>
  </si>
  <si>
    <t>诺禾致源</t>
  </si>
  <si>
    <t>688277.SH</t>
  </si>
  <si>
    <t>天智航-U</t>
  </si>
  <si>
    <t>300168.SZ</t>
  </si>
  <si>
    <t>万达信息</t>
  </si>
  <si>
    <t>600150.SH</t>
  </si>
  <si>
    <t>中国船舶</t>
  </si>
  <si>
    <t>301050.SZ</t>
  </si>
  <si>
    <t>雷电微力</t>
  </si>
  <si>
    <t>002151.SZ</t>
  </si>
  <si>
    <t>北斗星通</t>
  </si>
  <si>
    <t>600435.SH</t>
  </si>
  <si>
    <t>北方导航</t>
  </si>
  <si>
    <t>300101.SZ</t>
  </si>
  <si>
    <t>振芯科技</t>
  </si>
  <si>
    <t>002214.SZ</t>
  </si>
  <si>
    <t>大立科技</t>
  </si>
  <si>
    <t>605123.SH</t>
  </si>
  <si>
    <t>派克新材</t>
  </si>
  <si>
    <t>688586.SH</t>
  </si>
  <si>
    <t>江航装备</t>
  </si>
  <si>
    <t>002190.SZ</t>
  </si>
  <si>
    <t>成飞集成</t>
  </si>
  <si>
    <t>000063.SZ</t>
  </si>
  <si>
    <t>中兴通讯</t>
  </si>
  <si>
    <t>300236.SZ</t>
  </si>
  <si>
    <t>上海新阳</t>
  </si>
  <si>
    <t>300666.SZ</t>
  </si>
  <si>
    <t>江丰电子</t>
  </si>
  <si>
    <t>002414.SZ</t>
  </si>
  <si>
    <t>高德红外</t>
  </si>
  <si>
    <t>600206.SH</t>
  </si>
  <si>
    <t>有研新材</t>
  </si>
  <si>
    <t>603005.SH</t>
  </si>
  <si>
    <t>晶方科技</t>
  </si>
  <si>
    <t>603019.SH</t>
  </si>
  <si>
    <t>中科曙光</t>
  </si>
  <si>
    <t>688019.SH</t>
  </si>
  <si>
    <t>安集科技</t>
  </si>
  <si>
    <t>300458.SZ</t>
  </si>
  <si>
    <t>全志科技</t>
  </si>
  <si>
    <t>688012.SH</t>
  </si>
  <si>
    <t>中微公司</t>
  </si>
  <si>
    <t>600667.SH</t>
  </si>
  <si>
    <t>太极实业</t>
  </si>
  <si>
    <t>300760.SZ</t>
  </si>
  <si>
    <t>迈瑞医疗</t>
  </si>
  <si>
    <t>002901.SZ</t>
  </si>
  <si>
    <t>大博医疗</t>
  </si>
  <si>
    <t>688363.SH</t>
  </si>
  <si>
    <t>华熙生物</t>
  </si>
  <si>
    <t>300482.SZ</t>
  </si>
  <si>
    <t>万孚生物</t>
  </si>
  <si>
    <t>603882.SH</t>
  </si>
  <si>
    <t>金域医学</t>
  </si>
  <si>
    <t>300009.SZ</t>
  </si>
  <si>
    <t>安科生物</t>
  </si>
  <si>
    <t>600201.SH</t>
  </si>
  <si>
    <t>生物股份</t>
  </si>
  <si>
    <t>300003.SZ</t>
  </si>
  <si>
    <t>乐普医疗</t>
  </si>
  <si>
    <t>member_in</t>
    <phoneticPr fontId="1" type="noConversion"/>
  </si>
  <si>
    <t>member_out</t>
    <phoneticPr fontId="1" type="noConversion"/>
  </si>
  <si>
    <t>300999.SZ</t>
  </si>
  <si>
    <t>金龙鱼</t>
  </si>
  <si>
    <t>688521.SH</t>
  </si>
  <si>
    <t>芯原股份-U</t>
  </si>
  <si>
    <t>主营业务</t>
    <phoneticPr fontId="1" type="noConversion"/>
  </si>
  <si>
    <t>公司简介</t>
    <phoneticPr fontId="1" type="noConversion"/>
  </si>
  <si>
    <t>主营业务类型</t>
    <phoneticPr fontId="1" type="noConversion"/>
  </si>
  <si>
    <t>industry_lv1</t>
  </si>
  <si>
    <t>300058.SZ</t>
  </si>
  <si>
    <t>蓝色光标</t>
  </si>
  <si>
    <t>通信服务</t>
  </si>
  <si>
    <t>医药卫生</t>
  </si>
  <si>
    <t>300070.SZ</t>
  </si>
  <si>
    <t>碧水源</t>
  </si>
  <si>
    <t>工业</t>
  </si>
  <si>
    <t>300146.SZ</t>
  </si>
  <si>
    <t>汤臣倍健</t>
  </si>
  <si>
    <t>主要消费</t>
  </si>
  <si>
    <t>601615.SH</t>
  </si>
  <si>
    <t>明阳智能</t>
  </si>
  <si>
    <t>688390.SH</t>
  </si>
  <si>
    <t>固德威</t>
  </si>
  <si>
    <t>300408.SZ</t>
  </si>
  <si>
    <t>三环集团</t>
  </si>
  <si>
    <t>002236.SZ</t>
  </si>
  <si>
    <t>大华股份</t>
  </si>
  <si>
    <t>002841.SZ</t>
  </si>
  <si>
    <t>视源股份</t>
  </si>
  <si>
    <t>688561.SH</t>
  </si>
  <si>
    <t>奇安信-U</t>
  </si>
  <si>
    <t>603160.SH</t>
  </si>
  <si>
    <t>汇顶科技</t>
  </si>
  <si>
    <t>688099.SH</t>
  </si>
  <si>
    <t>晶晨股份</t>
  </si>
  <si>
    <t>000977.SZ</t>
  </si>
  <si>
    <t>浪潮信息</t>
  </si>
  <si>
    <t>002123.SZ</t>
  </si>
  <si>
    <t>梦网科技</t>
  </si>
  <si>
    <t>300735.SZ</t>
  </si>
  <si>
    <t>光弘科技</t>
  </si>
  <si>
    <t>600718.SH</t>
  </si>
  <si>
    <t>东软集团</t>
  </si>
  <si>
    <t>300633.SZ</t>
  </si>
  <si>
    <t>开立医疗</t>
  </si>
  <si>
    <t>600770.SH</t>
  </si>
  <si>
    <t>综艺股份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</si>
</sst>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sz val="11"/>
      <color rgb="FFFF0000"/>
      <name val="等线"/>
      <family val="2"/>
      <scheme val="minor"/>
    </font>
    <font>
      <sz val="9"/>
      <color indexed="81"/>
      <name val="宋体"/>
      <family val="3"/>
      <charset val="134"/>
    </font>
    <font>
      <b/>
      <sz val="9"/>
      <color indexed="81"/>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center"/>
    </xf>
    <xf numFmtId="0" fontId="0" fillId="0" borderId="0" xfId="0" applyAlignment="1">
      <alignment horizontal="center" vertical="center"/>
    </xf>
    <xf numFmtId="0" fontId="2" fillId="0" borderId="0" xfId="0" applyFont="1" applyAlignment="1">
      <alignment vertical="center"/>
    </xf>
    <xf numFmtId="0" fontId="0" fillId="0" borderId="0" xfId="0" applyAlignment="1">
      <alignment vertical="center" wrapText="1"/>
    </xf>
    <xf numFmtId="0" fontId="0" fillId="0" borderId="0" xfId="0"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s_info_briefing"/>
      <definedName name="s_info_majorproductname"/>
      <definedName name="s_info_majorproducttype"/>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FC7F7-F604-475F-A4D4-70F9F62B7A80}">
  <dimension ref="A1:L13"/>
  <sheetViews>
    <sheetView workbookViewId="0">
      <selection activeCell="H9" sqref="H8:H9"/>
    </sheetView>
  </sheetViews>
  <sheetFormatPr defaultRowHeight="14.25" x14ac:dyDescent="0.2"/>
  <cols>
    <col min="1" max="16384" width="9" style="1"/>
  </cols>
  <sheetData>
    <row r="1" spans="1:12" x14ac:dyDescent="0.2">
      <c r="A1" s="5" t="s">
        <v>320</v>
      </c>
      <c r="B1" s="5"/>
      <c r="C1" s="5"/>
      <c r="D1" s="5"/>
      <c r="E1" s="5"/>
      <c r="F1" s="5"/>
      <c r="G1" s="5" t="s">
        <v>321</v>
      </c>
      <c r="H1" s="5"/>
      <c r="I1" s="5"/>
      <c r="J1" s="5"/>
      <c r="K1" s="5"/>
      <c r="L1" s="5"/>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84</v>
      </c>
      <c r="B3" s="1" t="s">
        <v>85</v>
      </c>
      <c r="C3" s="1">
        <v>8951537.4318814091</v>
      </c>
      <c r="D3" s="1">
        <v>960743.85989211604</v>
      </c>
      <c r="E3" s="1">
        <v>241</v>
      </c>
      <c r="F3" s="1">
        <v>2267920399.9499998</v>
      </c>
      <c r="G3" s="1" t="s">
        <v>106</v>
      </c>
      <c r="H3" s="1" t="s">
        <v>107</v>
      </c>
      <c r="I3" s="1">
        <v>1213427.94567178</v>
      </c>
      <c r="J3" s="1">
        <v>344310.28365145199</v>
      </c>
      <c r="K3" s="1">
        <v>241</v>
      </c>
      <c r="L3" s="1">
        <v>279943505.42000002</v>
      </c>
    </row>
    <row r="4" spans="1:12" x14ac:dyDescent="0.2">
      <c r="A4" s="1" t="s">
        <v>88</v>
      </c>
      <c r="B4" s="1" t="s">
        <v>89</v>
      </c>
      <c r="C4" s="1">
        <v>6772216.0600322597</v>
      </c>
      <c r="D4" s="1">
        <v>504322.258439834</v>
      </c>
      <c r="E4" s="1">
        <v>241</v>
      </c>
      <c r="F4" s="1">
        <v>146112351.75999999</v>
      </c>
      <c r="G4" s="1" t="s">
        <v>96</v>
      </c>
      <c r="H4" s="1" t="s">
        <v>97</v>
      </c>
      <c r="I4" s="1">
        <v>1168062.4685651299</v>
      </c>
      <c r="J4" s="1">
        <v>126835.00430705299</v>
      </c>
      <c r="K4" s="1">
        <v>241</v>
      </c>
      <c r="L4" s="1">
        <v>-185266807.91999999</v>
      </c>
    </row>
    <row r="5" spans="1:12" x14ac:dyDescent="0.2">
      <c r="A5" s="1" t="s">
        <v>58</v>
      </c>
      <c r="B5" s="1" t="s">
        <v>59</v>
      </c>
      <c r="C5" s="1">
        <v>4932380.8358342499</v>
      </c>
      <c r="D5" s="1">
        <v>660729.12533609895</v>
      </c>
      <c r="E5" s="1">
        <v>241</v>
      </c>
      <c r="F5" s="1">
        <v>600303350.38</v>
      </c>
      <c r="G5" s="1" t="s">
        <v>102</v>
      </c>
      <c r="H5" s="1" t="s">
        <v>103</v>
      </c>
      <c r="I5" s="1">
        <v>1164592.1227921001</v>
      </c>
      <c r="J5" s="1">
        <v>419690.76302155101</v>
      </c>
      <c r="K5" s="1">
        <v>232</v>
      </c>
      <c r="L5" s="1">
        <v>406161268.82999998</v>
      </c>
    </row>
    <row r="6" spans="1:12" x14ac:dyDescent="0.2">
      <c r="A6" s="1" t="s">
        <v>44</v>
      </c>
      <c r="B6" s="1" t="s">
        <v>45</v>
      </c>
      <c r="C6" s="1">
        <v>4901365.74897925</v>
      </c>
      <c r="D6" s="1">
        <v>509410.85031535203</v>
      </c>
      <c r="E6" s="1">
        <v>241</v>
      </c>
      <c r="F6" s="1">
        <v>1090569755.9400001</v>
      </c>
      <c r="G6" s="1" t="s">
        <v>108</v>
      </c>
      <c r="H6" s="1" t="s">
        <v>109</v>
      </c>
      <c r="I6" s="1">
        <v>1130691.88267219</v>
      </c>
      <c r="J6" s="1">
        <v>137423.96940663899</v>
      </c>
      <c r="K6" s="1">
        <v>241</v>
      </c>
      <c r="L6" s="1">
        <v>170092277.25</v>
      </c>
    </row>
    <row r="7" spans="1:12" x14ac:dyDescent="0.2">
      <c r="A7" s="1" t="s">
        <v>92</v>
      </c>
      <c r="B7" s="1" t="s">
        <v>93</v>
      </c>
      <c r="C7" s="1">
        <v>4676649.5154509004</v>
      </c>
      <c r="D7" s="1">
        <v>1075926.50912033</v>
      </c>
      <c r="E7" s="1">
        <v>241</v>
      </c>
      <c r="F7" s="1">
        <v>4233527064.5300002</v>
      </c>
      <c r="G7" s="1" t="s">
        <v>110</v>
      </c>
      <c r="H7" s="1" t="s">
        <v>111</v>
      </c>
      <c r="I7" s="1">
        <v>1089327.9567927399</v>
      </c>
      <c r="J7" s="1">
        <v>473792.32261825702</v>
      </c>
      <c r="K7" s="1">
        <v>241</v>
      </c>
      <c r="L7" s="1">
        <v>60811035.350000001</v>
      </c>
    </row>
    <row r="8" spans="1:12" x14ac:dyDescent="0.2">
      <c r="A8" s="1" t="s">
        <v>48</v>
      </c>
      <c r="B8" s="1" t="s">
        <v>49</v>
      </c>
      <c r="C8" s="1">
        <v>3520536.58004564</v>
      </c>
      <c r="D8" s="1">
        <v>501673.84237759298</v>
      </c>
      <c r="E8" s="1">
        <v>241</v>
      </c>
      <c r="F8" s="1">
        <v>578555272.84000003</v>
      </c>
      <c r="G8" s="1" t="s">
        <v>100</v>
      </c>
      <c r="H8" s="1" t="s">
        <v>101</v>
      </c>
      <c r="I8" s="1">
        <v>1046354.95535575</v>
      </c>
      <c r="J8" s="1">
        <v>504818.24096017698</v>
      </c>
      <c r="K8" s="1">
        <v>226</v>
      </c>
      <c r="L8" s="1">
        <v>58909033.710000001</v>
      </c>
    </row>
    <row r="9" spans="1:12" x14ac:dyDescent="0.2">
      <c r="A9" s="1" t="s">
        <v>98</v>
      </c>
      <c r="B9" s="1" t="s">
        <v>99</v>
      </c>
      <c r="C9" s="1">
        <v>2973502.4814991499</v>
      </c>
      <c r="D9" s="1">
        <v>1015833.4712697</v>
      </c>
      <c r="E9" s="1">
        <v>241</v>
      </c>
      <c r="F9" s="1">
        <v>768103337.89999998</v>
      </c>
      <c r="G9" s="1" t="s">
        <v>86</v>
      </c>
      <c r="H9" s="1" t="s">
        <v>87</v>
      </c>
      <c r="I9" s="1">
        <v>1034948.67151326</v>
      </c>
      <c r="J9" s="1">
        <v>487077.03536099498</v>
      </c>
      <c r="K9" s="1">
        <v>241</v>
      </c>
      <c r="L9" s="1">
        <v>217714402.66999999</v>
      </c>
    </row>
    <row r="10" spans="1:12" x14ac:dyDescent="0.2">
      <c r="A10" s="1" t="s">
        <v>10</v>
      </c>
      <c r="B10" s="1" t="s">
        <v>11</v>
      </c>
      <c r="C10" s="1">
        <v>2141806.8843040601</v>
      </c>
      <c r="D10" s="1">
        <v>733597.10128630698</v>
      </c>
      <c r="E10" s="1">
        <v>241</v>
      </c>
      <c r="F10" s="1">
        <v>515403900.75999999</v>
      </c>
      <c r="G10" s="1" t="s">
        <v>366</v>
      </c>
      <c r="H10" s="1" t="s">
        <v>367</v>
      </c>
      <c r="I10" s="1">
        <v>823903.31950207404</v>
      </c>
      <c r="J10" s="1">
        <v>151661.51128630701</v>
      </c>
      <c r="K10" s="1">
        <v>241</v>
      </c>
      <c r="L10" s="1">
        <v>59874989.030000001</v>
      </c>
    </row>
    <row r="11" spans="1:12" x14ac:dyDescent="0.2">
      <c r="A11" s="1" t="s">
        <v>104</v>
      </c>
      <c r="B11" s="1" t="s">
        <v>105</v>
      </c>
      <c r="C11" s="1">
        <v>1969792.42182572</v>
      </c>
      <c r="D11" s="1">
        <v>288503.34832779999</v>
      </c>
      <c r="E11" s="1">
        <v>241</v>
      </c>
      <c r="F11" s="1">
        <v>252178402.41</v>
      </c>
      <c r="G11" s="1" t="s">
        <v>90</v>
      </c>
      <c r="H11" s="1" t="s">
        <v>91</v>
      </c>
      <c r="I11" s="1">
        <v>808214.67221790005</v>
      </c>
      <c r="J11" s="1">
        <v>267124.91012033197</v>
      </c>
      <c r="K11" s="1">
        <v>241</v>
      </c>
      <c r="L11" s="1">
        <v>195445162.97999999</v>
      </c>
    </row>
    <row r="12" spans="1:12" x14ac:dyDescent="0.2">
      <c r="A12" s="1" t="s">
        <v>14</v>
      </c>
      <c r="B12" s="1" t="s">
        <v>15</v>
      </c>
      <c r="C12" s="1">
        <v>1715620.3664975001</v>
      </c>
      <c r="D12" s="1">
        <v>405407.53319501999</v>
      </c>
      <c r="E12" s="1">
        <v>241</v>
      </c>
      <c r="F12" s="1">
        <v>205727463.63999999</v>
      </c>
      <c r="G12" s="1" t="s">
        <v>94</v>
      </c>
      <c r="H12" s="1" t="s">
        <v>95</v>
      </c>
      <c r="I12" s="1">
        <v>666714.59051724104</v>
      </c>
      <c r="J12" s="1">
        <v>167369.52634913701</v>
      </c>
      <c r="K12" s="1">
        <v>232</v>
      </c>
      <c r="L12" s="1">
        <v>53998951.969999999</v>
      </c>
    </row>
    <row r="13" spans="1:12" x14ac:dyDescent="0.2"/>
  </sheetData>
  <mergeCells count="2">
    <mergeCell ref="A1:F1"/>
    <mergeCell ref="G1:L1"/>
  </mergeCells>
  <phoneticPr fontId="1" type="noConversion"/>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50CB9-A049-41EC-8131-7C50AF5D43D9}">
  <dimension ref="A1:L32"/>
  <sheetViews>
    <sheetView workbookViewId="0">
      <selection activeCell="L15" sqref="L15"/>
    </sheetView>
  </sheetViews>
  <sheetFormatPr defaultRowHeight="14.25" x14ac:dyDescent="0.2"/>
  <cols>
    <col min="1" max="16384" width="9" style="1"/>
  </cols>
  <sheetData>
    <row r="1" spans="1:12" x14ac:dyDescent="0.2">
      <c r="A1" s="5" t="s">
        <v>320</v>
      </c>
      <c r="B1" s="5"/>
      <c r="C1" s="5"/>
      <c r="D1" s="5"/>
      <c r="E1" s="5"/>
      <c r="F1" s="5"/>
      <c r="G1" s="5" t="s">
        <v>321</v>
      </c>
      <c r="H1" s="5"/>
      <c r="I1" s="5"/>
      <c r="J1" s="5"/>
      <c r="K1" s="5"/>
      <c r="L1" s="5"/>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112</v>
      </c>
      <c r="B3" s="1" t="s">
        <v>113</v>
      </c>
      <c r="C3" s="1">
        <v>49460483.797947198</v>
      </c>
      <c r="D3" s="1">
        <v>1672216.43758921</v>
      </c>
      <c r="E3" s="1">
        <v>241</v>
      </c>
      <c r="F3" s="1">
        <v>16800411032.049999</v>
      </c>
      <c r="G3" s="1" t="s">
        <v>122</v>
      </c>
      <c r="H3" s="1" t="s">
        <v>123</v>
      </c>
      <c r="I3" s="1">
        <v>1381911.9910877999</v>
      </c>
      <c r="J3" s="1">
        <v>379484.377153526</v>
      </c>
      <c r="K3" s="1">
        <v>241</v>
      </c>
      <c r="L3" s="1">
        <v>550406616.51999998</v>
      </c>
    </row>
    <row r="4" spans="1:12" x14ac:dyDescent="0.2">
      <c r="A4" s="1" t="s">
        <v>120</v>
      </c>
      <c r="B4" s="1" t="s">
        <v>121</v>
      </c>
      <c r="C4" s="1">
        <v>22862644.8815253</v>
      </c>
      <c r="D4" s="1">
        <v>1982250.9124730199</v>
      </c>
      <c r="E4" s="1">
        <v>241</v>
      </c>
      <c r="F4" s="1">
        <v>4476187473.6599998</v>
      </c>
      <c r="G4" s="1" t="s">
        <v>358</v>
      </c>
      <c r="H4" s="1" t="s">
        <v>359</v>
      </c>
      <c r="I4" s="1">
        <v>1368127.91648941</v>
      </c>
      <c r="J4" s="1">
        <v>374405.820917012</v>
      </c>
      <c r="K4" s="1">
        <v>241</v>
      </c>
      <c r="L4" s="1">
        <v>-238113811.08000001</v>
      </c>
    </row>
    <row r="5" spans="1:12" x14ac:dyDescent="0.2">
      <c r="A5" s="1" t="s">
        <v>124</v>
      </c>
      <c r="B5" s="1" t="s">
        <v>125</v>
      </c>
      <c r="C5" s="1">
        <v>19188530.620578699</v>
      </c>
      <c r="D5" s="1">
        <v>2730245.4798008199</v>
      </c>
      <c r="E5" s="1">
        <v>241</v>
      </c>
      <c r="F5" s="1">
        <v>25830935500</v>
      </c>
      <c r="G5" s="1" t="s">
        <v>128</v>
      </c>
      <c r="H5" s="1" t="s">
        <v>129</v>
      </c>
      <c r="I5" s="1">
        <v>1290302.2999124399</v>
      </c>
      <c r="J5" s="1">
        <v>231327.88746887899</v>
      </c>
      <c r="K5" s="1">
        <v>241</v>
      </c>
      <c r="L5" s="1">
        <v>141574557.21000001</v>
      </c>
    </row>
    <row r="6" spans="1:12" x14ac:dyDescent="0.2">
      <c r="A6" s="1" t="s">
        <v>130</v>
      </c>
      <c r="B6" s="1" t="s">
        <v>131</v>
      </c>
      <c r="C6" s="1">
        <v>15913394.2665949</v>
      </c>
      <c r="D6" s="1">
        <v>2152776.0553983399</v>
      </c>
      <c r="E6" s="1">
        <v>241</v>
      </c>
      <c r="F6" s="1">
        <v>1077409991.25</v>
      </c>
      <c r="G6" s="1" t="s">
        <v>150</v>
      </c>
      <c r="H6" s="1" t="s">
        <v>151</v>
      </c>
      <c r="I6" s="1">
        <v>1220504.59615531</v>
      </c>
      <c r="J6" s="1">
        <v>597787.17592945998</v>
      </c>
      <c r="K6" s="1">
        <v>241</v>
      </c>
      <c r="L6" s="1">
        <v>301962926.86000001</v>
      </c>
    </row>
    <row r="7" spans="1:12" x14ac:dyDescent="0.2">
      <c r="A7" s="1" t="s">
        <v>134</v>
      </c>
      <c r="B7" s="1" t="s">
        <v>135</v>
      </c>
      <c r="C7" s="1">
        <v>12515804.018588601</v>
      </c>
      <c r="D7" s="1">
        <v>368203.94224481302</v>
      </c>
      <c r="E7" s="1">
        <v>241</v>
      </c>
      <c r="F7" s="1">
        <v>6305465753</v>
      </c>
      <c r="G7" s="1" t="s">
        <v>132</v>
      </c>
      <c r="H7" s="1" t="s">
        <v>133</v>
      </c>
      <c r="I7" s="1">
        <v>1186200.1210646401</v>
      </c>
      <c r="J7" s="1">
        <v>140252.41525311201</v>
      </c>
      <c r="K7" s="1">
        <v>241</v>
      </c>
      <c r="L7" s="1">
        <v>553871774.83000004</v>
      </c>
    </row>
    <row r="8" spans="1:12" x14ac:dyDescent="0.2">
      <c r="A8" s="1" t="s">
        <v>138</v>
      </c>
      <c r="B8" s="1" t="s">
        <v>139</v>
      </c>
      <c r="C8" s="1">
        <v>12150708.9696059</v>
      </c>
      <c r="D8" s="1">
        <v>1439194.88040248</v>
      </c>
      <c r="E8" s="1">
        <v>241</v>
      </c>
      <c r="F8" s="1">
        <v>1556463894.5599999</v>
      </c>
      <c r="G8" s="1" t="s">
        <v>144</v>
      </c>
      <c r="H8" s="1" t="s">
        <v>145</v>
      </c>
      <c r="I8" s="1">
        <v>1138979.3579875201</v>
      </c>
      <c r="J8" s="1">
        <v>902428.490804979</v>
      </c>
      <c r="K8" s="1">
        <v>241</v>
      </c>
      <c r="L8" s="1">
        <v>104785206.43000001</v>
      </c>
    </row>
    <row r="9" spans="1:12" x14ac:dyDescent="0.2">
      <c r="A9" s="1" t="s">
        <v>140</v>
      </c>
      <c r="B9" s="1" t="s">
        <v>141</v>
      </c>
      <c r="C9" s="1">
        <v>11633036.0386192</v>
      </c>
      <c r="D9" s="1">
        <v>1676146.69716597</v>
      </c>
      <c r="E9" s="1">
        <v>241</v>
      </c>
      <c r="F9" s="1">
        <v>1953785798.5699999</v>
      </c>
      <c r="G9" s="1" t="s">
        <v>152</v>
      </c>
      <c r="H9" s="1" t="s">
        <v>153</v>
      </c>
      <c r="I9" s="1">
        <v>1133381.36816964</v>
      </c>
      <c r="J9" s="1">
        <v>223719.41393360999</v>
      </c>
      <c r="K9" s="1">
        <v>241</v>
      </c>
      <c r="L9" s="1">
        <v>306391954.55000001</v>
      </c>
    </row>
    <row r="10" spans="1:12" x14ac:dyDescent="0.2">
      <c r="A10" s="1" t="s">
        <v>142</v>
      </c>
      <c r="B10" s="1" t="s">
        <v>143</v>
      </c>
      <c r="C10" s="1">
        <v>11324602.5805132</v>
      </c>
      <c r="D10" s="1">
        <v>1082576.4416265499</v>
      </c>
      <c r="E10" s="1">
        <v>241</v>
      </c>
      <c r="F10" s="1">
        <v>6063162192.5299997</v>
      </c>
      <c r="G10" s="1" t="s">
        <v>164</v>
      </c>
      <c r="H10" s="1" t="s">
        <v>165</v>
      </c>
      <c r="I10" s="1">
        <v>1132512.71738869</v>
      </c>
      <c r="J10" s="1">
        <v>311626.305912863</v>
      </c>
      <c r="K10" s="1">
        <v>241</v>
      </c>
      <c r="L10" s="1">
        <v>111004195.90000001</v>
      </c>
    </row>
    <row r="11" spans="1:12" x14ac:dyDescent="0.2">
      <c r="A11" s="1" t="s">
        <v>148</v>
      </c>
      <c r="B11" s="1" t="s">
        <v>149</v>
      </c>
      <c r="C11" s="1">
        <v>10423059.2470954</v>
      </c>
      <c r="D11" s="1">
        <v>1702576.03682157</v>
      </c>
      <c r="E11" s="1">
        <v>241</v>
      </c>
      <c r="F11" s="1">
        <v>10733098000</v>
      </c>
      <c r="G11" s="1" t="s">
        <v>360</v>
      </c>
      <c r="H11" s="1" t="s">
        <v>361</v>
      </c>
      <c r="I11" s="1">
        <v>961574.80234356795</v>
      </c>
      <c r="J11" s="1">
        <v>133726.28890456399</v>
      </c>
      <c r="K11" s="1">
        <v>241</v>
      </c>
      <c r="L11" s="1">
        <v>352538235.41000003</v>
      </c>
    </row>
    <row r="12" spans="1:12" x14ac:dyDescent="0.2">
      <c r="A12" s="1" t="s">
        <v>154</v>
      </c>
      <c r="B12" s="1" t="s">
        <v>155</v>
      </c>
      <c r="C12" s="1">
        <v>9215089.3348861001</v>
      </c>
      <c r="D12" s="1">
        <v>1518616.36545643</v>
      </c>
      <c r="E12" s="1">
        <v>241</v>
      </c>
      <c r="F12" s="1">
        <v>10057444000</v>
      </c>
      <c r="G12" s="1" t="s">
        <v>116</v>
      </c>
      <c r="H12" s="1" t="s">
        <v>117</v>
      </c>
      <c r="I12" s="1">
        <v>770460.99939467199</v>
      </c>
      <c r="J12" s="1">
        <v>166072.08502074599</v>
      </c>
      <c r="K12" s="1">
        <v>241</v>
      </c>
      <c r="L12" s="1">
        <v>227718903.91999999</v>
      </c>
    </row>
    <row r="13" spans="1:12" x14ac:dyDescent="0.2">
      <c r="A13" s="1" t="s">
        <v>84</v>
      </c>
      <c r="B13" s="1" t="s">
        <v>85</v>
      </c>
      <c r="C13" s="1">
        <v>8951537.4318814091</v>
      </c>
      <c r="D13" s="1">
        <v>960743.85989211604</v>
      </c>
      <c r="E13" s="1">
        <v>241</v>
      </c>
      <c r="F13" s="1">
        <v>2267920399.9499998</v>
      </c>
    </row>
    <row r="14" spans="1:12" x14ac:dyDescent="0.2">
      <c r="A14" s="1" t="s">
        <v>24</v>
      </c>
      <c r="B14" s="1" t="s">
        <v>25</v>
      </c>
      <c r="C14" s="1">
        <v>8572057.7989573609</v>
      </c>
      <c r="D14" s="1">
        <v>435743.39867219899</v>
      </c>
      <c r="E14" s="1">
        <v>241</v>
      </c>
      <c r="F14" s="1">
        <v>272857861.08999997</v>
      </c>
    </row>
    <row r="15" spans="1:12" x14ac:dyDescent="0.2">
      <c r="A15" s="1" t="s">
        <v>156</v>
      </c>
      <c r="B15" s="1" t="s">
        <v>157</v>
      </c>
      <c r="C15" s="1">
        <v>8239985.6372439396</v>
      </c>
      <c r="D15" s="1">
        <v>883002.47467219899</v>
      </c>
      <c r="E15" s="1">
        <v>241</v>
      </c>
      <c r="F15" s="1">
        <v>1463538930.1400001</v>
      </c>
    </row>
    <row r="16" spans="1:12" x14ac:dyDescent="0.2">
      <c r="A16" s="1" t="s">
        <v>158</v>
      </c>
      <c r="B16" s="1" t="s">
        <v>159</v>
      </c>
      <c r="C16" s="1">
        <v>7695184.3983578999</v>
      </c>
      <c r="D16" s="1">
        <v>443705.88924066297</v>
      </c>
      <c r="E16" s="1">
        <v>241</v>
      </c>
      <c r="F16" s="1">
        <v>6468939920.3800001</v>
      </c>
    </row>
    <row r="17" spans="1:6" x14ac:dyDescent="0.2">
      <c r="A17" s="1" t="s">
        <v>160</v>
      </c>
      <c r="B17" s="1" t="s">
        <v>161</v>
      </c>
      <c r="C17" s="1">
        <v>7536548.43011194</v>
      </c>
      <c r="D17" s="1">
        <v>482941.68569294602</v>
      </c>
      <c r="E17" s="1">
        <v>241</v>
      </c>
      <c r="F17" s="1">
        <v>829137544.38</v>
      </c>
    </row>
    <row r="18" spans="1:6" x14ac:dyDescent="0.2">
      <c r="A18" s="1" t="s">
        <v>162</v>
      </c>
      <c r="B18" s="1" t="s">
        <v>163</v>
      </c>
      <c r="C18" s="1">
        <v>7285105.0389242703</v>
      </c>
      <c r="D18" s="1">
        <v>208776.110821576</v>
      </c>
      <c r="E18" s="1">
        <v>241</v>
      </c>
      <c r="F18" s="1">
        <v>1616080443.77</v>
      </c>
    </row>
    <row r="19" spans="1:6" x14ac:dyDescent="0.2">
      <c r="A19" s="1" t="s">
        <v>344</v>
      </c>
      <c r="B19" s="1" t="s">
        <v>345</v>
      </c>
      <c r="C19" s="1">
        <v>7124728.9248383101</v>
      </c>
      <c r="D19" s="1">
        <v>535108.40169294598</v>
      </c>
      <c r="E19" s="1">
        <v>241</v>
      </c>
      <c r="F19" s="1">
        <v>2010811421.49</v>
      </c>
    </row>
    <row r="20" spans="1:6" x14ac:dyDescent="0.2">
      <c r="A20" s="1" t="s">
        <v>346</v>
      </c>
      <c r="B20" s="1" t="s">
        <v>347</v>
      </c>
      <c r="C20" s="1">
        <v>6411925.9978693696</v>
      </c>
      <c r="D20" s="1">
        <v>650488.36790041497</v>
      </c>
      <c r="E20" s="1">
        <v>241</v>
      </c>
      <c r="F20" s="1">
        <v>3378410889.5999999</v>
      </c>
    </row>
    <row r="21" spans="1:6" x14ac:dyDescent="0.2">
      <c r="A21" s="1" t="s">
        <v>348</v>
      </c>
      <c r="B21" s="1" t="s">
        <v>349</v>
      </c>
      <c r="C21" s="1">
        <v>6075028.3504133103</v>
      </c>
      <c r="D21" s="1">
        <v>164151.706049792</v>
      </c>
      <c r="E21" s="1">
        <v>241</v>
      </c>
      <c r="F21" s="1">
        <v>1698984955.78</v>
      </c>
    </row>
    <row r="22" spans="1:6" x14ac:dyDescent="0.2">
      <c r="A22" s="1" t="s">
        <v>350</v>
      </c>
      <c r="B22" s="1" t="s">
        <v>351</v>
      </c>
      <c r="C22" s="1">
        <v>5718925.4434758099</v>
      </c>
      <c r="D22" s="1">
        <v>209143.488688796</v>
      </c>
      <c r="E22" s="1">
        <v>241</v>
      </c>
      <c r="F22" s="1">
        <v>-554749572.44000006</v>
      </c>
    </row>
    <row r="23" spans="1:6" x14ac:dyDescent="0.2">
      <c r="A23" s="1" t="s">
        <v>22</v>
      </c>
      <c r="B23" s="1" t="s">
        <v>23</v>
      </c>
      <c r="C23" s="1">
        <v>5557638.6367360801</v>
      </c>
      <c r="D23" s="1">
        <v>1112515.8013112</v>
      </c>
      <c r="E23" s="1">
        <v>241</v>
      </c>
      <c r="F23" s="1">
        <v>926181170.71000004</v>
      </c>
    </row>
    <row r="24" spans="1:6" x14ac:dyDescent="0.2">
      <c r="A24" s="1" t="s">
        <v>62</v>
      </c>
      <c r="B24" s="1" t="s">
        <v>63</v>
      </c>
      <c r="C24" s="1">
        <v>5060023.3173129596</v>
      </c>
      <c r="D24" s="1">
        <v>319655.27786307002</v>
      </c>
      <c r="E24" s="1">
        <v>241</v>
      </c>
      <c r="F24" s="1">
        <v>443535565.13</v>
      </c>
    </row>
    <row r="25" spans="1:6" x14ac:dyDescent="0.2">
      <c r="A25" s="1" t="s">
        <v>54</v>
      </c>
      <c r="B25" s="1" t="s">
        <v>55</v>
      </c>
      <c r="C25" s="1">
        <v>5024388.8529112497</v>
      </c>
      <c r="D25" s="1">
        <v>445883.20962655602</v>
      </c>
      <c r="E25" s="1">
        <v>241</v>
      </c>
      <c r="F25" s="1">
        <v>601778469.14999998</v>
      </c>
    </row>
    <row r="26" spans="1:6" x14ac:dyDescent="0.2">
      <c r="A26" s="1" t="s">
        <v>58</v>
      </c>
      <c r="B26" s="1" t="s">
        <v>59</v>
      </c>
      <c r="C26" s="1">
        <v>4932380.8358342499</v>
      </c>
      <c r="D26" s="1">
        <v>660729.12533609895</v>
      </c>
      <c r="E26" s="1">
        <v>241</v>
      </c>
      <c r="F26" s="1">
        <v>600303350.38</v>
      </c>
    </row>
    <row r="27" spans="1:6" x14ac:dyDescent="0.2">
      <c r="A27" s="1" t="s">
        <v>36</v>
      </c>
      <c r="B27" s="1" t="s">
        <v>37</v>
      </c>
      <c r="C27" s="1">
        <v>4920559.4676573696</v>
      </c>
      <c r="D27" s="1">
        <v>692099.52515352704</v>
      </c>
      <c r="E27" s="1">
        <v>241</v>
      </c>
      <c r="F27" s="1">
        <v>1490958519.3</v>
      </c>
    </row>
    <row r="28" spans="1:6" x14ac:dyDescent="0.2">
      <c r="A28" s="1" t="s">
        <v>352</v>
      </c>
      <c r="B28" s="1" t="s">
        <v>353</v>
      </c>
      <c r="C28" s="1">
        <v>4728866.11179421</v>
      </c>
      <c r="D28" s="1">
        <v>384570.60227385798</v>
      </c>
      <c r="E28" s="1">
        <v>241</v>
      </c>
      <c r="F28" s="1">
        <v>859921624.96000004</v>
      </c>
    </row>
    <row r="29" spans="1:6" x14ac:dyDescent="0.2">
      <c r="A29" s="1" t="s">
        <v>188</v>
      </c>
      <c r="B29" s="1" t="s">
        <v>189</v>
      </c>
      <c r="C29" s="1">
        <v>4647917.7826716602</v>
      </c>
      <c r="D29" s="1">
        <v>388460.28643568401</v>
      </c>
      <c r="E29" s="1">
        <v>241</v>
      </c>
      <c r="F29" s="1">
        <v>1062555476.55</v>
      </c>
    </row>
    <row r="30" spans="1:6" x14ac:dyDescent="0.2">
      <c r="A30" s="1" t="s">
        <v>354</v>
      </c>
      <c r="B30" s="1" t="s">
        <v>355</v>
      </c>
      <c r="C30" s="1">
        <v>4562735.9960165899</v>
      </c>
      <c r="D30" s="1">
        <v>336167.63856846403</v>
      </c>
      <c r="E30" s="1">
        <v>241</v>
      </c>
      <c r="F30" s="1">
        <v>811606706.20000005</v>
      </c>
    </row>
    <row r="31" spans="1:6" x14ac:dyDescent="0.2">
      <c r="A31" s="1" t="s">
        <v>356</v>
      </c>
      <c r="B31" s="1" t="s">
        <v>357</v>
      </c>
      <c r="C31" s="1">
        <v>4440105.2195600402</v>
      </c>
      <c r="D31" s="1">
        <v>1016339.2496473</v>
      </c>
      <c r="E31" s="1">
        <v>241</v>
      </c>
      <c r="F31" s="1">
        <v>2002738391.78</v>
      </c>
    </row>
    <row r="32" spans="1:6" x14ac:dyDescent="0.2">
      <c r="A32" s="1" t="s">
        <v>294</v>
      </c>
      <c r="B32" s="1" t="s">
        <v>295</v>
      </c>
      <c r="C32" s="1">
        <v>4243309.4773033103</v>
      </c>
      <c r="D32" s="1">
        <v>683680.367186722</v>
      </c>
      <c r="E32" s="1">
        <v>241</v>
      </c>
      <c r="F32" s="1">
        <v>1157781112.1400001</v>
      </c>
    </row>
  </sheetData>
  <mergeCells count="2">
    <mergeCell ref="A1:F1"/>
    <mergeCell ref="G1:L1"/>
  </mergeCells>
  <phoneticPr fontId="1"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74B44-39A4-4045-8315-E8A5A88E2BCC}">
  <dimension ref="A1:L8"/>
  <sheetViews>
    <sheetView workbookViewId="0">
      <selection activeCell="J15" sqref="J15"/>
    </sheetView>
  </sheetViews>
  <sheetFormatPr defaultRowHeight="14.25" x14ac:dyDescent="0.2"/>
  <cols>
    <col min="1" max="16384" width="9" style="1"/>
  </cols>
  <sheetData>
    <row r="1" spans="1:12" x14ac:dyDescent="0.2">
      <c r="A1" s="5" t="s">
        <v>320</v>
      </c>
      <c r="B1" s="5"/>
      <c r="C1" s="5"/>
      <c r="D1" s="5"/>
      <c r="E1" s="5"/>
      <c r="F1" s="5"/>
      <c r="G1" s="5" t="s">
        <v>321</v>
      </c>
      <c r="H1" s="5"/>
      <c r="I1" s="5"/>
      <c r="J1" s="5"/>
      <c r="K1" s="5"/>
      <c r="L1" s="5"/>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176</v>
      </c>
      <c r="B3" s="1" t="s">
        <v>177</v>
      </c>
      <c r="C3" s="1">
        <v>13237387.034922799</v>
      </c>
      <c r="D3" s="1">
        <v>2349741.2192282099</v>
      </c>
      <c r="E3" s="1">
        <v>241</v>
      </c>
      <c r="F3" s="1">
        <v>4029617597.0999999</v>
      </c>
      <c r="G3" s="1" t="s">
        <v>296</v>
      </c>
      <c r="H3" s="1" t="s">
        <v>297</v>
      </c>
      <c r="I3" s="1">
        <v>1370023.9332075501</v>
      </c>
      <c r="J3" s="1">
        <v>200647.31193775899</v>
      </c>
      <c r="K3" s="1">
        <v>241</v>
      </c>
      <c r="L3" s="1">
        <v>125084063.28</v>
      </c>
    </row>
    <row r="4" spans="1:12" x14ac:dyDescent="0.2">
      <c r="A4" s="1" t="s">
        <v>282</v>
      </c>
      <c r="B4" s="1" t="s">
        <v>283</v>
      </c>
      <c r="C4" s="1">
        <v>12305414.1480492</v>
      </c>
      <c r="D4" s="1">
        <v>1843938.0718298701</v>
      </c>
      <c r="E4" s="1">
        <v>241</v>
      </c>
      <c r="F4" s="1">
        <v>6812941000</v>
      </c>
      <c r="G4" s="1" t="s">
        <v>284</v>
      </c>
      <c r="H4" s="1" t="s">
        <v>285</v>
      </c>
      <c r="I4" s="1">
        <v>1321992.2924792699</v>
      </c>
      <c r="J4" s="1">
        <v>301173.61572199099</v>
      </c>
      <c r="K4" s="1">
        <v>241</v>
      </c>
      <c r="L4" s="1">
        <v>104116259.89</v>
      </c>
    </row>
    <row r="5" spans="1:12" x14ac:dyDescent="0.2">
      <c r="A5" s="1" t="s">
        <v>114</v>
      </c>
      <c r="B5" s="1" t="s">
        <v>115</v>
      </c>
      <c r="C5" s="1">
        <v>6597171.7923510298</v>
      </c>
      <c r="D5" s="1">
        <v>830172.38170954306</v>
      </c>
      <c r="E5" s="1">
        <v>241</v>
      </c>
      <c r="F5" s="1">
        <v>2147646278.0300002</v>
      </c>
      <c r="G5" s="1" t="s">
        <v>272</v>
      </c>
      <c r="H5" s="1" t="s">
        <v>273</v>
      </c>
      <c r="I5" s="1">
        <v>1228852.4216929399</v>
      </c>
      <c r="J5" s="1">
        <v>490667.20668464701</v>
      </c>
      <c r="K5" s="1">
        <v>241</v>
      </c>
      <c r="L5" s="1">
        <v>151478499.09999999</v>
      </c>
    </row>
    <row r="6" spans="1:12" x14ac:dyDescent="0.2">
      <c r="A6" s="1" t="s">
        <v>288</v>
      </c>
      <c r="B6" s="1" t="s">
        <v>289</v>
      </c>
      <c r="C6" s="1">
        <v>5577502.0185714401</v>
      </c>
      <c r="D6" s="1">
        <v>432782.89720331901</v>
      </c>
      <c r="E6" s="1">
        <v>241</v>
      </c>
      <c r="F6" s="1">
        <v>1110939693.0799999</v>
      </c>
      <c r="G6" s="1" t="s">
        <v>290</v>
      </c>
      <c r="H6" s="1" t="s">
        <v>291</v>
      </c>
      <c r="I6" s="1">
        <v>1224054.8719321899</v>
      </c>
      <c r="J6" s="1">
        <v>408327.51481327799</v>
      </c>
      <c r="K6" s="1">
        <v>241</v>
      </c>
      <c r="L6" s="1">
        <v>238760184.99000001</v>
      </c>
    </row>
    <row r="7" spans="1:12" x14ac:dyDescent="0.2">
      <c r="A7" s="1" t="s">
        <v>136</v>
      </c>
      <c r="B7" s="1" t="s">
        <v>137</v>
      </c>
      <c r="C7" s="1">
        <v>5018442.7844986804</v>
      </c>
      <c r="D7" s="1">
        <v>389561.03131535201</v>
      </c>
      <c r="E7" s="1">
        <v>241</v>
      </c>
      <c r="F7" s="1">
        <v>1480637000.3199999</v>
      </c>
      <c r="G7" s="1" t="s">
        <v>286</v>
      </c>
      <c r="H7" s="1" t="s">
        <v>287</v>
      </c>
      <c r="I7" s="1">
        <v>1112391.7249628501</v>
      </c>
      <c r="J7" s="1">
        <v>339731.86349377502</v>
      </c>
      <c r="K7" s="1">
        <v>241</v>
      </c>
      <c r="L7" s="1">
        <v>106626738.28</v>
      </c>
    </row>
    <row r="8" spans="1:12" x14ac:dyDescent="0.2"/>
  </sheetData>
  <mergeCells count="2">
    <mergeCell ref="A1:F1"/>
    <mergeCell ref="G1:L1"/>
  </mergeCells>
  <phoneticPr fontId="1"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EDAA3-C8B1-49D9-A366-61C798B0ACDF}">
  <dimension ref="A1:F10"/>
  <sheetViews>
    <sheetView workbookViewId="0">
      <selection activeCell="H10" sqref="H10"/>
    </sheetView>
  </sheetViews>
  <sheetFormatPr defaultRowHeight="14.25" x14ac:dyDescent="0.2"/>
  <cols>
    <col min="1" max="16384" width="9" style="1"/>
  </cols>
  <sheetData>
    <row r="1" spans="1:6" x14ac:dyDescent="0.2">
      <c r="A1" s="5" t="s">
        <v>320</v>
      </c>
      <c r="B1" s="5"/>
      <c r="C1" s="5"/>
      <c r="D1" s="5"/>
      <c r="E1" s="5"/>
      <c r="F1" s="5"/>
    </row>
    <row r="2" spans="1:6" x14ac:dyDescent="0.2">
      <c r="A2" s="1" t="s">
        <v>0</v>
      </c>
      <c r="B2" s="1" t="s">
        <v>1</v>
      </c>
      <c r="C2" s="1" t="s">
        <v>2</v>
      </c>
      <c r="D2" s="1" t="s">
        <v>3</v>
      </c>
      <c r="E2" s="1" t="s">
        <v>4</v>
      </c>
      <c r="F2" s="1" t="s">
        <v>5</v>
      </c>
    </row>
    <row r="3" spans="1:6" x14ac:dyDescent="0.2">
      <c r="A3" s="1" t="s">
        <v>76</v>
      </c>
      <c r="B3" s="1" t="s">
        <v>77</v>
      </c>
      <c r="C3" s="1">
        <v>3119252.6141078798</v>
      </c>
      <c r="D3" s="1">
        <v>225953.158908713</v>
      </c>
      <c r="E3" s="1">
        <v>241</v>
      </c>
      <c r="F3" s="1">
        <v>407716464.97000003</v>
      </c>
    </row>
    <row r="4" spans="1:6" x14ac:dyDescent="0.2">
      <c r="A4" s="1" t="s">
        <v>78</v>
      </c>
      <c r="B4" s="1" t="s">
        <v>79</v>
      </c>
      <c r="C4" s="1">
        <v>1566208.9034356801</v>
      </c>
      <c r="D4" s="1">
        <v>326015.44648547698</v>
      </c>
      <c r="E4" s="1">
        <v>241</v>
      </c>
      <c r="F4" s="1">
        <v>647244552.19000006</v>
      </c>
    </row>
    <row r="5" spans="1:6" x14ac:dyDescent="0.2">
      <c r="A5" s="1" t="s">
        <v>70</v>
      </c>
      <c r="B5" s="1" t="s">
        <v>71</v>
      </c>
      <c r="C5" s="1">
        <v>1419193.4339103301</v>
      </c>
      <c r="D5" s="1">
        <v>124496.18058297801</v>
      </c>
      <c r="E5" s="1">
        <v>235</v>
      </c>
      <c r="F5" s="1">
        <v>139040566.63999999</v>
      </c>
    </row>
    <row r="6" spans="1:6" x14ac:dyDescent="0.2">
      <c r="A6" s="1" t="s">
        <v>74</v>
      </c>
      <c r="B6" s="1" t="s">
        <v>75</v>
      </c>
      <c r="C6" s="1">
        <v>576426.96597510297</v>
      </c>
      <c r="D6" s="1">
        <v>126792.068</v>
      </c>
      <c r="E6" s="1">
        <v>241</v>
      </c>
      <c r="F6" s="1">
        <v>105841853.17</v>
      </c>
    </row>
    <row r="7" spans="1:6" x14ac:dyDescent="0.2">
      <c r="A7" s="1" t="s">
        <v>66</v>
      </c>
      <c r="B7" s="1" t="s">
        <v>67</v>
      </c>
      <c r="C7" s="1">
        <v>566138.78422989999</v>
      </c>
      <c r="D7" s="1">
        <v>352918.65520746802</v>
      </c>
      <c r="E7" s="1">
        <v>241</v>
      </c>
      <c r="F7" s="1">
        <v>44087780.909999996</v>
      </c>
    </row>
    <row r="8" spans="1:6" x14ac:dyDescent="0.2">
      <c r="A8" s="1" t="s">
        <v>64</v>
      </c>
      <c r="B8" s="1" t="s">
        <v>65</v>
      </c>
      <c r="C8" s="1">
        <v>544794.02117842296</v>
      </c>
      <c r="D8" s="1">
        <v>260844.869477178</v>
      </c>
      <c r="E8" s="1">
        <v>241</v>
      </c>
      <c r="F8" s="1">
        <v>181236420.71000001</v>
      </c>
    </row>
    <row r="9" spans="1:6" x14ac:dyDescent="0.2">
      <c r="A9" s="1" t="s">
        <v>72</v>
      </c>
      <c r="B9" s="1" t="s">
        <v>73</v>
      </c>
      <c r="C9" s="1">
        <v>521785.83667766501</v>
      </c>
      <c r="D9" s="1">
        <v>232606.19769874401</v>
      </c>
      <c r="E9" s="1">
        <v>239</v>
      </c>
      <c r="F9" s="1">
        <v>56507706.009999998</v>
      </c>
    </row>
    <row r="10" spans="1:6" x14ac:dyDescent="0.2">
      <c r="A10" s="1" t="s">
        <v>68</v>
      </c>
      <c r="B10" s="1" t="s">
        <v>69</v>
      </c>
      <c r="C10" s="1">
        <v>502750.539419087</v>
      </c>
      <c r="D10" s="1">
        <v>222239.365244813</v>
      </c>
      <c r="E10" s="1">
        <v>241</v>
      </c>
      <c r="F10" s="1">
        <v>53377985.990000002</v>
      </c>
    </row>
  </sheetData>
  <mergeCells count="1">
    <mergeCell ref="A1:F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C87EC-1723-411F-B16C-9F10793ECD2D}">
  <dimension ref="A1:L5"/>
  <sheetViews>
    <sheetView workbookViewId="0">
      <selection activeCell="E21" sqref="E21"/>
    </sheetView>
  </sheetViews>
  <sheetFormatPr defaultRowHeight="14.25" x14ac:dyDescent="0.2"/>
  <cols>
    <col min="1" max="16384" width="9" style="1"/>
  </cols>
  <sheetData>
    <row r="1" spans="1:12" x14ac:dyDescent="0.2">
      <c r="A1" s="5" t="s">
        <v>320</v>
      </c>
      <c r="B1" s="5"/>
      <c r="C1" s="5"/>
      <c r="D1" s="5"/>
      <c r="E1" s="5"/>
      <c r="F1" s="5"/>
      <c r="G1" s="5" t="s">
        <v>321</v>
      </c>
      <c r="H1" s="5"/>
      <c r="I1" s="5"/>
      <c r="J1" s="5"/>
      <c r="K1" s="5"/>
      <c r="L1" s="5"/>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80</v>
      </c>
      <c r="B3" s="1" t="s">
        <v>81</v>
      </c>
      <c r="C3" s="1">
        <v>12362609.3019087</v>
      </c>
      <c r="D3" s="1">
        <v>1406292.5986804899</v>
      </c>
      <c r="E3" s="1">
        <v>241</v>
      </c>
      <c r="F3" s="1">
        <v>957798548.00999999</v>
      </c>
      <c r="G3" s="1" t="s">
        <v>42</v>
      </c>
      <c r="H3" s="1" t="s">
        <v>43</v>
      </c>
      <c r="I3" s="1">
        <v>3787411.5249831099</v>
      </c>
      <c r="J3" s="1">
        <v>137208.359630705</v>
      </c>
      <c r="K3" s="1">
        <v>241</v>
      </c>
      <c r="L3" s="1">
        <v>973696489.02999997</v>
      </c>
    </row>
    <row r="4" spans="1:12" x14ac:dyDescent="0.2">
      <c r="A4" s="1" t="s">
        <v>32</v>
      </c>
      <c r="B4" s="1" t="s">
        <v>33</v>
      </c>
      <c r="C4" s="1">
        <v>11510689.6551724</v>
      </c>
      <c r="D4" s="1">
        <v>1052017.61334482</v>
      </c>
      <c r="E4" s="1">
        <v>58</v>
      </c>
      <c r="F4" s="1">
        <v>1141409888.21</v>
      </c>
      <c r="G4" s="1" t="s">
        <v>56</v>
      </c>
      <c r="H4" s="1" t="s">
        <v>57</v>
      </c>
      <c r="I4" s="1">
        <v>3692095.4761404502</v>
      </c>
      <c r="J4" s="1">
        <v>208945.900240663</v>
      </c>
      <c r="K4" s="1">
        <v>241</v>
      </c>
      <c r="L4" s="1">
        <v>-824949409.11000001</v>
      </c>
    </row>
    <row r="5" spans="1:12" x14ac:dyDescent="0.2">
      <c r="A5" s="1" t="s">
        <v>308</v>
      </c>
      <c r="B5" s="1" t="s">
        <v>309</v>
      </c>
      <c r="C5" s="1">
        <v>8575854.9497488793</v>
      </c>
      <c r="D5" s="1">
        <v>578219.64575933595</v>
      </c>
      <c r="E5" s="1">
        <v>241</v>
      </c>
      <c r="F5" s="1">
        <v>782334573.48000002</v>
      </c>
      <c r="G5" s="1" t="s">
        <v>324</v>
      </c>
      <c r="H5" s="1" t="s">
        <v>325</v>
      </c>
      <c r="I5" s="1">
        <v>3302234.4361391799</v>
      </c>
      <c r="J5" s="1">
        <v>213987.32370954301</v>
      </c>
      <c r="K5" s="1">
        <v>241</v>
      </c>
      <c r="L5" s="1">
        <v>13292357.58</v>
      </c>
    </row>
  </sheetData>
  <mergeCells count="2">
    <mergeCell ref="A1:F1"/>
    <mergeCell ref="G1:L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B5DC9-FCF2-4DF5-821D-2AF8052C6713}">
  <dimension ref="A1:L22"/>
  <sheetViews>
    <sheetView workbookViewId="0">
      <selection activeCell="F5" sqref="F5"/>
    </sheetView>
  </sheetViews>
  <sheetFormatPr defaultRowHeight="14.25" x14ac:dyDescent="0.2"/>
  <cols>
    <col min="1" max="5" width="9" style="1"/>
    <col min="6" max="6" width="12.75" style="1" bestFit="1" customWidth="1"/>
    <col min="7" max="16384" width="9" style="1"/>
  </cols>
  <sheetData>
    <row r="1" spans="1:12" x14ac:dyDescent="0.2">
      <c r="A1" s="5" t="s">
        <v>320</v>
      </c>
      <c r="B1" s="5"/>
      <c r="C1" s="5"/>
      <c r="D1" s="5"/>
      <c r="E1" s="5"/>
      <c r="F1" s="5"/>
      <c r="G1" s="5" t="s">
        <v>321</v>
      </c>
      <c r="H1" s="5"/>
      <c r="I1" s="5"/>
      <c r="J1" s="5"/>
      <c r="K1" s="5"/>
      <c r="L1" s="5"/>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170</v>
      </c>
      <c r="B3" s="1" t="s">
        <v>171</v>
      </c>
      <c r="C3" s="1">
        <v>20043656.951397099</v>
      </c>
      <c r="D3" s="1">
        <v>3392122.7407925301</v>
      </c>
      <c r="E3" s="1">
        <v>241</v>
      </c>
      <c r="F3" s="1">
        <v>8207920822.1800003</v>
      </c>
      <c r="G3" s="1" t="s">
        <v>174</v>
      </c>
      <c r="H3" s="1" t="s">
        <v>175</v>
      </c>
      <c r="I3" s="1">
        <v>1806405.3943668599</v>
      </c>
      <c r="J3" s="1">
        <v>724399.56168879604</v>
      </c>
      <c r="K3" s="1">
        <v>241</v>
      </c>
      <c r="L3" s="1">
        <v>365454791.94999999</v>
      </c>
    </row>
    <row r="4" spans="1:12" x14ac:dyDescent="0.2">
      <c r="A4" s="1" t="s">
        <v>126</v>
      </c>
      <c r="B4" s="1" t="s">
        <v>127</v>
      </c>
      <c r="C4" s="1">
        <v>18414479.8879968</v>
      </c>
      <c r="D4" s="1">
        <v>3594268.65464315</v>
      </c>
      <c r="E4" s="1">
        <v>241</v>
      </c>
      <c r="F4" s="1">
        <v>1582707374.76</v>
      </c>
      <c r="G4" s="1" t="s">
        <v>196</v>
      </c>
      <c r="H4" s="1" t="s">
        <v>197</v>
      </c>
      <c r="I4" s="1">
        <v>1719583.78311019</v>
      </c>
      <c r="J4" s="1">
        <v>266455.74615352601</v>
      </c>
      <c r="K4" s="1">
        <v>241</v>
      </c>
      <c r="L4" s="1">
        <v>-161924124.12</v>
      </c>
    </row>
    <row r="5" spans="1:12" x14ac:dyDescent="0.2">
      <c r="A5" s="1" t="s">
        <v>176</v>
      </c>
      <c r="B5" s="1" t="s">
        <v>177</v>
      </c>
      <c r="C5" s="1">
        <v>13237387.034922799</v>
      </c>
      <c r="D5" s="1">
        <v>2349741.2192282099</v>
      </c>
      <c r="E5" s="1">
        <v>241</v>
      </c>
      <c r="F5" s="1">
        <v>4029617597.0999999</v>
      </c>
      <c r="G5" s="1" t="s">
        <v>180</v>
      </c>
      <c r="H5" s="1" t="s">
        <v>181</v>
      </c>
      <c r="I5" s="1">
        <v>1349392.5629207899</v>
      </c>
      <c r="J5" s="1">
        <v>514959.650402489</v>
      </c>
      <c r="K5" s="1">
        <v>241</v>
      </c>
      <c r="L5" s="1">
        <v>561699962.80999994</v>
      </c>
    </row>
    <row r="6" spans="1:12" x14ac:dyDescent="0.2">
      <c r="A6" s="1" t="s">
        <v>182</v>
      </c>
      <c r="B6" s="1" t="s">
        <v>183</v>
      </c>
      <c r="C6" s="1">
        <v>10892129.858743099</v>
      </c>
      <c r="D6" s="1">
        <v>869686.16820331896</v>
      </c>
      <c r="E6" s="1">
        <v>241</v>
      </c>
      <c r="F6" s="1">
        <v>2196549310.8400002</v>
      </c>
      <c r="G6" s="1" t="s">
        <v>172</v>
      </c>
      <c r="H6" s="1" t="s">
        <v>173</v>
      </c>
      <c r="I6" s="1">
        <v>1297010.4445718699</v>
      </c>
      <c r="J6" s="1">
        <v>777962.47892531101</v>
      </c>
      <c r="K6" s="1">
        <v>241</v>
      </c>
      <c r="L6" s="1">
        <v>745033544.90999997</v>
      </c>
    </row>
    <row r="7" spans="1:12" x14ac:dyDescent="0.2">
      <c r="A7" s="1" t="s">
        <v>146</v>
      </c>
      <c r="B7" s="1" t="s">
        <v>147</v>
      </c>
      <c r="C7" s="1">
        <v>10453073.835729901</v>
      </c>
      <c r="D7" s="1">
        <v>668635.04548547696</v>
      </c>
      <c r="E7" s="1">
        <v>241</v>
      </c>
      <c r="F7" s="1">
        <v>7334915288</v>
      </c>
      <c r="G7" s="1" t="s">
        <v>166</v>
      </c>
      <c r="H7" s="1" t="s">
        <v>167</v>
      </c>
      <c r="I7" s="1">
        <v>870091.29281063401</v>
      </c>
      <c r="J7" s="1">
        <v>163434.24731120301</v>
      </c>
      <c r="K7" s="1">
        <v>241</v>
      </c>
      <c r="L7" s="1">
        <v>220374339.65000001</v>
      </c>
    </row>
    <row r="8" spans="1:12" x14ac:dyDescent="0.2">
      <c r="A8" s="1" t="s">
        <v>30</v>
      </c>
      <c r="B8" s="1" t="s">
        <v>31</v>
      </c>
      <c r="C8" s="1">
        <v>7948315.3820185997</v>
      </c>
      <c r="D8" s="1">
        <v>1493665.6912531101</v>
      </c>
      <c r="E8" s="1">
        <v>241</v>
      </c>
      <c r="F8" s="3">
        <v>-1823911349.24</v>
      </c>
      <c r="G8" s="1" t="s">
        <v>192</v>
      </c>
      <c r="H8" s="1" t="s">
        <v>193</v>
      </c>
      <c r="I8" s="1">
        <v>845356.90806846402</v>
      </c>
      <c r="J8" s="1">
        <v>92874.118406638998</v>
      </c>
      <c r="K8" s="1">
        <v>241</v>
      </c>
      <c r="L8" s="1">
        <v>70063544.230000004</v>
      </c>
    </row>
    <row r="9" spans="1:12" x14ac:dyDescent="0.2">
      <c r="A9" s="1" t="s">
        <v>28</v>
      </c>
      <c r="B9" s="1" t="s">
        <v>29</v>
      </c>
      <c r="C9" s="1">
        <v>7191565.5484025497</v>
      </c>
      <c r="D9" s="1">
        <v>2453578.45910373</v>
      </c>
      <c r="E9" s="1">
        <v>241</v>
      </c>
      <c r="F9" s="1">
        <v>7254795959.3900003</v>
      </c>
      <c r="G9" s="1" t="s">
        <v>184</v>
      </c>
      <c r="H9" s="1" t="s">
        <v>185</v>
      </c>
      <c r="I9" s="1">
        <v>733862.32734310301</v>
      </c>
      <c r="J9" s="1">
        <v>321282.80035684601</v>
      </c>
      <c r="K9" s="1">
        <v>241</v>
      </c>
      <c r="L9" s="1">
        <v>76045638.810000002</v>
      </c>
    </row>
    <row r="10" spans="1:12" x14ac:dyDescent="0.2">
      <c r="A10" s="1" t="s">
        <v>20</v>
      </c>
      <c r="B10" s="1" t="s">
        <v>21</v>
      </c>
      <c r="C10" s="1">
        <v>5944321.1857467601</v>
      </c>
      <c r="D10" s="1">
        <v>1583881.2771203299</v>
      </c>
      <c r="E10" s="1">
        <v>241</v>
      </c>
      <c r="F10" s="1">
        <v>915654084.17999995</v>
      </c>
      <c r="G10" s="1" t="s">
        <v>186</v>
      </c>
      <c r="H10" s="1" t="s">
        <v>187</v>
      </c>
      <c r="I10" s="1">
        <v>550185.06224066298</v>
      </c>
      <c r="J10" s="1">
        <v>181677.43531535199</v>
      </c>
      <c r="K10" s="1">
        <v>241</v>
      </c>
      <c r="L10" s="1">
        <v>99839401.25</v>
      </c>
    </row>
    <row r="11" spans="1:12" x14ac:dyDescent="0.2">
      <c r="A11" s="1" t="s">
        <v>26</v>
      </c>
      <c r="B11" s="1" t="s">
        <v>27</v>
      </c>
      <c r="C11" s="1">
        <v>5884955.7705804398</v>
      </c>
      <c r="D11" s="1">
        <v>783777.12613692903</v>
      </c>
      <c r="E11" s="1">
        <v>241</v>
      </c>
      <c r="F11" s="1">
        <v>642802185.94000006</v>
      </c>
      <c r="G11" s="1" t="s">
        <v>178</v>
      </c>
      <c r="H11" s="1" t="s">
        <v>179</v>
      </c>
      <c r="I11" s="1">
        <v>366688.187311535</v>
      </c>
      <c r="J11" s="1">
        <v>249041.934717842</v>
      </c>
      <c r="K11" s="1">
        <v>241</v>
      </c>
      <c r="L11" s="1">
        <v>13984267.23</v>
      </c>
    </row>
    <row r="12" spans="1:12" x14ac:dyDescent="0.2">
      <c r="A12" s="1" t="s">
        <v>190</v>
      </c>
      <c r="B12" s="1" t="s">
        <v>191</v>
      </c>
      <c r="C12" s="1">
        <v>5797755.3958639102</v>
      </c>
      <c r="D12" s="1">
        <v>297072.61711618199</v>
      </c>
      <c r="E12" s="1">
        <v>241</v>
      </c>
      <c r="F12" s="3">
        <v>-9987908000</v>
      </c>
      <c r="G12" s="1" t="s">
        <v>168</v>
      </c>
      <c r="H12" s="1" t="s">
        <v>169</v>
      </c>
      <c r="I12" s="1">
        <v>364130.674149709</v>
      </c>
      <c r="J12" s="1">
        <v>74587.444502074693</v>
      </c>
      <c r="K12" s="1">
        <v>241</v>
      </c>
      <c r="L12" s="1">
        <v>-32707678.620000001</v>
      </c>
    </row>
    <row r="13" spans="1:12" x14ac:dyDescent="0.2">
      <c r="A13" s="1" t="s">
        <v>194</v>
      </c>
      <c r="B13" s="1" t="s">
        <v>195</v>
      </c>
      <c r="C13" s="1">
        <v>5079068.5984521098</v>
      </c>
      <c r="D13" s="1">
        <v>1542072.9481784201</v>
      </c>
      <c r="E13" s="1">
        <v>241</v>
      </c>
      <c r="F13" s="1">
        <v>3456951818.0100002</v>
      </c>
    </row>
    <row r="14" spans="1:12" x14ac:dyDescent="0.2">
      <c r="A14" s="1" t="s">
        <v>38</v>
      </c>
      <c r="B14" s="1" t="s">
        <v>39</v>
      </c>
      <c r="C14" s="1">
        <v>4905203.9782107798</v>
      </c>
      <c r="D14" s="1">
        <v>874506.20959336101</v>
      </c>
      <c r="E14" s="1">
        <v>241</v>
      </c>
      <c r="F14" s="1">
        <v>3373402277.4000001</v>
      </c>
    </row>
    <row r="15" spans="1:12" x14ac:dyDescent="0.2">
      <c r="A15" s="1" t="s">
        <v>340</v>
      </c>
      <c r="B15" s="1" t="s">
        <v>341</v>
      </c>
      <c r="C15" s="1">
        <v>4593777.8463187804</v>
      </c>
      <c r="D15" s="1">
        <v>1422929.18327385</v>
      </c>
      <c r="E15" s="1">
        <v>241</v>
      </c>
      <c r="F15" s="1">
        <v>3101123791.52</v>
      </c>
    </row>
    <row r="16" spans="1:12" x14ac:dyDescent="0.2">
      <c r="A16" s="1" t="s">
        <v>60</v>
      </c>
      <c r="B16" s="1" t="s">
        <v>61</v>
      </c>
      <c r="C16" s="1">
        <v>4112108.0419087098</v>
      </c>
      <c r="D16" s="1">
        <v>192224.78963900401</v>
      </c>
      <c r="E16" s="1">
        <v>241</v>
      </c>
      <c r="F16" s="1">
        <v>1369365754.8499999</v>
      </c>
    </row>
    <row r="17" spans="1:6" x14ac:dyDescent="0.2">
      <c r="A17" s="1" t="s">
        <v>240</v>
      </c>
      <c r="B17" s="1" t="s">
        <v>241</v>
      </c>
      <c r="C17" s="1">
        <v>3819538.7126706098</v>
      </c>
      <c r="D17" s="1">
        <v>124660.501240663</v>
      </c>
      <c r="E17" s="1">
        <v>241</v>
      </c>
      <c r="F17" s="1">
        <v>613048770.5</v>
      </c>
    </row>
    <row r="18" spans="1:6" x14ac:dyDescent="0.2">
      <c r="A18" s="1" t="s">
        <v>46</v>
      </c>
      <c r="B18" s="1" t="s">
        <v>47</v>
      </c>
      <c r="C18" s="1">
        <v>3537872.4614244201</v>
      </c>
      <c r="D18" s="1">
        <v>1302313.6010663901</v>
      </c>
      <c r="E18" s="1">
        <v>241</v>
      </c>
      <c r="F18" s="1">
        <v>1005757290.67</v>
      </c>
    </row>
    <row r="19" spans="1:6" x14ac:dyDescent="0.2">
      <c r="A19" s="1" t="s">
        <v>34</v>
      </c>
      <c r="B19" s="1" t="s">
        <v>35</v>
      </c>
      <c r="C19" s="1">
        <v>3410402.8148466502</v>
      </c>
      <c r="D19" s="1">
        <v>301812.65521991602</v>
      </c>
      <c r="E19" s="1">
        <v>241</v>
      </c>
      <c r="F19" s="1">
        <v>-952720292.42999995</v>
      </c>
    </row>
    <row r="20" spans="1:6" x14ac:dyDescent="0.2">
      <c r="A20" s="1" t="s">
        <v>204</v>
      </c>
      <c r="B20" s="1" t="s">
        <v>205</v>
      </c>
      <c r="C20" s="1">
        <v>3372043.87966805</v>
      </c>
      <c r="D20" s="1">
        <v>1002533.69513692</v>
      </c>
      <c r="E20" s="1">
        <v>241</v>
      </c>
      <c r="F20" s="1">
        <v>2932499835</v>
      </c>
    </row>
    <row r="21" spans="1:6" x14ac:dyDescent="0.2">
      <c r="A21" s="1" t="s">
        <v>200</v>
      </c>
      <c r="B21" s="1" t="s">
        <v>201</v>
      </c>
      <c r="C21" s="1">
        <v>3299504.3321513599</v>
      </c>
      <c r="D21" s="1">
        <v>1925105.0782904499</v>
      </c>
      <c r="E21" s="1">
        <v>241</v>
      </c>
      <c r="F21" s="1">
        <v>936626263.32000005</v>
      </c>
    </row>
    <row r="22" spans="1:6" x14ac:dyDescent="0.2">
      <c r="A22" s="1" t="s">
        <v>342</v>
      </c>
      <c r="B22" s="1" t="s">
        <v>343</v>
      </c>
      <c r="C22" s="1">
        <v>3249912.2987551801</v>
      </c>
      <c r="D22" s="1">
        <v>564390.28503734397</v>
      </c>
      <c r="E22" s="1">
        <v>241</v>
      </c>
      <c r="F22" s="1">
        <v>279535000.04000002</v>
      </c>
    </row>
  </sheetData>
  <mergeCells count="2">
    <mergeCell ref="A1:F1"/>
    <mergeCell ref="G1:L1"/>
  </mergeCells>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B6B7B-235F-46B7-9426-938D4065A9B0}">
  <dimension ref="A1:L12"/>
  <sheetViews>
    <sheetView workbookViewId="0">
      <selection activeCell="B6" sqref="B6"/>
    </sheetView>
  </sheetViews>
  <sheetFormatPr defaultRowHeight="14.25" x14ac:dyDescent="0.2"/>
  <cols>
    <col min="1" max="16384" width="9" style="1"/>
  </cols>
  <sheetData>
    <row r="1" spans="1:12" x14ac:dyDescent="0.2">
      <c r="A1" s="5" t="s">
        <v>320</v>
      </c>
      <c r="B1" s="5"/>
      <c r="C1" s="5"/>
      <c r="D1" s="5"/>
      <c r="E1" s="5"/>
      <c r="F1" s="5"/>
      <c r="G1" s="5" t="s">
        <v>321</v>
      </c>
      <c r="H1" s="5"/>
      <c r="I1" s="5"/>
      <c r="J1" s="5"/>
      <c r="K1" s="5"/>
      <c r="L1" s="5"/>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264</v>
      </c>
      <c r="B3" s="1" t="s">
        <v>265</v>
      </c>
      <c r="C3" s="1">
        <v>9094377.6757643409</v>
      </c>
      <c r="D3" s="1">
        <v>1313809.29357676</v>
      </c>
      <c r="E3" s="1">
        <v>241</v>
      </c>
      <c r="F3" s="1">
        <v>213814622.44</v>
      </c>
    </row>
    <row r="4" spans="1:12" x14ac:dyDescent="0.2">
      <c r="A4" s="1" t="s">
        <v>266</v>
      </c>
      <c r="B4" s="1" t="s">
        <v>267</v>
      </c>
      <c r="C4" s="1">
        <v>2097665.0186335398</v>
      </c>
      <c r="D4" s="1">
        <v>211869.700149068</v>
      </c>
      <c r="E4" s="1">
        <v>161</v>
      </c>
      <c r="F4" s="1">
        <v>201507670.13</v>
      </c>
    </row>
    <row r="5" spans="1:12" x14ac:dyDescent="0.2">
      <c r="A5" s="1" t="s">
        <v>268</v>
      </c>
      <c r="B5" s="1" t="s">
        <v>269</v>
      </c>
      <c r="C5" s="1">
        <v>2013325.7403687199</v>
      </c>
      <c r="D5" s="1">
        <v>288255.60418672202</v>
      </c>
      <c r="E5" s="1">
        <v>241</v>
      </c>
      <c r="F5" s="1">
        <v>202572172.21000001</v>
      </c>
    </row>
    <row r="6" spans="1:12" x14ac:dyDescent="0.2">
      <c r="A6" s="1" t="s">
        <v>14</v>
      </c>
      <c r="B6" s="1" t="s">
        <v>15</v>
      </c>
      <c r="C6" s="1">
        <v>1715620.3664975001</v>
      </c>
      <c r="D6" s="1">
        <v>405407.53319501999</v>
      </c>
      <c r="E6" s="1">
        <v>241</v>
      </c>
      <c r="F6" s="1">
        <v>205727463.63999999</v>
      </c>
    </row>
    <row r="7" spans="1:12" x14ac:dyDescent="0.2">
      <c r="A7" s="1" t="s">
        <v>270</v>
      </c>
      <c r="B7" s="1" t="s">
        <v>271</v>
      </c>
      <c r="C7" s="1">
        <v>1348563.8106223999</v>
      </c>
      <c r="D7" s="1">
        <v>315222.76929460501</v>
      </c>
      <c r="E7" s="1">
        <v>241</v>
      </c>
      <c r="F7" s="1">
        <v>133544749.68000001</v>
      </c>
    </row>
    <row r="8" spans="1:12" x14ac:dyDescent="0.2">
      <c r="A8" s="1" t="s">
        <v>272</v>
      </c>
      <c r="B8" s="1" t="s">
        <v>273</v>
      </c>
      <c r="C8" s="1">
        <v>1228852.4216929399</v>
      </c>
      <c r="D8" s="1">
        <v>490667.20668464701</v>
      </c>
      <c r="E8" s="1">
        <v>241</v>
      </c>
      <c r="F8" s="1">
        <v>151478499.09999999</v>
      </c>
    </row>
    <row r="9" spans="1:12" x14ac:dyDescent="0.2">
      <c r="A9" s="1" t="s">
        <v>274</v>
      </c>
      <c r="B9" s="1" t="s">
        <v>275</v>
      </c>
      <c r="C9" s="1">
        <v>1140108.5854072301</v>
      </c>
      <c r="D9" s="1">
        <v>166971.03302074599</v>
      </c>
      <c r="E9" s="1">
        <v>241</v>
      </c>
      <c r="F9" s="1">
        <v>171163552.69</v>
      </c>
    </row>
    <row r="10" spans="1:12" x14ac:dyDescent="0.2">
      <c r="A10" s="1" t="s">
        <v>276</v>
      </c>
      <c r="B10" s="1" t="s">
        <v>277</v>
      </c>
      <c r="C10" s="1">
        <v>1118329.2448132699</v>
      </c>
      <c r="D10" s="1">
        <v>145346.78317842301</v>
      </c>
      <c r="E10" s="1">
        <v>241</v>
      </c>
      <c r="F10" s="1">
        <v>304086609.06</v>
      </c>
    </row>
    <row r="11" spans="1:12" x14ac:dyDescent="0.2">
      <c r="A11" s="1" t="s">
        <v>278</v>
      </c>
      <c r="B11" s="1" t="s">
        <v>279</v>
      </c>
      <c r="C11" s="1">
        <v>1115112.0626655901</v>
      </c>
      <c r="D11" s="1">
        <v>107874.891082987</v>
      </c>
      <c r="E11" s="1">
        <v>241</v>
      </c>
      <c r="F11" s="1">
        <v>231164291.13</v>
      </c>
    </row>
    <row r="12" spans="1:12" x14ac:dyDescent="0.2">
      <c r="A12" s="1" t="s">
        <v>280</v>
      </c>
      <c r="B12" s="1" t="s">
        <v>281</v>
      </c>
      <c r="C12" s="1">
        <v>996264.32218239806</v>
      </c>
      <c r="D12" s="1">
        <v>171706.45899170099</v>
      </c>
      <c r="E12" s="1">
        <v>241</v>
      </c>
      <c r="F12" s="1">
        <v>55728438.409999996</v>
      </c>
    </row>
  </sheetData>
  <mergeCells count="2">
    <mergeCell ref="A1:F1"/>
    <mergeCell ref="G1:L1"/>
  </mergeCells>
  <phoneticPr fontId="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17B5-B1E8-43D2-8D29-D006D1B28D56}">
  <dimension ref="A1:I32"/>
  <sheetViews>
    <sheetView workbookViewId="0">
      <selection activeCell="A3" sqref="A3"/>
    </sheetView>
  </sheetViews>
  <sheetFormatPr defaultRowHeight="14.25" x14ac:dyDescent="0.2"/>
  <cols>
    <col min="1" max="5" width="9" style="1"/>
    <col min="6" max="6" width="12.75" style="1" bestFit="1" customWidth="1"/>
    <col min="7" max="7" width="20" style="1" customWidth="1"/>
    <col min="8" max="8" width="19.625" style="1" customWidth="1"/>
    <col min="9" max="9" width="62.5" style="1" customWidth="1"/>
    <col min="10" max="16384" width="9" style="1"/>
  </cols>
  <sheetData>
    <row r="1" spans="1:9" x14ac:dyDescent="0.2">
      <c r="A1" s="5" t="s">
        <v>320</v>
      </c>
      <c r="B1" s="5"/>
      <c r="C1" s="5"/>
      <c r="D1" s="5"/>
      <c r="E1" s="5"/>
      <c r="F1" s="5"/>
      <c r="G1" s="2"/>
      <c r="H1" s="2"/>
    </row>
    <row r="2" spans="1:9" x14ac:dyDescent="0.2">
      <c r="A2" s="1" t="s">
        <v>0</v>
      </c>
      <c r="B2" s="1" t="s">
        <v>1</v>
      </c>
      <c r="C2" s="1" t="s">
        <v>2</v>
      </c>
      <c r="D2" s="1" t="s">
        <v>3</v>
      </c>
      <c r="E2" s="1" t="s">
        <v>4</v>
      </c>
      <c r="F2" s="1" t="s">
        <v>5</v>
      </c>
      <c r="G2" s="1" t="s">
        <v>326</v>
      </c>
      <c r="H2" s="1" t="s">
        <v>328</v>
      </c>
      <c r="I2" s="1" t="s">
        <v>327</v>
      </c>
    </row>
    <row r="3" spans="1:9" ht="128.25" x14ac:dyDescent="0.2">
      <c r="A3" s="1" t="s">
        <v>118</v>
      </c>
      <c r="B3" s="1" t="s">
        <v>119</v>
      </c>
      <c r="C3" s="1">
        <v>22981707.858604599</v>
      </c>
      <c r="D3" s="1">
        <v>846878.66805809096</v>
      </c>
      <c r="E3" s="1">
        <v>241</v>
      </c>
      <c r="F3" s="1">
        <v>24533097943.830002</v>
      </c>
      <c r="G3" s="1" t="str">
        <f>[1]!s_info_majorproductname(A3)</f>
        <v>上海大众Fabia、上海大众GOL轿车、上海大众Octavia明锐、上海大众POLO劲情、上海大众POLO劲取、上海大众PSN微型双排座货车、上海大众Superb、上海大众别克GL8系列轿车、上海大众波罗、上海大众大众变速器、上海大众都市清风客车、上海大众君威系列轿车、上海大众凯越轿车、上海大众名爵轿车、上海大众帕萨特领驭、上海大众荣威轿车、上海大众赛宝多功能轻型客车、上海大众赛欧SRV轿车、上海大众赛欧轿车、上海大众桑塔纳3000型“超越者”、上海大众桑塔纳轿车、上海大众上海汇众、上海大众上汽PLN微型货车、上海大众上汽SPARK客车、上海大众上汽通用五菱6360客车、上海大众申沃、上海大众申沃城市客车、上海大众通用五菱、上海大众途安Touran、上海大众五菱变速器、上海大众五菱之光客车、上海大众幸福摩托、上海大众重庆红岩、上海汇众轿车底盘</v>
      </c>
      <c r="H3" s="1" t="str">
        <f>[1]!s_info_majorproducttype(A3)</f>
        <v>传动设备、行驶底盘设备、轿车、客车、摩托车、轻型卡车、重型卡车与专用车</v>
      </c>
      <c r="I3" s="4" t="str">
        <f>[1]!s_info_briefing(A3)</f>
        <v>公司属于汽车制造行业，目前正努力把握产业发展趋势，加快创新转型，从传统的制造型企业，向为消费者提供移动出行服务与产品的综合供应商发展。公司主要业务包括整车(含乘用车、商用车)的研发、生产和销售，正积极推进新能源汽车、互联网汽车的商业化，并开展智能驾驶等技术研究和产业化探索；零部件(含动力驱动系统、底盘系统、内外饰系统，以及电池、电驱、电力电子等新能源汽车核心零部件和智能产品系统)的研发、生产、销售；物流、汽车电商、出行服务、节能和充电服务等汽车服务贸易业务；汽车相关金融、保险和投资业务；海外经营和国际商贸业务；并在产业大数据和人工智能领域积极布局。</v>
      </c>
    </row>
    <row r="4" spans="1:9" x14ac:dyDescent="0.2">
      <c r="A4" s="1" t="s">
        <v>30</v>
      </c>
      <c r="B4" s="1" t="s">
        <v>31</v>
      </c>
      <c r="C4" s="1">
        <v>7948315.3820185997</v>
      </c>
      <c r="D4" s="1">
        <v>1493665.6912531101</v>
      </c>
      <c r="E4" s="1">
        <v>241</v>
      </c>
      <c r="F4" s="3">
        <v>-1823911349.24</v>
      </c>
      <c r="G4" s="1" t="str">
        <f>[1]!s_info_majorproductname(A4)</f>
        <v>汽车发动机、汽车零部件、汽车整车</v>
      </c>
      <c r="H4" s="1" t="str">
        <f>[1]!s_info_majorproducttype(A4)</f>
        <v>汽车及零配件经销</v>
      </c>
      <c r="I4" s="1" t="str">
        <f>[1]!s_info_briefing(A4)</f>
        <v>公司是一家以发动机和新能源汽车为核心业务、汽车整车为主营业务的实体制造企业，现已形成集汽车整车、发动机、汽车零部件的自主研发、制造、销售及服务于一体的完整产业链。业务还涉及汽车租赁和互联网消费金融。公司及其子公司的主营产品包括超级都市SUV、紧凑型MPV、纯电动微型商用车等整车以及1.0-1.8升、1.5T缸内直喷涡轮增压等节能环保高性能发动机。公司入围中国企业500强，并先后荣获中国驰名商标、全国守合同重信用企业、全国就业先进企业、国家知识产权示范企业等荣誉。</v>
      </c>
    </row>
    <row r="5" spans="1:9" x14ac:dyDescent="0.2">
      <c r="A5" s="1" t="s">
        <v>20</v>
      </c>
      <c r="B5" s="1" t="s">
        <v>21</v>
      </c>
      <c r="C5" s="1">
        <v>5944321.1857467601</v>
      </c>
      <c r="D5" s="1">
        <v>1583881.2771203299</v>
      </c>
      <c r="E5" s="1">
        <v>241</v>
      </c>
      <c r="F5" s="1">
        <v>915654084.17999995</v>
      </c>
      <c r="G5" s="1" t="str">
        <f>[1]!s_info_majorproductname(A5)</f>
        <v>薄膜开关、笔记本类锂离子电池模组、储能电站电池、电动工具电池、电动汽车电池、电动自行车电池、电源管理系统、动力类锂离子电池模组、工业移动照明电池、手机数码类锂离子电池模组、医疗设备电池</v>
      </c>
      <c r="H5" s="1" t="str">
        <f>[1]!s_info_majorproducttype(A5)</f>
        <v>低压电器类</v>
      </c>
      <c r="I5" s="1" t="str">
        <f>[1]!s_info_briefing(A5)</f>
        <v>公司是国内锂能源领域设计能力最强、配套能力最完善、产品系列最多的锂离子电池模组制造商之一。历经二十余年，公司发展成为全球锂离子电池领域的领军企业，形成了动力电池及动力总成、储能系统与能源互联网、3c消费类电池、智能硬件、自动化与智能制造、第三方检测六大产业群，致力于提供绿色、快速、高效的新能源一体化解决方案服务。公司主要从事锂离子电池模组研发制造业务，主要产品为锂离子电池模组，属于新能源领域。锂离子电池产业作为新能源领域的重要组成部分，广泛应用于手机、笔记本电脑、电动汽车动力总成、可穿戴设备、储能、能源互联网、动力工具、电动自行车等领域。公司产品还涵盖锂离子电芯、电源管理系统、精密结构件、智能制造类(含自动化设备)等多个领域。公司在锂离子电池模组领域，通过自主研发，拥有多项自主原始创新和集成创新的核心技术。通过多年努力，公司先后获评“世界能源500强”、“中国电子信息企业百强”、“中国电池百强企业”、“中国民营制造业500强”等荣誉。</v>
      </c>
    </row>
    <row r="6" spans="1:9" x14ac:dyDescent="0.2">
      <c r="A6" s="1" t="s">
        <v>38</v>
      </c>
      <c r="B6" s="1" t="s">
        <v>39</v>
      </c>
      <c r="C6" s="1">
        <v>4905203.9782107798</v>
      </c>
      <c r="D6" s="1">
        <v>874506.20959336101</v>
      </c>
      <c r="E6" s="1">
        <v>241</v>
      </c>
      <c r="F6" s="1">
        <v>3373402277.4000001</v>
      </c>
      <c r="G6" s="1" t="str">
        <f>[1]!s_info_majorproductname(A6)</f>
        <v>中材AGM隔板、中材MW级风机叶片、中材TXZ型陶瓷纤维纸、中材摆锤法岩棉生产技术及设备、中材玻璃微纤维纸、中材玻纤覆膜滤料、中材玻纤空气过滤纸、中材玻纤生产线设计与安装、中材玻纤湿法薄毡生产技术及设备、中材玻纤装备、中材池窑拉丝技术装备、中材低介电玻璃纤维、中材高硅氧玻璃纤维、中材高模量玻璃纤维、中材高强度玻璃纤维、中材空气净化过滤毡、中材离心喷吹法生产技术及设备、中材平面仿形织物、中材自动换筒拉丝机</v>
      </c>
      <c r="H6" s="1" t="str">
        <f>[1]!s_info_majorproducttype(A6)</f>
        <v>玻璃纤维、风泵机械、工业建筑、轻型工程机械、人造板、人造纤维</v>
      </c>
      <c r="I6" s="1" t="str">
        <f>[1]!s_info_briefing(A6)</f>
        <v>公司是我国特种纤维复合材料的技术发源地，拥有完整的非金属矿物材料、玻璃纤维、纤维复合材料技术产业链，是我国特种纤维复合材料领域集研发、设计、产品制造与销售、技术装备集成于一体的国家级高新技术企业。业务产品紧扣新能源、航空航天、节能减排、国防军工等应用领域。承继了原南京玻璃纤维研究设计院、北京玻璃钢研究设计院和苏州非金属矿工业设计研究院三个国家级科研院所多年的核心技术资源和人才优势。公司是国家首批创新型企业、国家首批技术创新示范企业、国家高新技术企业，拥有国家重点实验室、国家级企业技术中心、国家级工程技术研究中心、博士后工作站，形成了稳定高效的高层次研发平台，拥有一支国内优秀的新材料研发人才队伍。</v>
      </c>
    </row>
    <row r="7" spans="1:9" x14ac:dyDescent="0.2">
      <c r="A7" s="1" t="s">
        <v>60</v>
      </c>
      <c r="B7" s="1" t="s">
        <v>61</v>
      </c>
      <c r="C7" s="1">
        <v>4112108.0419087098</v>
      </c>
      <c r="D7" s="1">
        <v>192224.78963900401</v>
      </c>
      <c r="E7" s="1">
        <v>241</v>
      </c>
      <c r="F7" s="1">
        <v>1369365754.8499999</v>
      </c>
      <c r="G7" s="1" t="str">
        <f>[1]!s_info_majorproductname(A7)</f>
        <v>3C电池、备用电池、储能电池、电动二轮车电池、电动汽车电池、电动三轮车电池、电动特种车电池、起动启停电池、微型电动汽车电池</v>
      </c>
      <c r="H7" s="1" t="str">
        <f>[1]!s_info_majorproducttype(A7)</f>
        <v>电子元器件</v>
      </c>
      <c r="I7" s="1" t="str">
        <f>[1]!s_info_briefing(A7)</f>
        <v>公司是一家以电动轻型车绿色动力电池业务为主，集电动特种车绿色动力电池、新能源汽车动力电池、汽车起动启停电池、储能电池、3C电池、备用电池等多品类电池的研发、生产、销售为一体的国内绿色电池行业领先企业之一。公司坚持科技创新驱动绿色发展理念，形成了“铅蓄电池+锂电池”为主的绿色电池产品体系，2019年11月，在中法两国元首的见证下，公司与世界500强企业法国道达尔集团旗下帅福得(SAFT)签订合作协议，双方将整合各自在技术、生产、市场等领域的优势，聚焦于电动轻型车、电动汽车和储能解决方案领域，为中国和全球市场开发、制造和销售先进的绿色锂电产品，公司系国家高新技术企业、国家技术创新示范企业、国家知识产权优势企业、制造业单项冠军示范企业、工业产品绿色设计示范企业、浙江省第一批雄鹰计划培育企业；公司先后建有国家认定企业技术中心、全国示范院士专家工作站、国家级博士后科研工作站、轻工业联合会国家重点实验室、中国轻工业工业设计中心。</v>
      </c>
    </row>
    <row r="8" spans="1:9" x14ac:dyDescent="0.2">
      <c r="A8" s="1" t="s">
        <v>240</v>
      </c>
      <c r="B8" s="1" t="s">
        <v>241</v>
      </c>
      <c r="C8" s="1">
        <v>3819538.7126706098</v>
      </c>
      <c r="D8" s="1">
        <v>124660.501240663</v>
      </c>
      <c r="E8" s="1">
        <v>241</v>
      </c>
      <c r="F8" s="1">
        <v>613048770.5</v>
      </c>
      <c r="G8" s="1" t="str">
        <f>[1]!s_info_majorproductname(A8)</f>
        <v>柴油机、海水电池、核电、锂离子电池、铅酸电池、铅碳电池、全电动力、燃料电池、燃气轮机、热气机、蒸汽轮机</v>
      </c>
      <c r="H8" s="1" t="str">
        <f>[1]!s_info_majorproducttype(A8)</f>
        <v>低压电器类、动力机械</v>
      </c>
      <c r="I8" s="1" t="str">
        <f>[1]!s_info_briefing(A8)</f>
        <v>公司原是军用起动铅酸蓄电池的定点生产单位，多年来公司引进了多条蓄电池专用生产线和检测设备。公司是一汽大众、上海大众、上海通用、北京现代、东风汽车、长安汽车的常年合作方，是奥迪A6、帕萨特领驭、别克荣御等中高端车型的独家配套商，国内汽车起动电池市场占有率较高并连续多年跻身于“中国汽车零部件百强企业”、“中国机械工业百强企业”。2016年，公司收购多家公司股权和债权，业务范围涵盖燃气动力、蒸汽动力、化学动力、全电动力、民用核动力、柴油机动力、热气机动力等七大动力，成为多维度的高端动力装备研发、制造、系统集成、销售及服务的上市公司。</v>
      </c>
    </row>
    <row r="9" spans="1:9" ht="142.5" x14ac:dyDescent="0.2">
      <c r="A9" s="1" t="s">
        <v>204</v>
      </c>
      <c r="B9" s="1" t="s">
        <v>205</v>
      </c>
      <c r="C9" s="1">
        <v>3372043.87966805</v>
      </c>
      <c r="D9" s="1">
        <v>1002533.69513692</v>
      </c>
      <c r="E9" s="1">
        <v>241</v>
      </c>
      <c r="F9" s="1">
        <v>2932499835</v>
      </c>
      <c r="G9" s="4" t="str">
        <f>[1]!s_info_majorproductname(A9)</f>
        <v>西部矿业电解铝、西部矿业电解铅、西部矿业电解铜、西部矿业电解锌、西部矿业锰片、西部矿业铅精矿、西部矿业铁精粉、西部矿业铜精矿、西部矿业锌精矿</v>
      </c>
      <c r="H9" s="1" t="str">
        <f>[1]!s_info_majorproducttype(A9)</f>
        <v>电解铝、黑色金属矿产、铅、铜、锌、有色金属矿产、重有色金属</v>
      </c>
      <c r="I9" s="4" t="str">
        <f>[1]!s_info_briefing(A9)</f>
        <v>西部矿业集团有限公司成立于2000年，总部位于青海省西宁市，前身为锡铁山矿务局。2007年公司旗下西部矿业股份有限公司在上海证券交易所挂牌上市。经过多年发展，公司由单一的铅锌资源开发企业拓展成为集矿山冶炼、盐湖化工、文化旅游、建筑地产、金融贸易、科技信息六大产业为一体的大型企业集团，在全国11个省市区拥有40余家分子公司。资产总额从2000年的10.91亿元到如今650亿元，增长60倍；营业收入从2000年的7.36亿元到如今400亿元，增长54倍。截止目前，公司保有有色金属资源储量1505万吨，贵金属资源储量黄金27吨，白银3900吨，黑色金属资源储量3.1亿吨，盐湖资源储量12亿吨，其中氯化锂储量285万吨，总资源量潜在价值突破1.2万亿元。是青海省唯一一家连续14年入围中国企业500强的企业。</v>
      </c>
    </row>
    <row r="10" spans="1:9" x14ac:dyDescent="0.2">
      <c r="A10" s="1" t="s">
        <v>200</v>
      </c>
      <c r="B10" s="1" t="s">
        <v>201</v>
      </c>
      <c r="C10" s="1">
        <v>3299504.3321513599</v>
      </c>
      <c r="D10" s="1">
        <v>1925105.0782904499</v>
      </c>
      <c r="E10" s="1">
        <v>241</v>
      </c>
      <c r="F10" s="1">
        <v>936626263.32000005</v>
      </c>
      <c r="G10" s="1" t="str">
        <f>[1]!s_info_majorproductname(A10)</f>
        <v>2号岩石乳化炸药、导爆管雷管(毫秒、半秒、秒系列)、二级煤矿许用乳化炸药、粉状乳化炸药、铝酸酯偶联剂、煤矿许用毫秒电雷管、煤矿许用瞬发电雷管、普通导爆索、普通延期电雷管(毫秒、半秒、秒系列)、三级煤矿许用乳化炸药、十八烷基三甲基氯化铵、十二烷基二甲基苄氯化铵、十二烷基二甲基甜菜碱、十二烷基三甲基氯化铵、十六烷基三甲基氯化铵、斯盘-80、塑料导爆管、岩石膨化硝铵炸药、炸药专用复合油相</v>
      </c>
      <c r="H10" s="1" t="str">
        <f>[1]!s_info_majorproducttype(A10)</f>
        <v>高分子聚合物、火工产品</v>
      </c>
      <c r="I10" s="1" t="str">
        <f>[1]!s_info_briefing(A10)</f>
        <v>公司专注于锂矿和锂盐产品生产，是国内最早生产锂盐产品的企业之一，是全球锂盐产品的主要供应商。公司以锂产业和民爆产业为主业。集民爆生产、爆破服务、锂盐生产、锂矿开采、危险品运输、军工业务为一体，资源协同、联动发展。公司拥有中国民爆行业唯一的国家级企业技术中心以及国家认可监测和校准实验室，建有两个“博士后创新实践基地”、四川省民用爆炸物品与装备工程技术研究中心等多个创新平台，具有国内领先的技术研发能力。在智能装备、电子雷管、工程爆破、炸药技术等领域处于国内领先水平；雅化锂业在锂行业中技术领先，拥有磷酸二氢锂的制备装置、磷酸二氢锂的生产方法、钛酸锂晶须的制备、一步清洁法电池极碳酸锂的生产方法等发明专利，国内领先的氢氧化锂矿石一步冷冻法生产中核心环节冷冻、浓缩分离生产技术均为雅化锂业所首创。</v>
      </c>
    </row>
    <row r="11" spans="1:9" x14ac:dyDescent="0.2">
      <c r="A11" s="1" t="s">
        <v>222</v>
      </c>
      <c r="B11" s="1" t="s">
        <v>223</v>
      </c>
      <c r="C11" s="1">
        <v>2880558.3823617501</v>
      </c>
      <c r="D11" s="1">
        <v>505423.930684647</v>
      </c>
      <c r="E11" s="1">
        <v>241</v>
      </c>
      <c r="F11" s="1">
        <v>1197669571.5899999</v>
      </c>
      <c r="G11" s="1" t="str">
        <f>[1]!s_info_majorproductname(A11)</f>
        <v>110kV-500kVGIS及SF6开关耐压试验系统、110kV-500kV交联电缆耐压试验系统、BKSC系列环氧浇注铁心并联电抗器、BKS系列油浸式铁心并联电抗器、CI—2000型电容电流测试仪、CKSC系列环氧浇注铁心串联电抗器、DWKN—I型动态无功补偿及电能质量监控装置、GZF-I型GIS工频耐压及局放测试系统、JC1MOA在线监测仪、LP—I移频线路参数测试仪、M—8000I型变频介质测试仪、OSM—1000高压设备绝缘在线监测系统、TROM—600变压器油色谱在线监测系统、磁控电抗器(MCR)型SVC、思源电气变频串联谐振成套试验装置、思源电气变压器感应耐压及局放测试系统、思源电气便携式高电压变频谐振耐压试验装置、思源电气电容式电压互感器、思源电气干式互感器、思源电气高压并联电容器、思源电气户外高压交流隔离开关、思源电气户外高压交流接地开关、思源电气户外高压交流中性点隔离开关、思源电气集合式高压并联电容器、思源电气交流高压六氟化硫断路器、思源电气交流高压真空断路器、思源电气接地变压器、思源电气耦合电容器、思源电气微机小电流接地选线成套设备、思源电气消弧线圈自动调谐及接地选线成套装置、思源电气自能式高压六氟化硫断路器</v>
      </c>
      <c r="H11" s="1" t="str">
        <f>[1]!s_info_majorproducttype(A11)</f>
        <v>变电设备、低压电器类、电气仪器仪表、电子元器件、施工及检测设备、输电设备</v>
      </c>
      <c r="I11" s="1" t="str">
        <f>[1]!s_info_briefing(A11)</f>
        <v>公司是国内知名专业从事电力技术研发、设备制造、工程服务的上市公司，荣膺国家重点火炬计划高新技术企业、中国能源装备十佳民企、上海市创新型企业等荣誉称号。公司致力于向全球客户提供一流的电气设备与服务，帮助客户安全、可靠、高效地使用和维护电力，产品线覆盖输配电一次、二次设备专业领域，公司主导产品及核心技术处于世界先进水平。公司业务涉及电力、冶金、铁路、石化、煤炭、港口等多个行业，为上海磁悬浮、上海世博会、秦山核电站、云广800千伏特高压直流输电工程、溪浙±800千伏特高压直流输电工程、晋东南-南阳-荆门1000千伏特高压扩建工程、北京奥运会、巴西世界杯、中石油新疆独山子千万吨炼油工程等国内外重大工程提供了优质的电力设备和可靠的技术保障。</v>
      </c>
    </row>
    <row r="12" spans="1:9" x14ac:dyDescent="0.2">
      <c r="A12" s="1" t="s">
        <v>202</v>
      </c>
      <c r="B12" s="1" t="s">
        <v>203</v>
      </c>
      <c r="C12" s="1">
        <v>2775841.8190481402</v>
      </c>
      <c r="D12" s="1">
        <v>1448843.50767219</v>
      </c>
      <c r="E12" s="1">
        <v>241</v>
      </c>
      <c r="F12" s="1">
        <v>199999353.78</v>
      </c>
      <c r="G12" s="1" t="str">
        <f>[1]!s_info_majorproductname(A12)</f>
        <v>彩色之旅轿车、江淮汽车--村村通汽车底盘、江淮汽车--都市通汽车底盘、江淮汽车-路路通汽车底盘、瑞风标准型轿车、瑞风道路清障车、瑞风高空作业车、瑞风机场用车、瑞风警备车、瑞风救护车、瑞风冷藏车、瑞风洒水车、瑞风商务车、瑞风通讯指挥车、瑞风厢式车、瑞风邮政车、瑞风油罐车、瑞风自卸车、瑞鹰SRV</v>
      </c>
      <c r="H12" s="1" t="str">
        <f>[1]!s_info_majorproducttype(A12)</f>
        <v>行驶底盘设备、轿车、轻型卡车、商务车、重型卡车与专用车、专用车</v>
      </c>
      <c r="I12" s="1" t="str">
        <f>[1]!s_info_briefing(A12)</f>
        <v>公司是一家集全系列商用车、乘用车及动力总成等研产销和服务于一体,“先进节能汽车、新能源汽车、智能网联汽车”并举的综合型汽车企业集团。公司现有主导产品包括：重、中、轻、微型卡车、多功能商用车、MPV、SUV、轿车、客车、专用底盘及变速箱、发动机、车桥等核心零部件。现拥有瑞风、江淮iEV、帅铃、骏铃、康铃、格尔发、和悦、星锐、锐捷特等知名品牌。公司坚持“安全、节能、环保、智能、舒适”的关键技术研发路线，已形成整车、核心动力总成、自动变速箱及软件系统等关键零部件研发、试验验证和标定开发等完整的正向研发体系。在节能减排技术、智能安全技术、噪音技术、轻量化技术、新能源技术、制造工艺技术等方面取得了全面突破，持续打造企业的核心竞争力。公司与德国大众汽车、康明斯发动机、西班牙桑坦德银行等知名企业分别建有合资公司。已经与南美、欧洲、非洲、中东、东南亚等全球130多个国家和地区建立合作关系，拥有JAC日本、JAC意大利两家海外研发中心；在俄罗斯、越南、肯尼亚建有子公司。</v>
      </c>
    </row>
    <row r="13" spans="1:9" x14ac:dyDescent="0.2">
      <c r="A13" s="1" t="s">
        <v>212</v>
      </c>
      <c r="B13" s="1" t="s">
        <v>213</v>
      </c>
      <c r="C13" s="1">
        <v>2476311.20919909</v>
      </c>
      <c r="D13" s="1">
        <v>678497.78834024898</v>
      </c>
      <c r="E13" s="1">
        <v>241</v>
      </c>
      <c r="F13" s="1">
        <v>1120444284.3399999</v>
      </c>
      <c r="G13" s="1" t="str">
        <f>[1]!s_info_majorproductname(A13)</f>
        <v>DMEGC软磁铁氧体、DMEGC永磁铁氧体、横店东磁碱性锌锰无汞电池、横店东磁永磁烧结磁粉</v>
      </c>
      <c r="H13" s="1" t="str">
        <f>[1]!s_info_majorproducttype(A13)</f>
        <v>磁性材料、低压电器类</v>
      </c>
      <c r="I13" s="1" t="str">
        <f>[1]!s_info_briefing(A13)</f>
        <v>公司是一家拥有磁性材料、太阳能光伏、新能源电池等多个产业群的高新技术民营企业。公司是国内规模最大的磁性材料生产企业，也是太阳能光伏产业链比较齐全、规模较大的生产企业。公司拥有雄厚的研发力量，是国际磁性材料技术交流的平台，设有国家级企业博士后工作站、国家级科技兴贸创新基地、国家磁性材料技术中心、浙江省磁性材料重点实验室、省级重点企业研究院、省级院士专家工作站、省级企业技术中心、浙江省科技文献共建共享平台、省级高新技术企业研发中心等创新平台。公司磁性材料产业的核心客户以全球500强企业或行业领先企业为主，如苹果、华为、特斯拉、博世、三星、法雷奥、松下、飞利浦等；太阳能产业的客户亦大多为行业内领先企业。</v>
      </c>
    </row>
    <row r="14" spans="1:9" x14ac:dyDescent="0.2">
      <c r="A14" s="1" t="s">
        <v>198</v>
      </c>
      <c r="B14" s="1" t="s">
        <v>199</v>
      </c>
      <c r="C14" s="1">
        <v>2353878.2129287901</v>
      </c>
      <c r="D14" s="1">
        <v>2445198.13912863</v>
      </c>
      <c r="E14" s="1">
        <v>241</v>
      </c>
      <c r="F14" s="1">
        <v>140158748.66999999</v>
      </c>
      <c r="G14" s="1" t="str">
        <f>[1]!s_info_majorproductname(A14)</f>
        <v>西藏矿业电解铜、西藏矿业高岭土、西藏矿业铬矿、西藏矿业铬铁合金、西藏矿业铬盐、西藏矿业金矿、西藏矿业锂矿、西藏矿业锂盐、西藏矿业硼矿、西藏矿业锡矿</v>
      </c>
      <c r="H14" s="1" t="str">
        <f>[1]!s_info_majorproducttype(A14)</f>
        <v>半金属、合金、黄金、黏土类非金属矿产、轻有色金属、铜、无机化工原料、有色金属矿产</v>
      </c>
      <c r="I14" s="1" t="str">
        <f>[1]!s_info_briefing(A14)</f>
        <v>公司是西藏最大的综合型矿产品开发公司，主要从事铬铁矿、锂矿、铜矿、金矿和硼矿资源的开采及深加工。其产品分别是：铬铁矿；高、中、低碳铬铁(含低钛铬铁)等。公司所属铬铁矿产于西藏山南地区曲松县罗布萨乡境内，是我国储量最丰富、Cr2O3含量最高，Cr/Fe最高的铬铁矿生产基地。公司是西藏自治区纳税大户，是西藏首批授信企业之一，也是中国检验认证集团质量认证有限公ISO9001:2000;ISO14001:2004；GB/T28001-2001质量、环境和职业健康安全认证企业。</v>
      </c>
    </row>
    <row r="15" spans="1:9" x14ac:dyDescent="0.2">
      <c r="A15" s="1" t="s">
        <v>208</v>
      </c>
      <c r="B15" s="1" t="s">
        <v>209</v>
      </c>
      <c r="C15" s="1">
        <v>2297258.73400961</v>
      </c>
      <c r="D15" s="1">
        <v>822454.51418672199</v>
      </c>
      <c r="E15" s="1">
        <v>241</v>
      </c>
      <c r="F15" s="1">
        <v>670122145.07000005</v>
      </c>
      <c r="G15" s="1" t="str">
        <f>[1]!s_info_majorproductname(A15)</f>
        <v>澳洋顺昌冷轧钢板配送、澳洋顺昌铝合金板配送、澳洋顺昌其他金属配送、澳洋顺昌热镀锌钢板配送、澳洋顺昌热轧钢板配送</v>
      </c>
      <c r="H15" s="1" t="str">
        <f>[1]!s_info_majorproducttype(A15)</f>
        <v>其他物流</v>
      </c>
      <c r="I15" s="1" t="str">
        <f>[1]!s_info_briefing(A15)</f>
        <v>公司是金属物流配送行业的领导者，为超过1000家知名企业提供金属材料的仓储、分拣、套裁、包装、配送以及来料加工等完整供应链服务。公司主要从事LED芯片业务、锂电池及金属物流配送三大业务，拥有10多家控股子公司,遍布于长三角及珠三角的苏州、上海、淮安、扬州、东莞等地区。公司下属的江苏天鹏电源有限公司是专业从事锂离子电池研发、生产、销售的高新技术企业，作为国内较早选定三元体系用于电动工具用锂离子电池的企业，在三元材料动力型圆柱电池领域具有将近10年的研发和制造经验的积累，拥有先进的圆柱型锂电池生产线，具有较大规模的圆柱型动力锂离子电池生产能力，在工具型动力锂电池领域处于领先地位。公司凭借着规模化的运营、精细化的管理体制及专业的服务，在金属物流行业得到客户的普遍认可，作为规模化企业在金属物流配送市场中具有领先优势与竞争力。公司以先进成熟的技术工艺为基础，结合业内领先的核心装备和公司优秀的管理理念，成为LED外延芯片行业技术水平、营运效率、盈利最好的企业之一，LED芯片凭借稳定的性能和高性价比获得市场的高度认可。</v>
      </c>
    </row>
    <row r="16" spans="1:9" x14ac:dyDescent="0.2">
      <c r="A16" s="1" t="s">
        <v>10</v>
      </c>
      <c r="B16" s="1" t="s">
        <v>11</v>
      </c>
      <c r="C16" s="1">
        <v>2141806.8843040601</v>
      </c>
      <c r="D16" s="1">
        <v>733597.10128630698</v>
      </c>
      <c r="E16" s="1">
        <v>241</v>
      </c>
      <c r="F16" s="1">
        <v>515403900.75999999</v>
      </c>
      <c r="G16" s="1" t="str">
        <f>[1]!s_info_majorproductname(A16)</f>
        <v>易事特“E机房”系统、易事特“E智”系统、易事特EPS应急电源、易事特OR系列电源、易事特UPSmart2000监控软件、易事特UPS不间断电源、易事特壁挂电源系统、易事特变频电源、易事特便携式充电机、易事特电力UPS系统、易事特电梯专用电源、易事特电站型并网逆变器、易事特高频开关电源系统、易事特高频整流模块、易事特挂墙式电源系统、易事特光伏阵列智能汇流箱、易事特户外电源系统、易事特环境动力监控系统、易事特机房精密配电、易事特机房专用精密空调、易事特机柜集成系统、易事特集成式光伏电站、易事特监控模块、易事特免维护铅酸蓄电池、易事特配电单元（PDU）、易事特嵌入式电源系统、易事特手动调压器、易事特太阳能充电控制器、易事特太阳能离网逆变器、易事特网络服务器机柜、易事特稳压电源、易事特一体化电源系统、易事特整流模块电源、易事特智能电池巡检仪、易事特专用逆变电源、易事特组串型并网逆变器、易事特组合式电源系统</v>
      </c>
      <c r="H16" s="1" t="str">
        <f>[1]!s_info_majorproducttype(A16)</f>
        <v>变电设备、低压电器类、电子元器件、行业专用软件、监控器材及系统、空调器具、专用设备与零部件</v>
      </c>
      <c r="I16" s="1" t="str">
        <f>[1]!s_info_briefing(A16)</f>
        <v>公司长期致力于现代电力电子产业技术领域，积累了丰富的高频电能变换与控制等关键核心技术，系统布局高端UPS电源、大数据、云计算、逆变器、储能、充电桩等相关产业。公司主要产品有：UPS、高压直流电源、逆变器、充电桩、储能设备、精密空调、智能配电等产品的研发、制造、销售与服务；围绕智慧城市&amp;大数据、智慧能源(含储能系统、微电网、充电桩、云计算、逆变器)及轨道交通(含监控、通信、供电)等战略新兴产业，为全球用户提供优质IDC数据中心、量子通信云计算系统、光储充一体化智慧能源系统、轨道交通智能供电系统等全方位解决方案，致力于成为电力电子技术及能效管理专家、全球智慧城市和智慧能源系统解决方案卓越供应商。公司已发展成为国家火炬计划重点高新技术企业、国家技术创新示范企业、国家级知识产权示范企业，是全球新能源500强企业，2018年荣获全国“五一劳动奖状”。公司先后荣获“国家级知识产权示范企业”、“中国专利优秀奖”、“广东省企业专利创新百强企业”等多项殊荣。</v>
      </c>
    </row>
    <row r="17" spans="1:9" x14ac:dyDescent="0.2">
      <c r="A17" s="1" t="s">
        <v>206</v>
      </c>
      <c r="B17" s="1" t="s">
        <v>207</v>
      </c>
      <c r="C17" s="1">
        <v>1919164.8477634401</v>
      </c>
      <c r="D17" s="1">
        <v>828833.72325311101</v>
      </c>
      <c r="E17" s="1">
        <v>241</v>
      </c>
      <c r="F17" s="1">
        <v>724373048.45000005</v>
      </c>
      <c r="G17" s="1" t="str">
        <f>[1]!s_info_majorproductname(A17)</f>
        <v>顺特干式变压器、许继EMS加工服务、许继WGL-800故障录波分析装置、许继电力系统线路保护成套装置、许继电铁二次设备及城市轻轨控制设备、许继电子式、感应式电能表、许继电子式电度表、许继继电保护测试设备、许继继电保护及故障信息系统、许继继电器、许继母线保护及其他、许继全数字化变电站、许继微机综合保护装置、许继箱式变电站、许继中、低压开关设备</v>
      </c>
      <c r="H17" s="1" t="str">
        <f>[1]!s_info_majorproducttype(A17)</f>
        <v>变电设备、低压电器类、电气仪器仪表、施工及检测设备</v>
      </c>
      <c r="I17" s="1" t="str">
        <f>[1]!s_info_briefing(A17)</f>
        <v>公司是国家电网公司直属产业单位，是专注于电力、自动化和智能制造的高科技现代产业集团。公司作为中国电力装备行业的领先企业，致力于为国民经济和社会发展提供高端能源和电力技术装备，为清洁能源生产、传输、配送以及高效使用提供全面的技术、产品和服务支撑。公司聚焦特高压、智能电网、新能源、电动汽车充换电、轨道交通及工业智能化五大核心业务，综合能源服务、智能制造、智能运检、先进储能等新兴业务，产品可广泛应用于电力系统各环节。公司产品主要分为智能变配电系统、直流输电系统、智能中压供用电设备、智能电表、电动汽车智能充换电系统、EMS加工服务等六类。公司拥有国家认定的企业技术中心、国家高压直流输变电设备工程技术研究中心、国家能源主动配电网技术研发中心、国家工业设计中心，以及国家电工仪器仪表质量监督检验中心，是和IEC/TC85技术委员会秘书处和全国电工仪器仪表标准化技术委员会秘书处承担单位。</v>
      </c>
    </row>
    <row r="18" spans="1:9" x14ac:dyDescent="0.2">
      <c r="A18" s="1" t="s">
        <v>238</v>
      </c>
      <c r="B18" s="1" t="s">
        <v>239</v>
      </c>
      <c r="C18" s="1">
        <v>1897472.9256780699</v>
      </c>
      <c r="D18" s="1">
        <v>152478.170676348</v>
      </c>
      <c r="E18" s="1">
        <v>241</v>
      </c>
      <c r="F18" s="1">
        <v>686493962.08000004</v>
      </c>
      <c r="G18" s="1" t="str">
        <f>[1]!s_info_majorproductname(A18)</f>
        <v>万向半轴、万向等速驱动轴、万向第二代轮毂单元、万向第三代轮毂单元、万向第一代轮毂单元、万向电动摩托车用聚合物锂动力电池组、万向电动汽车用聚合物锂动力电池组、万向防尘罩、万向工程机械转动轴、万向刮水器电机、万向刮水器电机总成、万向减速器、万向轿车减震器、万向某传动轴中间支架、万向某系列轿车转向轴、万向内呼吸式弹簧气室、万向钱潮万向节十字轴、万向双膜片弹簧气室、万向水泵轴连轴承、万向物资贸易、万向橡胶密封件、万向圆锥轮毂单元、万向中重型卡车传动轴、万向转向管柱</v>
      </c>
      <c r="H18" s="1" t="str">
        <f>[1]!s_info_majorproducttype(A18)</f>
        <v>车身及外观设备、传动设备、低压电器类、发动机设备、工控机械、国内贸易、行驶底盘设备、横向附件、专用设备与零部件、转向设备</v>
      </c>
      <c r="I18" s="1" t="str">
        <f>[1]!s_info_briefing(A18)</f>
        <v>公司是目前国内主要的独立汽车零部件专业生产基地之一，专业生产底盘及悬架系统、汽车制动系统、汽车传动系统、汽车燃油排气系统、轮毂单元、轴承、精密件、工程机械零部件等汽车系统零部件及总成。公司围绕汽车零部件新能源化、模块化、轻量化、电子化、互联化、智能化等前沿技术加速发展，积极拓展业务及提高主导产品细分市场份额，不断提升公司活力、创新力和竞争力，实现市场的转型升级，使公司的核心竞争力不断得到提升。同时，公司不断完善公司体系治理，提高规范运作能力，加快人才引进、储备和培育，为公司发展奠定了坚实基础，确保公司的长期稳健快速发展。公司万向节、传动轴、制动器、燃油箱、排气系统等产品被认定为中国名牌产品，钱潮商标被认定为驰名商标，先后荣获中国世界名牌、中国工业大奖表彰奖、浙江省政府质量奖、首届中国质量奖提名奖、制造业单项冠军示范企业等。</v>
      </c>
    </row>
    <row r="19" spans="1:9" x14ac:dyDescent="0.2">
      <c r="A19" s="1" t="s">
        <v>226</v>
      </c>
      <c r="B19" s="1" t="s">
        <v>227</v>
      </c>
      <c r="C19" s="1">
        <v>1796319.1292109599</v>
      </c>
      <c r="D19" s="1">
        <v>489111.96666804899</v>
      </c>
      <c r="E19" s="1">
        <v>241</v>
      </c>
      <c r="F19" s="1">
        <v>1236168613.0999999</v>
      </c>
      <c r="G19" s="1" t="str">
        <f>[1]!s_info_majorproductname(A19)</f>
        <v>硅烷偶联剂、国泰纺织品进出口、国泰服装进出口、国泰化工进出口、国泰机电进出口、国泰轻工进出口、国泰玩具进出口、锂离子电池电解液</v>
      </c>
      <c r="H19" s="1" t="str">
        <f>[1]!s_info_majorproducttype(A19)</f>
        <v>进出口贸易、其他化学品</v>
      </c>
      <c r="I19" s="1" t="str">
        <f>[1]!s_info_briefing(A19)</f>
        <v>公司目前的主要业务有供应链服务和化工新能源业务。公司供应链服务主要涉及消费品进出口贸易以及电商平台，以消费品进出口贸易为主，面向国际国内两个市场，聚焦生活消费品，致力于提供全供应链一站式增值服务。公司控股子公司张家港市国泰华荣化工新材料有限公司主要生产锂离子电池电解液和硅烷偶联剂，作为国内锂离子电池电解液行业的先入者，在研发、生产、销售等方面具有一定的优势，锂离子电池电解液销量连续多年在国内和国际上名列前茅。公司控股子公司江苏国泰超威新材料有限公司是超级电容器电解液产品行业标准的主起草单位。</v>
      </c>
    </row>
    <row r="20" spans="1:9" x14ac:dyDescent="0.2">
      <c r="A20" s="1" t="s">
        <v>216</v>
      </c>
      <c r="B20" s="1" t="s">
        <v>217</v>
      </c>
      <c r="C20" s="1">
        <v>1613546.7742723301</v>
      </c>
      <c r="D20" s="1">
        <v>630638.90253941901</v>
      </c>
      <c r="E20" s="1">
        <v>241</v>
      </c>
      <c r="F20" s="1">
        <v>250385655.69</v>
      </c>
      <c r="G20" s="1" t="str">
        <f>[1]!s_info_majorproductname(A20)</f>
        <v>Y5S(L)空调用风机负载类电机、Y6S(L)柜式空调用风机负载类电机、Y7S(L)中央空调用风机负载类电机、大洋电机风机负载类电机、大洋电机高效节能智能电机、大洋电机洗衣机电机、大洋电机直流无刷电机</v>
      </c>
      <c r="H20" s="1" t="str">
        <f>[1]!s_info_majorproducttype(A20)</f>
        <v>动力机械</v>
      </c>
      <c r="I20" s="1" t="str">
        <f>[1]!s_info_briefing(A20)</f>
        <v>公司致力于成为全球电机及驱动系统行业领袖，为全球客户提供安全、环保、高效的驱动系统解决方案，是一家拥有“建筑及家居电器电机、新能源汽车动力总成系统、氢燃料电池系统及氢能发动机系统以及车辆旋转电器”等产品，集“高度自主研发、精益制造、智慧营销”为一体的高新技术企业。公司在发展过程中荣获“国家火炬计划项目”、“省知识产权示范企业”、“省创新型企业”和“出口产品免验企业”等荣誉上百项，自有品牌“大洋电机”成为广东省著名商标及出口品牌，同时通过并购，公司拥有了百年国际品牌“佩特来”的永久免费使用权以及“上海电驱动”、“杰诺瑞”等多个行业知名品牌。通过开展氢燃料电池模组生产及氢能储运等一系列的业务拓展，公司已初步形成新能源汽车产业链完善的产业战略布局。在全球新能源汽车及氢燃料电池产业链的精准布局，有效提升了大洋电机在全球新能源汽车行业及氢燃料电池行业的重要性。</v>
      </c>
    </row>
    <row r="21" spans="1:9" x14ac:dyDescent="0.2">
      <c r="A21" s="1" t="s">
        <v>210</v>
      </c>
      <c r="B21" s="1" t="s">
        <v>211</v>
      </c>
      <c r="C21" s="1">
        <v>1552179.3712685399</v>
      </c>
      <c r="D21" s="1">
        <v>695455.95529113896</v>
      </c>
      <c r="E21" s="1">
        <v>237</v>
      </c>
      <c r="F21" s="1">
        <v>182431718.40000001</v>
      </c>
      <c r="G21" s="1" t="str">
        <f>[1]!s_info_majorproductname(A21)</f>
        <v>锂离子电池、锂锰电池、锂铁电池、镍氢电池</v>
      </c>
      <c r="H21" s="1" t="str">
        <f>[1]!s_info_majorproducttype(A21)</f>
        <v>电子设备及加工</v>
      </c>
      <c r="I21" s="1" t="str">
        <f>[1]!s_info_briefing(A21)</f>
        <v>公司是中国较大的电池生产厂家之一，主营绿色高性能电池的研发、生产及销售。主要生产聚合物锂离子、锂离子、镍氢等二次充电电池，锂铁、锂锰、锂亚硫酰氯、锌空等一次电池，产品广泛应用于移动电源、航模、新能源汽车动力电池、汽车启动电源、通信基站后备电源、风光储能及家庭储能电池系统解决方案，并实现规模化生产，拥有自主知识产权，主要技术指标处于国内、国际先进水平。公司拥有较强的技术研发能力、高效的品质管控能力、生产技术与规模优势。公司通过多年对电芯材料体系的深入理解，持续技术创新和改造，导入新材料、新工艺、新设备，开发新产品，不断强化公司的市场竞争力，先后成立了“博士后科研工作站”、“广州市鹏辉二次电池工程技术研究开发中心”，多次被评为“国家火炬计划重点高新技术企业”、“高新技术企业”、“广东省省级企业技术中心”、“广东省战略性新兴产业骨干企业”。公司拥有各项专利，均已转化入公司的核心产品。未来，公司将继续坚持“以工业品发展为主，辅以民用品牌市场建设”的发展思路，立足国内、面向世界，全力打造成为具有国际竞争力的国内专业的电池制造企业。</v>
      </c>
    </row>
    <row r="22" spans="1:9" x14ac:dyDescent="0.2">
      <c r="A22" s="1" t="s">
        <v>234</v>
      </c>
      <c r="B22" s="1" t="s">
        <v>235</v>
      </c>
      <c r="C22" s="1">
        <v>1527104.7228981301</v>
      </c>
      <c r="D22" s="1">
        <v>338440.79559336102</v>
      </c>
      <c r="E22" s="1">
        <v>241</v>
      </c>
      <c r="F22" s="1">
        <v>831789107.63999999</v>
      </c>
      <c r="G22" s="1" t="str">
        <f>[1]!s_info_majorproductname(A22)</f>
        <v>纯铅薄极板卷绕式蓄电池、电动车电池、阀控密封式电池、干式电池、锂离子电池、免维护电池、摩托车电池、牵引用铅酸蓄电池</v>
      </c>
      <c r="H22" s="1" t="str">
        <f>[1]!s_info_majorproducttype(A22)</f>
        <v>低压电器类</v>
      </c>
      <c r="I22" s="1" t="str">
        <f>[1]!s_info_briefing(A22)</f>
        <v>公司为一家专业从事先进电池研发、生产、销售、回收的综合性高新技术企业。多年来，公司面向市场，奋力拼搏，已成长为一个大型企业集团，逐渐发展壮大为国内最大的蓄电池制造公司之一。主要从事蓄电池的制造和销售，主要产品是用于汽车起动、电动道路车辆牵引、电动助力车动力用的铅酸蓄电池。公司拥有省级技术中心和研发中心，多项产品与技术为行业内首创，在技术上处于领先地位。公司已建立了完善的销售与服务网络，已成为东风汽车、神龙汽车、一汽大众、上海大众、福特、通用、北京现代、江淮汽车、重庆长安等家国内汽车生产厂商的主要供应商之一。在出口市场方面，公司海外市场的拓展和销售已初见成效，产品出口至俄罗斯、澳大利亚、意大利、沙特及南非等40多个国家。公司是国家重点支持的高新技术企业，“骆驼”商标已被国家工商总局认定为“驰名商标”。另外，公司还先后获得“国家权威检测合格产品证书”、“中国电器工业最具影响力品牌”、“中国市场品牌质量信誉竞争力调查”十佳品牌、“全国守合同重信用企业”、“质量信誉AAA等级”等多项荣誉或称号。</v>
      </c>
    </row>
    <row r="23" spans="1:9" x14ac:dyDescent="0.2">
      <c r="A23" s="1" t="s">
        <v>232</v>
      </c>
      <c r="B23" s="1" t="s">
        <v>233</v>
      </c>
      <c r="C23" s="1">
        <v>1419095.43568464</v>
      </c>
      <c r="D23" s="1">
        <v>390588.12630705402</v>
      </c>
      <c r="E23" s="1">
        <v>241</v>
      </c>
      <c r="F23" s="1">
        <v>371747475.82999998</v>
      </c>
      <c r="G23" s="1" t="str">
        <f>[1]!s_info_majorproductname(A23)</f>
        <v>东风多利卡轻卡、东风福瑞卡系列、东风后置底盘、东风金霸轻卡、东风金刚轻卡、东风康明斯发动机、东风力拓系列、东风皮卡轻卡、东风前置底盘、东风日产帕拉丁SUV、东风日产皮卡、东风洒水车、东风吸粪车、东风小霸王轻卡、东风油罐车、东风御风系列、东风之星轻卡、新能源乘用车、新能源物客车、新能源物流车</v>
      </c>
      <c r="H23" s="1" t="str">
        <f>[1]!s_info_majorproducttype(A23)</f>
        <v>发动机设备、行驶底盘设备、轿车、客车、轻型卡车、商务车、重型卡车与专用车</v>
      </c>
      <c r="I23" s="1" t="str">
        <f>[1]!s_info_briefing(A23)</f>
        <v>公司作为东风汽车集团有限公司轻型商用车事业的承担者，主营业务为全系列轻型商用车整车和动力总成的设计、制造和销售。事业单元涉及轻卡事业、工程车事业、客车事业、新能源事业和发动机事业。公司涵盖全系列汽车品种从轻卡、工程车、特种车、皮卡到SUV、MPV、客车、轻型客车及底盘等，从传统汽车到新能源汽车，多方位满足全国客户的不同货物运输类型需要和行业集团客户的差异化需求。公司立足客户和市场的需求进行商品规划，以客户为中心研发和投放市场，打造工特事业的黄金车型，在市场上奠定了坚实的基础。</v>
      </c>
    </row>
    <row r="24" spans="1:9" x14ac:dyDescent="0.2">
      <c r="A24" s="1" t="s">
        <v>220</v>
      </c>
      <c r="B24" s="1" t="s">
        <v>221</v>
      </c>
      <c r="C24" s="1">
        <v>1295195.75357679</v>
      </c>
      <c r="D24" s="1">
        <v>520745.00731489301</v>
      </c>
      <c r="E24" s="1">
        <v>235</v>
      </c>
      <c r="F24" s="1">
        <v>398881468.50999999</v>
      </c>
      <c r="G24" s="1" t="str">
        <f>[1]!s_info_majorproductname(A24)</f>
        <v>SANMAG烧结钕铁硼磁体、SANMAG粘结钕铁硼磁体、大陆鸽电动自行车、中科三环软磁铁氧体</v>
      </c>
      <c r="H24" s="1" t="str">
        <f>[1]!s_info_majorproducttype(A24)</f>
        <v>磁性材料、自行车及配件</v>
      </c>
      <c r="I24" s="1" t="str">
        <f>[1]!s_info_briefing(A24)</f>
        <v>公司是目前中国稀土永磁材料产业的代表企业，全球最大的钕铁硼永磁体制造商之一。公司主要从事磁性材料及其应用产品研发、生产和销售，以烧结钕铁硼磁体、粘结钕铁硼磁体、软磁铁氧体和电动自行车为主要产品。公司有NEOMAX和麦格昆磁的钕铁硼专利许可，其专利产品通过北京中科三环国际贸易公司以“SANMAG”商标远销世界各地。公司还参股上游原料企业，确保了稀土原材料的稳定供应；在下游产业生产由钕铁硼稀土永磁电机驱动的绿色环保电动自行车。公司的主打产品钕铁硼广泛应用于能源、交通、机械、信息、家电、消费电子等方方面面，尤其是近年来全球节能环保产业的快速发展，推动了在混合动力汽车、电动汽车、节能家电、机器人、风力发电等新兴领域的应用。公司是中国稀土永磁产业的代表企业，全球最大的钕铁硼永磁体制造商之一。</v>
      </c>
    </row>
    <row r="25" spans="1:9" x14ac:dyDescent="0.2">
      <c r="A25" s="1" t="s">
        <v>214</v>
      </c>
      <c r="B25" s="1" t="s">
        <v>215</v>
      </c>
      <c r="C25" s="1">
        <v>1291778.49754506</v>
      </c>
      <c r="D25" s="1">
        <v>643648.04401659698</v>
      </c>
      <c r="E25" s="1">
        <v>241</v>
      </c>
      <c r="F25" s="1">
        <v>200996573.59999999</v>
      </c>
      <c r="G25" s="1" t="str">
        <f>[1]!s_info_majorproductname(A25)</f>
        <v>超净高纯试剂、功能性材料、光刻胶、锂电池粘结剂、食品级消毒剂过氧乙酸</v>
      </c>
      <c r="H25" s="1" t="str">
        <f>[1]!s_info_majorproducttype(A25)</f>
        <v>有机化工原料</v>
      </c>
      <c r="I25" s="1" t="str">
        <f>[1]!s_info_briefing(A25)</f>
        <v>苏州晶瑞化学股份有限公司(SCCC)2001.11.29注册成立，位于苏州市吴中经济开发区澄湖东路，是一家生产销售微电子业用超纯化学材料和其他精细化工产品的上市企业。品种包括氢氟酸、过氧化氢、氨水、盐酸、硫酸、硝酸、异丙醇、冰醋酸、混合酸(硅腐蚀液、铝腐蚀液、铬腐蚀液、BOE、金蚀刻液)氢氧化钾、氢氧化钠、配套试剂等。目前主要产品的纯度为，单项金属杂质含量小于0.1ppb。产品广泛应用于超大规模集成电路、LED、TFT-LCD面板制造过程、太阳能硅片的蚀刻与清洗。</v>
      </c>
    </row>
    <row r="26" spans="1:9" x14ac:dyDescent="0.2">
      <c r="A26" s="1" t="s">
        <v>224</v>
      </c>
      <c r="B26" s="1" t="s">
        <v>225</v>
      </c>
      <c r="C26" s="1">
        <v>1286157.94618536</v>
      </c>
      <c r="D26" s="1">
        <v>499198.37721991702</v>
      </c>
      <c r="E26" s="1">
        <v>241</v>
      </c>
      <c r="F26" s="1">
        <v>793765412.59000003</v>
      </c>
      <c r="G26" s="1" t="str">
        <f>[1]!s_info_majorproductname(A26)</f>
        <v>德赛锂聚合物电池、德赛镍氢电池、德赛燃料电池、德赛无汞碱锰电池、德赛锌空气电池、德赛一次锂电池</v>
      </c>
      <c r="H26" s="1" t="str">
        <f>[1]!s_info_majorproducttype(A26)</f>
        <v>低压电器类</v>
      </c>
      <c r="I26" s="1" t="str">
        <f>[1]!s_info_briefing(A26)</f>
        <v>公司为控股型企业，主要围绕锂电池产业链进行业务布局，其中惠州电池主营中小型锂电池封装集成业务，惠州蓝微主营中小型移动电源管理系统业务，二级子公司惠州市蓝微新源技术有限公司主营大型动力电池、储能电池等电源管理系统及封装集成业务。公司已经成为全球中小型移动电源领域的领导厂商之一，与全球主要电芯厂开展合作，服务于全球顶级消费电子厂商。作为国内锂电池制造领域的先行者，经过多年的发展，尤其是近年来，通过持续加大研发投入、打造高效制造平台、搭建品质控制预防体系、优化业务结构等举措，公司积累了雄厚的技术优势，品质保证及技术开发能力处于国际领先地位，拥有了优质的高端客户资源、先进的自动化水平和领先的制造水平，具有较强的综合竞争优势。在智能手机、电动工具等中小型移动电源管理系统暨封装领域处于全球领先地位。公司的电池产品获得了“国家免检产品”、“中国名牌产品”、“广东省名牌产品”等称号。</v>
      </c>
    </row>
    <row r="27" spans="1:9" x14ac:dyDescent="0.2">
      <c r="A27" s="1" t="s">
        <v>236</v>
      </c>
      <c r="B27" s="1" t="s">
        <v>237</v>
      </c>
      <c r="C27" s="1">
        <v>1237081.95491248</v>
      </c>
      <c r="D27" s="1">
        <v>198792.62346058001</v>
      </c>
      <c r="E27" s="1">
        <v>241</v>
      </c>
      <c r="F27" s="1">
        <v>530897516.25</v>
      </c>
      <c r="G27" s="1" t="str">
        <f>[1]!s_info_majorproductname(A27)</f>
        <v>储能电池组、储能电芯、电线电缆、裸导线、智能设备</v>
      </c>
      <c r="H27" s="1" t="str">
        <f>[1]!s_info_majorproducttype(A27)</f>
        <v>专用设备与零部件</v>
      </c>
      <c r="I27" s="1" t="str">
        <f>[1]!s_info_briefing(A27)</f>
        <v>公司致力于成为全球领先的智慧能源、智慧城市服务商，主营智慧能源和智慧城市技术、产品与服务及其互联网、物联网应用的研发、制造与销售；智慧能源和智慧城市项目规划设计、投资建设及能效管理与服务；智慧能源和智慧城市工程总承包；包括智能分布式电源技术和产品、数码电芯、高性能动力锂电池组、新能源汽车等。公司拥有博士后科研工作站、院士专家工作站、江苏省企业研究生工作站、国家级企业技术中心、国家级认可实验室、江西省锂电池工程研究中心等科研基地。公司以“创造价值，服务社会”为使命，秉持“诚信务实、创新创优、和灵共赢”的价值理念，致力成为备受员工热爱、备受社会尊敬的全球领先的智慧能源、智慧城市服务商。</v>
      </c>
    </row>
    <row r="28" spans="1:9" x14ac:dyDescent="0.2">
      <c r="A28" s="1" t="s">
        <v>230</v>
      </c>
      <c r="B28" s="1" t="s">
        <v>231</v>
      </c>
      <c r="C28" s="1">
        <v>1119816.81917294</v>
      </c>
      <c r="D28" s="1">
        <v>415551.75007883803</v>
      </c>
      <c r="E28" s="1">
        <v>241</v>
      </c>
      <c r="F28" s="1">
        <v>265041297.53999999</v>
      </c>
      <c r="G28" s="1" t="str">
        <f>[1]!s_info_majorproductname(A28)</f>
        <v>高性能钕铁硼磁性材料、新能源汽车驱动电机、新能源汽车驱动电机控制系统</v>
      </c>
      <c r="H28" s="1" t="str">
        <f>[1]!s_info_majorproducttype(A28)</f>
        <v>磁性材料、发电机及附属设备</v>
      </c>
      <c r="I28" s="1" t="str">
        <f>[1]!s_info_briefing(A28)</f>
        <v>公司是国内新能源和节能环保领域高性能钕铁硼永磁材料的主要供应商，国内高性能钕铁硼永磁材料的龙头企业。公司秉承“高性能钕铁硼永磁材料+新能源汽车电机驱动系统”的双主营业务的发展模式。公司控股子公司上海大郡是国内专业从事新能源汽车驱动电机及其控制系统的研发、生产和销售的高新技术企业。公司是国家发改委、科技部、财政部、海关总署以及国家税务总局的联合认定的国家级企业技术中心。</v>
      </c>
    </row>
    <row r="29" spans="1:9" x14ac:dyDescent="0.2">
      <c r="A29" s="1" t="s">
        <v>228</v>
      </c>
      <c r="B29" s="1" t="s">
        <v>229</v>
      </c>
      <c r="C29" s="1">
        <v>1017116.44741213</v>
      </c>
      <c r="D29" s="1">
        <v>452522.634053941</v>
      </c>
      <c r="E29" s="1">
        <v>241</v>
      </c>
      <c r="F29" s="1">
        <v>365966108.95999998</v>
      </c>
      <c r="G29" s="1" t="str">
        <f>[1]!s_info_majorproductname(A29)</f>
        <v>沧州明珠给排水塑料管件、沧州明珠工程服务、沧州明珠聚酰胺薄膜、沧州明珠排污双壁波纹管、沧州明珠燃气塑料管件、沧州明珠通信塑料管件、沧州明珠土木格栅、沧州明珠压力塑料管件、沧洲明珠硅胶管管材、沧洲明珠聚酰亚胺保鲜膜</v>
      </c>
      <c r="H29" s="1" t="str">
        <f>[1]!s_info_majorproducttype(A29)</f>
        <v>高分子聚合物、构筑物、塑胶机械</v>
      </c>
      <c r="I29" s="1" t="str">
        <f>[1]!s_info_briefing(A29)</f>
        <v>公司是由河北沧州东塑集团股份公司与钜鸿(香港)有限公司共同出资兴建的股份制企业，属中外合资企业。公司所处行业为橡胶和塑料制品业，主要产品是PE管道、BOPA薄膜和锂离子电池隔膜产品。目前，公司在PE管道产品和BOPA薄膜产品方面凭借其规模和技术优势已成为细分行业的领军企业，在锂离子电池隔膜产品方面随着生产技术和生产工艺的不断提高和完善，以及生产规模的不断扩大，也已经确立了在锂离子电池隔膜行业的领先地位。公司产品“陆通”、“东鸿”商标品牌在行业内拥有较高的知名度，其中“陆通”商标被评为中国驰名商标。企业通过了99001国际质量体系认证、1914001环境言理体系认证、OHSAS18000职业健康安全理体系认证和rs16949质量管理体系。</v>
      </c>
    </row>
    <row r="30" spans="1:9" x14ac:dyDescent="0.2">
      <c r="A30" s="1" t="s">
        <v>218</v>
      </c>
      <c r="B30" s="1" t="s">
        <v>219</v>
      </c>
      <c r="C30" s="1">
        <v>763570.83053941897</v>
      </c>
      <c r="D30" s="1">
        <v>603678.89046887902</v>
      </c>
      <c r="E30" s="1">
        <v>241</v>
      </c>
      <c r="F30" s="1">
        <v>10915333.67</v>
      </c>
      <c r="G30" s="1" t="str">
        <f>[1]!s_info_majorproductname(A30)</f>
        <v>CNG压缩天然气加气机检定装置、L-CNG加气站成套设备、LNG/L-CNG加气站成套设备、LNG加气站成套设备、程序控制盘、触摸屏加气机、通用型智能加气机</v>
      </c>
      <c r="H30" s="1" t="str">
        <f>[1]!s_info_majorproducttype(A30)</f>
        <v>专用设备与零部件</v>
      </c>
      <c r="I30" s="1" t="str">
        <f>[1]!s_info_briefing(A30)</f>
        <v>公司主营业务立足于清洁能源的高端设备制造及相应的能源工程咨询、设计、施工，包括但不限于CNG/LNG车用加气站成套设备、船用天然气供气设备、系统及其核心零部件的研发、生产和集成，井口天然气净化及液化处理装备的研发、生产和集成，加氢站成套设备、核心部件及系统、充电装置及分布式能源相关装备，同时具备了“清洁能源+互联网+云计算+大数据分析”一体化智慧能源系统开发及能源互联网运营维护的业务能力。公司CNG加气机通过了欧盟ATEX防爆体系认证，LNG集装箱橇装通过欧盟PED(G模式)承压设备安全认证及MD机械指令认证，LNG加气机通过欧盟ATEX防爆认证。公司“基于网络化管理的高安全性CNG加气机”获得国家科技部科技型中小企业技术创新基金并通过验收；LNG加气机及LNG加气站成套设备通过四川省科技厅科技成果鉴定，总体上处于国内领先水平；公司LNG/L-CNG全橇装加气装置通过四川省科技厅科技成果鉴定，处于国际领先水平；双泵橇智能LNG加气站成套设备通过四川省科技厅科技成果鉴定，总体技术处于国内领先水平。</v>
      </c>
    </row>
    <row r="31" spans="1:9" x14ac:dyDescent="0.2">
      <c r="A31" s="1" t="s">
        <v>244</v>
      </c>
      <c r="B31" s="1" t="s">
        <v>245</v>
      </c>
      <c r="C31" s="1">
        <v>716478.63536810002</v>
      </c>
      <c r="D31" s="1">
        <v>118358.41309205</v>
      </c>
      <c r="E31" s="1">
        <v>239</v>
      </c>
      <c r="F31" s="1">
        <v>29324997</v>
      </c>
      <c r="G31" s="1" t="str">
        <f>[1]!s_info_majorproductname(A31)</f>
        <v>工程咨询、设计、工程总承包</v>
      </c>
      <c r="H31" s="1" t="str">
        <f>[1]!s_info_majorproducttype(A31)</f>
        <v>专业咨询服务</v>
      </c>
      <c r="I31" s="1" t="str">
        <f>[1]!s_info_briefing(A31)</f>
        <v>公司是一家致力于为能源及材料领域智慧工厂建设提供整体解决方案的技术服务提供商，主要服务于石油天然气、石油化工、现代煤化工和新能源材料行业，可从项目前期、项目定义、融资到设计、采购、施工、开车和运维服务为客户提供全生命周期的增值解决方案。公司一直致力于石油炼制、石油化工、现代煤化工和锂电池材料领域的技术创新和专业化发展，积累了丰富的工程经验，建立起一套先进的设计与工程管理手段、完善的QHSE及内部控制管理体系。百利科技目前拥有化工石化医药全行业、轻纺行业(化纤工程、化纤原料工程)、建筑行业(建筑工程)等多个行业的工程设计甲级、工程咨询甲级以及压力容器设计、压力管道设计等业务资质证书，并可在资质证书许可范围内提供工程总承包及项目管理等服务。公司始终践行“为客户创造价值”的理念，立足为客户提供“责任、专业与热情”的技术服务。</v>
      </c>
    </row>
    <row r="32" spans="1:9" x14ac:dyDescent="0.2">
      <c r="A32" s="1" t="s">
        <v>242</v>
      </c>
      <c r="B32" s="1" t="s">
        <v>243</v>
      </c>
      <c r="C32" s="1">
        <v>705823.28366787103</v>
      </c>
      <c r="D32" s="1">
        <v>122378.027921161</v>
      </c>
      <c r="E32" s="1">
        <v>241</v>
      </c>
      <c r="F32" s="1">
        <v>467333661.79000002</v>
      </c>
      <c r="G32" s="1" t="str">
        <f>[1]!s_info_majorproductname(A32)</f>
        <v>APSTAR HBL、APSTAR HG、APSTAR HS、TOPRA AD、TOPRA FD、TOPRA GD、TOPRA PD、VASBO华之宝、舷外机动力设备、新能源汽车动力电池系统、粘箱机、振动清废堆叠机</v>
      </c>
      <c r="H32" s="1" t="str">
        <f>[1]!s_info_majorproducttype(A32)</f>
        <v>印刷机械、专用设备与零部件</v>
      </c>
      <c r="I32" s="1" t="str">
        <f>[1]!s_info_briefing(A32)</f>
        <v>公司是一家致力于数字化智能高端装备制造的高科技上市企业，公司的主营业务划分为“智能包装设备”和“高端核心零部件”两大板块。“智能包装设备”板块以“智能瓦楞纸箱包装自动化设备”的设计、研发、生产、销售与服务为主营业务，已经拥有东方精工佛山总部、意大利Fosber、美国Fosber、广东佛斯伯智能设备有限公司、意大利EDF公司等五个制造主体；并以参股、合资等投资方式，使公司同时具备了向客户提供智能物流仓储产品的配套能力，完成了对细分行业的全产业链布局。2017年，公司收购普莱德100%股份，普莱德专业从事新能源汽车动力电池系统PACK的设计、研发、生产、销售与服务，致力于为新能源汽车生产厂商提供动力电池整体解决方案。公司控股收购的苏州百胜动力机器股份有限公司是一家专业化生产舷外机、发电机、水泵和发动机的生产厂商，以技术含量高的舷外机为主要产品，是集研发、制造、销售和服务为一体的国家级高新技术企业。</v>
      </c>
    </row>
  </sheetData>
  <sortState ref="A3:I32">
    <sortCondition descending="1" ref="C2"/>
  </sortState>
  <mergeCells count="1">
    <mergeCell ref="A1:F1"/>
  </mergeCells>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F2D8-A4A3-4151-98D4-006EAC7381DF}">
  <dimension ref="A1:J8"/>
  <sheetViews>
    <sheetView workbookViewId="0">
      <selection activeCell="B8" sqref="B8"/>
    </sheetView>
  </sheetViews>
  <sheetFormatPr defaultRowHeight="14.25" x14ac:dyDescent="0.2"/>
  <cols>
    <col min="1" max="16384" width="9" style="1"/>
  </cols>
  <sheetData>
    <row r="1" spans="1:10" x14ac:dyDescent="0.2">
      <c r="A1" s="5" t="s">
        <v>320</v>
      </c>
      <c r="B1" s="5"/>
      <c r="C1" s="5"/>
      <c r="D1" s="5"/>
      <c r="E1" s="5"/>
      <c r="F1" s="5" t="s">
        <v>321</v>
      </c>
      <c r="G1" s="5"/>
      <c r="H1" s="5"/>
      <c r="I1" s="5"/>
      <c r="J1" s="5"/>
    </row>
    <row r="2" spans="1:10" x14ac:dyDescent="0.2">
      <c r="A2" s="1" t="s">
        <v>0</v>
      </c>
      <c r="B2" s="1" t="s">
        <v>1</v>
      </c>
      <c r="C2" s="1" t="s">
        <v>2</v>
      </c>
      <c r="D2" s="1" t="s">
        <v>3</v>
      </c>
      <c r="E2" s="1" t="s">
        <v>5</v>
      </c>
      <c r="F2" s="1" t="s">
        <v>0</v>
      </c>
      <c r="G2" s="1" t="s">
        <v>1</v>
      </c>
      <c r="H2" s="1" t="s">
        <v>2</v>
      </c>
      <c r="I2" s="1" t="s">
        <v>3</v>
      </c>
      <c r="J2" s="1" t="s">
        <v>5</v>
      </c>
    </row>
    <row r="3" spans="1:10" x14ac:dyDescent="0.2">
      <c r="A3" s="1" t="s">
        <v>282</v>
      </c>
      <c r="B3" s="1" t="s">
        <v>283</v>
      </c>
      <c r="C3" s="1">
        <v>11567939.2806556</v>
      </c>
      <c r="D3" s="1">
        <v>1843938.0718298701</v>
      </c>
      <c r="E3" s="1">
        <v>6812941000</v>
      </c>
      <c r="F3" s="1" t="s">
        <v>82</v>
      </c>
      <c r="G3" s="1" t="s">
        <v>83</v>
      </c>
      <c r="H3" s="1">
        <v>1923466.60472398</v>
      </c>
      <c r="I3" s="1">
        <v>1105990.4794854701</v>
      </c>
      <c r="J3" s="1">
        <v>136226627.09999999</v>
      </c>
    </row>
    <row r="4" spans="1:10" x14ac:dyDescent="0.2">
      <c r="A4" s="1" t="s">
        <v>148</v>
      </c>
      <c r="B4" s="1" t="s">
        <v>149</v>
      </c>
      <c r="C4" s="1">
        <v>9814771.8388606496</v>
      </c>
      <c r="D4" s="1">
        <v>1702576.03682157</v>
      </c>
      <c r="E4" s="1">
        <v>10733098000</v>
      </c>
      <c r="F4" s="1" t="s">
        <v>298</v>
      </c>
      <c r="G4" s="1" t="s">
        <v>299</v>
      </c>
      <c r="H4" s="1">
        <v>1897777.37546121</v>
      </c>
      <c r="I4" s="1">
        <v>911127.09802074602</v>
      </c>
      <c r="J4" s="1">
        <v>494458759.70999998</v>
      </c>
    </row>
    <row r="5" spans="1:10" x14ac:dyDescent="0.2">
      <c r="A5" s="1" t="s">
        <v>160</v>
      </c>
      <c r="B5" s="1" t="s">
        <v>161</v>
      </c>
      <c r="C5" s="1">
        <v>8324217.41519468</v>
      </c>
      <c r="D5" s="1">
        <v>482941.68569294602</v>
      </c>
      <c r="E5" s="1">
        <v>829137544.38</v>
      </c>
      <c r="F5" s="1" t="s">
        <v>292</v>
      </c>
      <c r="G5" s="1" t="s">
        <v>293</v>
      </c>
      <c r="H5" s="1">
        <v>1832008.01726367</v>
      </c>
      <c r="I5" s="1">
        <v>632299.74458921095</v>
      </c>
      <c r="J5" s="1">
        <v>576045056.34000003</v>
      </c>
    </row>
    <row r="6" spans="1:10" x14ac:dyDescent="0.2">
      <c r="A6" s="1" t="s">
        <v>300</v>
      </c>
      <c r="B6" s="1" t="s">
        <v>301</v>
      </c>
      <c r="C6" s="1">
        <v>7993499.0950819599</v>
      </c>
      <c r="D6" s="1">
        <v>1122703.8740331901</v>
      </c>
      <c r="E6" s="1">
        <v>1011423670.0599999</v>
      </c>
      <c r="F6" s="1" t="s">
        <v>302</v>
      </c>
      <c r="G6" s="1" t="s">
        <v>303</v>
      </c>
      <c r="H6" s="1">
        <v>1639979.80294352</v>
      </c>
      <c r="I6" s="1">
        <v>250512.58273029001</v>
      </c>
      <c r="J6" s="1">
        <v>908976484.38</v>
      </c>
    </row>
    <row r="7" spans="1:10" x14ac:dyDescent="0.2">
      <c r="A7" s="1" t="s">
        <v>84</v>
      </c>
      <c r="B7" s="1" t="s">
        <v>85</v>
      </c>
      <c r="C7" s="1">
        <v>7926405.0159737701</v>
      </c>
      <c r="D7" s="1">
        <v>960743.85989211604</v>
      </c>
      <c r="E7" s="1">
        <v>2267920399.9499998</v>
      </c>
      <c r="F7" s="1" t="s">
        <v>14</v>
      </c>
      <c r="G7" s="1" t="s">
        <v>15</v>
      </c>
      <c r="H7" s="1">
        <v>1591939.79235095</v>
      </c>
      <c r="I7" s="1">
        <v>405407.53319501999</v>
      </c>
      <c r="J7" s="1">
        <v>205727463.63999999</v>
      </c>
    </row>
    <row r="8" spans="1:10" x14ac:dyDescent="0.2">
      <c r="A8" s="1" t="s">
        <v>88</v>
      </c>
      <c r="B8" s="1" t="s">
        <v>89</v>
      </c>
      <c r="C8" s="1">
        <v>6469605.5769489696</v>
      </c>
      <c r="D8" s="1">
        <v>504322.258439834</v>
      </c>
      <c r="E8" s="1">
        <v>146112351.75999999</v>
      </c>
      <c r="F8" s="1" t="s">
        <v>284</v>
      </c>
      <c r="G8" s="1" t="s">
        <v>285</v>
      </c>
      <c r="H8" s="1">
        <v>1221915.18559826</v>
      </c>
      <c r="I8" s="1">
        <v>301173.61572199099</v>
      </c>
      <c r="J8" s="1">
        <v>104116259.89</v>
      </c>
    </row>
  </sheetData>
  <mergeCells count="2">
    <mergeCell ref="A1:E1"/>
    <mergeCell ref="F1:J1"/>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4F7AD-0B5E-4065-B1BB-833D81F39F68}">
  <dimension ref="A1:L9"/>
  <sheetViews>
    <sheetView tabSelected="1" zoomScale="115" zoomScaleNormal="115" workbookViewId="0">
      <selection activeCell="H14" sqref="H13:I14"/>
    </sheetView>
  </sheetViews>
  <sheetFormatPr defaultRowHeight="14.25" x14ac:dyDescent="0.2"/>
  <cols>
    <col min="1" max="5" width="9" style="1"/>
    <col min="6" max="6" width="13.875" style="1" bestFit="1" customWidth="1"/>
    <col min="7" max="16384" width="9" style="1"/>
  </cols>
  <sheetData>
    <row r="1" spans="1:12" x14ac:dyDescent="0.2">
      <c r="A1" s="5" t="s">
        <v>320</v>
      </c>
      <c r="B1" s="5"/>
      <c r="C1" s="5"/>
      <c r="D1" s="5"/>
      <c r="E1" s="5"/>
      <c r="F1" s="5"/>
      <c r="G1" s="5" t="s">
        <v>321</v>
      </c>
      <c r="H1" s="5"/>
      <c r="I1" s="5"/>
      <c r="J1" s="5"/>
      <c r="K1" s="5"/>
      <c r="L1" s="5"/>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304</v>
      </c>
      <c r="B3" s="1" t="s">
        <v>305</v>
      </c>
      <c r="C3" s="1">
        <v>45270403.892492399</v>
      </c>
      <c r="D3" s="1">
        <v>1853735.4424854701</v>
      </c>
      <c r="E3" s="1">
        <v>241</v>
      </c>
      <c r="F3" s="1">
        <v>8001553606</v>
      </c>
      <c r="G3" s="1" t="s">
        <v>306</v>
      </c>
      <c r="H3" s="1" t="s">
        <v>307</v>
      </c>
      <c r="I3" s="1">
        <v>2165231.40698356</v>
      </c>
      <c r="J3" s="1">
        <v>85936.748157676295</v>
      </c>
      <c r="K3" s="1">
        <v>241</v>
      </c>
      <c r="L3" s="1">
        <v>673309413.16999996</v>
      </c>
    </row>
    <row r="4" spans="1:12" x14ac:dyDescent="0.2">
      <c r="A4" s="1" t="s">
        <v>308</v>
      </c>
      <c r="B4" s="1" t="s">
        <v>309</v>
      </c>
      <c r="C4" s="1">
        <v>8575854.9497488793</v>
      </c>
      <c r="D4" s="1">
        <v>578219.64575933595</v>
      </c>
      <c r="E4" s="1">
        <v>241</v>
      </c>
      <c r="F4" s="1">
        <v>782334573.48000002</v>
      </c>
      <c r="G4" s="1" t="s">
        <v>310</v>
      </c>
      <c r="H4" s="1" t="s">
        <v>311</v>
      </c>
      <c r="I4" s="1">
        <v>2161195.2714891899</v>
      </c>
      <c r="J4" s="1">
        <v>604199.79250207404</v>
      </c>
      <c r="K4" s="1">
        <v>241</v>
      </c>
      <c r="L4" s="1">
        <v>634433145.20000005</v>
      </c>
    </row>
    <row r="5" spans="1:12" x14ac:dyDescent="0.2">
      <c r="A5" s="1" t="s">
        <v>312</v>
      </c>
      <c r="B5" s="1" t="s">
        <v>313</v>
      </c>
      <c r="C5" s="1">
        <v>5005543.7464262396</v>
      </c>
      <c r="D5" s="1">
        <v>477951.32950207399</v>
      </c>
      <c r="E5" s="1">
        <v>241</v>
      </c>
      <c r="F5" s="1">
        <v>2219640445.2199998</v>
      </c>
      <c r="G5" s="1" t="s">
        <v>314</v>
      </c>
      <c r="H5" s="1" t="s">
        <v>315</v>
      </c>
      <c r="I5" s="1">
        <v>2087345.06648358</v>
      </c>
      <c r="J5" s="1">
        <v>355028.016506224</v>
      </c>
      <c r="K5" s="1">
        <v>241</v>
      </c>
      <c r="L5" s="1">
        <v>206629495.22999999</v>
      </c>
    </row>
    <row r="6" spans="1:12" x14ac:dyDescent="0.2">
      <c r="A6" s="1" t="s">
        <v>50</v>
      </c>
      <c r="B6" s="1" t="s">
        <v>51</v>
      </c>
      <c r="C6" s="1">
        <v>4729062.0609336104</v>
      </c>
      <c r="D6" s="1">
        <v>537523.55670539394</v>
      </c>
      <c r="E6" s="1">
        <v>241</v>
      </c>
      <c r="F6" s="3">
        <v>-720909747.04999995</v>
      </c>
      <c r="G6" s="1" t="s">
        <v>316</v>
      </c>
      <c r="H6" s="1" t="s">
        <v>317</v>
      </c>
      <c r="I6" s="1">
        <v>1795636.0172292499</v>
      </c>
      <c r="J6" s="1">
        <v>236527.09570954301</v>
      </c>
      <c r="K6" s="1">
        <v>241</v>
      </c>
      <c r="L6" s="1">
        <v>382286663.10000002</v>
      </c>
    </row>
    <row r="7" spans="1:12" x14ac:dyDescent="0.2">
      <c r="A7" s="1" t="s">
        <v>8</v>
      </c>
      <c r="B7" s="1" t="s">
        <v>9</v>
      </c>
      <c r="C7" s="1">
        <v>4589815.0985513898</v>
      </c>
      <c r="D7" s="1">
        <v>644510.35342323605</v>
      </c>
      <c r="E7" s="1">
        <v>241</v>
      </c>
      <c r="F7" s="1">
        <v>523915383.32999998</v>
      </c>
      <c r="G7" s="1" t="s">
        <v>16</v>
      </c>
      <c r="H7" s="1" t="s">
        <v>17</v>
      </c>
      <c r="I7" s="1">
        <v>1795205.43074796</v>
      </c>
      <c r="J7" s="1">
        <v>249846.77352282099</v>
      </c>
      <c r="K7" s="1">
        <v>241</v>
      </c>
      <c r="L7" s="1">
        <v>956604404.94000006</v>
      </c>
    </row>
    <row r="8" spans="1:12" x14ac:dyDescent="0.2">
      <c r="A8" s="1" t="s">
        <v>318</v>
      </c>
      <c r="B8" s="1" t="s">
        <v>319</v>
      </c>
      <c r="C8" s="1">
        <v>4484051.5416902602</v>
      </c>
      <c r="D8" s="1">
        <v>552432.57273443905</v>
      </c>
      <c r="E8" s="1">
        <v>241</v>
      </c>
      <c r="F8" s="1">
        <v>1719324578.02</v>
      </c>
      <c r="G8" s="1" t="s">
        <v>12</v>
      </c>
      <c r="H8" s="1" t="s">
        <v>13</v>
      </c>
      <c r="I8" s="1">
        <v>1491785.5082470099</v>
      </c>
      <c r="J8" s="1">
        <v>70416.153846472997</v>
      </c>
      <c r="K8" s="1">
        <v>241</v>
      </c>
      <c r="L8" s="1">
        <v>107569179.70999999</v>
      </c>
    </row>
    <row r="9" spans="1:12" x14ac:dyDescent="0.2">
      <c r="A9" s="1" t="s">
        <v>52</v>
      </c>
      <c r="B9" s="1" t="s">
        <v>53</v>
      </c>
      <c r="C9" s="1">
        <v>4355987.7925385302</v>
      </c>
      <c r="D9" s="1">
        <v>713966.01017427305</v>
      </c>
      <c r="E9" s="1">
        <v>241</v>
      </c>
      <c r="F9" s="1">
        <v>1914390000</v>
      </c>
    </row>
  </sheetData>
  <mergeCells count="2">
    <mergeCell ref="A1:F1"/>
    <mergeCell ref="G1:L1"/>
  </mergeCells>
  <phoneticPr fontId="1"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3E602-A23B-437A-8FC2-CD6721D55D7A}">
  <dimension ref="A1:L9"/>
  <sheetViews>
    <sheetView workbookViewId="0">
      <selection sqref="A1:L2"/>
    </sheetView>
  </sheetViews>
  <sheetFormatPr defaultRowHeight="14.25" x14ac:dyDescent="0.2"/>
  <cols>
    <col min="1" max="5" width="9" style="1"/>
    <col min="6" max="6" width="13.875" style="1" bestFit="1" customWidth="1"/>
    <col min="7" max="16384" width="9" style="1"/>
  </cols>
  <sheetData>
    <row r="1" spans="1:12" x14ac:dyDescent="0.2">
      <c r="A1" s="5" t="s">
        <v>320</v>
      </c>
      <c r="B1" s="5"/>
      <c r="C1" s="5"/>
      <c r="D1" s="5"/>
      <c r="E1" s="5"/>
      <c r="F1" s="5"/>
      <c r="G1" s="5" t="s">
        <v>321</v>
      </c>
      <c r="H1" s="5"/>
      <c r="I1" s="5"/>
      <c r="J1" s="5"/>
      <c r="K1" s="5"/>
      <c r="L1" s="5"/>
    </row>
    <row r="2" spans="1:12" x14ac:dyDescent="0.2">
      <c r="A2" s="1" t="s">
        <v>0</v>
      </c>
      <c r="B2" s="1" t="s">
        <v>1</v>
      </c>
      <c r="C2" s="1" t="s">
        <v>2</v>
      </c>
      <c r="D2" s="1" t="s">
        <v>3</v>
      </c>
      <c r="E2" s="1" t="s">
        <v>4</v>
      </c>
      <c r="F2" s="1" t="s">
        <v>5</v>
      </c>
      <c r="G2" s="1" t="s">
        <v>0</v>
      </c>
      <c r="H2" s="1" t="s">
        <v>1</v>
      </c>
      <c r="I2" s="1" t="s">
        <v>2</v>
      </c>
      <c r="J2" s="1" t="s">
        <v>3</v>
      </c>
      <c r="K2" s="1" t="s">
        <v>4</v>
      </c>
      <c r="L2" s="1" t="s">
        <v>5</v>
      </c>
    </row>
    <row r="3" spans="1:12" x14ac:dyDescent="0.2">
      <c r="A3" s="1" t="s">
        <v>246</v>
      </c>
      <c r="B3" s="1" t="s">
        <v>247</v>
      </c>
      <c r="C3" s="1">
        <v>3007062.7586398302</v>
      </c>
      <c r="D3" s="1">
        <v>673818.37231868098</v>
      </c>
      <c r="E3" s="1">
        <v>182</v>
      </c>
      <c r="F3" s="3">
        <v>-822169217.83000004</v>
      </c>
      <c r="G3" s="1" t="s">
        <v>248</v>
      </c>
      <c r="H3" s="1" t="s">
        <v>249</v>
      </c>
      <c r="I3" s="1">
        <v>1038557.25374116</v>
      </c>
      <c r="J3" s="1">
        <v>146571.01026970899</v>
      </c>
      <c r="K3" s="1">
        <v>241</v>
      </c>
      <c r="L3" s="1">
        <v>-364080340.51999998</v>
      </c>
    </row>
    <row r="4" spans="1:12" x14ac:dyDescent="0.2">
      <c r="A4" s="1" t="s">
        <v>250</v>
      </c>
      <c r="B4" s="1" t="s">
        <v>251</v>
      </c>
      <c r="C4" s="1">
        <v>2358413.26517116</v>
      </c>
      <c r="D4" s="1">
        <v>245764.79732780001</v>
      </c>
      <c r="E4" s="1">
        <v>241</v>
      </c>
      <c r="F4" s="1">
        <v>459524309.55000001</v>
      </c>
      <c r="G4" s="1" t="s">
        <v>252</v>
      </c>
      <c r="H4" s="1" t="s">
        <v>253</v>
      </c>
      <c r="I4" s="1">
        <v>1321153.1996683499</v>
      </c>
      <c r="J4" s="1">
        <v>180188.13490456401</v>
      </c>
      <c r="K4" s="1">
        <v>241</v>
      </c>
      <c r="L4" s="1">
        <v>413039235.38</v>
      </c>
    </row>
    <row r="5" spans="1:12" x14ac:dyDescent="0.2">
      <c r="A5" s="1" t="s">
        <v>254</v>
      </c>
      <c r="B5" s="1" t="s">
        <v>255</v>
      </c>
      <c r="C5" s="1">
        <v>2022954.2546887901</v>
      </c>
      <c r="D5" s="1">
        <v>105692.948456431</v>
      </c>
      <c r="E5" s="1">
        <v>241</v>
      </c>
      <c r="F5" s="1">
        <v>207921095.5</v>
      </c>
      <c r="G5" s="1" t="s">
        <v>256</v>
      </c>
      <c r="H5" s="1" t="s">
        <v>257</v>
      </c>
      <c r="I5" s="1">
        <v>964026.10456431506</v>
      </c>
      <c r="J5" s="1">
        <v>68094.210867219896</v>
      </c>
      <c r="K5" s="1">
        <v>241</v>
      </c>
      <c r="L5" s="1">
        <v>63383837.590000004</v>
      </c>
    </row>
    <row r="6" spans="1:12" x14ac:dyDescent="0.2">
      <c r="A6" s="1" t="s">
        <v>258</v>
      </c>
      <c r="B6" s="1" t="s">
        <v>259</v>
      </c>
      <c r="C6" s="1">
        <v>1710938.02904564</v>
      </c>
      <c r="D6" s="1">
        <v>74907.669286307006</v>
      </c>
      <c r="E6" s="1">
        <v>241</v>
      </c>
      <c r="F6" s="1">
        <v>224986098.34999999</v>
      </c>
      <c r="G6" s="1" t="s">
        <v>260</v>
      </c>
      <c r="H6" s="1" t="s">
        <v>261</v>
      </c>
      <c r="I6" s="1">
        <v>1033191.32307581</v>
      </c>
      <c r="J6" s="1">
        <v>87783.873087136904</v>
      </c>
      <c r="K6" s="1">
        <v>241</v>
      </c>
      <c r="L6" s="1">
        <v>-79933159.390000001</v>
      </c>
    </row>
    <row r="7" spans="1:12" x14ac:dyDescent="0.2">
      <c r="A7" s="1" t="s">
        <v>262</v>
      </c>
      <c r="B7" s="1" t="s">
        <v>263</v>
      </c>
      <c r="C7" s="1">
        <v>1489866.96969861</v>
      </c>
      <c r="D7" s="1">
        <v>173593.189705394</v>
      </c>
      <c r="E7" s="1">
        <v>241</v>
      </c>
      <c r="F7" s="1">
        <v>69241554.980000004</v>
      </c>
    </row>
    <row r="8" spans="1:12" x14ac:dyDescent="0.2">
      <c r="A8" s="1" t="s">
        <v>362</v>
      </c>
      <c r="B8" s="1" t="s">
        <v>363</v>
      </c>
      <c r="C8" s="1">
        <v>1356879.7197420499</v>
      </c>
      <c r="D8" s="1">
        <v>215264.951207468</v>
      </c>
      <c r="E8" s="1">
        <v>241</v>
      </c>
      <c r="F8" s="1">
        <v>1173245291</v>
      </c>
    </row>
    <row r="9" spans="1:12" x14ac:dyDescent="0.2">
      <c r="A9" s="1" t="s">
        <v>364</v>
      </c>
      <c r="B9" s="1" t="s">
        <v>365</v>
      </c>
      <c r="C9" s="1">
        <v>1235029.6489397299</v>
      </c>
      <c r="D9" s="1">
        <v>175908.69039004101</v>
      </c>
      <c r="E9" s="1">
        <v>241</v>
      </c>
      <c r="F9" s="1">
        <v>247244612.13</v>
      </c>
    </row>
  </sheetData>
  <mergeCells count="2">
    <mergeCell ref="A1:F1"/>
    <mergeCell ref="G1:L1"/>
  </mergeCells>
  <phoneticPr fontId="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CC8CE-00D9-4F55-A470-B1F103DCBE70}">
  <dimension ref="A1:N7"/>
  <sheetViews>
    <sheetView workbookViewId="0">
      <selection activeCell="G7" sqref="G7"/>
    </sheetView>
  </sheetViews>
  <sheetFormatPr defaultRowHeight="14.25" x14ac:dyDescent="0.2"/>
  <cols>
    <col min="1" max="16384" width="9" style="1"/>
  </cols>
  <sheetData>
    <row r="1" spans="1:14" x14ac:dyDescent="0.2">
      <c r="A1" s="5" t="s">
        <v>320</v>
      </c>
      <c r="B1" s="5"/>
      <c r="C1" s="5"/>
      <c r="D1" s="5"/>
      <c r="E1" s="5"/>
      <c r="F1" s="5"/>
      <c r="G1" s="5"/>
      <c r="H1" s="5" t="s">
        <v>321</v>
      </c>
      <c r="I1" s="5"/>
      <c r="J1" s="5"/>
      <c r="K1" s="5"/>
      <c r="L1" s="5"/>
      <c r="M1" s="5"/>
      <c r="N1" s="5"/>
    </row>
    <row r="2" spans="1:14" x14ac:dyDescent="0.2">
      <c r="A2" s="1" t="s">
        <v>0</v>
      </c>
      <c r="B2" s="1" t="s">
        <v>1</v>
      </c>
      <c r="C2" s="1" t="s">
        <v>2</v>
      </c>
      <c r="D2" s="1" t="s">
        <v>3</v>
      </c>
      <c r="E2" s="1" t="s">
        <v>4</v>
      </c>
      <c r="F2" s="1" t="s">
        <v>5</v>
      </c>
      <c r="G2" s="1" t="s">
        <v>329</v>
      </c>
      <c r="H2" s="1" t="s">
        <v>0</v>
      </c>
      <c r="I2" s="1" t="s">
        <v>1</v>
      </c>
      <c r="J2" s="1" t="s">
        <v>2</v>
      </c>
      <c r="K2" s="1" t="s">
        <v>3</v>
      </c>
      <c r="L2" s="1" t="s">
        <v>4</v>
      </c>
      <c r="M2" s="1" t="s">
        <v>5</v>
      </c>
      <c r="N2" s="1" t="s">
        <v>329</v>
      </c>
    </row>
    <row r="3" spans="1:14" x14ac:dyDescent="0.2">
      <c r="A3" s="1" t="s">
        <v>330</v>
      </c>
      <c r="B3" s="1" t="s">
        <v>331</v>
      </c>
      <c r="C3" s="1">
        <v>2059679.9218599601</v>
      </c>
      <c r="D3" s="1">
        <v>1407103.0722459001</v>
      </c>
      <c r="E3" s="1">
        <v>122</v>
      </c>
      <c r="F3" s="1">
        <v>521809348.13999999</v>
      </c>
      <c r="G3" s="1" t="s">
        <v>332</v>
      </c>
      <c r="H3" s="1" t="s">
        <v>314</v>
      </c>
      <c r="I3" s="1" t="s">
        <v>315</v>
      </c>
      <c r="J3" s="1">
        <v>1848068.2790139799</v>
      </c>
      <c r="K3" s="1">
        <v>269938.70154098299</v>
      </c>
      <c r="L3" s="1">
        <v>122</v>
      </c>
      <c r="M3" s="1">
        <v>206629495.22999999</v>
      </c>
      <c r="N3" s="1" t="s">
        <v>333</v>
      </c>
    </row>
    <row r="4" spans="1:14" x14ac:dyDescent="0.2">
      <c r="A4" s="1" t="s">
        <v>310</v>
      </c>
      <c r="B4" s="1" t="s">
        <v>311</v>
      </c>
      <c r="C4" s="1">
        <v>1867995.5407148399</v>
      </c>
      <c r="D4" s="1">
        <v>943482.09109836002</v>
      </c>
      <c r="E4" s="1">
        <v>122</v>
      </c>
      <c r="F4" s="1">
        <v>634433145.20000005</v>
      </c>
      <c r="G4" s="1" t="s">
        <v>333</v>
      </c>
      <c r="H4" s="1" t="s">
        <v>334</v>
      </c>
      <c r="I4" s="1" t="s">
        <v>335</v>
      </c>
      <c r="J4" s="1">
        <v>2287790.9645759002</v>
      </c>
      <c r="K4" s="1">
        <v>183140.46040163899</v>
      </c>
      <c r="L4" s="1">
        <v>122</v>
      </c>
      <c r="M4" s="1">
        <v>583808154.02999997</v>
      </c>
      <c r="N4" s="1" t="s">
        <v>336</v>
      </c>
    </row>
    <row r="5" spans="1:14" x14ac:dyDescent="0.2">
      <c r="A5" s="1" t="s">
        <v>40</v>
      </c>
      <c r="B5" s="1" t="s">
        <v>41</v>
      </c>
      <c r="C5" s="1">
        <v>4937947.1167762103</v>
      </c>
      <c r="D5" s="1">
        <v>929611.57199180301</v>
      </c>
      <c r="E5" s="1">
        <v>122</v>
      </c>
      <c r="F5" s="1">
        <v>800592881.90999997</v>
      </c>
      <c r="G5" s="1" t="s">
        <v>336</v>
      </c>
      <c r="H5" s="1" t="s">
        <v>337</v>
      </c>
      <c r="I5" s="1" t="s">
        <v>338</v>
      </c>
      <c r="J5" s="1">
        <v>4091305.24466191</v>
      </c>
      <c r="K5" s="1">
        <v>271285.82813114702</v>
      </c>
      <c r="L5" s="1">
        <v>122</v>
      </c>
      <c r="M5" s="1">
        <v>1753979273.1900001</v>
      </c>
      <c r="N5" s="1" t="s">
        <v>339</v>
      </c>
    </row>
    <row r="6" spans="1:14" x14ac:dyDescent="0.2">
      <c r="A6" s="1" t="s">
        <v>322</v>
      </c>
      <c r="B6" s="1" t="s">
        <v>323</v>
      </c>
      <c r="C6" s="1">
        <v>31245298.6110912</v>
      </c>
      <c r="D6" s="1">
        <v>829501.88035245903</v>
      </c>
      <c r="E6" s="1">
        <v>122</v>
      </c>
      <c r="F6" s="1">
        <v>4131620000</v>
      </c>
      <c r="G6" s="1" t="s">
        <v>339</v>
      </c>
      <c r="H6" s="1" t="s">
        <v>18</v>
      </c>
      <c r="I6" s="1" t="s">
        <v>19</v>
      </c>
      <c r="J6" s="1">
        <v>2803052.9106776002</v>
      </c>
      <c r="K6" s="1">
        <v>200251.089016393</v>
      </c>
      <c r="L6" s="1">
        <v>122</v>
      </c>
      <c r="M6" s="1">
        <v>383067840.44</v>
      </c>
      <c r="N6" s="1" t="s">
        <v>333</v>
      </c>
    </row>
    <row r="7" spans="1:14" x14ac:dyDescent="0.2">
      <c r="A7" s="1" t="s">
        <v>8</v>
      </c>
      <c r="B7" s="1" t="s">
        <v>9</v>
      </c>
      <c r="C7" s="1">
        <v>4605923.75274124</v>
      </c>
      <c r="D7" s="1">
        <v>772690.56146721297</v>
      </c>
      <c r="E7" s="1">
        <v>122</v>
      </c>
      <c r="F7" s="1">
        <v>523915383.32999998</v>
      </c>
      <c r="G7" s="1" t="s">
        <v>333</v>
      </c>
      <c r="H7" s="1" t="s">
        <v>6</v>
      </c>
      <c r="I7" s="1" t="s">
        <v>7</v>
      </c>
      <c r="J7" s="1">
        <v>1493195.01568026</v>
      </c>
      <c r="K7" s="1">
        <v>268779.74919672101</v>
      </c>
      <c r="L7" s="1">
        <v>122</v>
      </c>
      <c r="M7" s="1">
        <v>192288353.49000001</v>
      </c>
      <c r="N7" s="1" t="s">
        <v>336</v>
      </c>
    </row>
  </sheetData>
  <mergeCells count="2">
    <mergeCell ref="A1:G1"/>
    <mergeCell ref="H1:N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光伏产业</vt:lpstr>
      <vt:lpstr>科创创业50</vt:lpstr>
      <vt:lpstr>CS新能车</vt:lpstr>
      <vt:lpstr>中证军工</vt:lpstr>
      <vt:lpstr>新能源车</vt:lpstr>
      <vt:lpstr>国证芯片</vt:lpstr>
      <vt:lpstr>生物医药</vt:lpstr>
      <vt:lpstr>中证医疗</vt:lpstr>
      <vt:lpstr>创业板50</vt:lpstr>
      <vt:lpstr>5G通信</vt:lpstr>
      <vt:lpstr>中华半导体芯片</vt:lpstr>
      <vt:lpstr>中证全指半导体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2022-05-22T10:02:43Z</dcterms:modified>
</cp:coreProperties>
</file>