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filterPrivacy="1"/>
  <xr:revisionPtr revIDLastSave="0" documentId="13_ncr:1_{F818ED8C-B689-41D1-AFD3-0DBA21C8A92A}" xr6:coauthVersionLast="36" xr6:coauthVersionMax="36" xr10:uidLastSave="{00000000-0000-0000-0000-000000000000}"/>
  <bookViews>
    <workbookView xWindow="0" yWindow="0" windowWidth="22260" windowHeight="12645" firstSheet="13" activeTab="20" xr2:uid="{00000000-000D-0000-FFFF-FFFF00000000}"/>
  </bookViews>
  <sheets>
    <sheet name="沪深300" sheetId="1" r:id="rId1"/>
    <sheet name="中证500" sheetId="2" r:id="rId2"/>
    <sheet name="创业板指" sheetId="10" r:id="rId3"/>
    <sheet name="创业板50" sheetId="12" r:id="rId4"/>
    <sheet name="科创50" sheetId="9" r:id="rId5"/>
    <sheet name="科创创业50" sheetId="13" r:id="rId6"/>
    <sheet name="证券公司（无）" sheetId="3" r:id="rId7"/>
    <sheet name="中证银行" sheetId="4" r:id="rId8"/>
    <sheet name="中证全指半导体" sheetId="5" r:id="rId9"/>
    <sheet name="中证白酒（无）" sheetId="6" r:id="rId10"/>
    <sheet name="中证酒" sheetId="7" r:id="rId11"/>
    <sheet name="基建工程" sheetId="8" r:id="rId12"/>
    <sheet name="光伏产业" sheetId="14" r:id="rId13"/>
    <sheet name="5G通信" sheetId="15" r:id="rId14"/>
    <sheet name="CS新能车" sheetId="16" r:id="rId15"/>
    <sheet name="新能源车" sheetId="17" r:id="rId16"/>
    <sheet name="中证医疗" sheetId="18" r:id="rId17"/>
    <sheet name="中证军工" sheetId="19" r:id="rId18"/>
    <sheet name="中华半导体芯片" sheetId="20" r:id="rId19"/>
    <sheet name="国证芯片" sheetId="21" r:id="rId20"/>
    <sheet name="生物医药" sheetId="22" r:id="rId21"/>
  </sheets>
  <externalReferences>
    <externalReference r:id="rId22"/>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2" i="17" l="1"/>
  <c r="H32" i="17"/>
  <c r="I32" i="17"/>
  <c r="G31" i="17"/>
  <c r="H31" i="17"/>
  <c r="I31" i="17"/>
  <c r="I15" i="17"/>
  <c r="I30" i="17"/>
  <c r="I23" i="17"/>
  <c r="I16" i="17"/>
  <c r="I14" i="17"/>
  <c r="I21" i="17"/>
  <c r="I24" i="17"/>
  <c r="I27" i="17"/>
  <c r="I10" i="17"/>
  <c r="I9" i="17"/>
  <c r="I11" i="17"/>
  <c r="I29" i="17"/>
  <c r="I18" i="17"/>
  <c r="I3" i="17"/>
  <c r="I28" i="17"/>
  <c r="I13" i="17"/>
  <c r="I26" i="17"/>
  <c r="I22" i="17"/>
  <c r="I25" i="17"/>
  <c r="I5" i="17"/>
  <c r="I6" i="17"/>
  <c r="I19" i="17"/>
  <c r="I7" i="17"/>
  <c r="I8" i="17"/>
  <c r="I4" i="17"/>
  <c r="I12" i="17"/>
  <c r="I17" i="17"/>
  <c r="I20" i="17"/>
  <c r="H15" i="17"/>
  <c r="H30" i="17"/>
  <c r="H23" i="17"/>
  <c r="H26" i="17"/>
  <c r="H7" i="17"/>
  <c r="H14" i="17"/>
  <c r="H16" i="17"/>
  <c r="H22" i="17"/>
  <c r="H19" i="17"/>
  <c r="H28" i="17"/>
  <c r="H20" i="17"/>
  <c r="H21" i="17"/>
  <c r="H24" i="17"/>
  <c r="H27" i="17"/>
  <c r="H18" i="17"/>
  <c r="H8" i="17"/>
  <c r="H3" i="17"/>
  <c r="H17" i="17"/>
  <c r="H10" i="17"/>
  <c r="H9" i="17"/>
  <c r="H11" i="17"/>
  <c r="H29" i="17"/>
  <c r="H13" i="17"/>
  <c r="H6" i="17"/>
  <c r="H25" i="17"/>
  <c r="H12" i="17"/>
  <c r="H5" i="17"/>
  <c r="H4" i="17"/>
  <c r="G15" i="17"/>
  <c r="G30" i="17"/>
  <c r="G23" i="17"/>
  <c r="G26" i="17"/>
  <c r="G5" i="17"/>
  <c r="G7" i="17"/>
  <c r="G4" i="17"/>
  <c r="G25" i="17"/>
  <c r="G17" i="17"/>
  <c r="G14" i="17"/>
  <c r="G16" i="17"/>
  <c r="G19" i="17"/>
  <c r="G8" i="17"/>
  <c r="G28" i="17"/>
  <c r="G21" i="17"/>
  <c r="G24" i="17"/>
  <c r="G27" i="17"/>
  <c r="G29" i="17"/>
  <c r="G13" i="17"/>
  <c r="G18" i="17"/>
  <c r="G6" i="17"/>
  <c r="G3" i="17"/>
  <c r="G20" i="17"/>
  <c r="G10" i="17"/>
  <c r="G9" i="17"/>
  <c r="G11" i="17"/>
  <c r="G22" i="17"/>
  <c r="G1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13" authorId="0" shapeId="0" xr:uid="{77975BAA-412A-4BEF-BD9D-3E04DF7B5E14}">
      <text>
        <r>
          <rPr>
            <b/>
            <sz val="9"/>
            <color indexed="81"/>
            <rFont val="宋体"/>
            <family val="3"/>
            <charset val="134"/>
          </rPr>
          <t>作者:</t>
        </r>
        <r>
          <rPr>
            <sz val="9"/>
            <color indexed="81"/>
            <rFont val="宋体"/>
            <family val="3"/>
            <charset val="134"/>
          </rPr>
          <t xml:space="preserve">
上期变动9，预期这期变动不超过10，选前10选入。</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13" authorId="0" shapeId="0" xr:uid="{2F770E08-71C5-4F24-9BEA-CB0B389845C7}">
      <text>
        <r>
          <rPr>
            <b/>
            <sz val="9"/>
            <color indexed="81"/>
            <rFont val="宋体"/>
            <family val="3"/>
            <charset val="134"/>
          </rPr>
          <t>作者:</t>
        </r>
        <r>
          <rPr>
            <sz val="9"/>
            <color indexed="81"/>
            <rFont val="宋体"/>
            <family val="3"/>
            <charset val="134"/>
          </rPr>
          <t xml:space="preserve">
该指前几年有过1此28只变动。但上期剔除数是10。因此保守预计调整数目为10。
左方筛选出30只，前10若不满足要求依次顺延</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13" authorId="0" shapeId="0" xr:uid="{B85FEED1-78C2-4380-8BCE-7D5872B31776}">
      <text>
        <r>
          <rPr>
            <b/>
            <sz val="9"/>
            <color indexed="81"/>
            <rFont val="宋体"/>
            <family val="3"/>
            <charset val="134"/>
          </rPr>
          <t>作者:</t>
        </r>
        <r>
          <rPr>
            <sz val="9"/>
            <color indexed="81"/>
            <rFont val="宋体"/>
            <family val="3"/>
            <charset val="134"/>
          </rPr>
          <t xml:space="preserve">
参考上期纳入10只，
通过主观判断筛选新池子中的前20只，若前10检查有问题，后面依次顺位入选，否则就是前10作为转入成份。
主观筛选是对池子中靠前的删除较多，不一定可靠</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13" authorId="0" shapeId="0" xr:uid="{5D0DC070-A6CA-48CA-8BFA-E8456186511F}">
      <text>
        <r>
          <rPr>
            <b/>
            <sz val="9"/>
            <color indexed="81"/>
            <rFont val="宋体"/>
            <family val="3"/>
            <charset val="134"/>
          </rPr>
          <t>作者:</t>
        </r>
        <r>
          <rPr>
            <sz val="9"/>
            <color indexed="81"/>
            <rFont val="宋体"/>
            <family val="3"/>
            <charset val="134"/>
          </rPr>
          <t xml:space="preserve">
参考上期共变动10只，预测本期变动可能也是10只。指数没有限制数目，可能会纳入更多，因此列示了30只备选纳入，且没有准备剔除的个股。若前10产生问题，则依次顺延入选。
预测指数没有剔除成份。</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8" authorId="0" shapeId="0" xr:uid="{D00D6B9B-F648-4B1D-A795-6D28FB53AF9D}">
      <text>
        <r>
          <rPr>
            <b/>
            <sz val="9"/>
            <color indexed="81"/>
            <rFont val="宋体"/>
            <family val="3"/>
            <charset val="134"/>
          </rPr>
          <t>作者:</t>
        </r>
        <r>
          <rPr>
            <sz val="9"/>
            <color indexed="81"/>
            <rFont val="宋体"/>
            <family val="3"/>
            <charset val="134"/>
          </rPr>
          <t xml:space="preserve">
备选2个样本，“国际医药”利润为负，可能不会入选；“东华软件”勉强属于医疗信息化</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9" authorId="0" shapeId="0" xr:uid="{D9F4577B-FC09-4B96-A235-AB684061230B}">
      <text>
        <r>
          <rPr>
            <b/>
            <sz val="9"/>
            <color indexed="81"/>
            <rFont val="宋体"/>
            <family val="3"/>
            <charset val="134"/>
          </rPr>
          <t>作者:</t>
        </r>
        <r>
          <rPr>
            <sz val="9"/>
            <color indexed="81"/>
            <rFont val="宋体"/>
            <family val="3"/>
            <charset val="134"/>
          </rPr>
          <t xml:space="preserve">
中证军工前两期分别入选6和7只，预计本次入选6只，即前6只。
后4只备选。</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8" authorId="0" shapeId="0" xr:uid="{5826E0BD-75E0-43E1-A90B-536AD563BD11}">
      <text>
        <r>
          <rPr>
            <b/>
            <sz val="9"/>
            <color indexed="81"/>
            <rFont val="宋体"/>
            <family val="3"/>
            <charset val="134"/>
          </rPr>
          <t>作者:</t>
        </r>
        <r>
          <rPr>
            <sz val="9"/>
            <color indexed="81"/>
            <rFont val="宋体"/>
            <family val="3"/>
            <charset val="134"/>
          </rPr>
          <t xml:space="preserve">
前两次分别调整了4和6只，因此预设本次调整5只</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9" authorId="0" shapeId="0" xr:uid="{C4C1630F-D3C8-4683-B48B-184AA616DD00}">
      <text>
        <r>
          <rPr>
            <b/>
            <sz val="9"/>
            <color indexed="81"/>
            <rFont val="宋体"/>
            <family val="3"/>
            <charset val="134"/>
          </rPr>
          <t>作者:</t>
        </r>
        <r>
          <rPr>
            <sz val="9"/>
            <color indexed="81"/>
            <rFont val="宋体"/>
            <family val="3"/>
            <charset val="134"/>
          </rPr>
          <t xml:space="preserve">
这个把握还算大，留1个备选</t>
        </r>
      </text>
    </comment>
  </commentList>
</comments>
</file>

<file path=xl/sharedStrings.xml><?xml version="1.0" encoding="utf-8"?>
<sst xmlns="http://schemas.openxmlformats.org/spreadsheetml/2006/main" count="1061" uniqueCount="658">
  <si>
    <t>code</t>
  </si>
  <si>
    <t>name</t>
  </si>
  <si>
    <t>mv_mean</t>
  </si>
  <si>
    <t>amount_mean</t>
  </si>
  <si>
    <t>num_days</t>
  </si>
  <si>
    <t>profit</t>
  </si>
  <si>
    <t>300012.SZ</t>
  </si>
  <si>
    <t>华测检测</t>
  </si>
  <si>
    <t>300567.SZ</t>
  </si>
  <si>
    <t>精测电子</t>
  </si>
  <si>
    <t>300363.SZ</t>
  </si>
  <si>
    <t>博腾股份</t>
  </si>
  <si>
    <t>300017.SZ</t>
  </si>
  <si>
    <t>网宿科技</t>
  </si>
  <si>
    <t>300376.SZ</t>
  </si>
  <si>
    <t>易事特</t>
  </si>
  <si>
    <t>300024.SZ</t>
  </si>
  <si>
    <t>机器人</t>
  </si>
  <si>
    <t>300604.SZ</t>
  </si>
  <si>
    <t>长川科技</t>
  </si>
  <si>
    <t>300298.SZ</t>
  </si>
  <si>
    <t>三诺生物</t>
  </si>
  <si>
    <t>300672.SZ</t>
  </si>
  <si>
    <t>国科微</t>
  </si>
  <si>
    <t>300369.SZ</t>
  </si>
  <si>
    <t>绿盟科技</t>
  </si>
  <si>
    <t>300776.SZ</t>
  </si>
  <si>
    <t>帝尔激光</t>
  </si>
  <si>
    <t>300456.SZ</t>
  </si>
  <si>
    <t>赛微电子</t>
  </si>
  <si>
    <t>300777.SZ</t>
  </si>
  <si>
    <t>中简科技</t>
  </si>
  <si>
    <t>300463.SZ</t>
  </si>
  <si>
    <t>迈克生物</t>
  </si>
  <si>
    <t>300821.SZ</t>
  </si>
  <si>
    <t>东岳硅材</t>
  </si>
  <si>
    <t>300850.SZ</t>
  </si>
  <si>
    <t>新强联</t>
  </si>
  <si>
    <t>300768.SZ</t>
  </si>
  <si>
    <t>迪普科技</t>
  </si>
  <si>
    <t>301029.SZ</t>
  </si>
  <si>
    <t>怡合达</t>
  </si>
  <si>
    <t>300783.SZ</t>
  </si>
  <si>
    <t>三只松鼠</t>
  </si>
  <si>
    <t>301047.SZ</t>
  </si>
  <si>
    <t>义翘神州</t>
  </si>
  <si>
    <t>300869.SZ</t>
  </si>
  <si>
    <t>康泰医学</t>
  </si>
  <si>
    <t>000792.SZ</t>
  </si>
  <si>
    <t>盐湖股份</t>
  </si>
  <si>
    <t>000783.SZ</t>
  </si>
  <si>
    <t>长江证券</t>
  </si>
  <si>
    <t>000799.SZ</t>
  </si>
  <si>
    <t>酒鬼酒</t>
  </si>
  <si>
    <t>002024.SZ</t>
  </si>
  <si>
    <t>ST易购</t>
  </si>
  <si>
    <t>000877.SZ</t>
  </si>
  <si>
    <t>天山股份</t>
  </si>
  <si>
    <t>002044.SZ</t>
  </si>
  <si>
    <t>美年健康</t>
  </si>
  <si>
    <t>001289.SZ</t>
  </si>
  <si>
    <t>龙源电力</t>
  </si>
  <si>
    <t>002157.SZ</t>
  </si>
  <si>
    <t>正邦科技</t>
  </si>
  <si>
    <t>002074.SZ</t>
  </si>
  <si>
    <t>国轩高科</t>
  </si>
  <si>
    <t>002624.SZ</t>
  </si>
  <si>
    <t>完美世界</t>
  </si>
  <si>
    <t>002648.SZ</t>
  </si>
  <si>
    <t>卫星化学</t>
  </si>
  <si>
    <t>300144.SZ</t>
  </si>
  <si>
    <t>宋城演艺</t>
  </si>
  <si>
    <t>002920.SZ</t>
  </si>
  <si>
    <t>德赛西威</t>
  </si>
  <si>
    <t>300558.SZ</t>
  </si>
  <si>
    <t>贝达药业</t>
  </si>
  <si>
    <t>300207.SZ</t>
  </si>
  <si>
    <t>欣旺达</t>
  </si>
  <si>
    <t>300676.SZ</t>
  </si>
  <si>
    <t>华大基因</t>
  </si>
  <si>
    <t>300223.SZ</t>
  </si>
  <si>
    <t>北京君正</t>
  </si>
  <si>
    <t>300677.SZ</t>
  </si>
  <si>
    <t>英科医疗</t>
  </si>
  <si>
    <t>300454.SZ</t>
  </si>
  <si>
    <t>深信服</t>
  </si>
  <si>
    <t>300888.SZ</t>
  </si>
  <si>
    <t>稳健医疗</t>
  </si>
  <si>
    <t>300496.SZ</t>
  </si>
  <si>
    <t>中科创达</t>
  </si>
  <si>
    <t>600079.SH</t>
  </si>
  <si>
    <t>人福医药</t>
  </si>
  <si>
    <t>300661.SZ</t>
  </si>
  <si>
    <t>圣邦股份</t>
  </si>
  <si>
    <t>600109.SH</t>
  </si>
  <si>
    <t>国金证券</t>
  </si>
  <si>
    <t>300751.SZ</t>
  </si>
  <si>
    <t>迈为股份</t>
  </si>
  <si>
    <t>600143.SH</t>
  </si>
  <si>
    <t>金发科技</t>
  </si>
  <si>
    <t>300919.SZ</t>
  </si>
  <si>
    <t>中伟股份</t>
  </si>
  <si>
    <t>600848.SH</t>
  </si>
  <si>
    <t>上海临港</t>
  </si>
  <si>
    <t>300957.SZ</t>
  </si>
  <si>
    <t>贝泰妮</t>
  </si>
  <si>
    <t>600872.SH</t>
  </si>
  <si>
    <t>中炬高新</t>
  </si>
  <si>
    <t>300979.SZ</t>
  </si>
  <si>
    <t>华利集团</t>
  </si>
  <si>
    <t>601108.SH</t>
  </si>
  <si>
    <t>财通证券</t>
  </si>
  <si>
    <t>600089.SH</t>
  </si>
  <si>
    <t>特变电工</t>
  </si>
  <si>
    <t>601162.SH</t>
  </si>
  <si>
    <t>天风证券</t>
  </si>
  <si>
    <t>600188.SH</t>
  </si>
  <si>
    <t>兖矿能源</t>
  </si>
  <si>
    <t>601231.SH</t>
  </si>
  <si>
    <t>环旭电子</t>
  </si>
  <si>
    <t>600460.SH</t>
  </si>
  <si>
    <t>士兰微</t>
  </si>
  <si>
    <t>601607.SH</t>
  </si>
  <si>
    <t>上海医药</t>
  </si>
  <si>
    <t>600702.SH</t>
  </si>
  <si>
    <t>舍得酒业</t>
  </si>
  <si>
    <t>601696.SH</t>
  </si>
  <si>
    <t>中银证券</t>
  </si>
  <si>
    <t>600703.SH</t>
  </si>
  <si>
    <t>三安光电</t>
  </si>
  <si>
    <t>601933.SH</t>
  </si>
  <si>
    <t>永辉超市</t>
  </si>
  <si>
    <t>600779.SH</t>
  </si>
  <si>
    <t>水井坊</t>
  </si>
  <si>
    <t>601990.SH</t>
  </si>
  <si>
    <t>南京证券</t>
  </si>
  <si>
    <t>600941.SH</t>
  </si>
  <si>
    <t>中国移动</t>
  </si>
  <si>
    <t>603233.SH</t>
  </si>
  <si>
    <t>大参林</t>
  </si>
  <si>
    <t>601117.SH</t>
  </si>
  <si>
    <t>中国化学</t>
  </si>
  <si>
    <t>603338.SH</t>
  </si>
  <si>
    <t>浙江鼎力</t>
  </si>
  <si>
    <t>601127.SH</t>
  </si>
  <si>
    <t>小康股份</t>
  </si>
  <si>
    <t>603517.SH</t>
  </si>
  <si>
    <t>绝味食品</t>
  </si>
  <si>
    <t>601825.SH</t>
  </si>
  <si>
    <t>沪农商行</t>
  </si>
  <si>
    <t>603658.SH</t>
  </si>
  <si>
    <t>安图生物</t>
  </si>
  <si>
    <t>603290.SH</t>
  </si>
  <si>
    <t>斯达半导</t>
  </si>
  <si>
    <t>603939.SH</t>
  </si>
  <si>
    <t>益丰药房</t>
  </si>
  <si>
    <t>688065.SH</t>
  </si>
  <si>
    <t>凯赛生物</t>
  </si>
  <si>
    <t>688009.SH</t>
  </si>
  <si>
    <t>中国通号</t>
  </si>
  <si>
    <t>000032.SZ</t>
  </si>
  <si>
    <t>深桑达A</t>
  </si>
  <si>
    <t>000065.SZ</t>
  </si>
  <si>
    <t>北方国际</t>
  </si>
  <si>
    <t>002061.SZ</t>
  </si>
  <si>
    <t>浙江交科</t>
  </si>
  <si>
    <t>002542.SZ</t>
  </si>
  <si>
    <t>中化岩土</t>
  </si>
  <si>
    <t>002310.SZ</t>
  </si>
  <si>
    <t>东方园林</t>
  </si>
  <si>
    <t>002989.SZ</t>
  </si>
  <si>
    <t>中天精装</t>
  </si>
  <si>
    <t>002761.SZ</t>
  </si>
  <si>
    <t>浙江建投</t>
  </si>
  <si>
    <t>003013.SZ</t>
  </si>
  <si>
    <t>地铁设计</t>
  </si>
  <si>
    <t>300208.SZ</t>
  </si>
  <si>
    <t>青岛中程</t>
  </si>
  <si>
    <t>300983.SZ</t>
  </si>
  <si>
    <t>尤安设计</t>
  </si>
  <si>
    <t>301046.SZ</t>
  </si>
  <si>
    <t>能辉科技</t>
  </si>
  <si>
    <t>600284.SH</t>
  </si>
  <si>
    <t>浦东建设</t>
  </si>
  <si>
    <t>301058.SZ</t>
  </si>
  <si>
    <t>中粮工科</t>
  </si>
  <si>
    <t>603018.SH</t>
  </si>
  <si>
    <t>华设集团</t>
  </si>
  <si>
    <t>600939.SH</t>
  </si>
  <si>
    <t>重庆建工</t>
  </si>
  <si>
    <t>603815.SH</t>
  </si>
  <si>
    <t>交建股份</t>
  </si>
  <si>
    <t>688161.SH</t>
  </si>
  <si>
    <t>威高骨科</t>
  </si>
  <si>
    <t>688200.SH</t>
  </si>
  <si>
    <t>华峰测控</t>
  </si>
  <si>
    <t>688276.SH</t>
  </si>
  <si>
    <t>百克生物</t>
  </si>
  <si>
    <t>688223.SH</t>
  </si>
  <si>
    <t>晶科能源</t>
  </si>
  <si>
    <t>688538.SH</t>
  </si>
  <si>
    <t>和辉光电-U</t>
  </si>
  <si>
    <t>688301.SH</t>
  </si>
  <si>
    <t>奕瑞科技</t>
  </si>
  <si>
    <t>688690.SH</t>
  </si>
  <si>
    <t>纳微科技</t>
  </si>
  <si>
    <t>688567.SH</t>
  </si>
  <si>
    <t>孚能科技</t>
  </si>
  <si>
    <t>000046.SZ</t>
  </si>
  <si>
    <t>泛海控股</t>
  </si>
  <si>
    <t>000785.SZ</t>
  </si>
  <si>
    <t>居然之家</t>
  </si>
  <si>
    <t>000090.SZ</t>
  </si>
  <si>
    <t>天健集团</t>
  </si>
  <si>
    <t>000831.SZ</t>
  </si>
  <si>
    <t>五矿稀土</t>
  </si>
  <si>
    <t>000723.SZ</t>
  </si>
  <si>
    <t>美锦能源</t>
  </si>
  <si>
    <t>002240.SZ</t>
  </si>
  <si>
    <t>盛新锂能</t>
  </si>
  <si>
    <t>000733.SZ</t>
  </si>
  <si>
    <t>振华科技</t>
  </si>
  <si>
    <t>002326.SZ</t>
  </si>
  <si>
    <t>永太科技</t>
  </si>
  <si>
    <t>000758.SZ</t>
  </si>
  <si>
    <t>中色股份</t>
  </si>
  <si>
    <t>002407.SZ</t>
  </si>
  <si>
    <t>多氟多</t>
  </si>
  <si>
    <t>002625.SZ</t>
  </si>
  <si>
    <t>光启技术</t>
  </si>
  <si>
    <t>002756.SZ</t>
  </si>
  <si>
    <t>永兴材料</t>
  </si>
  <si>
    <t>002013.SZ</t>
  </si>
  <si>
    <t>中航机电</t>
  </si>
  <si>
    <t>002038.SZ</t>
  </si>
  <si>
    <t>双鹭药业</t>
  </si>
  <si>
    <t>300073.SZ</t>
  </si>
  <si>
    <t>当升科技</t>
  </si>
  <si>
    <t>002080.SZ</t>
  </si>
  <si>
    <t>中材科技</t>
  </si>
  <si>
    <t>002302.SZ</t>
  </si>
  <si>
    <t>西部建设</t>
  </si>
  <si>
    <t>300390.SZ</t>
  </si>
  <si>
    <t>天华超净</t>
  </si>
  <si>
    <t>002340.SZ</t>
  </si>
  <si>
    <t>格林美</t>
  </si>
  <si>
    <t>002375.SZ</t>
  </si>
  <si>
    <t>亚厦股份</t>
  </si>
  <si>
    <t>002424.SZ</t>
  </si>
  <si>
    <t>贵州百灵</t>
  </si>
  <si>
    <t>300769.SZ</t>
  </si>
  <si>
    <t>德方纳米</t>
  </si>
  <si>
    <t>002440.SZ</t>
  </si>
  <si>
    <t>闰土股份</t>
  </si>
  <si>
    <t>300832.SZ</t>
  </si>
  <si>
    <t>新产业</t>
  </si>
  <si>
    <t>002458.SZ</t>
  </si>
  <si>
    <t>益生股份</t>
  </si>
  <si>
    <t>003022.SZ</t>
  </si>
  <si>
    <t>联泓新科</t>
  </si>
  <si>
    <t>600096.SH</t>
  </si>
  <si>
    <t>云天化</t>
  </si>
  <si>
    <t>300763.SZ</t>
  </si>
  <si>
    <t>锦浪科技</t>
  </si>
  <si>
    <t>600158.SH</t>
  </si>
  <si>
    <t>中体产业</t>
  </si>
  <si>
    <t>600499.SH</t>
  </si>
  <si>
    <t>科达制造</t>
  </si>
  <si>
    <t>600266.SH</t>
  </si>
  <si>
    <t>城建发展</t>
  </si>
  <si>
    <t>600927.SH</t>
  </si>
  <si>
    <t>永安期货</t>
  </si>
  <si>
    <t>601058.SH</t>
  </si>
  <si>
    <t>赛轮轮胎</t>
  </si>
  <si>
    <t>600466.SH</t>
  </si>
  <si>
    <t>蓝光发展</t>
  </si>
  <si>
    <t>600639.SH</t>
  </si>
  <si>
    <t>浦东金桥</t>
  </si>
  <si>
    <t>600643.SH</t>
  </si>
  <si>
    <t>爱建集团</t>
  </si>
  <si>
    <t>600729.SH</t>
  </si>
  <si>
    <t>重庆百货</t>
  </si>
  <si>
    <t>600733.SH</t>
  </si>
  <si>
    <t>北汽蓝谷</t>
  </si>
  <si>
    <t>600754.SH</t>
  </si>
  <si>
    <t>锦江酒店</t>
  </si>
  <si>
    <t>600776.SH</t>
  </si>
  <si>
    <t>东方通信</t>
  </si>
  <si>
    <t>603026.SH</t>
  </si>
  <si>
    <t>石大胜华</t>
  </si>
  <si>
    <t>600803.SH</t>
  </si>
  <si>
    <t>新奥股份</t>
  </si>
  <si>
    <t>600884.SH</t>
  </si>
  <si>
    <t>杉杉股份</t>
  </si>
  <si>
    <t>603345.SH</t>
  </si>
  <si>
    <t>安井食品</t>
  </si>
  <si>
    <t>600903.SH</t>
  </si>
  <si>
    <t>贵州燃气</t>
  </si>
  <si>
    <t>600908.SH</t>
  </si>
  <si>
    <t>无锡银行</t>
  </si>
  <si>
    <t>603737.SH</t>
  </si>
  <si>
    <t>三棵树</t>
  </si>
  <si>
    <t>603816.SH</t>
  </si>
  <si>
    <t>顾家家居</t>
  </si>
  <si>
    <t>601689.SH</t>
  </si>
  <si>
    <t>拓普集团</t>
  </si>
  <si>
    <t>605117.SH</t>
  </si>
  <si>
    <t>德业股份</t>
  </si>
  <si>
    <t>601975.SH</t>
  </si>
  <si>
    <t>招商南油</t>
  </si>
  <si>
    <t>688122.SH</t>
  </si>
  <si>
    <t>西部超导</t>
  </si>
  <si>
    <t>603708.SH</t>
  </si>
  <si>
    <t>家家悦</t>
  </si>
  <si>
    <t>688180.SH</t>
  </si>
  <si>
    <t>君实生物-U</t>
  </si>
  <si>
    <t>688185.SH</t>
  </si>
  <si>
    <t>康希诺</t>
  </si>
  <si>
    <t>603893.SH</t>
  </si>
  <si>
    <t>瑞芯微</t>
  </si>
  <si>
    <t>688256.SH</t>
  </si>
  <si>
    <t>寒武纪-U</t>
  </si>
  <si>
    <t>605358.SH</t>
  </si>
  <si>
    <t>立昂微</t>
  </si>
  <si>
    <t>688005.SH</t>
  </si>
  <si>
    <t>容百科技</t>
  </si>
  <si>
    <t>688777.SH</t>
  </si>
  <si>
    <t>中控技术</t>
  </si>
  <si>
    <t>688819.SH</t>
  </si>
  <si>
    <t>天能股份</t>
  </si>
  <si>
    <t>688536.SH</t>
  </si>
  <si>
    <t>思瑞浦</t>
  </si>
  <si>
    <t>603779.SH</t>
  </si>
  <si>
    <t>威龙股份</t>
  </si>
  <si>
    <t>002119.SZ</t>
  </si>
  <si>
    <t>康强电子</t>
  </si>
  <si>
    <t>300046.SZ</t>
  </si>
  <si>
    <t>台基股份</t>
  </si>
  <si>
    <t>300831.SZ</t>
  </si>
  <si>
    <t>派瑞股份</t>
  </si>
  <si>
    <t>600877.SH</t>
  </si>
  <si>
    <t>声光电科</t>
  </si>
  <si>
    <t>603078.SH</t>
  </si>
  <si>
    <t>江化微</t>
  </si>
  <si>
    <t>688135.SH</t>
  </si>
  <si>
    <t>利扬芯片</t>
  </si>
  <si>
    <t>688608.SH</t>
  </si>
  <si>
    <t>恒玄科技</t>
  </si>
  <si>
    <t>688699.SH</t>
  </si>
  <si>
    <t>明微电子</t>
  </si>
  <si>
    <t>001227.SZ</t>
  </si>
  <si>
    <t>兰州银行</t>
  </si>
  <si>
    <t>002085.SZ</t>
  </si>
  <si>
    <t>万丰奥威</t>
  </si>
  <si>
    <t>300133.SZ</t>
  </si>
  <si>
    <t>华策影视</t>
  </si>
  <si>
    <t>300271.SZ</t>
  </si>
  <si>
    <t>华宇软件</t>
  </si>
  <si>
    <t>300315.SZ</t>
  </si>
  <si>
    <t>掌趣科技</t>
  </si>
  <si>
    <t>600649.SH</t>
  </si>
  <si>
    <t>城投控股</t>
  </si>
  <si>
    <t>600657.SH</t>
  </si>
  <si>
    <t>信达地产</t>
  </si>
  <si>
    <t>600811.SH</t>
  </si>
  <si>
    <t>东方集团</t>
  </si>
  <si>
    <t>300896.SZ</t>
  </si>
  <si>
    <t>爱美客</t>
  </si>
  <si>
    <t>300346.SZ</t>
  </si>
  <si>
    <t>南大光电</t>
  </si>
  <si>
    <t>688396.SH</t>
  </si>
  <si>
    <t>华润微</t>
  </si>
  <si>
    <t>002079.SZ</t>
  </si>
  <si>
    <t>苏州固锝</t>
  </si>
  <si>
    <t>688126.SH</t>
  </si>
  <si>
    <t>沪硅产业-U</t>
  </si>
  <si>
    <t>002218.SZ</t>
  </si>
  <si>
    <t>拓日新能</t>
  </si>
  <si>
    <t>601636.SH</t>
  </si>
  <si>
    <t>旗滨集团</t>
  </si>
  <si>
    <t>002623.SZ</t>
  </si>
  <si>
    <t>亚玛顿</t>
  </si>
  <si>
    <t>300080.SZ</t>
  </si>
  <si>
    <t>易成新能</t>
  </si>
  <si>
    <t>300373.SZ</t>
  </si>
  <si>
    <t>扬杰科技</t>
  </si>
  <si>
    <t>300827.SZ</t>
  </si>
  <si>
    <t>上能电气</t>
  </si>
  <si>
    <t>600821.SH</t>
  </si>
  <si>
    <t>金开新能</t>
  </si>
  <si>
    <t>688680.SH</t>
  </si>
  <si>
    <t>海优新材</t>
  </si>
  <si>
    <t>603063.SH</t>
  </si>
  <si>
    <t>禾望电气</t>
  </si>
  <si>
    <t>603212.SH</t>
  </si>
  <si>
    <t>赛伍技术</t>
  </si>
  <si>
    <t>603396.SH</t>
  </si>
  <si>
    <t>金辰股份</t>
  </si>
  <si>
    <t>002415.SZ</t>
  </si>
  <si>
    <t>海康威视</t>
  </si>
  <si>
    <t>000938.SZ</t>
  </si>
  <si>
    <t>紫光股份</t>
  </si>
  <si>
    <t>002194.SZ</t>
  </si>
  <si>
    <t>武汉凡谷</t>
  </si>
  <si>
    <t>600104.SH</t>
  </si>
  <si>
    <t>上汽集团</t>
  </si>
  <si>
    <t>603501.SH</t>
  </si>
  <si>
    <t>韦尔股份</t>
  </si>
  <si>
    <t>002396.SZ</t>
  </si>
  <si>
    <t>星网锐捷</t>
  </si>
  <si>
    <t>000725.SZ</t>
  </si>
  <si>
    <t>京东方A</t>
  </si>
  <si>
    <t>300274.SZ</t>
  </si>
  <si>
    <t>阳光电源</t>
  </si>
  <si>
    <t>002544.SZ</t>
  </si>
  <si>
    <t>杰赛科技</t>
  </si>
  <si>
    <t>002371.SZ</t>
  </si>
  <si>
    <t>北方华创</t>
  </si>
  <si>
    <t>002815.SZ</t>
  </si>
  <si>
    <t>崇达技术</t>
  </si>
  <si>
    <t>600050.SH</t>
  </si>
  <si>
    <t>中国联通</t>
  </si>
  <si>
    <t>002916.SZ</t>
  </si>
  <si>
    <t>深南电路</t>
  </si>
  <si>
    <t>002230.SZ</t>
  </si>
  <si>
    <t>科大讯飞</t>
  </si>
  <si>
    <t>002049.SZ</t>
  </si>
  <si>
    <t>紫光国微</t>
  </si>
  <si>
    <t>002027.SZ</t>
  </si>
  <si>
    <t>分众传媒</t>
  </si>
  <si>
    <t>300079.SZ</t>
  </si>
  <si>
    <t>数码视讯</t>
  </si>
  <si>
    <t>601238.SH</t>
  </si>
  <si>
    <t>广汽集团</t>
  </si>
  <si>
    <t>688981.SH</t>
  </si>
  <si>
    <t>中芯国际</t>
  </si>
  <si>
    <t>300166.SZ</t>
  </si>
  <si>
    <t>东方国信</t>
  </si>
  <si>
    <t>300394.SZ</t>
  </si>
  <si>
    <t>天孚通信</t>
  </si>
  <si>
    <t>000100.SZ</t>
  </si>
  <si>
    <t>TCL科技</t>
  </si>
  <si>
    <t>600570.SH</t>
  </si>
  <si>
    <t>恒生电子</t>
  </si>
  <si>
    <t>600741.SH</t>
  </si>
  <si>
    <t>华域汽车</t>
  </si>
  <si>
    <t>688008.SH</t>
  </si>
  <si>
    <t>澜起科技</t>
  </si>
  <si>
    <t>300628.SZ</t>
  </si>
  <si>
    <t>亿联网络</t>
  </si>
  <si>
    <t>603881.SH</t>
  </si>
  <si>
    <t>数据港</t>
  </si>
  <si>
    <t>002126.SZ</t>
  </si>
  <si>
    <t>银轮股份</t>
  </si>
  <si>
    <t>002227.SZ</t>
  </si>
  <si>
    <t>奥特迅</t>
  </si>
  <si>
    <t>600438.SH</t>
  </si>
  <si>
    <t>通威股份</t>
  </si>
  <si>
    <t>002759.SZ</t>
  </si>
  <si>
    <t>天际股份</t>
  </si>
  <si>
    <t>300035.SZ</t>
  </si>
  <si>
    <t>中科电气</t>
  </si>
  <si>
    <t>002129.SZ</t>
  </si>
  <si>
    <t>中环股份</t>
  </si>
  <si>
    <t>300340.SZ</t>
  </si>
  <si>
    <t>科恒股份</t>
  </si>
  <si>
    <t>300409.SZ</t>
  </si>
  <si>
    <t>道氏技术</t>
  </si>
  <si>
    <t>603806.SH</t>
  </si>
  <si>
    <t>福斯特</t>
  </si>
  <si>
    <t>300648.SZ</t>
  </si>
  <si>
    <t>星云股份</t>
  </si>
  <si>
    <t>300890.SZ</t>
  </si>
  <si>
    <t>翔丰华</t>
  </si>
  <si>
    <t>600885.SH</t>
  </si>
  <si>
    <t>宏发股份</t>
  </si>
  <si>
    <t>601727.SH</t>
  </si>
  <si>
    <t>上海电气</t>
  </si>
  <si>
    <t>688155.SH</t>
  </si>
  <si>
    <t>先惠技术</t>
  </si>
  <si>
    <t>002202.SZ</t>
  </si>
  <si>
    <t>金风科技</t>
  </si>
  <si>
    <t>688339.SH</t>
  </si>
  <si>
    <t>亿华通-U</t>
  </si>
  <si>
    <t>000762.SZ</t>
  </si>
  <si>
    <t>西藏矿业</t>
  </si>
  <si>
    <t>002497.SZ</t>
  </si>
  <si>
    <t>雅化集团</t>
  </si>
  <si>
    <t>600418.SH</t>
  </si>
  <si>
    <t>江淮汽车</t>
  </si>
  <si>
    <t>601168.SH</t>
  </si>
  <si>
    <t>西部矿业</t>
  </si>
  <si>
    <t>000400.SZ</t>
  </si>
  <si>
    <t>许继电气</t>
  </si>
  <si>
    <t>002245.SZ</t>
  </si>
  <si>
    <t>蔚蓝锂芯</t>
  </si>
  <si>
    <t>300438.SZ</t>
  </si>
  <si>
    <t>鹏辉能源</t>
  </si>
  <si>
    <t>002056.SZ</t>
  </si>
  <si>
    <t>横店东磁</t>
  </si>
  <si>
    <t>300655.SZ</t>
  </si>
  <si>
    <t>晶瑞电材</t>
  </si>
  <si>
    <t>002249.SZ</t>
  </si>
  <si>
    <t>大洋电机</t>
  </si>
  <si>
    <t>300471.SZ</t>
  </si>
  <si>
    <t>厚普股份</t>
  </si>
  <si>
    <t>000970.SZ</t>
  </si>
  <si>
    <t>中科三环</t>
  </si>
  <si>
    <t>002028.SZ</t>
  </si>
  <si>
    <t>思源电气</t>
  </si>
  <si>
    <t>000049.SZ</t>
  </si>
  <si>
    <t>德赛电池</t>
  </si>
  <si>
    <t>002091.SZ</t>
  </si>
  <si>
    <t>江苏国泰</t>
  </si>
  <si>
    <t>002108.SZ</t>
  </si>
  <si>
    <t>沧州明珠</t>
  </si>
  <si>
    <t>300224.SZ</t>
  </si>
  <si>
    <t>正海磁材</t>
  </si>
  <si>
    <t>600006.SH</t>
  </si>
  <si>
    <t>东风汽车</t>
  </si>
  <si>
    <t>601311.SH</t>
  </si>
  <si>
    <t>骆驼股份</t>
  </si>
  <si>
    <t>600869.SH</t>
  </si>
  <si>
    <t>远东股份</t>
  </si>
  <si>
    <t>000559.SZ</t>
  </si>
  <si>
    <t>万向钱潮</t>
  </si>
  <si>
    <t>600482.SH</t>
  </si>
  <si>
    <t>中国动力</t>
  </si>
  <si>
    <t>002611.SZ</t>
  </si>
  <si>
    <t>东方精工</t>
  </si>
  <si>
    <t>603959.SH</t>
  </si>
  <si>
    <t>百利科技</t>
  </si>
  <si>
    <t>000516.SZ</t>
  </si>
  <si>
    <t>国际医学</t>
  </si>
  <si>
    <t>300143.SZ</t>
  </si>
  <si>
    <t>盈康生命</t>
  </si>
  <si>
    <t>002065.SZ</t>
  </si>
  <si>
    <t>东华软件</t>
  </si>
  <si>
    <t>300451.SZ</t>
  </si>
  <si>
    <t>创业慧康</t>
  </si>
  <si>
    <t>688617.SH</t>
  </si>
  <si>
    <t>惠泰医疗</t>
  </si>
  <si>
    <t>688222.SH</t>
  </si>
  <si>
    <t>成都先导</t>
  </si>
  <si>
    <t>688315.SH</t>
  </si>
  <si>
    <t>诺禾致源</t>
  </si>
  <si>
    <t>688277.SH</t>
  </si>
  <si>
    <t>天智航-U</t>
  </si>
  <si>
    <t>300168.SZ</t>
  </si>
  <si>
    <t>万达信息</t>
  </si>
  <si>
    <t>600150.SH</t>
  </si>
  <si>
    <t>中国船舶</t>
  </si>
  <si>
    <t>301050.SZ</t>
  </si>
  <si>
    <t>雷电微力</t>
  </si>
  <si>
    <t>002151.SZ</t>
  </si>
  <si>
    <t>北斗星通</t>
  </si>
  <si>
    <t>600435.SH</t>
  </si>
  <si>
    <t>北方导航</t>
  </si>
  <si>
    <t>300101.SZ</t>
  </si>
  <si>
    <t>振芯科技</t>
  </si>
  <si>
    <t>002214.SZ</t>
  </si>
  <si>
    <t>大立科技</t>
  </si>
  <si>
    <t>605123.SH</t>
  </si>
  <si>
    <t>派克新材</t>
  </si>
  <si>
    <t>688586.SH</t>
  </si>
  <si>
    <t>江航装备</t>
  </si>
  <si>
    <t>002190.SZ</t>
  </si>
  <si>
    <t>成飞集成</t>
  </si>
  <si>
    <t>000063.SZ</t>
  </si>
  <si>
    <t>中兴通讯</t>
  </si>
  <si>
    <t>300236.SZ</t>
  </si>
  <si>
    <t>上海新阳</t>
  </si>
  <si>
    <t>300666.SZ</t>
  </si>
  <si>
    <t>江丰电子</t>
  </si>
  <si>
    <t>002414.SZ</t>
  </si>
  <si>
    <t>高德红外</t>
  </si>
  <si>
    <t>600206.SH</t>
  </si>
  <si>
    <t>有研新材</t>
  </si>
  <si>
    <t>603005.SH</t>
  </si>
  <si>
    <t>晶方科技</t>
  </si>
  <si>
    <t>603019.SH</t>
  </si>
  <si>
    <t>中科曙光</t>
  </si>
  <si>
    <t>688019.SH</t>
  </si>
  <si>
    <t>安集科技</t>
  </si>
  <si>
    <t>300458.SZ</t>
  </si>
  <si>
    <t>全志科技</t>
  </si>
  <si>
    <t>688012.SH</t>
  </si>
  <si>
    <t>中微公司</t>
  </si>
  <si>
    <t>600667.SH</t>
  </si>
  <si>
    <t>太极实业</t>
  </si>
  <si>
    <t>300760.SZ</t>
  </si>
  <si>
    <t>迈瑞医疗</t>
  </si>
  <si>
    <t>002901.SZ</t>
  </si>
  <si>
    <t>大博医疗</t>
  </si>
  <si>
    <t>688363.SH</t>
  </si>
  <si>
    <t>华熙生物</t>
  </si>
  <si>
    <t>300482.SZ</t>
  </si>
  <si>
    <t>万孚生物</t>
  </si>
  <si>
    <t>603882.SH</t>
  </si>
  <si>
    <t>金域医学</t>
  </si>
  <si>
    <t>300009.SZ</t>
  </si>
  <si>
    <t>安科生物</t>
  </si>
  <si>
    <t>600201.SH</t>
  </si>
  <si>
    <t>生物股份</t>
  </si>
  <si>
    <t>300003.SZ</t>
  </si>
  <si>
    <t>乐普医疗</t>
  </si>
  <si>
    <t>member_in</t>
    <phoneticPr fontId="1" type="noConversion"/>
  </si>
  <si>
    <t>member_out</t>
    <phoneticPr fontId="1" type="noConversion"/>
  </si>
  <si>
    <t>300999.SZ</t>
  </si>
  <si>
    <t>金龙鱼</t>
  </si>
  <si>
    <t>688050.SH</t>
  </si>
  <si>
    <t>爱博医疗</t>
  </si>
  <si>
    <t>688088.SH</t>
  </si>
  <si>
    <t>虹软科技</t>
  </si>
  <si>
    <t>688521.SH</t>
  </si>
  <si>
    <t>芯原股份-U</t>
  </si>
  <si>
    <t>主营业务</t>
    <phoneticPr fontId="1" type="noConversion"/>
  </si>
  <si>
    <t>公司简介</t>
    <phoneticPr fontId="1" type="noConversion"/>
  </si>
  <si>
    <t>主营业务类型</t>
    <phoneticPr fontId="1" type="noConversion"/>
  </si>
  <si>
    <t>industry_lv1</t>
  </si>
  <si>
    <t>300058.SZ</t>
  </si>
  <si>
    <t>蓝色光标</t>
  </si>
  <si>
    <t>通信服务</t>
  </si>
  <si>
    <t>医药卫生</t>
  </si>
  <si>
    <t>300070.SZ</t>
  </si>
  <si>
    <t>碧水源</t>
  </si>
  <si>
    <t>工业</t>
  </si>
  <si>
    <t>300146.SZ</t>
  </si>
  <si>
    <t>汤臣倍健</t>
  </si>
  <si>
    <t>主要消费</t>
  </si>
  <si>
    <t>601615.SH</t>
  </si>
  <si>
    <t>明阳智能</t>
  </si>
  <si>
    <t>688390.SH</t>
  </si>
  <si>
    <t>固德威</t>
  </si>
  <si>
    <t>300408.SZ</t>
  </si>
  <si>
    <t>三环集团</t>
  </si>
  <si>
    <t>002236.SZ</t>
  </si>
  <si>
    <t>大华股份</t>
  </si>
  <si>
    <t>002841.SZ</t>
  </si>
  <si>
    <t>视源股份</t>
  </si>
  <si>
    <t>688561.SH</t>
  </si>
  <si>
    <t>奇安信-U</t>
  </si>
  <si>
    <t>603160.SH</t>
  </si>
  <si>
    <t>汇顶科技</t>
  </si>
  <si>
    <t>688099.SH</t>
  </si>
  <si>
    <t>晶晨股份</t>
  </si>
  <si>
    <t>000977.SZ</t>
  </si>
  <si>
    <t>浪潮信息</t>
  </si>
  <si>
    <t>002123.SZ</t>
  </si>
  <si>
    <t>梦网科技</t>
  </si>
  <si>
    <t>300735.SZ</t>
  </si>
  <si>
    <t>光弘科技</t>
  </si>
  <si>
    <t>600718.SH</t>
  </si>
  <si>
    <t>东软集团</t>
  </si>
  <si>
    <t>300633.SZ</t>
  </si>
  <si>
    <t>开立医疗</t>
  </si>
  <si>
    <t>600770.SH</t>
  </si>
  <si>
    <t>综艺股份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</si>
</sst>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sz val="11"/>
      <color rgb="FFFF0000"/>
      <name val="等线"/>
      <family val="2"/>
      <scheme val="minor"/>
    </font>
    <font>
      <sz val="9"/>
      <color indexed="81"/>
      <name val="宋体"/>
      <family val="3"/>
      <charset val="134"/>
    </font>
    <font>
      <b/>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_info_briefing"/>
      <definedName name="s_info_majorproductname"/>
      <definedName name="s_info_majorproducttype"/>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
  <sheetViews>
    <sheetView workbookViewId="0">
      <selection activeCell="G7" sqref="G7"/>
    </sheetView>
  </sheetViews>
  <sheetFormatPr defaultRowHeight="14.25" x14ac:dyDescent="0.2"/>
  <cols>
    <col min="1" max="16384" width="9" style="1"/>
  </cols>
  <sheetData>
    <row r="1" spans="1:12" x14ac:dyDescent="0.2">
      <c r="A1" s="3" t="s">
        <v>606</v>
      </c>
      <c r="B1" s="3"/>
      <c r="C1" s="3"/>
      <c r="D1" s="3"/>
      <c r="E1" s="3"/>
      <c r="F1" s="3"/>
      <c r="G1" s="3" t="s">
        <v>607</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48</v>
      </c>
      <c r="B3" s="1" t="s">
        <v>49</v>
      </c>
      <c r="C3" s="1">
        <v>17178006.674564399</v>
      </c>
      <c r="D3" s="1">
        <v>3828424.1835574699</v>
      </c>
      <c r="E3" s="1">
        <v>174</v>
      </c>
      <c r="F3" s="1">
        <v>4478386639.8599997</v>
      </c>
      <c r="G3" s="1" t="s">
        <v>50</v>
      </c>
      <c r="H3" s="1" t="s">
        <v>51</v>
      </c>
      <c r="I3" s="1">
        <v>3960290.5105072702</v>
      </c>
      <c r="J3" s="1">
        <v>237758.10663070501</v>
      </c>
      <c r="K3" s="1">
        <v>241</v>
      </c>
      <c r="L3" s="1">
        <v>2409539473.9099998</v>
      </c>
    </row>
    <row r="4" spans="1:12" x14ac:dyDescent="0.2">
      <c r="A4" s="1" t="s">
        <v>52</v>
      </c>
      <c r="B4" s="1" t="s">
        <v>53</v>
      </c>
      <c r="C4" s="1">
        <v>6816887.3093743501</v>
      </c>
      <c r="D4" s="1">
        <v>1721393.06626556</v>
      </c>
      <c r="E4" s="1">
        <v>241</v>
      </c>
      <c r="F4" s="1">
        <v>893489153.57000005</v>
      </c>
      <c r="G4" s="1" t="s">
        <v>54</v>
      </c>
      <c r="H4" s="1" t="s">
        <v>55</v>
      </c>
      <c r="I4" s="1">
        <v>4441236.5932644401</v>
      </c>
      <c r="J4" s="1">
        <v>134011.34856431501</v>
      </c>
      <c r="K4" s="1">
        <v>241</v>
      </c>
      <c r="L4" s="1">
        <v>-43264609000</v>
      </c>
    </row>
    <row r="5" spans="1:12" x14ac:dyDescent="0.2">
      <c r="A5" s="1" t="s">
        <v>56</v>
      </c>
      <c r="B5" s="1" t="s">
        <v>57</v>
      </c>
      <c r="C5" s="1">
        <v>6756669.0357485199</v>
      </c>
      <c r="D5" s="1">
        <v>317839.70929166599</v>
      </c>
      <c r="E5" s="1">
        <v>240</v>
      </c>
      <c r="F5" s="1">
        <v>12530042311.290001</v>
      </c>
      <c r="G5" s="1" t="s">
        <v>58</v>
      </c>
      <c r="H5" s="1" t="s">
        <v>59</v>
      </c>
      <c r="I5" s="1">
        <v>3089125.9476880901</v>
      </c>
      <c r="J5" s="1">
        <v>459886.03207883798</v>
      </c>
      <c r="K5" s="1">
        <v>241</v>
      </c>
      <c r="L5" s="1">
        <v>64136014.049999997</v>
      </c>
    </row>
    <row r="6" spans="1:12" x14ac:dyDescent="0.2">
      <c r="A6" s="1" t="s">
        <v>60</v>
      </c>
      <c r="B6" s="1" t="s">
        <v>61</v>
      </c>
      <c r="C6" s="1">
        <v>12690548.2907879</v>
      </c>
      <c r="D6" s="1">
        <v>257597.48165</v>
      </c>
      <c r="E6" s="1">
        <v>60</v>
      </c>
      <c r="F6" s="1">
        <v>6404178984.0699997</v>
      </c>
      <c r="G6" s="1" t="s">
        <v>62</v>
      </c>
      <c r="H6" s="1" t="s">
        <v>63</v>
      </c>
      <c r="I6" s="1">
        <v>3017906.0202274299</v>
      </c>
      <c r="J6" s="1">
        <v>444001.385651452</v>
      </c>
      <c r="K6" s="1">
        <v>241</v>
      </c>
      <c r="L6" s="1">
        <v>-18818823949.009998</v>
      </c>
    </row>
    <row r="7" spans="1:12" x14ac:dyDescent="0.2">
      <c r="A7" s="1" t="s">
        <v>64</v>
      </c>
      <c r="B7" s="1" t="s">
        <v>65</v>
      </c>
      <c r="C7" s="1">
        <v>6486652.8366532195</v>
      </c>
      <c r="D7" s="1">
        <v>2057406.86820746</v>
      </c>
      <c r="E7" s="1">
        <v>241</v>
      </c>
      <c r="F7" s="1">
        <v>101890171.25</v>
      </c>
      <c r="G7" s="1" t="s">
        <v>66</v>
      </c>
      <c r="H7" s="1" t="s">
        <v>67</v>
      </c>
      <c r="I7" s="1">
        <v>3332406.8873706302</v>
      </c>
      <c r="J7" s="1">
        <v>774188.46984232299</v>
      </c>
      <c r="K7" s="1">
        <v>241</v>
      </c>
      <c r="L7" s="1">
        <v>369153977.68000001</v>
      </c>
    </row>
    <row r="8" spans="1:12" x14ac:dyDescent="0.2">
      <c r="A8" s="1" t="s">
        <v>68</v>
      </c>
      <c r="B8" s="1" t="s">
        <v>69</v>
      </c>
      <c r="C8" s="1">
        <v>6774027.5422729403</v>
      </c>
      <c r="D8" s="1">
        <v>604676.590390041</v>
      </c>
      <c r="E8" s="1">
        <v>241</v>
      </c>
      <c r="F8" s="1">
        <v>6006510688.6000004</v>
      </c>
      <c r="G8" s="1" t="s">
        <v>70</v>
      </c>
      <c r="H8" s="1" t="s">
        <v>71</v>
      </c>
      <c r="I8" s="1">
        <v>3931035.1735234801</v>
      </c>
      <c r="J8" s="1">
        <v>466918.57796265499</v>
      </c>
      <c r="K8" s="1">
        <v>241</v>
      </c>
      <c r="L8" s="1">
        <v>315130771.75</v>
      </c>
    </row>
    <row r="9" spans="1:12" x14ac:dyDescent="0.2">
      <c r="A9" s="1" t="s">
        <v>72</v>
      </c>
      <c r="B9" s="1" t="s">
        <v>73</v>
      </c>
      <c r="C9" s="1">
        <v>6270356.8998008296</v>
      </c>
      <c r="D9" s="1">
        <v>490292.63889626501</v>
      </c>
      <c r="E9" s="1">
        <v>241</v>
      </c>
      <c r="F9" s="1">
        <v>832922008.36000001</v>
      </c>
      <c r="G9" s="1" t="s">
        <v>74</v>
      </c>
      <c r="H9" s="1" t="s">
        <v>75</v>
      </c>
      <c r="I9" s="1">
        <v>3358913.7334574</v>
      </c>
      <c r="J9" s="1">
        <v>254618.18437344299</v>
      </c>
      <c r="K9" s="1">
        <v>241</v>
      </c>
      <c r="L9" s="1">
        <v>383067840.44</v>
      </c>
    </row>
    <row r="10" spans="1:12" x14ac:dyDescent="0.2">
      <c r="A10" s="1" t="s">
        <v>76</v>
      </c>
      <c r="B10" s="1" t="s">
        <v>77</v>
      </c>
      <c r="C10" s="1">
        <v>5944321.1857467601</v>
      </c>
      <c r="D10" s="1">
        <v>1583881.2771203299</v>
      </c>
      <c r="E10" s="1">
        <v>241</v>
      </c>
      <c r="F10" s="1">
        <v>915654084.17999995</v>
      </c>
      <c r="G10" s="1" t="s">
        <v>78</v>
      </c>
      <c r="H10" s="1" t="s">
        <v>79</v>
      </c>
      <c r="I10" s="1">
        <v>3976650.1039312198</v>
      </c>
      <c r="J10" s="1">
        <v>397625.788182572</v>
      </c>
      <c r="K10" s="1">
        <v>241</v>
      </c>
      <c r="L10" s="1">
        <v>1461536272.3800001</v>
      </c>
    </row>
    <row r="11" spans="1:12" x14ac:dyDescent="0.2">
      <c r="A11" s="1" t="s">
        <v>80</v>
      </c>
      <c r="B11" s="1" t="s">
        <v>81</v>
      </c>
      <c r="C11" s="1">
        <v>5557638.6367360801</v>
      </c>
      <c r="D11" s="1">
        <v>1112515.8013112</v>
      </c>
      <c r="E11" s="1">
        <v>241</v>
      </c>
      <c r="F11" s="1">
        <v>926181170.71000004</v>
      </c>
      <c r="G11" s="1" t="s">
        <v>82</v>
      </c>
      <c r="H11" s="1" t="s">
        <v>83</v>
      </c>
      <c r="I11" s="1">
        <v>3432967.1555055301</v>
      </c>
      <c r="J11" s="1">
        <v>1044407.1639751</v>
      </c>
      <c r="K11" s="1">
        <v>241</v>
      </c>
      <c r="L11" s="1">
        <v>7430075719</v>
      </c>
    </row>
    <row r="12" spans="1:12" x14ac:dyDescent="0.2">
      <c r="A12" s="1" t="s">
        <v>84</v>
      </c>
      <c r="B12" s="1" t="s">
        <v>85</v>
      </c>
      <c r="C12" s="1">
        <v>8572057.7989573609</v>
      </c>
      <c r="D12" s="1">
        <v>435743.39867219899</v>
      </c>
      <c r="E12" s="1">
        <v>241</v>
      </c>
      <c r="F12" s="1">
        <v>272857861.08999997</v>
      </c>
      <c r="G12" s="1" t="s">
        <v>86</v>
      </c>
      <c r="H12" s="1" t="s">
        <v>87</v>
      </c>
      <c r="I12" s="1">
        <v>3762814.2166948798</v>
      </c>
      <c r="J12" s="1">
        <v>179486.65668464699</v>
      </c>
      <c r="K12" s="1">
        <v>241</v>
      </c>
      <c r="L12" s="1">
        <v>1239320067.26</v>
      </c>
    </row>
    <row r="13" spans="1:12" x14ac:dyDescent="0.2">
      <c r="A13" s="1" t="s">
        <v>88</v>
      </c>
      <c r="B13" s="1" t="s">
        <v>89</v>
      </c>
      <c r="C13" s="1">
        <v>5571394.39663627</v>
      </c>
      <c r="D13" s="1">
        <v>784582.92879253102</v>
      </c>
      <c r="E13" s="1">
        <v>241</v>
      </c>
      <c r="F13" s="1">
        <v>647269132.32000005</v>
      </c>
      <c r="G13" s="1" t="s">
        <v>90</v>
      </c>
      <c r="H13" s="1" t="s">
        <v>91</v>
      </c>
      <c r="I13" s="1">
        <v>3602929.3218070799</v>
      </c>
      <c r="J13" s="1">
        <v>346425.842987551</v>
      </c>
      <c r="K13" s="1">
        <v>241</v>
      </c>
      <c r="L13" s="1">
        <v>1389544934.27</v>
      </c>
    </row>
    <row r="14" spans="1:12" x14ac:dyDescent="0.2">
      <c r="A14" s="1" t="s">
        <v>92</v>
      </c>
      <c r="B14" s="1" t="s">
        <v>93</v>
      </c>
      <c r="C14" s="1">
        <v>6915231.4798740596</v>
      </c>
      <c r="D14" s="1">
        <v>656868.04773443902</v>
      </c>
      <c r="E14" s="1">
        <v>241</v>
      </c>
      <c r="F14" s="1">
        <v>699389578.69000006</v>
      </c>
      <c r="G14" s="1" t="s">
        <v>94</v>
      </c>
      <c r="H14" s="1" t="s">
        <v>95</v>
      </c>
      <c r="I14" s="1">
        <v>3341327.2247385001</v>
      </c>
      <c r="J14" s="1">
        <v>441504.86115352699</v>
      </c>
      <c r="K14" s="1">
        <v>241</v>
      </c>
      <c r="L14" s="1">
        <v>2317318717</v>
      </c>
    </row>
    <row r="15" spans="1:12" x14ac:dyDescent="0.2">
      <c r="A15" s="1" t="s">
        <v>96</v>
      </c>
      <c r="B15" s="1" t="s">
        <v>97</v>
      </c>
      <c r="C15" s="1">
        <v>5884955.7705804398</v>
      </c>
      <c r="D15" s="1">
        <v>783777.12613692903</v>
      </c>
      <c r="E15" s="1">
        <v>241</v>
      </c>
      <c r="F15" s="1">
        <v>642802185.94000006</v>
      </c>
      <c r="G15" s="1" t="s">
        <v>98</v>
      </c>
      <c r="H15" s="1" t="s">
        <v>99</v>
      </c>
      <c r="I15" s="1">
        <v>3889384.09612602</v>
      </c>
      <c r="J15" s="1">
        <v>719502.90135269705</v>
      </c>
      <c r="K15" s="1">
        <v>241</v>
      </c>
      <c r="L15" s="1">
        <v>1661495265.8599999</v>
      </c>
    </row>
    <row r="16" spans="1:12" x14ac:dyDescent="0.2">
      <c r="A16" s="1" t="s">
        <v>100</v>
      </c>
      <c r="B16" s="1" t="s">
        <v>101</v>
      </c>
      <c r="C16" s="1">
        <v>8361701.9571745796</v>
      </c>
      <c r="D16" s="1">
        <v>378916.97779253102</v>
      </c>
      <c r="E16" s="1">
        <v>241</v>
      </c>
      <c r="F16" s="1">
        <v>938952084.14999998</v>
      </c>
      <c r="G16" s="1" t="s">
        <v>102</v>
      </c>
      <c r="H16" s="1" t="s">
        <v>103</v>
      </c>
      <c r="I16" s="1">
        <v>3692747.7725690799</v>
      </c>
      <c r="J16" s="1">
        <v>117665.176618257</v>
      </c>
      <c r="K16" s="1">
        <v>241</v>
      </c>
      <c r="L16" s="1">
        <v>1535216162.03</v>
      </c>
    </row>
    <row r="17" spans="1:12" x14ac:dyDescent="0.2">
      <c r="A17" s="1" t="s">
        <v>104</v>
      </c>
      <c r="B17" s="1" t="s">
        <v>105</v>
      </c>
      <c r="C17" s="1">
        <v>8811280.7502074596</v>
      </c>
      <c r="D17" s="1">
        <v>439253.879219917</v>
      </c>
      <c r="E17" s="1">
        <v>241</v>
      </c>
      <c r="F17" s="1">
        <v>862922946.61000001</v>
      </c>
      <c r="G17" s="1" t="s">
        <v>106</v>
      </c>
      <c r="H17" s="1" t="s">
        <v>107</v>
      </c>
      <c r="I17" s="1">
        <v>2868918.6184420702</v>
      </c>
      <c r="J17" s="1">
        <v>604845.55719502002</v>
      </c>
      <c r="K17" s="1">
        <v>241</v>
      </c>
      <c r="L17" s="1">
        <v>741964726.30999994</v>
      </c>
    </row>
    <row r="18" spans="1:12" x14ac:dyDescent="0.2">
      <c r="A18" s="1" t="s">
        <v>108</v>
      </c>
      <c r="B18" s="1" t="s">
        <v>109</v>
      </c>
      <c r="C18" s="1">
        <v>10233548.900414901</v>
      </c>
      <c r="D18" s="1">
        <v>169517.33965560101</v>
      </c>
      <c r="E18" s="1">
        <v>241</v>
      </c>
      <c r="F18" s="1">
        <v>2767861131.8000002</v>
      </c>
      <c r="G18" s="1" t="s">
        <v>110</v>
      </c>
      <c r="H18" s="1" t="s">
        <v>111</v>
      </c>
      <c r="I18" s="1">
        <v>3690423.3618857199</v>
      </c>
      <c r="J18" s="1">
        <v>484409.00064730202</v>
      </c>
      <c r="K18" s="1">
        <v>241</v>
      </c>
      <c r="L18" s="1">
        <v>2566175327.8800001</v>
      </c>
    </row>
    <row r="19" spans="1:12" x14ac:dyDescent="0.2">
      <c r="A19" s="1" t="s">
        <v>112</v>
      </c>
      <c r="B19" s="1" t="s">
        <v>113</v>
      </c>
      <c r="C19" s="1">
        <v>7191565.5484025497</v>
      </c>
      <c r="D19" s="1">
        <v>2453578.45910373</v>
      </c>
      <c r="E19" s="1">
        <v>241</v>
      </c>
      <c r="F19" s="1">
        <v>7254795959.3900003</v>
      </c>
      <c r="G19" s="1" t="s">
        <v>114</v>
      </c>
      <c r="H19" s="1" t="s">
        <v>115</v>
      </c>
      <c r="I19" s="1">
        <v>3606609.1500171199</v>
      </c>
      <c r="J19" s="1">
        <v>384494.42956431501</v>
      </c>
      <c r="K19" s="1">
        <v>241</v>
      </c>
      <c r="L19" s="1">
        <v>586354789.34000003</v>
      </c>
    </row>
    <row r="20" spans="1:12" x14ac:dyDescent="0.2">
      <c r="A20" s="1" t="s">
        <v>116</v>
      </c>
      <c r="B20" s="1" t="s">
        <v>117</v>
      </c>
      <c r="C20" s="1">
        <v>7270796.2126911301</v>
      </c>
      <c r="D20" s="1">
        <v>932803.61811618204</v>
      </c>
      <c r="E20" s="1">
        <v>241</v>
      </c>
      <c r="F20" s="1">
        <v>16258908000</v>
      </c>
      <c r="G20" s="1" t="s">
        <v>118</v>
      </c>
      <c r="H20" s="1" t="s">
        <v>119</v>
      </c>
      <c r="I20" s="1">
        <v>3204506.0931649399</v>
      </c>
      <c r="J20" s="1">
        <v>166842.42543983401</v>
      </c>
      <c r="K20" s="1">
        <v>241</v>
      </c>
      <c r="L20" s="1">
        <v>1857968074.8199999</v>
      </c>
    </row>
    <row r="21" spans="1:12" x14ac:dyDescent="0.2">
      <c r="A21" s="1" t="s">
        <v>120</v>
      </c>
      <c r="B21" s="1" t="s">
        <v>121</v>
      </c>
      <c r="C21" s="1">
        <v>7484719.6563047897</v>
      </c>
      <c r="D21" s="1">
        <v>2757443.0037333299</v>
      </c>
      <c r="E21" s="1">
        <v>240</v>
      </c>
      <c r="F21" s="1">
        <v>1517725588.3</v>
      </c>
      <c r="G21" s="1" t="s">
        <v>122</v>
      </c>
      <c r="H21" s="1" t="s">
        <v>123</v>
      </c>
      <c r="I21" s="1">
        <v>3922929.7795358901</v>
      </c>
      <c r="J21" s="1">
        <v>410487.81946058001</v>
      </c>
      <c r="K21" s="1">
        <v>241</v>
      </c>
      <c r="L21" s="1">
        <v>5093467260.9700003</v>
      </c>
    </row>
    <row r="22" spans="1:12" x14ac:dyDescent="0.2">
      <c r="A22" s="1" t="s">
        <v>124</v>
      </c>
      <c r="B22" s="1" t="s">
        <v>125</v>
      </c>
      <c r="C22" s="1">
        <v>6654043.7589898501</v>
      </c>
      <c r="D22" s="1">
        <v>2245927.0974482698</v>
      </c>
      <c r="E22" s="1">
        <v>232</v>
      </c>
      <c r="F22" s="1">
        <v>1245654521.1300001</v>
      </c>
      <c r="G22" s="1" t="s">
        <v>126</v>
      </c>
      <c r="H22" s="1" t="s">
        <v>127</v>
      </c>
      <c r="I22" s="1">
        <v>3994118.4896265501</v>
      </c>
      <c r="J22" s="1">
        <v>637520.87256016501</v>
      </c>
      <c r="K22" s="1">
        <v>241</v>
      </c>
      <c r="L22" s="1">
        <v>961625314.57000005</v>
      </c>
    </row>
    <row r="23" spans="1:12" x14ac:dyDescent="0.2">
      <c r="A23" s="1" t="s">
        <v>128</v>
      </c>
      <c r="B23" s="1" t="s">
        <v>129</v>
      </c>
      <c r="C23" s="1">
        <v>14034947.266106701</v>
      </c>
      <c r="D23" s="1">
        <v>2659682.4099667999</v>
      </c>
      <c r="E23" s="1">
        <v>241</v>
      </c>
      <c r="F23" s="1">
        <v>1313021414.22</v>
      </c>
      <c r="G23" s="1" t="s">
        <v>130</v>
      </c>
      <c r="H23" s="1" t="s">
        <v>131</v>
      </c>
      <c r="I23" s="1">
        <v>3975612.1984864399</v>
      </c>
      <c r="J23" s="1">
        <v>261958.74346887899</v>
      </c>
      <c r="K23" s="1">
        <v>241</v>
      </c>
      <c r="L23" s="1">
        <v>-3943871849.8000002</v>
      </c>
    </row>
    <row r="24" spans="1:12" x14ac:dyDescent="0.2">
      <c r="A24" s="1" t="s">
        <v>132</v>
      </c>
      <c r="B24" s="1" t="s">
        <v>133</v>
      </c>
      <c r="C24" s="1">
        <v>5654662.24056991</v>
      </c>
      <c r="D24" s="1">
        <v>896093.691780083</v>
      </c>
      <c r="E24" s="1">
        <v>241</v>
      </c>
      <c r="F24" s="1">
        <v>1199075865.55</v>
      </c>
      <c r="G24" s="1" t="s">
        <v>134</v>
      </c>
      <c r="H24" s="1" t="s">
        <v>135</v>
      </c>
      <c r="I24" s="1">
        <v>3564848.78481287</v>
      </c>
      <c r="J24" s="1">
        <v>447250.90182572597</v>
      </c>
      <c r="K24" s="1">
        <v>241</v>
      </c>
      <c r="L24" s="1">
        <v>977274472.85000002</v>
      </c>
    </row>
    <row r="25" spans="1:12" x14ac:dyDescent="0.2">
      <c r="A25" s="1" t="s">
        <v>136</v>
      </c>
      <c r="B25" s="1" t="s">
        <v>137</v>
      </c>
      <c r="C25" s="1">
        <v>5601514.6470142798</v>
      </c>
      <c r="D25" s="1">
        <v>946668.52356164297</v>
      </c>
      <c r="E25" s="1">
        <v>73</v>
      </c>
      <c r="F25" s="1">
        <v>115937000000</v>
      </c>
      <c r="G25" s="1" t="s">
        <v>138</v>
      </c>
      <c r="H25" s="1" t="s">
        <v>139</v>
      </c>
      <c r="I25" s="1">
        <v>3321257.0394224799</v>
      </c>
      <c r="J25" s="1">
        <v>197571.08052282099</v>
      </c>
      <c r="K25" s="1">
        <v>241</v>
      </c>
      <c r="L25" s="1">
        <v>791230980.5</v>
      </c>
    </row>
    <row r="26" spans="1:12" x14ac:dyDescent="0.2">
      <c r="A26" s="1" t="s">
        <v>140</v>
      </c>
      <c r="B26" s="1" t="s">
        <v>141</v>
      </c>
      <c r="C26" s="1">
        <v>5744771.7738180999</v>
      </c>
      <c r="D26" s="1">
        <v>818262.32422406599</v>
      </c>
      <c r="E26" s="1">
        <v>241</v>
      </c>
      <c r="F26" s="1">
        <v>4633424155.6999998</v>
      </c>
      <c r="G26" s="1" t="s">
        <v>142</v>
      </c>
      <c r="H26" s="1" t="s">
        <v>143</v>
      </c>
      <c r="I26" s="1">
        <v>3171171.11895716</v>
      </c>
      <c r="J26" s="1">
        <v>353697.10279253102</v>
      </c>
      <c r="K26" s="1">
        <v>241</v>
      </c>
      <c r="L26" s="1">
        <v>884463388.10000002</v>
      </c>
    </row>
    <row r="27" spans="1:12" x14ac:dyDescent="0.2">
      <c r="A27" s="1" t="s">
        <v>144</v>
      </c>
      <c r="B27" s="1" t="s">
        <v>145</v>
      </c>
      <c r="C27" s="1">
        <v>7948315.3820185997</v>
      </c>
      <c r="D27" s="1">
        <v>1493665.6912531101</v>
      </c>
      <c r="E27" s="1">
        <v>241</v>
      </c>
      <c r="F27" s="1">
        <v>-1823911349.24</v>
      </c>
      <c r="G27" s="1" t="s">
        <v>146</v>
      </c>
      <c r="H27" s="1" t="s">
        <v>147</v>
      </c>
      <c r="I27" s="1">
        <v>3986376.5892593502</v>
      </c>
      <c r="J27" s="1">
        <v>372021.81698755099</v>
      </c>
      <c r="K27" s="1">
        <v>241</v>
      </c>
      <c r="L27" s="1">
        <v>980937033.60000002</v>
      </c>
    </row>
    <row r="28" spans="1:12" x14ac:dyDescent="0.2">
      <c r="A28" s="1" t="s">
        <v>148</v>
      </c>
      <c r="B28" s="1" t="s">
        <v>149</v>
      </c>
      <c r="C28" s="1">
        <v>6673367.4800592</v>
      </c>
      <c r="D28" s="1">
        <v>190533.20410975601</v>
      </c>
      <c r="E28" s="1">
        <v>164</v>
      </c>
      <c r="F28" s="1">
        <v>9697866000</v>
      </c>
      <c r="G28" s="1" t="s">
        <v>150</v>
      </c>
      <c r="H28" s="1" t="s">
        <v>151</v>
      </c>
      <c r="I28" s="1">
        <v>3475659.58663576</v>
      </c>
      <c r="J28" s="1">
        <v>257135.22917012399</v>
      </c>
      <c r="K28" s="1">
        <v>241</v>
      </c>
      <c r="L28" s="1">
        <v>973663074.63999999</v>
      </c>
    </row>
    <row r="29" spans="1:12" x14ac:dyDescent="0.2">
      <c r="A29" s="1" t="s">
        <v>152</v>
      </c>
      <c r="B29" s="1" t="s">
        <v>153</v>
      </c>
      <c r="C29" s="1">
        <v>5854110.0120319501</v>
      </c>
      <c r="D29" s="1">
        <v>794750.51897925301</v>
      </c>
      <c r="E29" s="1">
        <v>241</v>
      </c>
      <c r="F29" s="1">
        <v>398382971.14999998</v>
      </c>
      <c r="G29" s="1" t="s">
        <v>154</v>
      </c>
      <c r="H29" s="1" t="s">
        <v>155</v>
      </c>
      <c r="I29" s="1">
        <v>3654223.1233202699</v>
      </c>
      <c r="J29" s="1">
        <v>230766.92021576699</v>
      </c>
      <c r="K29" s="1">
        <v>241</v>
      </c>
      <c r="L29" s="1">
        <v>887884497.85000002</v>
      </c>
    </row>
    <row r="30" spans="1:12" x14ac:dyDescent="0.2">
      <c r="A30" s="1" t="s">
        <v>156</v>
      </c>
      <c r="B30" s="1" t="s">
        <v>157</v>
      </c>
      <c r="C30" s="1">
        <v>5419243.0229253098</v>
      </c>
      <c r="D30" s="1">
        <v>133793.147804979</v>
      </c>
      <c r="E30" s="1">
        <v>241</v>
      </c>
      <c r="F30" s="1">
        <v>607892085.94000006</v>
      </c>
      <c r="G30" s="1" t="s">
        <v>158</v>
      </c>
      <c r="H30" s="1" t="s">
        <v>159</v>
      </c>
      <c r="I30" s="1">
        <v>4389886.7549460502</v>
      </c>
      <c r="J30" s="1">
        <v>79771.299726141006</v>
      </c>
      <c r="K30" s="1">
        <v>241</v>
      </c>
      <c r="L30" s="1">
        <v>3274672689.2800002</v>
      </c>
    </row>
  </sheetData>
  <mergeCells count="2">
    <mergeCell ref="A1:F1"/>
    <mergeCell ref="G1:L1"/>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BFA1C-A804-4A08-82A9-148E2AA33F5B}">
  <dimension ref="A1:F1"/>
  <sheetViews>
    <sheetView workbookViewId="0">
      <selection activeCell="G1" sqref="G1"/>
    </sheetView>
  </sheetViews>
  <sheetFormatPr defaultRowHeight="14.25" x14ac:dyDescent="0.2"/>
  <cols>
    <col min="1" max="16384" width="9" style="1"/>
  </cols>
  <sheetData>
    <row r="1" spans="1:6" x14ac:dyDescent="0.2">
      <c r="A1" s="3"/>
      <c r="B1" s="3"/>
      <c r="C1" s="3"/>
      <c r="D1" s="3"/>
      <c r="E1" s="3"/>
      <c r="F1" s="3"/>
    </row>
  </sheetData>
  <mergeCells count="1">
    <mergeCell ref="A1:F1"/>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5A1E5-5F36-43E2-91A7-8036960663F7}">
  <dimension ref="A1:F3"/>
  <sheetViews>
    <sheetView workbookViewId="0">
      <selection activeCell="A3" sqref="A3:F3"/>
    </sheetView>
  </sheetViews>
  <sheetFormatPr defaultRowHeight="14.25" x14ac:dyDescent="0.2"/>
  <cols>
    <col min="1" max="16384" width="9" style="1"/>
  </cols>
  <sheetData>
    <row r="1" spans="1:6" x14ac:dyDescent="0.2">
      <c r="A1" s="3" t="s">
        <v>606</v>
      </c>
      <c r="B1" s="3"/>
      <c r="C1" s="3"/>
      <c r="D1" s="3"/>
      <c r="E1" s="3"/>
      <c r="F1" s="3"/>
    </row>
    <row r="2" spans="1:6" x14ac:dyDescent="0.2">
      <c r="A2" s="1" t="s">
        <v>0</v>
      </c>
      <c r="B2" s="1" t="s">
        <v>1</v>
      </c>
      <c r="C2" s="1" t="s">
        <v>2</v>
      </c>
      <c r="D2" s="1" t="s">
        <v>3</v>
      </c>
      <c r="E2" s="1" t="s">
        <v>4</v>
      </c>
      <c r="F2" s="1" t="s">
        <v>5</v>
      </c>
    </row>
    <row r="3" spans="1:6" x14ac:dyDescent="0.2">
      <c r="A3" s="1" t="s">
        <v>332</v>
      </c>
      <c r="B3" s="1" t="s">
        <v>333</v>
      </c>
      <c r="C3" s="1">
        <v>255245.37403843601</v>
      </c>
      <c r="D3" s="1">
        <v>64308.020017241302</v>
      </c>
      <c r="E3" s="1">
        <v>174</v>
      </c>
      <c r="F3" s="1">
        <v>-414035672.13</v>
      </c>
    </row>
  </sheetData>
  <mergeCells count="1">
    <mergeCell ref="A1:F1"/>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69C99-C4B2-43D5-A4EC-E147B840244B}">
  <dimension ref="A1:L10"/>
  <sheetViews>
    <sheetView workbookViewId="0">
      <selection activeCell="F10" sqref="F10"/>
    </sheetView>
  </sheetViews>
  <sheetFormatPr defaultRowHeight="14.25" x14ac:dyDescent="0.2"/>
  <cols>
    <col min="1" max="16384" width="9" style="1"/>
  </cols>
  <sheetData>
    <row r="1" spans="1:12" x14ac:dyDescent="0.2">
      <c r="A1" s="3" t="s">
        <v>606</v>
      </c>
      <c r="B1" s="3"/>
      <c r="C1" s="3"/>
      <c r="D1" s="3"/>
      <c r="E1" s="3"/>
      <c r="F1" s="3"/>
      <c r="G1" s="3" t="s">
        <v>607</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160</v>
      </c>
      <c r="B3" s="1" t="s">
        <v>161</v>
      </c>
      <c r="C3" s="1">
        <v>2075475.01655151</v>
      </c>
      <c r="D3" s="1">
        <v>62130.527033195001</v>
      </c>
      <c r="E3" s="1">
        <v>241</v>
      </c>
      <c r="F3" s="1">
        <v>362231919.00999999</v>
      </c>
      <c r="G3" s="1" t="s">
        <v>162</v>
      </c>
      <c r="H3" s="1" t="s">
        <v>163</v>
      </c>
      <c r="I3" s="1">
        <v>638118.94838121498</v>
      </c>
      <c r="J3" s="1">
        <v>124012.495784232</v>
      </c>
      <c r="K3" s="1">
        <v>241</v>
      </c>
      <c r="L3" s="1">
        <v>623707609.09000003</v>
      </c>
    </row>
    <row r="4" spans="1:12" x14ac:dyDescent="0.2">
      <c r="A4" s="1" t="s">
        <v>172</v>
      </c>
      <c r="B4" s="1" t="s">
        <v>173</v>
      </c>
      <c r="C4" s="1">
        <v>1240558.2635313601</v>
      </c>
      <c r="D4" s="1">
        <v>402689.597411016</v>
      </c>
      <c r="E4" s="1">
        <v>236</v>
      </c>
      <c r="F4" s="1">
        <v>1046404449.02</v>
      </c>
      <c r="G4" s="1" t="s">
        <v>166</v>
      </c>
      <c r="H4" s="1" t="s">
        <v>167</v>
      </c>
      <c r="I4" s="1">
        <v>526431.14168443496</v>
      </c>
      <c r="J4" s="1">
        <v>84213.830489626504</v>
      </c>
      <c r="K4" s="1">
        <v>241</v>
      </c>
      <c r="L4" s="1">
        <v>-315209174.77999997</v>
      </c>
    </row>
    <row r="5" spans="1:12" x14ac:dyDescent="0.2">
      <c r="A5" s="1" t="s">
        <v>176</v>
      </c>
      <c r="B5" s="1" t="s">
        <v>177</v>
      </c>
      <c r="C5" s="1">
        <v>884246.77624481299</v>
      </c>
      <c r="D5" s="1">
        <v>389265.414323651</v>
      </c>
      <c r="E5" s="1">
        <v>241</v>
      </c>
      <c r="F5" s="1">
        <v>-129174400.37</v>
      </c>
      <c r="G5" s="1" t="s">
        <v>170</v>
      </c>
      <c r="H5" s="1" t="s">
        <v>171</v>
      </c>
      <c r="I5" s="1">
        <v>376152.98589211598</v>
      </c>
      <c r="J5" s="1">
        <v>33523.537398340202</v>
      </c>
      <c r="K5" s="1">
        <v>241</v>
      </c>
      <c r="L5" s="1">
        <v>108392858.16</v>
      </c>
    </row>
    <row r="6" spans="1:12" x14ac:dyDescent="0.2">
      <c r="A6" s="1" t="s">
        <v>168</v>
      </c>
      <c r="B6" s="1" t="s">
        <v>169</v>
      </c>
      <c r="C6" s="1">
        <v>802629.99231584999</v>
      </c>
      <c r="D6" s="1">
        <v>60510.095170124398</v>
      </c>
      <c r="E6" s="1">
        <v>241</v>
      </c>
      <c r="F6" s="1">
        <v>-1158373779.6800001</v>
      </c>
      <c r="G6" s="1" t="s">
        <v>174</v>
      </c>
      <c r="H6" s="1" t="s">
        <v>175</v>
      </c>
      <c r="I6" s="1">
        <v>786021.30979253096</v>
      </c>
      <c r="J6" s="1">
        <v>32399.900485477101</v>
      </c>
      <c r="K6" s="1">
        <v>241</v>
      </c>
      <c r="L6" s="1">
        <v>356536149.24000001</v>
      </c>
    </row>
    <row r="7" spans="1:12" x14ac:dyDescent="0.2">
      <c r="A7" s="1" t="s">
        <v>184</v>
      </c>
      <c r="B7" s="1" t="s">
        <v>185</v>
      </c>
      <c r="C7" s="1">
        <v>797559.428232281</v>
      </c>
      <c r="D7" s="1">
        <v>264114.984114094</v>
      </c>
      <c r="E7" s="1">
        <v>149</v>
      </c>
      <c r="F7" s="1">
        <v>161485382.05000001</v>
      </c>
      <c r="G7" s="1" t="s">
        <v>178</v>
      </c>
      <c r="H7" s="1" t="s">
        <v>179</v>
      </c>
      <c r="I7" s="1">
        <v>660048.13278008299</v>
      </c>
      <c r="J7" s="1">
        <v>37062.849435684599</v>
      </c>
      <c r="K7" s="1">
        <v>241</v>
      </c>
      <c r="L7" s="1">
        <v>304004648.06999999</v>
      </c>
    </row>
    <row r="8" spans="1:12" x14ac:dyDescent="0.2">
      <c r="A8" s="1" t="s">
        <v>164</v>
      </c>
      <c r="B8" s="1" t="s">
        <v>165</v>
      </c>
      <c r="C8" s="1">
        <v>794441.96887116996</v>
      </c>
      <c r="D8" s="1">
        <v>147612.30119087099</v>
      </c>
      <c r="E8" s="1">
        <v>241</v>
      </c>
      <c r="F8" s="1">
        <v>968439347.17999995</v>
      </c>
      <c r="G8" s="1" t="s">
        <v>182</v>
      </c>
      <c r="H8" s="1" t="s">
        <v>183</v>
      </c>
      <c r="I8" s="1">
        <v>619925.14270539396</v>
      </c>
      <c r="J8" s="1">
        <v>90356.616049792501</v>
      </c>
      <c r="K8" s="1">
        <v>241</v>
      </c>
      <c r="L8" s="1">
        <v>534846148.64999998</v>
      </c>
    </row>
    <row r="9" spans="1:12" x14ac:dyDescent="0.2">
      <c r="A9" s="1" t="s">
        <v>180</v>
      </c>
      <c r="B9" s="1" t="s">
        <v>181</v>
      </c>
      <c r="C9" s="1">
        <v>741475.65578313195</v>
      </c>
      <c r="D9" s="1">
        <v>228471.52275301199</v>
      </c>
      <c r="E9" s="1">
        <v>166</v>
      </c>
      <c r="F9" s="1">
        <v>104002935.83</v>
      </c>
      <c r="G9" s="1" t="s">
        <v>186</v>
      </c>
      <c r="H9" s="1" t="s">
        <v>187</v>
      </c>
      <c r="I9" s="1">
        <v>556154.93119845202</v>
      </c>
      <c r="J9" s="1">
        <v>75099.107875518603</v>
      </c>
      <c r="K9" s="1">
        <v>241</v>
      </c>
      <c r="L9" s="1">
        <v>618215781.91999996</v>
      </c>
    </row>
    <row r="10" spans="1:12" x14ac:dyDescent="0.2">
      <c r="A10" s="1" t="s">
        <v>188</v>
      </c>
      <c r="B10" s="1" t="s">
        <v>189</v>
      </c>
      <c r="C10" s="1">
        <v>727989.89405382099</v>
      </c>
      <c r="D10" s="1">
        <v>102142.40941078799</v>
      </c>
      <c r="E10" s="1">
        <v>241</v>
      </c>
      <c r="F10" s="1">
        <v>273365739.76999998</v>
      </c>
      <c r="G10" s="1" t="s">
        <v>190</v>
      </c>
      <c r="H10" s="1" t="s">
        <v>191</v>
      </c>
      <c r="I10" s="1">
        <v>510688.44305070501</v>
      </c>
      <c r="J10" s="1">
        <v>138241.16544398299</v>
      </c>
      <c r="K10" s="1">
        <v>241</v>
      </c>
      <c r="L10" s="1">
        <v>148600058.18000001</v>
      </c>
    </row>
  </sheetData>
  <mergeCells count="2">
    <mergeCell ref="A1:F1"/>
    <mergeCell ref="G1:L1"/>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FC7F7-F604-475F-A4D4-70F9F62B7A80}">
  <dimension ref="A1:L13"/>
  <sheetViews>
    <sheetView workbookViewId="0">
      <selection activeCell="F13" sqref="F13"/>
    </sheetView>
  </sheetViews>
  <sheetFormatPr defaultRowHeight="14.25" x14ac:dyDescent="0.2"/>
  <cols>
    <col min="1" max="16384" width="9" style="1"/>
  </cols>
  <sheetData>
    <row r="1" spans="1:12" x14ac:dyDescent="0.2">
      <c r="A1" s="3" t="s">
        <v>606</v>
      </c>
      <c r="B1" s="3"/>
      <c r="C1" s="3"/>
      <c r="D1" s="3"/>
      <c r="E1" s="3"/>
      <c r="F1" s="3"/>
      <c r="G1" s="3" t="s">
        <v>607</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370</v>
      </c>
      <c r="B3" s="1" t="s">
        <v>371</v>
      </c>
      <c r="C3" s="1">
        <v>8951537.4318814091</v>
      </c>
      <c r="D3" s="1">
        <v>960743.85989211604</v>
      </c>
      <c r="E3" s="1">
        <v>241</v>
      </c>
      <c r="F3" s="1">
        <v>2267920399.9499998</v>
      </c>
      <c r="G3" s="1" t="s">
        <v>392</v>
      </c>
      <c r="H3" s="1" t="s">
        <v>393</v>
      </c>
      <c r="I3" s="1">
        <v>1213427.94567178</v>
      </c>
      <c r="J3" s="1">
        <v>344310.28365145199</v>
      </c>
      <c r="K3" s="1">
        <v>241</v>
      </c>
      <c r="L3" s="1">
        <v>279943505.42000002</v>
      </c>
    </row>
    <row r="4" spans="1:12" x14ac:dyDescent="0.2">
      <c r="A4" s="1" t="s">
        <v>374</v>
      </c>
      <c r="B4" s="1" t="s">
        <v>375</v>
      </c>
      <c r="C4" s="1">
        <v>6772216.0600322597</v>
      </c>
      <c r="D4" s="1">
        <v>504322.258439834</v>
      </c>
      <c r="E4" s="1">
        <v>241</v>
      </c>
      <c r="F4" s="1">
        <v>146112351.75999999</v>
      </c>
      <c r="G4" s="1" t="s">
        <v>382</v>
      </c>
      <c r="H4" s="1" t="s">
        <v>383</v>
      </c>
      <c r="I4" s="1">
        <v>1168062.4685651299</v>
      </c>
      <c r="J4" s="1">
        <v>126835.00430705299</v>
      </c>
      <c r="K4" s="1">
        <v>241</v>
      </c>
      <c r="L4" s="1">
        <v>-185266807.91999999</v>
      </c>
    </row>
    <row r="5" spans="1:12" x14ac:dyDescent="0.2">
      <c r="A5" s="1" t="s">
        <v>322</v>
      </c>
      <c r="B5" s="1" t="s">
        <v>323</v>
      </c>
      <c r="C5" s="1">
        <v>4932380.8358342499</v>
      </c>
      <c r="D5" s="1">
        <v>660729.12533609895</v>
      </c>
      <c r="E5" s="1">
        <v>241</v>
      </c>
      <c r="F5" s="1">
        <v>600303350.38</v>
      </c>
      <c r="G5" s="1" t="s">
        <v>388</v>
      </c>
      <c r="H5" s="1" t="s">
        <v>389</v>
      </c>
      <c r="I5" s="1">
        <v>1164592.1227921001</v>
      </c>
      <c r="J5" s="1">
        <v>419690.76302155101</v>
      </c>
      <c r="K5" s="1">
        <v>232</v>
      </c>
      <c r="L5" s="1">
        <v>406161268.82999998</v>
      </c>
    </row>
    <row r="6" spans="1:12" x14ac:dyDescent="0.2">
      <c r="A6" s="1" t="s">
        <v>258</v>
      </c>
      <c r="B6" s="1" t="s">
        <v>259</v>
      </c>
      <c r="C6" s="1">
        <v>4901365.74897925</v>
      </c>
      <c r="D6" s="1">
        <v>509410.85031535203</v>
      </c>
      <c r="E6" s="1">
        <v>241</v>
      </c>
      <c r="F6" s="1">
        <v>1090569755.9400001</v>
      </c>
      <c r="G6" s="1" t="s">
        <v>394</v>
      </c>
      <c r="H6" s="1" t="s">
        <v>395</v>
      </c>
      <c r="I6" s="1">
        <v>1130691.88267219</v>
      </c>
      <c r="J6" s="1">
        <v>137423.96940663899</v>
      </c>
      <c r="K6" s="1">
        <v>241</v>
      </c>
      <c r="L6" s="1">
        <v>170092277.25</v>
      </c>
    </row>
    <row r="7" spans="1:12" x14ac:dyDescent="0.2">
      <c r="A7" s="1" t="s">
        <v>378</v>
      </c>
      <c r="B7" s="1" t="s">
        <v>379</v>
      </c>
      <c r="C7" s="1">
        <v>4676649.5154509004</v>
      </c>
      <c r="D7" s="1">
        <v>1075926.50912033</v>
      </c>
      <c r="E7" s="1">
        <v>241</v>
      </c>
      <c r="F7" s="1">
        <v>4233527064.5300002</v>
      </c>
      <c r="G7" s="1" t="s">
        <v>396</v>
      </c>
      <c r="H7" s="1" t="s">
        <v>397</v>
      </c>
      <c r="I7" s="1">
        <v>1089327.9567927399</v>
      </c>
      <c r="J7" s="1">
        <v>473792.32261825702</v>
      </c>
      <c r="K7" s="1">
        <v>241</v>
      </c>
      <c r="L7" s="1">
        <v>60811035.350000001</v>
      </c>
    </row>
    <row r="8" spans="1:12" x14ac:dyDescent="0.2">
      <c r="A8" s="1" t="s">
        <v>306</v>
      </c>
      <c r="B8" s="1" t="s">
        <v>307</v>
      </c>
      <c r="C8" s="1">
        <v>3520536.58004564</v>
      </c>
      <c r="D8" s="1">
        <v>501673.84237759298</v>
      </c>
      <c r="E8" s="1">
        <v>241</v>
      </c>
      <c r="F8" s="1">
        <v>578555272.84000003</v>
      </c>
      <c r="G8" s="1" t="s">
        <v>386</v>
      </c>
      <c r="H8" s="1" t="s">
        <v>387</v>
      </c>
      <c r="I8" s="1">
        <v>1046354.95535575</v>
      </c>
      <c r="J8" s="1">
        <v>504818.24096017698</v>
      </c>
      <c r="K8" s="1">
        <v>226</v>
      </c>
      <c r="L8" s="1">
        <v>58909033.710000001</v>
      </c>
    </row>
    <row r="9" spans="1:12" x14ac:dyDescent="0.2">
      <c r="A9" s="1" t="s">
        <v>384</v>
      </c>
      <c r="B9" s="1" t="s">
        <v>385</v>
      </c>
      <c r="C9" s="1">
        <v>2973502.4814991499</v>
      </c>
      <c r="D9" s="1">
        <v>1015833.4712697</v>
      </c>
      <c r="E9" s="1">
        <v>241</v>
      </c>
      <c r="F9" s="1">
        <v>768103337.89999998</v>
      </c>
      <c r="G9" s="1" t="s">
        <v>372</v>
      </c>
      <c r="H9" s="1" t="s">
        <v>373</v>
      </c>
      <c r="I9" s="1">
        <v>1034948.67151326</v>
      </c>
      <c r="J9" s="1">
        <v>487077.03536099498</v>
      </c>
      <c r="K9" s="1">
        <v>241</v>
      </c>
      <c r="L9" s="1">
        <v>217714402.66999999</v>
      </c>
    </row>
    <row r="10" spans="1:12" x14ac:dyDescent="0.2">
      <c r="A10" s="1" t="s">
        <v>14</v>
      </c>
      <c r="B10" s="1" t="s">
        <v>15</v>
      </c>
      <c r="C10" s="1">
        <v>2141806.8843040601</v>
      </c>
      <c r="D10" s="1">
        <v>733597.10128630698</v>
      </c>
      <c r="E10" s="1">
        <v>241</v>
      </c>
      <c r="F10" s="1">
        <v>515403900.75999999</v>
      </c>
      <c r="G10" s="1" t="s">
        <v>656</v>
      </c>
      <c r="H10" s="1" t="s">
        <v>657</v>
      </c>
      <c r="I10" s="1">
        <v>823903.31950207404</v>
      </c>
      <c r="J10" s="1">
        <v>151661.51128630701</v>
      </c>
      <c r="K10" s="1">
        <v>241</v>
      </c>
      <c r="L10" s="1">
        <v>59874989.030000001</v>
      </c>
    </row>
    <row r="11" spans="1:12" x14ac:dyDescent="0.2">
      <c r="A11" s="1" t="s">
        <v>390</v>
      </c>
      <c r="B11" s="1" t="s">
        <v>391</v>
      </c>
      <c r="C11" s="1">
        <v>1969792.42182572</v>
      </c>
      <c r="D11" s="1">
        <v>288503.34832779999</v>
      </c>
      <c r="E11" s="1">
        <v>241</v>
      </c>
      <c r="F11" s="1">
        <v>252178402.41</v>
      </c>
      <c r="G11" s="1" t="s">
        <v>376</v>
      </c>
      <c r="H11" s="1" t="s">
        <v>377</v>
      </c>
      <c r="I11" s="1">
        <v>808214.67221790005</v>
      </c>
      <c r="J11" s="1">
        <v>267124.91012033197</v>
      </c>
      <c r="K11" s="1">
        <v>241</v>
      </c>
      <c r="L11" s="1">
        <v>195445162.97999999</v>
      </c>
    </row>
    <row r="12" spans="1:12" x14ac:dyDescent="0.2">
      <c r="A12" s="1" t="s">
        <v>28</v>
      </c>
      <c r="B12" s="1" t="s">
        <v>29</v>
      </c>
      <c r="C12" s="1">
        <v>1715620.3664975001</v>
      </c>
      <c r="D12" s="1">
        <v>405407.53319501999</v>
      </c>
      <c r="E12" s="1">
        <v>241</v>
      </c>
      <c r="F12" s="1">
        <v>205727463.63999999</v>
      </c>
      <c r="G12" s="1" t="s">
        <v>380</v>
      </c>
      <c r="H12" s="1" t="s">
        <v>381</v>
      </c>
      <c r="I12" s="1">
        <v>666714.59051724104</v>
      </c>
      <c r="J12" s="1">
        <v>167369.52634913701</v>
      </c>
      <c r="K12" s="1">
        <v>232</v>
      </c>
      <c r="L12" s="1">
        <v>53998951.969999999</v>
      </c>
    </row>
    <row r="13" spans="1:12" x14ac:dyDescent="0.2"/>
  </sheetData>
  <mergeCells count="2">
    <mergeCell ref="A1:F1"/>
    <mergeCell ref="G1:L1"/>
  </mergeCells>
  <phoneticPr fontId="1" type="noConversion"/>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50CB9-A049-41EC-8131-7C50AF5D43D9}">
  <dimension ref="A1:L32"/>
  <sheetViews>
    <sheetView workbookViewId="0">
      <selection activeCell="L15" sqref="L15"/>
    </sheetView>
  </sheetViews>
  <sheetFormatPr defaultRowHeight="14.25" x14ac:dyDescent="0.2"/>
  <cols>
    <col min="1" max="16384" width="9" style="1"/>
  </cols>
  <sheetData>
    <row r="1" spans="1:12" x14ac:dyDescent="0.2">
      <c r="A1" s="3" t="s">
        <v>606</v>
      </c>
      <c r="B1" s="3"/>
      <c r="C1" s="3"/>
      <c r="D1" s="3"/>
      <c r="E1" s="3"/>
      <c r="F1" s="3"/>
      <c r="G1" s="3" t="s">
        <v>607</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398</v>
      </c>
      <c r="B3" s="1" t="s">
        <v>399</v>
      </c>
      <c r="C3" s="1">
        <v>49460483.797947198</v>
      </c>
      <c r="D3" s="1">
        <v>1672216.43758921</v>
      </c>
      <c r="E3" s="1">
        <v>241</v>
      </c>
      <c r="F3" s="1">
        <v>16800411032.049999</v>
      </c>
      <c r="G3" s="1" t="s">
        <v>408</v>
      </c>
      <c r="H3" s="1" t="s">
        <v>409</v>
      </c>
      <c r="I3" s="1">
        <v>1381911.9910877999</v>
      </c>
      <c r="J3" s="1">
        <v>379484.377153526</v>
      </c>
      <c r="K3" s="1">
        <v>241</v>
      </c>
      <c r="L3" s="1">
        <v>550406616.51999998</v>
      </c>
    </row>
    <row r="4" spans="1:12" x14ac:dyDescent="0.2">
      <c r="A4" s="1" t="s">
        <v>406</v>
      </c>
      <c r="B4" s="1" t="s">
        <v>407</v>
      </c>
      <c r="C4" s="1">
        <v>22862644.8815253</v>
      </c>
      <c r="D4" s="1">
        <v>1982250.9124730199</v>
      </c>
      <c r="E4" s="1">
        <v>241</v>
      </c>
      <c r="F4" s="1">
        <v>4476187473.6599998</v>
      </c>
      <c r="G4" s="1" t="s">
        <v>648</v>
      </c>
      <c r="H4" s="1" t="s">
        <v>649</v>
      </c>
      <c r="I4" s="1">
        <v>1368127.91648941</v>
      </c>
      <c r="J4" s="1">
        <v>374405.820917012</v>
      </c>
      <c r="K4" s="1">
        <v>241</v>
      </c>
      <c r="L4" s="1">
        <v>-238113811.08000001</v>
      </c>
    </row>
    <row r="5" spans="1:12" x14ac:dyDescent="0.2">
      <c r="A5" s="1" t="s">
        <v>410</v>
      </c>
      <c r="B5" s="1" t="s">
        <v>411</v>
      </c>
      <c r="C5" s="1">
        <v>19188530.620578699</v>
      </c>
      <c r="D5" s="1">
        <v>2730245.4798008199</v>
      </c>
      <c r="E5" s="1">
        <v>241</v>
      </c>
      <c r="F5" s="1">
        <v>25830935500</v>
      </c>
      <c r="G5" s="1" t="s">
        <v>414</v>
      </c>
      <c r="H5" s="1" t="s">
        <v>415</v>
      </c>
      <c r="I5" s="1">
        <v>1290302.2999124399</v>
      </c>
      <c r="J5" s="1">
        <v>231327.88746887899</v>
      </c>
      <c r="K5" s="1">
        <v>241</v>
      </c>
      <c r="L5" s="1">
        <v>141574557.21000001</v>
      </c>
    </row>
    <row r="6" spans="1:12" x14ac:dyDescent="0.2">
      <c r="A6" s="1" t="s">
        <v>416</v>
      </c>
      <c r="B6" s="1" t="s">
        <v>417</v>
      </c>
      <c r="C6" s="1">
        <v>15913394.2665949</v>
      </c>
      <c r="D6" s="1">
        <v>2152776.0553983399</v>
      </c>
      <c r="E6" s="1">
        <v>241</v>
      </c>
      <c r="F6" s="1">
        <v>1077409991.25</v>
      </c>
      <c r="G6" s="1" t="s">
        <v>436</v>
      </c>
      <c r="H6" s="1" t="s">
        <v>437</v>
      </c>
      <c r="I6" s="1">
        <v>1220504.59615531</v>
      </c>
      <c r="J6" s="1">
        <v>597787.17592945998</v>
      </c>
      <c r="K6" s="1">
        <v>241</v>
      </c>
      <c r="L6" s="1">
        <v>301962926.86000001</v>
      </c>
    </row>
    <row r="7" spans="1:12" x14ac:dyDescent="0.2">
      <c r="A7" s="1" t="s">
        <v>420</v>
      </c>
      <c r="B7" s="1" t="s">
        <v>421</v>
      </c>
      <c r="C7" s="1">
        <v>12515804.018588601</v>
      </c>
      <c r="D7" s="1">
        <v>368203.94224481302</v>
      </c>
      <c r="E7" s="1">
        <v>241</v>
      </c>
      <c r="F7" s="1">
        <v>6305465753</v>
      </c>
      <c r="G7" s="1" t="s">
        <v>418</v>
      </c>
      <c r="H7" s="1" t="s">
        <v>419</v>
      </c>
      <c r="I7" s="1">
        <v>1186200.1210646401</v>
      </c>
      <c r="J7" s="1">
        <v>140252.41525311201</v>
      </c>
      <c r="K7" s="1">
        <v>241</v>
      </c>
      <c r="L7" s="1">
        <v>553871774.83000004</v>
      </c>
    </row>
    <row r="8" spans="1:12" x14ac:dyDescent="0.2">
      <c r="A8" s="1" t="s">
        <v>424</v>
      </c>
      <c r="B8" s="1" t="s">
        <v>425</v>
      </c>
      <c r="C8" s="1">
        <v>12150708.9696059</v>
      </c>
      <c r="D8" s="1">
        <v>1439194.88040248</v>
      </c>
      <c r="E8" s="1">
        <v>241</v>
      </c>
      <c r="F8" s="1">
        <v>1556463894.5599999</v>
      </c>
      <c r="G8" s="1" t="s">
        <v>430</v>
      </c>
      <c r="H8" s="1" t="s">
        <v>431</v>
      </c>
      <c r="I8" s="1">
        <v>1138979.3579875201</v>
      </c>
      <c r="J8" s="1">
        <v>902428.490804979</v>
      </c>
      <c r="K8" s="1">
        <v>241</v>
      </c>
      <c r="L8" s="1">
        <v>104785206.43000001</v>
      </c>
    </row>
    <row r="9" spans="1:12" x14ac:dyDescent="0.2">
      <c r="A9" s="1" t="s">
        <v>426</v>
      </c>
      <c r="B9" s="1" t="s">
        <v>427</v>
      </c>
      <c r="C9" s="1">
        <v>11633036.0386192</v>
      </c>
      <c r="D9" s="1">
        <v>1676146.69716597</v>
      </c>
      <c r="E9" s="1">
        <v>241</v>
      </c>
      <c r="F9" s="1">
        <v>1953785798.5699999</v>
      </c>
      <c r="G9" s="1" t="s">
        <v>438</v>
      </c>
      <c r="H9" s="1" t="s">
        <v>439</v>
      </c>
      <c r="I9" s="1">
        <v>1133381.36816964</v>
      </c>
      <c r="J9" s="1">
        <v>223719.41393360999</v>
      </c>
      <c r="K9" s="1">
        <v>241</v>
      </c>
      <c r="L9" s="1">
        <v>306391954.55000001</v>
      </c>
    </row>
    <row r="10" spans="1:12" x14ac:dyDescent="0.2">
      <c r="A10" s="1" t="s">
        <v>428</v>
      </c>
      <c r="B10" s="1" t="s">
        <v>429</v>
      </c>
      <c r="C10" s="1">
        <v>11324602.5805132</v>
      </c>
      <c r="D10" s="1">
        <v>1082576.4416265499</v>
      </c>
      <c r="E10" s="1">
        <v>241</v>
      </c>
      <c r="F10" s="1">
        <v>6063162192.5299997</v>
      </c>
      <c r="G10" s="1" t="s">
        <v>450</v>
      </c>
      <c r="H10" s="1" t="s">
        <v>451</v>
      </c>
      <c r="I10" s="1">
        <v>1132512.71738869</v>
      </c>
      <c r="J10" s="1">
        <v>311626.305912863</v>
      </c>
      <c r="K10" s="1">
        <v>241</v>
      </c>
      <c r="L10" s="1">
        <v>111004195.90000001</v>
      </c>
    </row>
    <row r="11" spans="1:12" x14ac:dyDescent="0.2">
      <c r="A11" s="1" t="s">
        <v>434</v>
      </c>
      <c r="B11" s="1" t="s">
        <v>435</v>
      </c>
      <c r="C11" s="1">
        <v>10423059.2470954</v>
      </c>
      <c r="D11" s="1">
        <v>1702576.03682157</v>
      </c>
      <c r="E11" s="1">
        <v>241</v>
      </c>
      <c r="F11" s="1">
        <v>10733098000</v>
      </c>
      <c r="G11" s="1" t="s">
        <v>650</v>
      </c>
      <c r="H11" s="1" t="s">
        <v>651</v>
      </c>
      <c r="I11" s="1">
        <v>961574.80234356795</v>
      </c>
      <c r="J11" s="1">
        <v>133726.28890456399</v>
      </c>
      <c r="K11" s="1">
        <v>241</v>
      </c>
      <c r="L11" s="1">
        <v>352538235.41000003</v>
      </c>
    </row>
    <row r="12" spans="1:12" x14ac:dyDescent="0.2">
      <c r="A12" s="1" t="s">
        <v>440</v>
      </c>
      <c r="B12" s="1" t="s">
        <v>441</v>
      </c>
      <c r="C12" s="1">
        <v>9215089.3348861001</v>
      </c>
      <c r="D12" s="1">
        <v>1518616.36545643</v>
      </c>
      <c r="E12" s="1">
        <v>241</v>
      </c>
      <c r="F12" s="1">
        <v>10057444000</v>
      </c>
      <c r="G12" s="1" t="s">
        <v>402</v>
      </c>
      <c r="H12" s="1" t="s">
        <v>403</v>
      </c>
      <c r="I12" s="1">
        <v>770460.99939467199</v>
      </c>
      <c r="J12" s="1">
        <v>166072.08502074599</v>
      </c>
      <c r="K12" s="1">
        <v>241</v>
      </c>
      <c r="L12" s="1">
        <v>227718903.91999999</v>
      </c>
    </row>
    <row r="13" spans="1:12" x14ac:dyDescent="0.2">
      <c r="A13" s="1" t="s">
        <v>370</v>
      </c>
      <c r="B13" s="1" t="s">
        <v>371</v>
      </c>
      <c r="C13" s="1">
        <v>8951537.4318814091</v>
      </c>
      <c r="D13" s="1">
        <v>960743.85989211604</v>
      </c>
      <c r="E13" s="1">
        <v>241</v>
      </c>
      <c r="F13" s="1">
        <v>2267920399.9499998</v>
      </c>
    </row>
    <row r="14" spans="1:12" x14ac:dyDescent="0.2">
      <c r="A14" s="1" t="s">
        <v>84</v>
      </c>
      <c r="B14" s="1" t="s">
        <v>85</v>
      </c>
      <c r="C14" s="1">
        <v>8572057.7989573609</v>
      </c>
      <c r="D14" s="1">
        <v>435743.39867219899</v>
      </c>
      <c r="E14" s="1">
        <v>241</v>
      </c>
      <c r="F14" s="1">
        <v>272857861.08999997</v>
      </c>
    </row>
    <row r="15" spans="1:12" x14ac:dyDescent="0.2">
      <c r="A15" s="1" t="s">
        <v>442</v>
      </c>
      <c r="B15" s="1" t="s">
        <v>443</v>
      </c>
      <c r="C15" s="1">
        <v>8239985.6372439396</v>
      </c>
      <c r="D15" s="1">
        <v>883002.47467219899</v>
      </c>
      <c r="E15" s="1">
        <v>241</v>
      </c>
      <c r="F15" s="1">
        <v>1463538930.1400001</v>
      </c>
    </row>
    <row r="16" spans="1:12" x14ac:dyDescent="0.2">
      <c r="A16" s="1" t="s">
        <v>444</v>
      </c>
      <c r="B16" s="1" t="s">
        <v>445</v>
      </c>
      <c r="C16" s="1">
        <v>7695184.3983578999</v>
      </c>
      <c r="D16" s="1">
        <v>443705.88924066297</v>
      </c>
      <c r="E16" s="1">
        <v>241</v>
      </c>
      <c r="F16" s="1">
        <v>6468939920.3800001</v>
      </c>
    </row>
    <row r="17" spans="1:6" x14ac:dyDescent="0.2">
      <c r="A17" s="1" t="s">
        <v>446</v>
      </c>
      <c r="B17" s="1" t="s">
        <v>447</v>
      </c>
      <c r="C17" s="1">
        <v>7536548.43011194</v>
      </c>
      <c r="D17" s="1">
        <v>482941.68569294602</v>
      </c>
      <c r="E17" s="1">
        <v>241</v>
      </c>
      <c r="F17" s="1">
        <v>829137544.38</v>
      </c>
    </row>
    <row r="18" spans="1:6" x14ac:dyDescent="0.2">
      <c r="A18" s="1" t="s">
        <v>448</v>
      </c>
      <c r="B18" s="1" t="s">
        <v>449</v>
      </c>
      <c r="C18" s="1">
        <v>7285105.0389242703</v>
      </c>
      <c r="D18" s="1">
        <v>208776.110821576</v>
      </c>
      <c r="E18" s="1">
        <v>241</v>
      </c>
      <c r="F18" s="1">
        <v>1616080443.77</v>
      </c>
    </row>
    <row r="19" spans="1:6" x14ac:dyDescent="0.2">
      <c r="A19" s="1" t="s">
        <v>634</v>
      </c>
      <c r="B19" s="1" t="s">
        <v>635</v>
      </c>
      <c r="C19" s="1">
        <v>7124728.9248383101</v>
      </c>
      <c r="D19" s="1">
        <v>535108.40169294598</v>
      </c>
      <c r="E19" s="1">
        <v>241</v>
      </c>
      <c r="F19" s="1">
        <v>2010811421.49</v>
      </c>
    </row>
    <row r="20" spans="1:6" x14ac:dyDescent="0.2">
      <c r="A20" s="1" t="s">
        <v>636</v>
      </c>
      <c r="B20" s="1" t="s">
        <v>637</v>
      </c>
      <c r="C20" s="1">
        <v>6411925.9978693696</v>
      </c>
      <c r="D20" s="1">
        <v>650488.36790041497</v>
      </c>
      <c r="E20" s="1">
        <v>241</v>
      </c>
      <c r="F20" s="1">
        <v>3378410889.5999999</v>
      </c>
    </row>
    <row r="21" spans="1:6" x14ac:dyDescent="0.2">
      <c r="A21" s="1" t="s">
        <v>638</v>
      </c>
      <c r="B21" s="1" t="s">
        <v>639</v>
      </c>
      <c r="C21" s="1">
        <v>6075028.3504133103</v>
      </c>
      <c r="D21" s="1">
        <v>164151.706049792</v>
      </c>
      <c r="E21" s="1">
        <v>241</v>
      </c>
      <c r="F21" s="1">
        <v>1698984955.78</v>
      </c>
    </row>
    <row r="22" spans="1:6" x14ac:dyDescent="0.2">
      <c r="A22" s="1" t="s">
        <v>640</v>
      </c>
      <c r="B22" s="1" t="s">
        <v>641</v>
      </c>
      <c r="C22" s="1">
        <v>5718925.4434758099</v>
      </c>
      <c r="D22" s="1">
        <v>209143.488688796</v>
      </c>
      <c r="E22" s="1">
        <v>241</v>
      </c>
      <c r="F22" s="1">
        <v>-554749572.44000006</v>
      </c>
    </row>
    <row r="23" spans="1:6" x14ac:dyDescent="0.2">
      <c r="A23" s="1" t="s">
        <v>80</v>
      </c>
      <c r="B23" s="1" t="s">
        <v>81</v>
      </c>
      <c r="C23" s="1">
        <v>5557638.6367360801</v>
      </c>
      <c r="D23" s="1">
        <v>1112515.8013112</v>
      </c>
      <c r="E23" s="1">
        <v>241</v>
      </c>
      <c r="F23" s="1">
        <v>926181170.71000004</v>
      </c>
    </row>
    <row r="24" spans="1:6" x14ac:dyDescent="0.2">
      <c r="A24" s="1" t="s">
        <v>330</v>
      </c>
      <c r="B24" s="1" t="s">
        <v>331</v>
      </c>
      <c r="C24" s="1">
        <v>5060023.3173129596</v>
      </c>
      <c r="D24" s="1">
        <v>319655.27786307002</v>
      </c>
      <c r="E24" s="1">
        <v>241</v>
      </c>
      <c r="F24" s="1">
        <v>443535565.13</v>
      </c>
    </row>
    <row r="25" spans="1:6" x14ac:dyDescent="0.2">
      <c r="A25" s="1" t="s">
        <v>318</v>
      </c>
      <c r="B25" s="1" t="s">
        <v>319</v>
      </c>
      <c r="C25" s="1">
        <v>5024388.8529112497</v>
      </c>
      <c r="D25" s="1">
        <v>445883.20962655602</v>
      </c>
      <c r="E25" s="1">
        <v>241</v>
      </c>
      <c r="F25" s="1">
        <v>601778469.14999998</v>
      </c>
    </row>
    <row r="26" spans="1:6" x14ac:dyDescent="0.2">
      <c r="A26" s="1" t="s">
        <v>322</v>
      </c>
      <c r="B26" s="1" t="s">
        <v>323</v>
      </c>
      <c r="C26" s="1">
        <v>4932380.8358342499</v>
      </c>
      <c r="D26" s="1">
        <v>660729.12533609895</v>
      </c>
      <c r="E26" s="1">
        <v>241</v>
      </c>
      <c r="F26" s="1">
        <v>600303350.38</v>
      </c>
    </row>
    <row r="27" spans="1:6" x14ac:dyDescent="0.2">
      <c r="A27" s="1" t="s">
        <v>220</v>
      </c>
      <c r="B27" s="1" t="s">
        <v>221</v>
      </c>
      <c r="C27" s="1">
        <v>4920559.4676573696</v>
      </c>
      <c r="D27" s="1">
        <v>692099.52515352704</v>
      </c>
      <c r="E27" s="1">
        <v>241</v>
      </c>
      <c r="F27" s="1">
        <v>1490958519.3</v>
      </c>
    </row>
    <row r="28" spans="1:6" x14ac:dyDescent="0.2">
      <c r="A28" s="1" t="s">
        <v>642</v>
      </c>
      <c r="B28" s="1" t="s">
        <v>643</v>
      </c>
      <c r="C28" s="1">
        <v>4728866.11179421</v>
      </c>
      <c r="D28" s="1">
        <v>384570.60227385798</v>
      </c>
      <c r="E28" s="1">
        <v>241</v>
      </c>
      <c r="F28" s="1">
        <v>859921624.96000004</v>
      </c>
    </row>
    <row r="29" spans="1:6" x14ac:dyDescent="0.2">
      <c r="A29" s="1" t="s">
        <v>474</v>
      </c>
      <c r="B29" s="1" t="s">
        <v>475</v>
      </c>
      <c r="C29" s="1">
        <v>4647917.7826716602</v>
      </c>
      <c r="D29" s="1">
        <v>388460.28643568401</v>
      </c>
      <c r="E29" s="1">
        <v>241</v>
      </c>
      <c r="F29" s="1">
        <v>1062555476.55</v>
      </c>
    </row>
    <row r="30" spans="1:6" x14ac:dyDescent="0.2">
      <c r="A30" s="1" t="s">
        <v>644</v>
      </c>
      <c r="B30" s="1" t="s">
        <v>645</v>
      </c>
      <c r="C30" s="1">
        <v>4562735.9960165899</v>
      </c>
      <c r="D30" s="1">
        <v>336167.63856846403</v>
      </c>
      <c r="E30" s="1">
        <v>241</v>
      </c>
      <c r="F30" s="1">
        <v>811606706.20000005</v>
      </c>
    </row>
    <row r="31" spans="1:6" x14ac:dyDescent="0.2">
      <c r="A31" s="1" t="s">
        <v>646</v>
      </c>
      <c r="B31" s="1" t="s">
        <v>647</v>
      </c>
      <c r="C31" s="1">
        <v>4440105.2195600402</v>
      </c>
      <c r="D31" s="1">
        <v>1016339.2496473</v>
      </c>
      <c r="E31" s="1">
        <v>241</v>
      </c>
      <c r="F31" s="1">
        <v>2002738391.78</v>
      </c>
    </row>
    <row r="32" spans="1:6" x14ac:dyDescent="0.2">
      <c r="A32" s="1" t="s">
        <v>580</v>
      </c>
      <c r="B32" s="1" t="s">
        <v>581</v>
      </c>
      <c r="C32" s="1">
        <v>4243309.4773033103</v>
      </c>
      <c r="D32" s="1">
        <v>683680.367186722</v>
      </c>
      <c r="E32" s="1">
        <v>241</v>
      </c>
      <c r="F32" s="1">
        <v>1157781112.1400001</v>
      </c>
    </row>
  </sheetData>
  <mergeCells count="2">
    <mergeCell ref="A1:F1"/>
    <mergeCell ref="G1:L1"/>
  </mergeCells>
  <phoneticPr fontId="1"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B5DC9-FCF2-4DF5-821D-2AF8052C6713}">
  <dimension ref="A1:L22"/>
  <sheetViews>
    <sheetView workbookViewId="0">
      <selection activeCell="M18" sqref="M18"/>
    </sheetView>
  </sheetViews>
  <sheetFormatPr defaultRowHeight="14.25" x14ac:dyDescent="0.2"/>
  <cols>
    <col min="1" max="5" width="9" style="1"/>
    <col min="6" max="6" width="12.75" style="1" bestFit="1" customWidth="1"/>
    <col min="7" max="16384" width="9" style="1"/>
  </cols>
  <sheetData>
    <row r="1" spans="1:12" x14ac:dyDescent="0.2">
      <c r="A1" s="3" t="s">
        <v>606</v>
      </c>
      <c r="B1" s="3"/>
      <c r="C1" s="3"/>
      <c r="D1" s="3"/>
      <c r="E1" s="3"/>
      <c r="F1" s="3"/>
      <c r="G1" s="3" t="s">
        <v>607</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456</v>
      </c>
      <c r="B3" s="1" t="s">
        <v>457</v>
      </c>
      <c r="C3" s="1">
        <v>20043656.951397099</v>
      </c>
      <c r="D3" s="1">
        <v>3392122.7407925301</v>
      </c>
      <c r="E3" s="1">
        <v>241</v>
      </c>
      <c r="F3" s="1">
        <v>8207920822.1800003</v>
      </c>
      <c r="G3" s="1" t="s">
        <v>460</v>
      </c>
      <c r="H3" s="1" t="s">
        <v>461</v>
      </c>
      <c r="I3" s="1">
        <v>1806405.3943668599</v>
      </c>
      <c r="J3" s="1">
        <v>724399.56168879604</v>
      </c>
      <c r="K3" s="1">
        <v>241</v>
      </c>
      <c r="L3" s="1">
        <v>365454791.94999999</v>
      </c>
    </row>
    <row r="4" spans="1:12" x14ac:dyDescent="0.2">
      <c r="A4" s="1" t="s">
        <v>412</v>
      </c>
      <c r="B4" s="1" t="s">
        <v>413</v>
      </c>
      <c r="C4" s="1">
        <v>18414479.8879968</v>
      </c>
      <c r="D4" s="1">
        <v>3594268.65464315</v>
      </c>
      <c r="E4" s="1">
        <v>241</v>
      </c>
      <c r="F4" s="1">
        <v>1582707374.76</v>
      </c>
      <c r="G4" s="1" t="s">
        <v>482</v>
      </c>
      <c r="H4" s="1" t="s">
        <v>483</v>
      </c>
      <c r="I4" s="1">
        <v>1719583.78311019</v>
      </c>
      <c r="J4" s="1">
        <v>266455.74615352601</v>
      </c>
      <c r="K4" s="1">
        <v>241</v>
      </c>
      <c r="L4" s="1">
        <v>-161924124.12</v>
      </c>
    </row>
    <row r="5" spans="1:12" x14ac:dyDescent="0.2">
      <c r="A5" s="1" t="s">
        <v>462</v>
      </c>
      <c r="B5" s="1" t="s">
        <v>463</v>
      </c>
      <c r="C5" s="1">
        <v>13237387.034922799</v>
      </c>
      <c r="D5" s="1">
        <v>2349741.2192282099</v>
      </c>
      <c r="E5" s="1">
        <v>241</v>
      </c>
      <c r="F5" s="1">
        <v>4029617597.0999999</v>
      </c>
      <c r="G5" s="1" t="s">
        <v>466</v>
      </c>
      <c r="H5" s="1" t="s">
        <v>467</v>
      </c>
      <c r="I5" s="1">
        <v>1349392.5629207899</v>
      </c>
      <c r="J5" s="1">
        <v>514959.650402489</v>
      </c>
      <c r="K5" s="1">
        <v>241</v>
      </c>
      <c r="L5" s="1">
        <v>561699962.80999994</v>
      </c>
    </row>
    <row r="6" spans="1:12" x14ac:dyDescent="0.2">
      <c r="A6" s="1" t="s">
        <v>468</v>
      </c>
      <c r="B6" s="1" t="s">
        <v>469</v>
      </c>
      <c r="C6" s="1">
        <v>10892129.858743099</v>
      </c>
      <c r="D6" s="1">
        <v>869686.16820331896</v>
      </c>
      <c r="E6" s="1">
        <v>241</v>
      </c>
      <c r="F6" s="1">
        <v>2196549310.8400002</v>
      </c>
      <c r="G6" s="1" t="s">
        <v>458</v>
      </c>
      <c r="H6" s="1" t="s">
        <v>459</v>
      </c>
      <c r="I6" s="1">
        <v>1297010.4445718699</v>
      </c>
      <c r="J6" s="1">
        <v>777962.47892531101</v>
      </c>
      <c r="K6" s="1">
        <v>241</v>
      </c>
      <c r="L6" s="1">
        <v>745033544.90999997</v>
      </c>
    </row>
    <row r="7" spans="1:12" x14ac:dyDescent="0.2">
      <c r="A7" s="1" t="s">
        <v>432</v>
      </c>
      <c r="B7" s="1" t="s">
        <v>433</v>
      </c>
      <c r="C7" s="1">
        <v>10453073.835729901</v>
      </c>
      <c r="D7" s="1">
        <v>668635.04548547696</v>
      </c>
      <c r="E7" s="1">
        <v>241</v>
      </c>
      <c r="F7" s="1">
        <v>7334915288</v>
      </c>
      <c r="G7" s="1" t="s">
        <v>452</v>
      </c>
      <c r="H7" s="1" t="s">
        <v>453</v>
      </c>
      <c r="I7" s="1">
        <v>870091.29281063401</v>
      </c>
      <c r="J7" s="1">
        <v>163434.24731120301</v>
      </c>
      <c r="K7" s="1">
        <v>241</v>
      </c>
      <c r="L7" s="1">
        <v>220374339.65000001</v>
      </c>
    </row>
    <row r="8" spans="1:12" x14ac:dyDescent="0.2">
      <c r="A8" s="1" t="s">
        <v>144</v>
      </c>
      <c r="B8" s="1" t="s">
        <v>145</v>
      </c>
      <c r="C8" s="1">
        <v>7948315.3820185997</v>
      </c>
      <c r="D8" s="1">
        <v>1493665.6912531101</v>
      </c>
      <c r="E8" s="1">
        <v>241</v>
      </c>
      <c r="F8" s="4">
        <v>-1823911349.24</v>
      </c>
      <c r="G8" s="1" t="s">
        <v>478</v>
      </c>
      <c r="H8" s="1" t="s">
        <v>479</v>
      </c>
      <c r="I8" s="1">
        <v>845356.90806846402</v>
      </c>
      <c r="J8" s="1">
        <v>92874.118406638998</v>
      </c>
      <c r="K8" s="1">
        <v>241</v>
      </c>
      <c r="L8" s="1">
        <v>70063544.230000004</v>
      </c>
    </row>
    <row r="9" spans="1:12" x14ac:dyDescent="0.2">
      <c r="A9" s="1" t="s">
        <v>112</v>
      </c>
      <c r="B9" s="1" t="s">
        <v>113</v>
      </c>
      <c r="C9" s="1">
        <v>7191565.5484025497</v>
      </c>
      <c r="D9" s="1">
        <v>2453578.45910373</v>
      </c>
      <c r="E9" s="1">
        <v>241</v>
      </c>
      <c r="F9" s="1">
        <v>7254795959.3900003</v>
      </c>
      <c r="G9" s="1" t="s">
        <v>470</v>
      </c>
      <c r="H9" s="1" t="s">
        <v>471</v>
      </c>
      <c r="I9" s="1">
        <v>733862.32734310301</v>
      </c>
      <c r="J9" s="1">
        <v>321282.80035684601</v>
      </c>
      <c r="K9" s="1">
        <v>241</v>
      </c>
      <c r="L9" s="1">
        <v>76045638.810000002</v>
      </c>
    </row>
    <row r="10" spans="1:12" x14ac:dyDescent="0.2">
      <c r="A10" s="1" t="s">
        <v>76</v>
      </c>
      <c r="B10" s="1" t="s">
        <v>77</v>
      </c>
      <c r="C10" s="1">
        <v>5944321.1857467601</v>
      </c>
      <c r="D10" s="1">
        <v>1583881.2771203299</v>
      </c>
      <c r="E10" s="1">
        <v>241</v>
      </c>
      <c r="F10" s="1">
        <v>915654084.17999995</v>
      </c>
      <c r="G10" s="1" t="s">
        <v>472</v>
      </c>
      <c r="H10" s="1" t="s">
        <v>473</v>
      </c>
      <c r="I10" s="1">
        <v>550185.06224066298</v>
      </c>
      <c r="J10" s="1">
        <v>181677.43531535199</v>
      </c>
      <c r="K10" s="1">
        <v>241</v>
      </c>
      <c r="L10" s="1">
        <v>99839401.25</v>
      </c>
    </row>
    <row r="11" spans="1:12" x14ac:dyDescent="0.2">
      <c r="A11" s="1" t="s">
        <v>96</v>
      </c>
      <c r="B11" s="1" t="s">
        <v>97</v>
      </c>
      <c r="C11" s="1">
        <v>5884955.7705804398</v>
      </c>
      <c r="D11" s="1">
        <v>783777.12613692903</v>
      </c>
      <c r="E11" s="1">
        <v>241</v>
      </c>
      <c r="F11" s="1">
        <v>642802185.94000006</v>
      </c>
      <c r="G11" s="1" t="s">
        <v>464</v>
      </c>
      <c r="H11" s="1" t="s">
        <v>465</v>
      </c>
      <c r="I11" s="1">
        <v>366688.187311535</v>
      </c>
      <c r="J11" s="1">
        <v>249041.934717842</v>
      </c>
      <c r="K11" s="1">
        <v>241</v>
      </c>
      <c r="L11" s="1">
        <v>13984267.23</v>
      </c>
    </row>
    <row r="12" spans="1:12" x14ac:dyDescent="0.2">
      <c r="A12" s="1" t="s">
        <v>476</v>
      </c>
      <c r="B12" s="1" t="s">
        <v>477</v>
      </c>
      <c r="C12" s="1">
        <v>5797755.3958639102</v>
      </c>
      <c r="D12" s="1">
        <v>297072.61711618199</v>
      </c>
      <c r="E12" s="1">
        <v>241</v>
      </c>
      <c r="F12" s="4">
        <v>-9987908000</v>
      </c>
      <c r="G12" s="1" t="s">
        <v>454</v>
      </c>
      <c r="H12" s="1" t="s">
        <v>455</v>
      </c>
      <c r="I12" s="1">
        <v>364130.674149709</v>
      </c>
      <c r="J12" s="1">
        <v>74587.444502074693</v>
      </c>
      <c r="K12" s="1">
        <v>241</v>
      </c>
      <c r="L12" s="1">
        <v>-32707678.620000001</v>
      </c>
    </row>
    <row r="13" spans="1:12" x14ac:dyDescent="0.2">
      <c r="A13" s="1" t="s">
        <v>480</v>
      </c>
      <c r="B13" s="1" t="s">
        <v>481</v>
      </c>
      <c r="C13" s="1">
        <v>5079068.5984521098</v>
      </c>
      <c r="D13" s="1">
        <v>1542072.9481784201</v>
      </c>
      <c r="E13" s="1">
        <v>241</v>
      </c>
      <c r="F13" s="1">
        <v>3456951818.0100002</v>
      </c>
    </row>
    <row r="14" spans="1:12" x14ac:dyDescent="0.2">
      <c r="A14" s="1" t="s">
        <v>238</v>
      </c>
      <c r="B14" s="1" t="s">
        <v>239</v>
      </c>
      <c r="C14" s="1">
        <v>4905203.9782107798</v>
      </c>
      <c r="D14" s="1">
        <v>874506.20959336101</v>
      </c>
      <c r="E14" s="1">
        <v>241</v>
      </c>
      <c r="F14" s="1">
        <v>3373402277.4000001</v>
      </c>
    </row>
    <row r="15" spans="1:12" x14ac:dyDescent="0.2">
      <c r="A15" s="1" t="s">
        <v>630</v>
      </c>
      <c r="B15" s="1" t="s">
        <v>631</v>
      </c>
      <c r="C15" s="1">
        <v>4593777.8463187804</v>
      </c>
      <c r="D15" s="1">
        <v>1422929.18327385</v>
      </c>
      <c r="E15" s="1">
        <v>241</v>
      </c>
      <c r="F15" s="1">
        <v>3101123791.52</v>
      </c>
    </row>
    <row r="16" spans="1:12" x14ac:dyDescent="0.2">
      <c r="A16" s="1" t="s">
        <v>328</v>
      </c>
      <c r="B16" s="1" t="s">
        <v>329</v>
      </c>
      <c r="C16" s="1">
        <v>4112108.0419087098</v>
      </c>
      <c r="D16" s="1">
        <v>192224.78963900401</v>
      </c>
      <c r="E16" s="1">
        <v>241</v>
      </c>
      <c r="F16" s="1">
        <v>1369365754.8499999</v>
      </c>
    </row>
    <row r="17" spans="1:6" x14ac:dyDescent="0.2">
      <c r="A17" s="1" t="s">
        <v>526</v>
      </c>
      <c r="B17" s="1" t="s">
        <v>527</v>
      </c>
      <c r="C17" s="1">
        <v>3819538.7126706098</v>
      </c>
      <c r="D17" s="1">
        <v>124660.501240663</v>
      </c>
      <c r="E17" s="1">
        <v>241</v>
      </c>
      <c r="F17" s="1">
        <v>613048770.5</v>
      </c>
    </row>
    <row r="18" spans="1:6" x14ac:dyDescent="0.2">
      <c r="A18" s="1" t="s">
        <v>266</v>
      </c>
      <c r="B18" s="1" t="s">
        <v>267</v>
      </c>
      <c r="C18" s="1">
        <v>3537872.4614244201</v>
      </c>
      <c r="D18" s="1">
        <v>1302313.6010663901</v>
      </c>
      <c r="E18" s="1">
        <v>241</v>
      </c>
      <c r="F18" s="1">
        <v>1005757290.67</v>
      </c>
    </row>
    <row r="19" spans="1:6" x14ac:dyDescent="0.2">
      <c r="A19" s="1" t="s">
        <v>206</v>
      </c>
      <c r="B19" s="1" t="s">
        <v>207</v>
      </c>
      <c r="C19" s="1">
        <v>3410402.8148466502</v>
      </c>
      <c r="D19" s="1">
        <v>301812.65521991602</v>
      </c>
      <c r="E19" s="1">
        <v>241</v>
      </c>
      <c r="F19" s="1">
        <v>-952720292.42999995</v>
      </c>
    </row>
    <row r="20" spans="1:6" x14ac:dyDescent="0.2">
      <c r="A20" s="1" t="s">
        <v>490</v>
      </c>
      <c r="B20" s="1" t="s">
        <v>491</v>
      </c>
      <c r="C20" s="1">
        <v>3372043.87966805</v>
      </c>
      <c r="D20" s="1">
        <v>1002533.69513692</v>
      </c>
      <c r="E20" s="1">
        <v>241</v>
      </c>
      <c r="F20" s="1">
        <v>2932499835</v>
      </c>
    </row>
    <row r="21" spans="1:6" x14ac:dyDescent="0.2">
      <c r="A21" s="1" t="s">
        <v>486</v>
      </c>
      <c r="B21" s="1" t="s">
        <v>487</v>
      </c>
      <c r="C21" s="1">
        <v>3299504.3321513599</v>
      </c>
      <c r="D21" s="1">
        <v>1925105.0782904499</v>
      </c>
      <c r="E21" s="1">
        <v>241</v>
      </c>
      <c r="F21" s="1">
        <v>936626263.32000005</v>
      </c>
    </row>
    <row r="22" spans="1:6" x14ac:dyDescent="0.2">
      <c r="A22" s="1" t="s">
        <v>632</v>
      </c>
      <c r="B22" s="1" t="s">
        <v>633</v>
      </c>
      <c r="C22" s="1">
        <v>3249912.2987551801</v>
      </c>
      <c r="D22" s="1">
        <v>564390.28503734397</v>
      </c>
      <c r="E22" s="1">
        <v>241</v>
      </c>
      <c r="F22" s="1">
        <v>279535000.04000002</v>
      </c>
    </row>
  </sheetData>
  <mergeCells count="2">
    <mergeCell ref="A1:F1"/>
    <mergeCell ref="G1:L1"/>
  </mergeCells>
  <phoneticPr fontId="1" type="noConversion"/>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17B5-B1E8-43D2-8D29-D006D1B28D56}">
  <dimension ref="A1:I32"/>
  <sheetViews>
    <sheetView workbookViewId="0">
      <selection activeCell="L8" sqref="L8"/>
    </sheetView>
  </sheetViews>
  <sheetFormatPr defaultRowHeight="14.25" x14ac:dyDescent="0.2"/>
  <cols>
    <col min="1" max="5" width="9" style="1"/>
    <col min="6" max="6" width="12.75" style="1" bestFit="1" customWidth="1"/>
    <col min="7" max="7" width="20" style="1" customWidth="1"/>
    <col min="8" max="8" width="19.625" style="1" customWidth="1"/>
    <col min="9" max="9" width="22.625" style="1" customWidth="1"/>
    <col min="10" max="16384" width="9" style="1"/>
  </cols>
  <sheetData>
    <row r="1" spans="1:9" x14ac:dyDescent="0.2">
      <c r="A1" s="3" t="s">
        <v>606</v>
      </c>
      <c r="B1" s="3"/>
      <c r="C1" s="3"/>
      <c r="D1" s="3"/>
      <c r="E1" s="3"/>
      <c r="F1" s="3"/>
      <c r="G1" s="2"/>
      <c r="H1" s="2"/>
    </row>
    <row r="2" spans="1:9" x14ac:dyDescent="0.2">
      <c r="A2" s="1" t="s">
        <v>0</v>
      </c>
      <c r="B2" s="1" t="s">
        <v>1</v>
      </c>
      <c r="C2" s="1" t="s">
        <v>2</v>
      </c>
      <c r="D2" s="1" t="s">
        <v>3</v>
      </c>
      <c r="E2" s="1" t="s">
        <v>4</v>
      </c>
      <c r="F2" s="1" t="s">
        <v>5</v>
      </c>
      <c r="G2" s="1" t="s">
        <v>616</v>
      </c>
      <c r="H2" s="1" t="s">
        <v>618</v>
      </c>
      <c r="I2" s="1" t="s">
        <v>617</v>
      </c>
    </row>
    <row r="3" spans="1:9" x14ac:dyDescent="0.2">
      <c r="A3" s="1" t="s">
        <v>404</v>
      </c>
      <c r="B3" s="1" t="s">
        <v>405</v>
      </c>
      <c r="C3" s="1">
        <v>22981707.858604599</v>
      </c>
      <c r="D3" s="1">
        <v>846878.66805809096</v>
      </c>
      <c r="E3" s="1">
        <v>241</v>
      </c>
      <c r="F3" s="1">
        <v>24533097943.830002</v>
      </c>
      <c r="G3" s="1" t="str">
        <f>[1]!s_info_majorproductname(A3)</f>
        <v>上海大众Fabia、上海大众GOL轿车、上海大众Octavia明锐、上海大众POLO劲情、上海大众POLO劲取、上海大众PSN微型双排座货车、上海大众Superb、上海大众别克GL8系列轿车、上海大众波罗、上海大众大众变速器、上海大众都市清风客车、上海大众君威系列轿车、上海大众凯越轿车、上海大众名爵轿车、上海大众帕萨特领驭、上海大众荣威轿车、上海大众赛宝多功能轻型客车、上海大众赛欧SRV轿车、上海大众赛欧轿车、上海大众桑塔纳3000型“超越者”、上海大众桑塔纳轿车、上海大众上海汇众、上海大众上汽PLN微型货车、上海大众上汽SPARK客车、上海大众上汽通用五菱6360客车、上海大众申沃、上海大众申沃城市客车、上海大众通用五菱、上海大众途安Touran、上海大众五菱变速器、上海大众五菱之光客车、上海大众幸福摩托、上海大众重庆红岩、上海汇众轿车底盘</v>
      </c>
      <c r="H3" s="1" t="str">
        <f>[1]!s_info_majorproducttype(A3)</f>
        <v>传动设备、行驶底盘设备、轿车、客车、摩托车、轻型卡车、重型卡车与专用车</v>
      </c>
      <c r="I3" s="1" t="str">
        <f>[1]!s_info_briefing(A3)</f>
        <v>公司属于汽车制造行业，目前正努力把握产业发展趋势，加快创新转型，从传统的制造型企业，向为消费者提供移动出行服务与产品的综合供应商发展。公司主要业务包括整车(含乘用车、商用车)的研发、生产和销售，正积极推进新能源汽车、互联网汽车的商业化，并开展智能驾驶等技术研究和产业化探索；零部件(含动力驱动系统、底盘系统、内外饰系统，以及电池、电驱、电力电子等新能源汽车核心零部件和智能产品系统)的研发、生产、销售；物流、汽车电商、出行服务、节能和充电服务等汽车服务贸易业务；汽车相关金融、保险和投资业务；海外经营和国际商贸业务；并在产业大数据和人工智能领域积极布局。</v>
      </c>
    </row>
    <row r="4" spans="1:9" x14ac:dyDescent="0.2">
      <c r="A4" s="1" t="s">
        <v>144</v>
      </c>
      <c r="B4" s="1" t="s">
        <v>145</v>
      </c>
      <c r="C4" s="1">
        <v>7948315.3820185997</v>
      </c>
      <c r="D4" s="1">
        <v>1493665.6912531101</v>
      </c>
      <c r="E4" s="1">
        <v>241</v>
      </c>
      <c r="F4" s="4">
        <v>-1823911349.24</v>
      </c>
      <c r="G4" s="1" t="str">
        <f>[1]!s_info_majorproductname(A4)</f>
        <v>汽车发动机、汽车零部件、汽车整车</v>
      </c>
      <c r="H4" s="1" t="str">
        <f>[1]!s_info_majorproducttype(A4)</f>
        <v>汽车及零配件经销</v>
      </c>
      <c r="I4" s="1" t="str">
        <f>[1]!s_info_briefing(A4)</f>
        <v>公司是一家以发动机和新能源汽车为核心业务、汽车整车为主营业务的实体制造企业，现已形成集汽车整车、发动机、汽车零部件的自主研发、制造、销售及服务于一体的完整产业链。业务还涉及汽车租赁和互联网消费金融。公司及其子公司的主营产品包括超级都市SUV、紧凑型MPV、纯电动微型商用车等整车以及1.0-1.8升、1.5T缸内直喷涡轮增压等节能环保高性能发动机。公司入围中国企业500强，并先后荣获中国驰名商标、全国守合同重信用企业、全国就业先进企业、国家知识产权示范企业等荣誉。</v>
      </c>
    </row>
    <row r="5" spans="1:9" x14ac:dyDescent="0.2">
      <c r="A5" s="1" t="s">
        <v>76</v>
      </c>
      <c r="B5" s="1" t="s">
        <v>77</v>
      </c>
      <c r="C5" s="1">
        <v>5944321.1857467601</v>
      </c>
      <c r="D5" s="1">
        <v>1583881.2771203299</v>
      </c>
      <c r="E5" s="1">
        <v>241</v>
      </c>
      <c r="F5" s="1">
        <v>915654084.17999995</v>
      </c>
      <c r="G5" s="1" t="str">
        <f>[1]!s_info_majorproductname(A5)</f>
        <v>薄膜开关、笔记本类锂离子电池模组、储能电站电池、电动工具电池、电动汽车电池、电动自行车电池、电源管理系统、动力类锂离子电池模组、工业移动照明电池、手机数码类锂离子电池模组、医疗设备电池</v>
      </c>
      <c r="H5" s="1" t="str">
        <f>[1]!s_info_majorproducttype(A5)</f>
        <v>低压电器类</v>
      </c>
      <c r="I5" s="1" t="str">
        <f>[1]!s_info_briefing(A5)</f>
        <v>公司是国内锂能源领域设计能力最强、配套能力最完善、产品系列最多的锂离子电池模组制造商之一。历经二十余年，公司发展成为全球锂离子电池领域的领军企业，形成了动力电池及动力总成、储能系统与能源互联网、3c消费类电池、智能硬件、自动化与智能制造、第三方检测六大产业群，致力于提供绿色、快速、高效的新能源一体化解决方案服务。公司主要从事锂离子电池模组研发制造业务，主要产品为锂离子电池模组，属于新能源领域。锂离子电池产业作为新能源领域的重要组成部分，广泛应用于手机、笔记本电脑、电动汽车动力总成、可穿戴设备、储能、能源互联网、动力工具、电动自行车等领域。公司产品还涵盖锂离子电芯、电源管理系统、精密结构件、智能制造类(含自动化设备)等多个领域。公司在锂离子电池模组领域，通过自主研发，拥有多项自主原始创新和集成创新的核心技术。通过多年努力，公司先后获评“世界能源500强”、“中国电子信息企业百强”、“中国电池百强企业”、“中国民营制造业500强”等荣誉。</v>
      </c>
    </row>
    <row r="6" spans="1:9" x14ac:dyDescent="0.2">
      <c r="A6" s="1" t="s">
        <v>238</v>
      </c>
      <c r="B6" s="1" t="s">
        <v>239</v>
      </c>
      <c r="C6" s="1">
        <v>4905203.9782107798</v>
      </c>
      <c r="D6" s="1">
        <v>874506.20959336101</v>
      </c>
      <c r="E6" s="1">
        <v>241</v>
      </c>
      <c r="F6" s="1">
        <v>3373402277.4000001</v>
      </c>
      <c r="G6" s="1" t="str">
        <f>[1]!s_info_majorproductname(A6)</f>
        <v>中材AGM隔板、中材MW级风机叶片、中材TXZ型陶瓷纤维纸、中材摆锤法岩棉生产技术及设备、中材玻璃微纤维纸、中材玻纤覆膜滤料、中材玻纤空气过滤纸、中材玻纤生产线设计与安装、中材玻纤湿法薄毡生产技术及设备、中材玻纤装备、中材池窑拉丝技术装备、中材低介电玻璃纤维、中材高硅氧玻璃纤维、中材高模量玻璃纤维、中材高强度玻璃纤维、中材空气净化过滤毡、中材离心喷吹法生产技术及设备、中材平面仿形织物、中材自动换筒拉丝机</v>
      </c>
      <c r="H6" s="1" t="str">
        <f>[1]!s_info_majorproducttype(A6)</f>
        <v>玻璃纤维、风泵机械、工业建筑、轻型工程机械、人造板、人造纤维</v>
      </c>
      <c r="I6" s="1" t="str">
        <f>[1]!s_info_briefing(A6)</f>
        <v>公司是我国特种纤维复合材料的技术发源地，拥有完整的非金属矿物材料、玻璃纤维、纤维复合材料技术产业链，是我国特种纤维复合材料领域集研发、设计、产品制造与销售、技术装备集成于一体的国家级高新技术企业。业务产品紧扣新能源、航空航天、节能减排、国防军工等应用领域。承继了原南京玻璃纤维研究设计院、北京玻璃钢研究设计院和苏州非金属矿工业设计研究院三个国家级科研院所多年的核心技术资源和人才优势。公司是国家首批创新型企业、国家首批技术创新示范企业、国家高新技术企业，拥有国家重点实验室、国家级企业技术中心、国家级工程技术研究中心、博士后工作站，形成了稳定高效的高层次研发平台，拥有一支国内优秀的新材料研发人才队伍。</v>
      </c>
    </row>
    <row r="7" spans="1:9" x14ac:dyDescent="0.2">
      <c r="A7" s="1" t="s">
        <v>328</v>
      </c>
      <c r="B7" s="1" t="s">
        <v>329</v>
      </c>
      <c r="C7" s="1">
        <v>4112108.0419087098</v>
      </c>
      <c r="D7" s="1">
        <v>192224.78963900401</v>
      </c>
      <c r="E7" s="1">
        <v>241</v>
      </c>
      <c r="F7" s="1">
        <v>1369365754.8499999</v>
      </c>
      <c r="G7" s="1" t="str">
        <f>[1]!s_info_majorproductname(A7)</f>
        <v>3C电池、备用电池、储能电池、电动二轮车电池、电动汽车电池、电动三轮车电池、电动特种车电池、起动启停电池、微型电动汽车电池</v>
      </c>
      <c r="H7" s="1" t="str">
        <f>[1]!s_info_majorproducttype(A7)</f>
        <v>电子元器件</v>
      </c>
      <c r="I7" s="1" t="str">
        <f>[1]!s_info_briefing(A7)</f>
        <v>公司是一家以电动轻型车绿色动力电池业务为主，集电动特种车绿色动力电池、新能源汽车动力电池、汽车起动启停电池、储能电池、3C电池、备用电池等多品类电池的研发、生产、销售为一体的国内绿色电池行业领先企业之一。公司坚持科技创新驱动绿色发展理念，形成了“铅蓄电池+锂电池”为主的绿色电池产品体系，2019年11月，在中法两国元首的见证下，公司与世界500强企业法国道达尔集团旗下帅福得(SAFT)签订合作协议，双方将整合各自在技术、生产、市场等领域的优势，聚焦于电动轻型车、电动汽车和储能解决方案领域，为中国和全球市场开发、制造和销售先进的绿色锂电产品，公司系国家高新技术企业、国家技术创新示范企业、国家知识产权优势企业、制造业单项冠军示范企业、工业产品绿色设计示范企业、浙江省第一批雄鹰计划培育企业；公司先后建有国家认定企业技术中心、全国示范院士专家工作站、国家级博士后科研工作站、轻工业联合会国家重点实验室、中国轻工业工业设计中心。</v>
      </c>
    </row>
    <row r="8" spans="1:9" x14ac:dyDescent="0.2">
      <c r="A8" s="1" t="s">
        <v>526</v>
      </c>
      <c r="B8" s="1" t="s">
        <v>527</v>
      </c>
      <c r="C8" s="1">
        <v>3819538.7126706098</v>
      </c>
      <c r="D8" s="1">
        <v>124660.501240663</v>
      </c>
      <c r="E8" s="1">
        <v>241</v>
      </c>
      <c r="F8" s="1">
        <v>613048770.5</v>
      </c>
      <c r="G8" s="1" t="str">
        <f>[1]!s_info_majorproductname(A8)</f>
        <v>柴油机、海水电池、核电、锂离子电池、铅酸电池、铅碳电池、全电动力、燃料电池、燃气轮机、热气机、蒸汽轮机</v>
      </c>
      <c r="H8" s="1" t="str">
        <f>[1]!s_info_majorproducttype(A8)</f>
        <v>低压电器类、动力机械</v>
      </c>
      <c r="I8" s="1" t="str">
        <f>[1]!s_info_briefing(A8)</f>
        <v>公司原是军用起动铅酸蓄电池的定点生产单位，多年来公司引进了多条蓄电池专用生产线和检测设备。公司是一汽大众、上海大众、上海通用、北京现代、东风汽车、长安汽车的常年合作方，是奥迪A6、帕萨特领驭、别克荣御等中高端车型的独家配套商，国内汽车起动电池市场占有率较高并连续多年跻身于“中国汽车零部件百强企业”、“中国机械工业百强企业”。2016年，公司收购多家公司股权和债权，业务范围涵盖燃气动力、蒸汽动力、化学动力、全电动力、民用核动力、柴油机动力、热气机动力等七大动力，成为多维度的高端动力装备研发、制造、系统集成、销售及服务的上市公司。</v>
      </c>
    </row>
    <row r="9" spans="1:9" x14ac:dyDescent="0.2">
      <c r="A9" s="1" t="s">
        <v>490</v>
      </c>
      <c r="B9" s="1" t="s">
        <v>491</v>
      </c>
      <c r="C9" s="1">
        <v>3372043.87966805</v>
      </c>
      <c r="D9" s="1">
        <v>1002533.69513692</v>
      </c>
      <c r="E9" s="1">
        <v>241</v>
      </c>
      <c r="F9" s="1">
        <v>2932499835</v>
      </c>
      <c r="G9" s="1" t="str">
        <f>[1]!s_info_majorproductname(A9)</f>
        <v>西部矿业电解铝、西部矿业电解铅、西部矿业电解铜、西部矿业电解锌、西部矿业锰片、西部矿业铅精矿、西部矿业铁精粉、西部矿业铜精矿、西部矿业锌精矿</v>
      </c>
      <c r="H9" s="1" t="str">
        <f>[1]!s_info_majorproducttype(A9)</f>
        <v>电解铝、黑色金属矿产、铅、铜、锌、有色金属矿产、重有色金属</v>
      </c>
      <c r="I9" s="1" t="str">
        <f>[1]!s_info_briefing(A9)</f>
        <v>西部矿业集团有限公司成立于2000年，总部位于青海省西宁市，前身为锡铁山矿务局。2007年公司旗下西部矿业股份有限公司在上海证券交易所挂牌上市。经过多年发展，公司由单一的铅锌资源开发企业拓展成为集矿山冶炼、盐湖化工、文化旅游、建筑地产、金融贸易、科技信息六大产业为一体的大型企业集团，在全国11个省市区拥有40余家分子公司。资产总额从2000年的10.91亿元到如今650亿元，增长60倍；营业收入从2000年的7.36亿元到如今400亿元，增长54倍。截止目前，公司保有有色金属资源储量1505万吨，贵金属资源储量黄金27吨，白银3900吨，黑色金属资源储量3.1亿吨，盐湖资源储量12亿吨，其中氯化锂储量285万吨，总资源量潜在价值突破1.2万亿元。是青海省唯一一家连续14年入围中国企业500强的企业。</v>
      </c>
    </row>
    <row r="10" spans="1:9" x14ac:dyDescent="0.2">
      <c r="A10" s="1" t="s">
        <v>486</v>
      </c>
      <c r="B10" s="1" t="s">
        <v>487</v>
      </c>
      <c r="C10" s="1">
        <v>3299504.3321513599</v>
      </c>
      <c r="D10" s="1">
        <v>1925105.0782904499</v>
      </c>
      <c r="E10" s="1">
        <v>241</v>
      </c>
      <c r="F10" s="1">
        <v>936626263.32000005</v>
      </c>
      <c r="G10" s="1" t="str">
        <f>[1]!s_info_majorproductname(A10)</f>
        <v>2号岩石乳化炸药、导爆管雷管(毫秒、半秒、秒系列)、二级煤矿许用乳化炸药、粉状乳化炸药、铝酸酯偶联剂、煤矿许用毫秒电雷管、煤矿许用瞬发电雷管、普通导爆索、普通延期电雷管(毫秒、半秒、秒系列)、三级煤矿许用乳化炸药、十八烷基三甲基氯化铵、十二烷基二甲基苄氯化铵、十二烷基二甲基甜菜碱、十二烷基三甲基氯化铵、十六烷基三甲基氯化铵、斯盘-80、塑料导爆管、岩石膨化硝铵炸药、炸药专用复合油相</v>
      </c>
      <c r="H10" s="1" t="str">
        <f>[1]!s_info_majorproducttype(A10)</f>
        <v>高分子聚合物、火工产品</v>
      </c>
      <c r="I10" s="1" t="str">
        <f>[1]!s_info_briefing(A10)</f>
        <v>公司专注于锂矿和锂盐产品生产，是国内最早生产锂盐产品的企业之一，是全球锂盐产品的主要供应商。公司以锂产业和民爆产业为主业。集民爆生产、爆破服务、锂盐生产、锂矿开采、危险品运输、军工业务为一体，资源协同、联动发展。公司拥有中国民爆行业唯一的国家级企业技术中心以及国家认可监测和校准实验室，建有两个“博士后创新实践基地”、四川省民用爆炸物品与装备工程技术研究中心等多个创新平台，具有国内领先的技术研发能力。在智能装备、电子雷管、工程爆破、炸药技术等领域处于国内领先水平；雅化锂业在锂行业中技术领先，拥有磷酸二氢锂的制备装置、磷酸二氢锂的生产方法、钛酸锂晶须的制备、一步清洁法电池极碳酸锂的生产方法等发明专利，国内领先的氢氧化锂矿石一步冷冻法生产中核心环节冷冻、浓缩分离生产技术均为雅化锂业所首创。</v>
      </c>
    </row>
    <row r="11" spans="1:9" x14ac:dyDescent="0.2">
      <c r="A11" s="1" t="s">
        <v>508</v>
      </c>
      <c r="B11" s="1" t="s">
        <v>509</v>
      </c>
      <c r="C11" s="1">
        <v>2880558.3823617501</v>
      </c>
      <c r="D11" s="1">
        <v>505423.930684647</v>
      </c>
      <c r="E11" s="1">
        <v>241</v>
      </c>
      <c r="F11" s="1">
        <v>1197669571.5899999</v>
      </c>
      <c r="G11" s="1" t="str">
        <f>[1]!s_info_majorproductname(A11)</f>
        <v>110kV-500kVGIS及SF6开关耐压试验系统、110kV-500kV交联电缆耐压试验系统、BKSC系列环氧浇注铁心并联电抗器、BKS系列油浸式铁心并联电抗器、CI—2000型电容电流测试仪、CKSC系列环氧浇注铁心串联电抗器、DWKN—I型动态无功补偿及电能质量监控装置、GZF-I型GIS工频耐压及局放测试系统、JC1MOA在线监测仪、LP—I移频线路参数测试仪、M—8000I型变频介质测试仪、OSM—1000高压设备绝缘在线监测系统、TROM—600变压器油色谱在线监测系统、磁控电抗器(MCR)型SVC、思源电气变频串联谐振成套试验装置、思源电气变压器感应耐压及局放测试系统、思源电气便携式高电压变频谐振耐压试验装置、思源电气电容式电压互感器、思源电气干式互感器、思源电气高压并联电容器、思源电气户外高压交流隔离开关、思源电气户外高压交流接地开关、思源电气户外高压交流中性点隔离开关、思源电气集合式高压并联电容器、思源电气交流高压六氟化硫断路器、思源电气交流高压真空断路器、思源电气接地变压器、思源电气耦合电容器、思源电气微机小电流接地选线成套设备、思源电气消弧线圈自动调谐及接地选线成套装置、思源电气自能式高压六氟化硫断路器</v>
      </c>
      <c r="H11" s="1" t="str">
        <f>[1]!s_info_majorproducttype(A11)</f>
        <v>变电设备、低压电器类、电气仪器仪表、电子元器件、施工及检测设备、输电设备</v>
      </c>
      <c r="I11" s="1" t="str">
        <f>[1]!s_info_briefing(A11)</f>
        <v>公司是国内知名专业从事电力技术研发、设备制造、工程服务的上市公司，荣膺国家重点火炬计划高新技术企业、中国能源装备十佳民企、上海市创新型企业等荣誉称号。公司致力于向全球客户提供一流的电气设备与服务，帮助客户安全、可靠、高效地使用和维护电力，产品线覆盖输配电一次、二次设备专业领域，公司主导产品及核心技术处于世界先进水平。公司业务涉及电力、冶金、铁路、石化、煤炭、港口等多个行业，为上海磁悬浮、上海世博会、秦山核电站、云广800千伏特高压直流输电工程、溪浙±800千伏特高压直流输电工程、晋东南-南阳-荆门1000千伏特高压扩建工程、北京奥运会、巴西世界杯、中石油新疆独山子千万吨炼油工程等国内外重大工程提供了优质的电力设备和可靠的技术保障。</v>
      </c>
    </row>
    <row r="12" spans="1:9" x14ac:dyDescent="0.2">
      <c r="A12" s="1" t="s">
        <v>488</v>
      </c>
      <c r="B12" s="1" t="s">
        <v>489</v>
      </c>
      <c r="C12" s="1">
        <v>2775841.8190481402</v>
      </c>
      <c r="D12" s="1">
        <v>1448843.50767219</v>
      </c>
      <c r="E12" s="1">
        <v>241</v>
      </c>
      <c r="F12" s="1">
        <v>199999353.78</v>
      </c>
      <c r="G12" s="1" t="str">
        <f>[1]!s_info_majorproductname(A12)</f>
        <v>彩色之旅轿车、江淮汽车--村村通汽车底盘、江淮汽车--都市通汽车底盘、江淮汽车-路路通汽车底盘、瑞风标准型轿车、瑞风道路清障车、瑞风高空作业车、瑞风机场用车、瑞风警备车、瑞风救护车、瑞风冷藏车、瑞风洒水车、瑞风商务车、瑞风通讯指挥车、瑞风厢式车、瑞风邮政车、瑞风油罐车、瑞风自卸车、瑞鹰SRV</v>
      </c>
      <c r="H12" s="1" t="str">
        <f>[1]!s_info_majorproducttype(A12)</f>
        <v>行驶底盘设备、轿车、轻型卡车、商务车、重型卡车与专用车、专用车</v>
      </c>
      <c r="I12" s="1" t="str">
        <f>[1]!s_info_briefing(A12)</f>
        <v>公司是一家集全系列商用车、乘用车及动力总成等研产销和服务于一体,“先进节能汽车、新能源汽车、智能网联汽车”并举的综合型汽车企业集团。公司现有主导产品包括：重、中、轻、微型卡车、多功能商用车、MPV、SUV、轿车、客车、专用底盘及变速箱、发动机、车桥等核心零部件。现拥有瑞风、江淮iEV、帅铃、骏铃、康铃、格尔发、和悦、星锐、锐捷特等知名品牌。公司坚持“安全、节能、环保、智能、舒适”的关键技术研发路线，已形成整车、核心动力总成、自动变速箱及软件系统等关键零部件研发、试验验证和标定开发等完整的正向研发体系。在节能减排技术、智能安全技术、噪音技术、轻量化技术、新能源技术、制造工艺技术等方面取得了全面突破，持续打造企业的核心竞争力。公司与德国大众汽车、康明斯发动机、西班牙桑坦德银行等知名企业分别建有合资公司。已经与南美、欧洲、非洲、中东、东南亚等全球130多个国家和地区建立合作关系，拥有JAC日本、JAC意大利两家海外研发中心；在俄罗斯、越南、肯尼亚建有子公司。</v>
      </c>
    </row>
    <row r="13" spans="1:9" x14ac:dyDescent="0.2">
      <c r="A13" s="1" t="s">
        <v>498</v>
      </c>
      <c r="B13" s="1" t="s">
        <v>499</v>
      </c>
      <c r="C13" s="1">
        <v>2476311.20919909</v>
      </c>
      <c r="D13" s="1">
        <v>678497.78834024898</v>
      </c>
      <c r="E13" s="1">
        <v>241</v>
      </c>
      <c r="F13" s="1">
        <v>1120444284.3399999</v>
      </c>
      <c r="G13" s="1" t="str">
        <f>[1]!s_info_majorproductname(A13)</f>
        <v>DMEGC软磁铁氧体、DMEGC永磁铁氧体、横店东磁碱性锌锰无汞电池、横店东磁永磁烧结磁粉</v>
      </c>
      <c r="H13" s="1" t="str">
        <f>[1]!s_info_majorproducttype(A13)</f>
        <v>磁性材料、低压电器类</v>
      </c>
      <c r="I13" s="1" t="str">
        <f>[1]!s_info_briefing(A13)</f>
        <v>公司是一家拥有磁性材料、太阳能光伏、新能源电池等多个产业群的高新技术民营企业。公司是国内规模最大的磁性材料生产企业，也是太阳能光伏产业链比较齐全、规模较大的生产企业。公司拥有雄厚的研发力量，是国际磁性材料技术交流的平台，设有国家级企业博士后工作站、国家级科技兴贸创新基地、国家磁性材料技术中心、浙江省磁性材料重点实验室、省级重点企业研究院、省级院士专家工作站、省级企业技术中心、浙江省科技文献共建共享平台、省级高新技术企业研发中心等创新平台。公司磁性材料产业的核心客户以全球500强企业或行业领先企业为主，如苹果、华为、特斯拉、博世、三星、法雷奥、松下、飞利浦等；太阳能产业的客户亦大多为行业内领先企业。</v>
      </c>
    </row>
    <row r="14" spans="1:9" x14ac:dyDescent="0.2">
      <c r="A14" s="1" t="s">
        <v>484</v>
      </c>
      <c r="B14" s="1" t="s">
        <v>485</v>
      </c>
      <c r="C14" s="1">
        <v>2353878.2129287901</v>
      </c>
      <c r="D14" s="1">
        <v>2445198.13912863</v>
      </c>
      <c r="E14" s="1">
        <v>241</v>
      </c>
      <c r="F14" s="1">
        <v>140158748.66999999</v>
      </c>
      <c r="G14" s="1" t="str">
        <f>[1]!s_info_majorproductname(A14)</f>
        <v>西藏矿业电解铜、西藏矿业高岭土、西藏矿业铬矿、西藏矿业铬铁合金、西藏矿业铬盐、西藏矿业金矿、西藏矿业锂矿、西藏矿业锂盐、西藏矿业硼矿、西藏矿业锡矿</v>
      </c>
      <c r="H14" s="1" t="str">
        <f>[1]!s_info_majorproducttype(A14)</f>
        <v>半金属、合金、黄金、黏土类非金属矿产、轻有色金属、铜、无机化工原料、有色金属矿产</v>
      </c>
      <c r="I14" s="1" t="str">
        <f>[1]!s_info_briefing(A14)</f>
        <v>公司是西藏最大的综合型矿产品开发公司，主要从事铬铁矿、锂矿、铜矿、金矿和硼矿资源的开采及深加工。其产品分别是：铬铁矿；高、中、低碳铬铁(含低钛铬铁)等。公司所属铬铁矿产于西藏山南地区曲松县罗布萨乡境内，是我国储量最丰富、Cr2O3含量最高，Cr/Fe最高的铬铁矿生产基地。公司是西藏自治区纳税大户，是西藏首批授信企业之一，也是中国检验认证集团质量认证有限公ISO9001:2000;ISO14001:2004；GB/T28001-2001质量、环境和职业健康安全认证企业。</v>
      </c>
    </row>
    <row r="15" spans="1:9" x14ac:dyDescent="0.2">
      <c r="A15" s="1" t="s">
        <v>494</v>
      </c>
      <c r="B15" s="1" t="s">
        <v>495</v>
      </c>
      <c r="C15" s="1">
        <v>2297258.73400961</v>
      </c>
      <c r="D15" s="1">
        <v>822454.51418672199</v>
      </c>
      <c r="E15" s="1">
        <v>241</v>
      </c>
      <c r="F15" s="1">
        <v>670122145.07000005</v>
      </c>
      <c r="G15" s="1" t="str">
        <f>[1]!s_info_majorproductname(A15)</f>
        <v>澳洋顺昌冷轧钢板配送、澳洋顺昌铝合金板配送、澳洋顺昌其他金属配送、澳洋顺昌热镀锌钢板配送、澳洋顺昌热轧钢板配送</v>
      </c>
      <c r="H15" s="1" t="str">
        <f>[1]!s_info_majorproducttype(A15)</f>
        <v>其他物流</v>
      </c>
      <c r="I15" s="1" t="str">
        <f>[1]!s_info_briefing(A15)</f>
        <v>公司是金属物流配送行业的领导者，为超过1000家知名企业提供金属材料的仓储、分拣、套裁、包装、配送以及来料加工等完整供应链服务。公司主要从事LED芯片业务、锂电池及金属物流配送三大业务，拥有10多家控股子公司,遍布于长三角及珠三角的苏州、上海、淮安、扬州、东莞等地区。公司下属的江苏天鹏电源有限公司是专业从事锂离子电池研发、生产、销售的高新技术企业，作为国内较早选定三元体系用于电动工具用锂离子电池的企业，在三元材料动力型圆柱电池领域具有将近10年的研发和制造经验的积累，拥有先进的圆柱型锂电池生产线，具有较大规模的圆柱型动力锂离子电池生产能力，在工具型动力锂电池领域处于领先地位。公司凭借着规模化的运营、精细化的管理体制及专业的服务，在金属物流行业得到客户的普遍认可，作为规模化企业在金属物流配送市场中具有领先优势与竞争力。公司以先进成熟的技术工艺为基础，结合业内领先的核心装备和公司优秀的管理理念，成为LED外延芯片行业技术水平、营运效率、盈利最好的企业之一，LED芯片凭借稳定的性能和高性价比获得市场的高度认可。</v>
      </c>
    </row>
    <row r="16" spans="1:9" x14ac:dyDescent="0.2">
      <c r="A16" s="1" t="s">
        <v>14</v>
      </c>
      <c r="B16" s="1" t="s">
        <v>15</v>
      </c>
      <c r="C16" s="1">
        <v>2141806.8843040601</v>
      </c>
      <c r="D16" s="1">
        <v>733597.10128630698</v>
      </c>
      <c r="E16" s="1">
        <v>241</v>
      </c>
      <c r="F16" s="1">
        <v>515403900.75999999</v>
      </c>
      <c r="G16" s="1" t="str">
        <f>[1]!s_info_majorproductname(A16)</f>
        <v>易事特“E机房”系统、易事特“E智”系统、易事特EPS应急电源、易事特OR系列电源、易事特UPSmart2000监控软件、易事特UPS不间断电源、易事特壁挂电源系统、易事特变频电源、易事特便携式充电机、易事特电力UPS系统、易事特电梯专用电源、易事特电站型并网逆变器、易事特高频开关电源系统、易事特高频整流模块、易事特挂墙式电源系统、易事特光伏阵列智能汇流箱、易事特户外电源系统、易事特环境动力监控系统、易事特机房精密配电、易事特机房专用精密空调、易事特机柜集成系统、易事特集成式光伏电站、易事特监控模块、易事特免维护铅酸蓄电池、易事特配电单元（PDU）、易事特嵌入式电源系统、易事特手动调压器、易事特太阳能充电控制器、易事特太阳能离网逆变器、易事特网络服务器机柜、易事特稳压电源、易事特一体化电源系统、易事特整流模块电源、易事特智能电池巡检仪、易事特专用逆变电源、易事特组串型并网逆变器、易事特组合式电源系统</v>
      </c>
      <c r="H16" s="1" t="str">
        <f>[1]!s_info_majorproducttype(A16)</f>
        <v>变电设备、低压电器类、电子元器件、行业专用软件、监控器材及系统、空调器具、专用设备与零部件</v>
      </c>
      <c r="I16" s="1" t="str">
        <f>[1]!s_info_briefing(A16)</f>
        <v>公司长期致力于现代电力电子产业技术领域，积累了丰富的高频电能变换与控制等关键核心技术，系统布局高端UPS电源、大数据、云计算、逆变器、储能、充电桩等相关产业。公司主要产品有：UPS、高压直流电源、逆变器、充电桩、储能设备、精密空调、智能配电等产品的研发、制造、销售与服务；围绕智慧城市&amp;大数据、智慧能源(含储能系统、微电网、充电桩、云计算、逆变器)及轨道交通(含监控、通信、供电)等战略新兴产业，为全球用户提供优质IDC数据中心、量子通信云计算系统、光储充一体化智慧能源系统、轨道交通智能供电系统等全方位解决方案，致力于成为电力电子技术及能效管理专家、全球智慧城市和智慧能源系统解决方案卓越供应商。公司已发展成为国家火炬计划重点高新技术企业、国家技术创新示范企业、国家级知识产权示范企业，是全球新能源500强企业，2018年荣获全国“五一劳动奖状”。公司先后荣获“国家级知识产权示范企业”、“中国专利优秀奖”、“广东省企业专利创新百强企业”等多项殊荣。</v>
      </c>
    </row>
    <row r="17" spans="1:9" x14ac:dyDescent="0.2">
      <c r="A17" s="1" t="s">
        <v>492</v>
      </c>
      <c r="B17" s="1" t="s">
        <v>493</v>
      </c>
      <c r="C17" s="1">
        <v>1919164.8477634401</v>
      </c>
      <c r="D17" s="1">
        <v>828833.72325311101</v>
      </c>
      <c r="E17" s="1">
        <v>241</v>
      </c>
      <c r="F17" s="1">
        <v>724373048.45000005</v>
      </c>
      <c r="G17" s="1" t="str">
        <f>[1]!s_info_majorproductname(A17)</f>
        <v>顺特干式变压器、许继EMS加工服务、许继WGL-800故障录波分析装置、许继电力系统线路保护成套装置、许继电铁二次设备及城市轻轨控制设备、许继电子式、感应式电能表、许继电子式电度表、许继继电保护测试设备、许继继电保护及故障信息系统、许继继电器、许继母线保护及其他、许继全数字化变电站、许继微机综合保护装置、许继箱式变电站、许继中、低压开关设备</v>
      </c>
      <c r="H17" s="1" t="str">
        <f>[1]!s_info_majorproducttype(A17)</f>
        <v>变电设备、低压电器类、电气仪器仪表、施工及检测设备</v>
      </c>
      <c r="I17" s="1" t="str">
        <f>[1]!s_info_briefing(A17)</f>
        <v>公司是国家电网公司直属产业单位，是专注于电力、自动化和智能制造的高科技现代产业集团。公司作为中国电力装备行业的领先企业，致力于为国民经济和社会发展提供高端能源和电力技术装备，为清洁能源生产、传输、配送以及高效使用提供全面的技术、产品和服务支撑。公司聚焦特高压、智能电网、新能源、电动汽车充换电、轨道交通及工业智能化五大核心业务，综合能源服务、智能制造、智能运检、先进储能等新兴业务，产品可广泛应用于电力系统各环节。公司产品主要分为智能变配电系统、直流输电系统、智能中压供用电设备、智能电表、电动汽车智能充换电系统、EMS加工服务等六类。公司拥有国家认定的企业技术中心、国家高压直流输变电设备工程技术研究中心、国家能源主动配电网技术研发中心、国家工业设计中心，以及国家电工仪器仪表质量监督检验中心，是和IEC/TC85技术委员会秘书处和全国电工仪器仪表标准化技术委员会秘书处承担单位。</v>
      </c>
    </row>
    <row r="18" spans="1:9" x14ac:dyDescent="0.2">
      <c r="A18" s="1" t="s">
        <v>524</v>
      </c>
      <c r="B18" s="1" t="s">
        <v>525</v>
      </c>
      <c r="C18" s="1">
        <v>1897472.9256780699</v>
      </c>
      <c r="D18" s="1">
        <v>152478.170676348</v>
      </c>
      <c r="E18" s="1">
        <v>241</v>
      </c>
      <c r="F18" s="1">
        <v>686493962.08000004</v>
      </c>
      <c r="G18" s="1" t="str">
        <f>[1]!s_info_majorproductname(A18)</f>
        <v>万向半轴、万向等速驱动轴、万向第二代轮毂单元、万向第三代轮毂单元、万向第一代轮毂单元、万向电动摩托车用聚合物锂动力电池组、万向电动汽车用聚合物锂动力电池组、万向防尘罩、万向工程机械转动轴、万向刮水器电机、万向刮水器电机总成、万向减速器、万向轿车减震器、万向某传动轴中间支架、万向某系列轿车转向轴、万向内呼吸式弹簧气室、万向钱潮万向节十字轴、万向双膜片弹簧气室、万向水泵轴连轴承、万向物资贸易、万向橡胶密封件、万向圆锥轮毂单元、万向中重型卡车传动轴、万向转向管柱</v>
      </c>
      <c r="H18" s="1" t="str">
        <f>[1]!s_info_majorproducttype(A18)</f>
        <v>车身及外观设备、传动设备、低压电器类、发动机设备、工控机械、国内贸易、行驶底盘设备、横向附件、专用设备与零部件、转向设备</v>
      </c>
      <c r="I18" s="1" t="str">
        <f>[1]!s_info_briefing(A18)</f>
        <v>公司是目前国内主要的独立汽车零部件专业生产基地之一，专业生产底盘及悬架系统、汽车制动系统、汽车传动系统、汽车燃油排气系统、轮毂单元、轴承、精密件、工程机械零部件等汽车系统零部件及总成。公司围绕汽车零部件新能源化、模块化、轻量化、电子化、互联化、智能化等前沿技术加速发展，积极拓展业务及提高主导产品细分市场份额，不断提升公司活力、创新力和竞争力，实现市场的转型升级，使公司的核心竞争力不断得到提升。同时，公司不断完善公司体系治理，提高规范运作能力，加快人才引进、储备和培育，为公司发展奠定了坚实基础，确保公司的长期稳健快速发展。公司万向节、传动轴、制动器、燃油箱、排气系统等产品被认定为中国名牌产品，钱潮商标被认定为驰名商标，先后荣获中国世界名牌、中国工业大奖表彰奖、浙江省政府质量奖、首届中国质量奖提名奖、制造业单项冠军示范企业等。</v>
      </c>
    </row>
    <row r="19" spans="1:9" x14ac:dyDescent="0.2">
      <c r="A19" s="1" t="s">
        <v>512</v>
      </c>
      <c r="B19" s="1" t="s">
        <v>513</v>
      </c>
      <c r="C19" s="1">
        <v>1796319.1292109599</v>
      </c>
      <c r="D19" s="1">
        <v>489111.96666804899</v>
      </c>
      <c r="E19" s="1">
        <v>241</v>
      </c>
      <c r="F19" s="1">
        <v>1236168613.0999999</v>
      </c>
      <c r="G19" s="1" t="str">
        <f>[1]!s_info_majorproductname(A19)</f>
        <v>硅烷偶联剂、国泰纺织品进出口、国泰服装进出口、国泰化工进出口、国泰机电进出口、国泰轻工进出口、国泰玩具进出口、锂离子电池电解液</v>
      </c>
      <c r="H19" s="1" t="str">
        <f>[1]!s_info_majorproducttype(A19)</f>
        <v>进出口贸易、其他化学品</v>
      </c>
      <c r="I19" s="1" t="str">
        <f>[1]!s_info_briefing(A19)</f>
        <v>公司目前的主要业务有供应链服务和化工新能源业务。公司供应链服务主要涉及消费品进出口贸易以及电商平台，以消费品进出口贸易为主，面向国际国内两个市场，聚焦生活消费品，致力于提供全供应链一站式增值服务。公司控股子公司张家港市国泰华荣化工新材料有限公司主要生产锂离子电池电解液和硅烷偶联剂，作为国内锂离子电池电解液行业的先入者，在研发、生产、销售等方面具有一定的优势，锂离子电池电解液销量连续多年在国内和国际上名列前茅。公司控股子公司江苏国泰超威新材料有限公司是超级电容器电解液产品行业标准的主起草单位。</v>
      </c>
    </row>
    <row r="20" spans="1:9" x14ac:dyDescent="0.2">
      <c r="A20" s="1" t="s">
        <v>502</v>
      </c>
      <c r="B20" s="1" t="s">
        <v>503</v>
      </c>
      <c r="C20" s="1">
        <v>1613546.7742723301</v>
      </c>
      <c r="D20" s="1">
        <v>630638.90253941901</v>
      </c>
      <c r="E20" s="1">
        <v>241</v>
      </c>
      <c r="F20" s="1">
        <v>250385655.69</v>
      </c>
      <c r="G20" s="1" t="str">
        <f>[1]!s_info_majorproductname(A20)</f>
        <v>Y5S(L)空调用风机负载类电机、Y6S(L)柜式空调用风机负载类电机、Y7S(L)中央空调用风机负载类电机、大洋电机风机负载类电机、大洋电机高效节能智能电机、大洋电机洗衣机电机、大洋电机直流无刷电机</v>
      </c>
      <c r="H20" s="1" t="str">
        <f>[1]!s_info_majorproducttype(A20)</f>
        <v>动力机械</v>
      </c>
      <c r="I20" s="1" t="str">
        <f>[1]!s_info_briefing(A20)</f>
        <v>公司致力于成为全球电机及驱动系统行业领袖，为全球客户提供安全、环保、高效的驱动系统解决方案，是一家拥有“建筑及家居电器电机、新能源汽车动力总成系统、氢燃料电池系统及氢能发动机系统以及车辆旋转电器”等产品，集“高度自主研发、精益制造、智慧营销”为一体的高新技术企业。公司在发展过程中荣获“国家火炬计划项目”、“省知识产权示范企业”、“省创新型企业”和“出口产品免验企业”等荣誉上百项，自有品牌“大洋电机”成为广东省著名商标及出口品牌，同时通过并购，公司拥有了百年国际品牌“佩特来”的永久免费使用权以及“上海电驱动”、“杰诺瑞”等多个行业知名品牌。通过开展氢燃料电池模组生产及氢能储运等一系列的业务拓展，公司已初步形成新能源汽车产业链完善的产业战略布局。在全球新能源汽车及氢燃料电池产业链的精准布局，有效提升了大洋电机在全球新能源汽车行业及氢燃料电池行业的重要性。</v>
      </c>
    </row>
    <row r="21" spans="1:9" x14ac:dyDescent="0.2">
      <c r="A21" s="1" t="s">
        <v>496</v>
      </c>
      <c r="B21" s="1" t="s">
        <v>497</v>
      </c>
      <c r="C21" s="1">
        <v>1552179.3712685399</v>
      </c>
      <c r="D21" s="1">
        <v>695455.95529113896</v>
      </c>
      <c r="E21" s="1">
        <v>237</v>
      </c>
      <c r="F21" s="1">
        <v>182431718.40000001</v>
      </c>
      <c r="G21" s="1" t="str">
        <f>[1]!s_info_majorproductname(A21)</f>
        <v>锂离子电池、锂锰电池、锂铁电池、镍氢电池</v>
      </c>
      <c r="H21" s="1" t="str">
        <f>[1]!s_info_majorproducttype(A21)</f>
        <v>电子设备及加工</v>
      </c>
      <c r="I21" s="1" t="str">
        <f>[1]!s_info_briefing(A21)</f>
        <v>公司是中国较大的电池生产厂家之一，主营绿色高性能电池的研发、生产及销售。主要生产聚合物锂离子、锂离子、镍氢等二次充电电池，锂铁、锂锰、锂亚硫酰氯、锌空等一次电池，产品广泛应用于移动电源、航模、新能源汽车动力电池、汽车启动电源、通信基站后备电源、风光储能及家庭储能电池系统解决方案，并实现规模化生产，拥有自主知识产权，主要技术指标处于国内、国际先进水平。公司拥有较强的技术研发能力、高效的品质管控能力、生产技术与规模优势。公司通过多年对电芯材料体系的深入理解，持续技术创新和改造，导入新材料、新工艺、新设备，开发新产品，不断强化公司的市场竞争力，先后成立了“博士后科研工作站”、“广州市鹏辉二次电池工程技术研究开发中心”，多次被评为“国家火炬计划重点高新技术企业”、“高新技术企业”、“广东省省级企业技术中心”、“广东省战略性新兴产业骨干企业”。公司拥有各项专利，均已转化入公司的核心产品。未来，公司将继续坚持“以工业品发展为主，辅以民用品牌市场建设”的发展思路，立足国内、面向世界，全力打造成为具有国际竞争力的国内专业的电池制造企业。</v>
      </c>
    </row>
    <row r="22" spans="1:9" x14ac:dyDescent="0.2">
      <c r="A22" s="1" t="s">
        <v>520</v>
      </c>
      <c r="B22" s="1" t="s">
        <v>521</v>
      </c>
      <c r="C22" s="1">
        <v>1527104.7228981301</v>
      </c>
      <c r="D22" s="1">
        <v>338440.79559336102</v>
      </c>
      <c r="E22" s="1">
        <v>241</v>
      </c>
      <c r="F22" s="1">
        <v>831789107.63999999</v>
      </c>
      <c r="G22" s="1" t="str">
        <f>[1]!s_info_majorproductname(A22)</f>
        <v>纯铅薄极板卷绕式蓄电池、电动车电池、阀控密封式电池、干式电池、锂离子电池、免维护电池、摩托车电池、牵引用铅酸蓄电池</v>
      </c>
      <c r="H22" s="1" t="str">
        <f>[1]!s_info_majorproducttype(A22)</f>
        <v>低压电器类</v>
      </c>
      <c r="I22" s="1" t="str">
        <f>[1]!s_info_briefing(A22)</f>
        <v>公司为一家专业从事先进电池研发、生产、销售、回收的综合性高新技术企业。多年来，公司面向市场，奋力拼搏，已成长为一个大型企业集团，逐渐发展壮大为国内最大的蓄电池制造公司之一。主要从事蓄电池的制造和销售，主要产品是用于汽车起动、电动道路车辆牵引、电动助力车动力用的铅酸蓄电池。公司拥有省级技术中心和研发中心，多项产品与技术为行业内首创，在技术上处于领先地位。公司已建立了完善的销售与服务网络，已成为东风汽车、神龙汽车、一汽大众、上海大众、福特、通用、北京现代、江淮汽车、重庆长安等家国内汽车生产厂商的主要供应商之一。在出口市场方面，公司海外市场的拓展和销售已初见成效，产品出口至俄罗斯、澳大利亚、意大利、沙特及南非等40多个国家。公司是国家重点支持的高新技术企业，“骆驼”商标已被国家工商总局认定为“驰名商标”。另外，公司还先后获得“国家权威检测合格产品证书”、“中国电器工业最具影响力品牌”、“中国市场品牌质量信誉竞争力调查”十佳品牌、“全国守合同重信用企业”、“质量信誉AAA等级”等多项荣誉或称号。</v>
      </c>
    </row>
    <row r="23" spans="1:9" x14ac:dyDescent="0.2">
      <c r="A23" s="1" t="s">
        <v>518</v>
      </c>
      <c r="B23" s="1" t="s">
        <v>519</v>
      </c>
      <c r="C23" s="1">
        <v>1419095.43568464</v>
      </c>
      <c r="D23" s="1">
        <v>390588.12630705402</v>
      </c>
      <c r="E23" s="1">
        <v>241</v>
      </c>
      <c r="F23" s="1">
        <v>371747475.82999998</v>
      </c>
      <c r="G23" s="1" t="str">
        <f>[1]!s_info_majorproductname(A23)</f>
        <v>东风多利卡轻卡、东风福瑞卡系列、东风后置底盘、东风金霸轻卡、东风金刚轻卡、东风康明斯发动机、东风力拓系列、东风皮卡轻卡、东风前置底盘、东风日产帕拉丁SUV、东风日产皮卡、东风洒水车、东风吸粪车、东风小霸王轻卡、东风油罐车、东风御风系列、东风之星轻卡、新能源乘用车、新能源物客车、新能源物流车</v>
      </c>
      <c r="H23" s="1" t="str">
        <f>[1]!s_info_majorproducttype(A23)</f>
        <v>发动机设备、行驶底盘设备、轿车、客车、轻型卡车、商务车、重型卡车与专用车</v>
      </c>
      <c r="I23" s="1" t="str">
        <f>[1]!s_info_briefing(A23)</f>
        <v>公司作为东风汽车集团有限公司轻型商用车事业的承担者，主营业务为全系列轻型商用车整车和动力总成的设计、制造和销售。事业单元涉及轻卡事业、工程车事业、客车事业、新能源事业和发动机事业。公司涵盖全系列汽车品种从轻卡、工程车、特种车、皮卡到SUV、MPV、客车、轻型客车及底盘等，从传统汽车到新能源汽车，多方位满足全国客户的不同货物运输类型需要和行业集团客户的差异化需求。公司立足客户和市场的需求进行商品规划，以客户为中心研发和投放市场，打造工特事业的黄金车型，在市场上奠定了坚实的基础。</v>
      </c>
    </row>
    <row r="24" spans="1:9" x14ac:dyDescent="0.2">
      <c r="A24" s="1" t="s">
        <v>506</v>
      </c>
      <c r="B24" s="1" t="s">
        <v>507</v>
      </c>
      <c r="C24" s="1">
        <v>1295195.75357679</v>
      </c>
      <c r="D24" s="1">
        <v>520745.00731489301</v>
      </c>
      <c r="E24" s="1">
        <v>235</v>
      </c>
      <c r="F24" s="1">
        <v>398881468.50999999</v>
      </c>
      <c r="G24" s="1" t="str">
        <f>[1]!s_info_majorproductname(A24)</f>
        <v>SANMAG烧结钕铁硼磁体、SANMAG粘结钕铁硼磁体、大陆鸽电动自行车、中科三环软磁铁氧体</v>
      </c>
      <c r="H24" s="1" t="str">
        <f>[1]!s_info_majorproducttype(A24)</f>
        <v>磁性材料、自行车及配件</v>
      </c>
      <c r="I24" s="1" t="str">
        <f>[1]!s_info_briefing(A24)</f>
        <v>公司是目前中国稀土永磁材料产业的代表企业，全球最大的钕铁硼永磁体制造商之一。公司主要从事磁性材料及其应用产品研发、生产和销售，以烧结钕铁硼磁体、粘结钕铁硼磁体、软磁铁氧体和电动自行车为主要产品。公司有NEOMAX和麦格昆磁的钕铁硼专利许可，其专利产品通过北京中科三环国际贸易公司以“SANMAG”商标远销世界各地。公司还参股上游原料企业，确保了稀土原材料的稳定供应；在下游产业生产由钕铁硼稀土永磁电机驱动的绿色环保电动自行车。公司的主打产品钕铁硼广泛应用于能源、交通、机械、信息、家电、消费电子等方方面面，尤其是近年来全球节能环保产业的快速发展，推动了在混合动力汽车、电动汽车、节能家电、机器人、风力发电等新兴领域的应用。公司是中国稀土永磁产业的代表企业，全球最大的钕铁硼永磁体制造商之一。</v>
      </c>
    </row>
    <row r="25" spans="1:9" x14ac:dyDescent="0.2">
      <c r="A25" s="1" t="s">
        <v>500</v>
      </c>
      <c r="B25" s="1" t="s">
        <v>501</v>
      </c>
      <c r="C25" s="1">
        <v>1291778.49754506</v>
      </c>
      <c r="D25" s="1">
        <v>643648.04401659698</v>
      </c>
      <c r="E25" s="1">
        <v>241</v>
      </c>
      <c r="F25" s="1">
        <v>200996573.59999999</v>
      </c>
      <c r="G25" s="1" t="str">
        <f>[1]!s_info_majorproductname(A25)</f>
        <v>超净高纯试剂、功能性材料、光刻胶、锂电池粘结剂、食品级消毒剂过氧乙酸</v>
      </c>
      <c r="H25" s="1" t="str">
        <f>[1]!s_info_majorproducttype(A25)</f>
        <v>有机化工原料</v>
      </c>
      <c r="I25" s="1" t="str">
        <f>[1]!s_info_briefing(A25)</f>
        <v>苏州晶瑞化学股份有限公司(SCCC)2001.11.29注册成立，位于苏州市吴中经济开发区澄湖东路，是一家生产销售微电子业用超纯化学材料和其他精细化工产品的上市企业。品种包括氢氟酸、过氧化氢、氨水、盐酸、硫酸、硝酸、异丙醇、冰醋酸、混合酸(硅腐蚀液、铝腐蚀液、铬腐蚀液、BOE、金蚀刻液)氢氧化钾、氢氧化钠、配套试剂等。目前主要产品的纯度为，单项金属杂质含量小于0.1ppb。产品广泛应用于超大规模集成电路、LED、TFT-LCD面板制造过程、太阳能硅片的蚀刻与清洗。</v>
      </c>
    </row>
    <row r="26" spans="1:9" x14ac:dyDescent="0.2">
      <c r="A26" s="1" t="s">
        <v>510</v>
      </c>
      <c r="B26" s="1" t="s">
        <v>511</v>
      </c>
      <c r="C26" s="1">
        <v>1286157.94618536</v>
      </c>
      <c r="D26" s="1">
        <v>499198.37721991702</v>
      </c>
      <c r="E26" s="1">
        <v>241</v>
      </c>
      <c r="F26" s="1">
        <v>793765412.59000003</v>
      </c>
      <c r="G26" s="1" t="str">
        <f>[1]!s_info_majorproductname(A26)</f>
        <v>德赛锂聚合物电池、德赛镍氢电池、德赛燃料电池、德赛无汞碱锰电池、德赛锌空气电池、德赛一次锂电池</v>
      </c>
      <c r="H26" s="1" t="str">
        <f>[1]!s_info_majorproducttype(A26)</f>
        <v>低压电器类</v>
      </c>
      <c r="I26" s="1" t="str">
        <f>[1]!s_info_briefing(A26)</f>
        <v>公司为控股型企业，主要围绕锂电池产业链进行业务布局，其中惠州电池主营中小型锂电池封装集成业务，惠州蓝微主营中小型移动电源管理系统业务，二级子公司惠州市蓝微新源技术有限公司主营大型动力电池、储能电池等电源管理系统及封装集成业务。公司已经成为全球中小型移动电源领域的领导厂商之一，与全球主要电芯厂开展合作，服务于全球顶级消费电子厂商。作为国内锂电池制造领域的先行者，经过多年的发展，尤其是近年来，通过持续加大研发投入、打造高效制造平台、搭建品质控制预防体系、优化业务结构等举措，公司积累了雄厚的技术优势，品质保证及技术开发能力处于国际领先地位，拥有了优质的高端客户资源、先进的自动化水平和领先的制造水平，具有较强的综合竞争优势。在智能手机、电动工具等中小型移动电源管理系统暨封装领域处于全球领先地位。公司的电池产品获得了“国家免检产品”、“中国名牌产品”、“广东省名牌产品”等称号。</v>
      </c>
    </row>
    <row r="27" spans="1:9" x14ac:dyDescent="0.2">
      <c r="A27" s="1" t="s">
        <v>522</v>
      </c>
      <c r="B27" s="1" t="s">
        <v>523</v>
      </c>
      <c r="C27" s="1">
        <v>1237081.95491248</v>
      </c>
      <c r="D27" s="1">
        <v>198792.62346058001</v>
      </c>
      <c r="E27" s="1">
        <v>241</v>
      </c>
      <c r="F27" s="1">
        <v>530897516.25</v>
      </c>
      <c r="G27" s="1" t="str">
        <f>[1]!s_info_majorproductname(A27)</f>
        <v>储能电池组、储能电芯、电线电缆、裸导线、智能设备</v>
      </c>
      <c r="H27" s="1" t="str">
        <f>[1]!s_info_majorproducttype(A27)</f>
        <v>专用设备与零部件</v>
      </c>
      <c r="I27" s="1" t="str">
        <f>[1]!s_info_briefing(A27)</f>
        <v>公司致力于成为全球领先的智慧能源、智慧城市服务商，主营智慧能源和智慧城市技术、产品与服务及其互联网、物联网应用的研发、制造与销售；智慧能源和智慧城市项目规划设计、投资建设及能效管理与服务；智慧能源和智慧城市工程总承包；包括智能分布式电源技术和产品、数码电芯、高性能动力锂电池组、新能源汽车等。公司拥有博士后科研工作站、院士专家工作站、江苏省企业研究生工作站、国家级企业技术中心、国家级认可实验室、江西省锂电池工程研究中心等科研基地。公司以“创造价值，服务社会”为使命，秉持“诚信务实、创新创优、和灵共赢”的价值理念，致力成为备受员工热爱、备受社会尊敬的全球领先的智慧能源、智慧城市服务商。</v>
      </c>
    </row>
    <row r="28" spans="1:9" x14ac:dyDescent="0.2">
      <c r="A28" s="1" t="s">
        <v>516</v>
      </c>
      <c r="B28" s="1" t="s">
        <v>517</v>
      </c>
      <c r="C28" s="1">
        <v>1119816.81917294</v>
      </c>
      <c r="D28" s="1">
        <v>415551.75007883803</v>
      </c>
      <c r="E28" s="1">
        <v>241</v>
      </c>
      <c r="F28" s="1">
        <v>265041297.53999999</v>
      </c>
      <c r="G28" s="1" t="str">
        <f>[1]!s_info_majorproductname(A28)</f>
        <v>高性能钕铁硼磁性材料、新能源汽车驱动电机、新能源汽车驱动电机控制系统</v>
      </c>
      <c r="H28" s="1" t="str">
        <f>[1]!s_info_majorproducttype(A28)</f>
        <v>磁性材料、发电机及附属设备</v>
      </c>
      <c r="I28" s="1" t="str">
        <f>[1]!s_info_briefing(A28)</f>
        <v>公司是国内新能源和节能环保领域高性能钕铁硼永磁材料的主要供应商，国内高性能钕铁硼永磁材料的龙头企业。公司秉承“高性能钕铁硼永磁材料+新能源汽车电机驱动系统”的双主营业务的发展模式。公司控股子公司上海大郡是国内专业从事新能源汽车驱动电机及其控制系统的研发、生产和销售的高新技术企业。公司是国家发改委、科技部、财政部、海关总署以及国家税务总局的联合认定的国家级企业技术中心。</v>
      </c>
    </row>
    <row r="29" spans="1:9" x14ac:dyDescent="0.2">
      <c r="A29" s="1" t="s">
        <v>514</v>
      </c>
      <c r="B29" s="1" t="s">
        <v>515</v>
      </c>
      <c r="C29" s="1">
        <v>1017116.44741213</v>
      </c>
      <c r="D29" s="1">
        <v>452522.634053941</v>
      </c>
      <c r="E29" s="1">
        <v>241</v>
      </c>
      <c r="F29" s="1">
        <v>365966108.95999998</v>
      </c>
      <c r="G29" s="1" t="str">
        <f>[1]!s_info_majorproductname(A29)</f>
        <v>沧州明珠给排水塑料管件、沧州明珠工程服务、沧州明珠聚酰胺薄膜、沧州明珠排污双壁波纹管、沧州明珠燃气塑料管件、沧州明珠通信塑料管件、沧州明珠土木格栅、沧州明珠压力塑料管件、沧洲明珠硅胶管管材、沧洲明珠聚酰亚胺保鲜膜</v>
      </c>
      <c r="H29" s="1" t="str">
        <f>[1]!s_info_majorproducttype(A29)</f>
        <v>高分子聚合物、构筑物、塑胶机械</v>
      </c>
      <c r="I29" s="1" t="str">
        <f>[1]!s_info_briefing(A29)</f>
        <v>公司是由河北沧州东塑集团股份公司与钜鸿(香港)有限公司共同出资兴建的股份制企业，属中外合资企业。公司所处行业为橡胶和塑料制品业，主要产品是PE管道、BOPA薄膜和锂离子电池隔膜产品。目前，公司在PE管道产品和BOPA薄膜产品方面凭借其规模和技术优势已成为细分行业的领军企业，在锂离子电池隔膜产品方面随着生产技术和生产工艺的不断提高和完善，以及生产规模的不断扩大，也已经确立了在锂离子电池隔膜行业的领先地位。公司产品“陆通”、“东鸿”商标品牌在行业内拥有较高的知名度，其中“陆通”商标被评为中国驰名商标。企业通过了99001国际质量体系认证、1914001环境言理体系认证、OHSAS18000职业健康安全理体系认证和rs16949质量管理体系。</v>
      </c>
    </row>
    <row r="30" spans="1:9" x14ac:dyDescent="0.2">
      <c r="A30" s="1" t="s">
        <v>504</v>
      </c>
      <c r="B30" s="1" t="s">
        <v>505</v>
      </c>
      <c r="C30" s="1">
        <v>763570.83053941897</v>
      </c>
      <c r="D30" s="1">
        <v>603678.89046887902</v>
      </c>
      <c r="E30" s="1">
        <v>241</v>
      </c>
      <c r="F30" s="1">
        <v>10915333.67</v>
      </c>
      <c r="G30" s="1" t="str">
        <f>[1]!s_info_majorproductname(A30)</f>
        <v>CNG压缩天然气加气机检定装置、L-CNG加气站成套设备、LNG/L-CNG加气站成套设备、LNG加气站成套设备、程序控制盘、触摸屏加气机、通用型智能加气机</v>
      </c>
      <c r="H30" s="1" t="str">
        <f>[1]!s_info_majorproducttype(A30)</f>
        <v>专用设备与零部件</v>
      </c>
      <c r="I30" s="1" t="str">
        <f>[1]!s_info_briefing(A30)</f>
        <v>公司主营业务立足于清洁能源的高端设备制造及相应的能源工程咨询、设计、施工，包括但不限于CNG/LNG车用加气站成套设备、船用天然气供气设备、系统及其核心零部件的研发、生产和集成，井口天然气净化及液化处理装备的研发、生产和集成，加氢站成套设备、核心部件及系统、充电装置及分布式能源相关装备，同时具备了“清洁能源+互联网+云计算+大数据分析”一体化智慧能源系统开发及能源互联网运营维护的业务能力。公司CNG加气机通过了欧盟ATEX防爆体系认证，LNG集装箱橇装通过欧盟PED(G模式)承压设备安全认证及MD机械指令认证，LNG加气机通过欧盟ATEX防爆认证。公司“基于网络化管理的高安全性CNG加气机”获得国家科技部科技型中小企业技术创新基金并通过验收；LNG加气机及LNG加气站成套设备通过四川省科技厅科技成果鉴定，总体上处于国内领先水平；公司LNG/L-CNG全橇装加气装置通过四川省科技厅科技成果鉴定，处于国际领先水平；双泵橇智能LNG加气站成套设备通过四川省科技厅科技成果鉴定，总体技术处于国内领先水平。</v>
      </c>
    </row>
    <row r="31" spans="1:9" x14ac:dyDescent="0.2">
      <c r="A31" s="1" t="s">
        <v>530</v>
      </c>
      <c r="B31" s="1" t="s">
        <v>531</v>
      </c>
      <c r="C31" s="1">
        <v>716478.63536810002</v>
      </c>
      <c r="D31" s="1">
        <v>118358.41309205</v>
      </c>
      <c r="E31" s="1">
        <v>239</v>
      </c>
      <c r="F31" s="1">
        <v>29324997</v>
      </c>
      <c r="G31" s="1" t="str">
        <f>[1]!s_info_majorproductname(A31)</f>
        <v>工程咨询、设计、工程总承包</v>
      </c>
      <c r="H31" s="1" t="str">
        <f>[1]!s_info_majorproducttype(A31)</f>
        <v>专业咨询服务</v>
      </c>
      <c r="I31" s="1" t="str">
        <f>[1]!s_info_briefing(A31)</f>
        <v>公司是一家致力于为能源及材料领域智慧工厂建设提供整体解决方案的技术服务提供商，主要服务于石油天然气、石油化工、现代煤化工和新能源材料行业，可从项目前期、项目定义、融资到设计、采购、施工、开车和运维服务为客户提供全生命周期的增值解决方案。公司一直致力于石油炼制、石油化工、现代煤化工和锂电池材料领域的技术创新和专业化发展，积累了丰富的工程经验，建立起一套先进的设计与工程管理手段、完善的QHSE及内部控制管理体系。百利科技目前拥有化工石化医药全行业、轻纺行业(化纤工程、化纤原料工程)、建筑行业(建筑工程)等多个行业的工程设计甲级、工程咨询甲级以及压力容器设计、压力管道设计等业务资质证书，并可在资质证书许可范围内提供工程总承包及项目管理等服务。公司始终践行“为客户创造价值”的理念，立足为客户提供“责任、专业与热情”的技术服务。</v>
      </c>
    </row>
    <row r="32" spans="1:9" x14ac:dyDescent="0.2">
      <c r="A32" s="1" t="s">
        <v>528</v>
      </c>
      <c r="B32" s="1" t="s">
        <v>529</v>
      </c>
      <c r="C32" s="1">
        <v>705823.28366787103</v>
      </c>
      <c r="D32" s="1">
        <v>122378.027921161</v>
      </c>
      <c r="E32" s="1">
        <v>241</v>
      </c>
      <c r="F32" s="1">
        <v>467333661.79000002</v>
      </c>
      <c r="G32" s="1" t="str">
        <f>[1]!s_info_majorproductname(A32)</f>
        <v>APSTAR HBL、APSTAR HG、APSTAR HS、TOPRA AD、TOPRA FD、TOPRA GD、TOPRA PD、VASBO华之宝、舷外机动力设备、新能源汽车动力电池系统、粘箱机、振动清废堆叠机</v>
      </c>
      <c r="H32" s="1" t="str">
        <f>[1]!s_info_majorproducttype(A32)</f>
        <v>印刷机械、专用设备与零部件</v>
      </c>
      <c r="I32" s="1" t="str">
        <f>[1]!s_info_briefing(A32)</f>
        <v>公司是一家致力于数字化智能高端装备制造的高科技上市企业，公司的主营业务划分为“智能包装设备”和“高端核心零部件”两大板块。“智能包装设备”板块以“智能瓦楞纸箱包装自动化设备”的设计、研发、生产、销售与服务为主营业务，已经拥有东方精工佛山总部、意大利Fosber、美国Fosber、广东佛斯伯智能设备有限公司、意大利EDF公司等五个制造主体；并以参股、合资等投资方式，使公司同时具备了向客户提供智能物流仓储产品的配套能力，完成了对细分行业的全产业链布局。2017年，公司收购普莱德100%股份，普莱德专业从事新能源汽车动力电池系统PACK的设计、研发、生产、销售与服务，致力于为新能源汽车生产厂商提供动力电池整体解决方案。公司控股收购的苏州百胜动力机器股份有限公司是一家专业化生产舷外机、发电机、水泵和发动机的生产厂商，以技术含量高的舷外机为主要产品，是集研发、制造、销售和服务为一体的国家级高新技术企业。</v>
      </c>
    </row>
  </sheetData>
  <sortState ref="A3:I32">
    <sortCondition descending="1" ref="C2"/>
  </sortState>
  <mergeCells count="1">
    <mergeCell ref="A1:F1"/>
  </mergeCells>
  <phoneticPr fontId="1"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3E602-A23B-437A-8FC2-CD6721D55D7A}">
  <dimension ref="A1:L9"/>
  <sheetViews>
    <sheetView workbookViewId="0">
      <selection activeCell="F8" sqref="F8"/>
    </sheetView>
  </sheetViews>
  <sheetFormatPr defaultRowHeight="14.25" x14ac:dyDescent="0.2"/>
  <cols>
    <col min="1" max="5" width="9" style="1"/>
    <col min="6" max="6" width="13.875" style="1" bestFit="1" customWidth="1"/>
    <col min="7" max="16384" width="9" style="1"/>
  </cols>
  <sheetData>
    <row r="1" spans="1:12" x14ac:dyDescent="0.2">
      <c r="A1" s="3" t="s">
        <v>606</v>
      </c>
      <c r="B1" s="3"/>
      <c r="C1" s="3"/>
      <c r="D1" s="3"/>
      <c r="E1" s="3"/>
      <c r="F1" s="3"/>
      <c r="G1" s="3" t="s">
        <v>607</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532</v>
      </c>
      <c r="B3" s="1" t="s">
        <v>533</v>
      </c>
      <c r="C3" s="1">
        <v>3007062.7586398302</v>
      </c>
      <c r="D3" s="1">
        <v>673818.37231868098</v>
      </c>
      <c r="E3" s="1">
        <v>182</v>
      </c>
      <c r="F3" s="4">
        <v>-822169217.83000004</v>
      </c>
      <c r="G3" s="1" t="s">
        <v>534</v>
      </c>
      <c r="H3" s="1" t="s">
        <v>535</v>
      </c>
      <c r="I3" s="1">
        <v>1038557.25374116</v>
      </c>
      <c r="J3" s="1">
        <v>146571.01026970899</v>
      </c>
      <c r="K3" s="1">
        <v>241</v>
      </c>
      <c r="L3" s="1">
        <v>-364080340.51999998</v>
      </c>
    </row>
    <row r="4" spans="1:12" x14ac:dyDescent="0.2">
      <c r="A4" s="1" t="s">
        <v>536</v>
      </c>
      <c r="B4" s="1" t="s">
        <v>537</v>
      </c>
      <c r="C4" s="1">
        <v>2358413.26517116</v>
      </c>
      <c r="D4" s="1">
        <v>245764.79732780001</v>
      </c>
      <c r="E4" s="1">
        <v>241</v>
      </c>
      <c r="F4" s="1">
        <v>459524309.55000001</v>
      </c>
      <c r="G4" s="1" t="s">
        <v>538</v>
      </c>
      <c r="H4" s="1" t="s">
        <v>539</v>
      </c>
      <c r="I4" s="1">
        <v>1321153.1996683499</v>
      </c>
      <c r="J4" s="1">
        <v>180188.13490456401</v>
      </c>
      <c r="K4" s="1">
        <v>241</v>
      </c>
      <c r="L4" s="1">
        <v>413039235.38</v>
      </c>
    </row>
    <row r="5" spans="1:12" x14ac:dyDescent="0.2">
      <c r="A5" s="1" t="s">
        <v>540</v>
      </c>
      <c r="B5" s="1" t="s">
        <v>541</v>
      </c>
      <c r="C5" s="1">
        <v>2022954.2546887901</v>
      </c>
      <c r="D5" s="1">
        <v>105692.948456431</v>
      </c>
      <c r="E5" s="1">
        <v>241</v>
      </c>
      <c r="F5" s="1">
        <v>207921095.5</v>
      </c>
      <c r="G5" s="1" t="s">
        <v>542</v>
      </c>
      <c r="H5" s="1" t="s">
        <v>543</v>
      </c>
      <c r="I5" s="1">
        <v>964026.10456431506</v>
      </c>
      <c r="J5" s="1">
        <v>68094.210867219896</v>
      </c>
      <c r="K5" s="1">
        <v>241</v>
      </c>
      <c r="L5" s="1">
        <v>63383837.590000004</v>
      </c>
    </row>
    <row r="6" spans="1:12" x14ac:dyDescent="0.2">
      <c r="A6" s="1" t="s">
        <v>544</v>
      </c>
      <c r="B6" s="1" t="s">
        <v>545</v>
      </c>
      <c r="C6" s="1">
        <v>1710938.02904564</v>
      </c>
      <c r="D6" s="1">
        <v>74907.669286307006</v>
      </c>
      <c r="E6" s="1">
        <v>241</v>
      </c>
      <c r="F6" s="1">
        <v>224986098.34999999</v>
      </c>
      <c r="G6" s="1" t="s">
        <v>546</v>
      </c>
      <c r="H6" s="1" t="s">
        <v>547</v>
      </c>
      <c r="I6" s="1">
        <v>1033191.32307581</v>
      </c>
      <c r="J6" s="1">
        <v>87783.873087136904</v>
      </c>
      <c r="K6" s="1">
        <v>241</v>
      </c>
      <c r="L6" s="1">
        <v>-79933159.390000001</v>
      </c>
    </row>
    <row r="7" spans="1:12" x14ac:dyDescent="0.2">
      <c r="A7" s="1" t="s">
        <v>548</v>
      </c>
      <c r="B7" s="1" t="s">
        <v>549</v>
      </c>
      <c r="C7" s="1">
        <v>1489866.96969861</v>
      </c>
      <c r="D7" s="1">
        <v>173593.189705394</v>
      </c>
      <c r="E7" s="1">
        <v>241</v>
      </c>
      <c r="F7" s="1">
        <v>69241554.980000004</v>
      </c>
    </row>
    <row r="8" spans="1:12" x14ac:dyDescent="0.2">
      <c r="A8" s="1" t="s">
        <v>652</v>
      </c>
      <c r="B8" s="1" t="s">
        <v>653</v>
      </c>
      <c r="C8" s="1">
        <v>1356879.7197420499</v>
      </c>
      <c r="D8" s="1">
        <v>215264.951207468</v>
      </c>
      <c r="E8" s="1">
        <v>241</v>
      </c>
      <c r="F8" s="1">
        <v>1173245291</v>
      </c>
    </row>
    <row r="9" spans="1:12" x14ac:dyDescent="0.2">
      <c r="A9" s="1" t="s">
        <v>654</v>
      </c>
      <c r="B9" s="1" t="s">
        <v>655</v>
      </c>
      <c r="C9" s="1">
        <v>1235029.6489397299</v>
      </c>
      <c r="D9" s="1">
        <v>175908.69039004101</v>
      </c>
      <c r="E9" s="1">
        <v>241</v>
      </c>
      <c r="F9" s="1">
        <v>247244612.13</v>
      </c>
    </row>
  </sheetData>
  <mergeCells count="2">
    <mergeCell ref="A1:F1"/>
    <mergeCell ref="G1:L1"/>
  </mergeCells>
  <phoneticPr fontId="1" type="noConversion"/>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B6B7B-235F-46B7-9426-938D4065A9B0}">
  <dimension ref="A1:L12"/>
  <sheetViews>
    <sheetView workbookViewId="0">
      <selection activeCell="F9" sqref="F9"/>
    </sheetView>
  </sheetViews>
  <sheetFormatPr defaultRowHeight="14.25" x14ac:dyDescent="0.2"/>
  <cols>
    <col min="1" max="16384" width="9" style="1"/>
  </cols>
  <sheetData>
    <row r="1" spans="1:12" x14ac:dyDescent="0.2">
      <c r="A1" s="3" t="s">
        <v>606</v>
      </c>
      <c r="B1" s="3"/>
      <c r="C1" s="3"/>
      <c r="D1" s="3"/>
      <c r="E1" s="3"/>
      <c r="F1" s="3"/>
      <c r="G1" s="3" t="s">
        <v>607</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550</v>
      </c>
      <c r="B3" s="1" t="s">
        <v>551</v>
      </c>
      <c r="C3" s="1">
        <v>9094377.6757643409</v>
      </c>
      <c r="D3" s="1">
        <v>1313809.29357676</v>
      </c>
      <c r="E3" s="1">
        <v>241</v>
      </c>
      <c r="F3" s="1">
        <v>213814622.44</v>
      </c>
    </row>
    <row r="4" spans="1:12" x14ac:dyDescent="0.2">
      <c r="A4" s="1" t="s">
        <v>552</v>
      </c>
      <c r="B4" s="1" t="s">
        <v>553</v>
      </c>
      <c r="C4" s="1">
        <v>2097665.0186335398</v>
      </c>
      <c r="D4" s="1">
        <v>211869.700149068</v>
      </c>
      <c r="E4" s="1">
        <v>161</v>
      </c>
      <c r="F4" s="1">
        <v>201507670.13</v>
      </c>
    </row>
    <row r="5" spans="1:12" x14ac:dyDescent="0.2">
      <c r="A5" s="1" t="s">
        <v>554</v>
      </c>
      <c r="B5" s="1" t="s">
        <v>555</v>
      </c>
      <c r="C5" s="1">
        <v>2013325.7403687199</v>
      </c>
      <c r="D5" s="1">
        <v>288255.60418672202</v>
      </c>
      <c r="E5" s="1">
        <v>241</v>
      </c>
      <c r="F5" s="1">
        <v>202572172.21000001</v>
      </c>
    </row>
    <row r="6" spans="1:12" x14ac:dyDescent="0.2">
      <c r="A6" s="1" t="s">
        <v>28</v>
      </c>
      <c r="B6" s="1" t="s">
        <v>29</v>
      </c>
      <c r="C6" s="1">
        <v>1715620.3664975001</v>
      </c>
      <c r="D6" s="1">
        <v>405407.53319501999</v>
      </c>
      <c r="E6" s="1">
        <v>241</v>
      </c>
      <c r="F6" s="1">
        <v>205727463.63999999</v>
      </c>
    </row>
    <row r="7" spans="1:12" x14ac:dyDescent="0.2">
      <c r="A7" s="1" t="s">
        <v>556</v>
      </c>
      <c r="B7" s="1" t="s">
        <v>557</v>
      </c>
      <c r="C7" s="1">
        <v>1348563.8106223999</v>
      </c>
      <c r="D7" s="1">
        <v>315222.76929460501</v>
      </c>
      <c r="E7" s="1">
        <v>241</v>
      </c>
      <c r="F7" s="1">
        <v>133544749.68000001</v>
      </c>
    </row>
    <row r="8" spans="1:12" x14ac:dyDescent="0.2">
      <c r="A8" s="1" t="s">
        <v>558</v>
      </c>
      <c r="B8" s="1" t="s">
        <v>559</v>
      </c>
      <c r="C8" s="1">
        <v>1228852.4216929399</v>
      </c>
      <c r="D8" s="1">
        <v>490667.20668464701</v>
      </c>
      <c r="E8" s="1">
        <v>241</v>
      </c>
      <c r="F8" s="1">
        <v>151478499.09999999</v>
      </c>
    </row>
    <row r="9" spans="1:12" x14ac:dyDescent="0.2">
      <c r="A9" s="1" t="s">
        <v>560</v>
      </c>
      <c r="B9" s="1" t="s">
        <v>561</v>
      </c>
      <c r="C9" s="1">
        <v>1140108.5854072301</v>
      </c>
      <c r="D9" s="1">
        <v>166971.03302074599</v>
      </c>
      <c r="E9" s="1">
        <v>241</v>
      </c>
      <c r="F9" s="1">
        <v>171163552.69</v>
      </c>
    </row>
    <row r="10" spans="1:12" x14ac:dyDescent="0.2">
      <c r="A10" s="1" t="s">
        <v>562</v>
      </c>
      <c r="B10" s="1" t="s">
        <v>563</v>
      </c>
      <c r="C10" s="1">
        <v>1118329.2448132699</v>
      </c>
      <c r="D10" s="1">
        <v>145346.78317842301</v>
      </c>
      <c r="E10" s="1">
        <v>241</v>
      </c>
      <c r="F10" s="1">
        <v>304086609.06</v>
      </c>
    </row>
    <row r="11" spans="1:12" x14ac:dyDescent="0.2">
      <c r="A11" s="1" t="s">
        <v>564</v>
      </c>
      <c r="B11" s="1" t="s">
        <v>565</v>
      </c>
      <c r="C11" s="1">
        <v>1115112.0626655901</v>
      </c>
      <c r="D11" s="1">
        <v>107874.891082987</v>
      </c>
      <c r="E11" s="1">
        <v>241</v>
      </c>
      <c r="F11" s="1">
        <v>231164291.13</v>
      </c>
    </row>
    <row r="12" spans="1:12" x14ac:dyDescent="0.2">
      <c r="A12" s="1" t="s">
        <v>566</v>
      </c>
      <c r="B12" s="1" t="s">
        <v>567</v>
      </c>
      <c r="C12" s="1">
        <v>996264.32218239806</v>
      </c>
      <c r="D12" s="1">
        <v>171706.45899170099</v>
      </c>
      <c r="E12" s="1">
        <v>241</v>
      </c>
      <c r="F12" s="1">
        <v>55728438.409999996</v>
      </c>
    </row>
  </sheetData>
  <mergeCells count="2">
    <mergeCell ref="A1:F1"/>
    <mergeCell ref="G1:L1"/>
  </mergeCells>
  <phoneticPr fontId="1" type="noConversion"/>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74B44-39A4-4045-8315-E8A5A88E2BCC}">
  <dimension ref="A1:L8"/>
  <sheetViews>
    <sheetView workbookViewId="0">
      <selection activeCell="J11" sqref="J11"/>
    </sheetView>
  </sheetViews>
  <sheetFormatPr defaultRowHeight="14.25" x14ac:dyDescent="0.2"/>
  <cols>
    <col min="1" max="16384" width="9" style="1"/>
  </cols>
  <sheetData>
    <row r="1" spans="1:12" x14ac:dyDescent="0.2">
      <c r="A1" s="3" t="s">
        <v>606</v>
      </c>
      <c r="B1" s="3"/>
      <c r="C1" s="3"/>
      <c r="D1" s="3"/>
      <c r="E1" s="3"/>
      <c r="F1" s="3"/>
      <c r="G1" s="3" t="s">
        <v>607</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462</v>
      </c>
      <c r="B3" s="1" t="s">
        <v>463</v>
      </c>
      <c r="C3" s="1">
        <v>13237387.034922799</v>
      </c>
      <c r="D3" s="1">
        <v>2349741.2192282099</v>
      </c>
      <c r="E3" s="1">
        <v>241</v>
      </c>
      <c r="F3" s="1">
        <v>4029617597.0999999</v>
      </c>
      <c r="G3" s="1" t="s">
        <v>582</v>
      </c>
      <c r="H3" s="1" t="s">
        <v>583</v>
      </c>
      <c r="I3" s="1">
        <v>1370023.9332075501</v>
      </c>
      <c r="J3" s="1">
        <v>200647.31193775899</v>
      </c>
      <c r="K3" s="1">
        <v>241</v>
      </c>
      <c r="L3" s="1">
        <v>125084063.28</v>
      </c>
    </row>
    <row r="4" spans="1:12" x14ac:dyDescent="0.2">
      <c r="A4" s="1" t="s">
        <v>568</v>
      </c>
      <c r="B4" s="1" t="s">
        <v>569</v>
      </c>
      <c r="C4" s="1">
        <v>12305414.1480492</v>
      </c>
      <c r="D4" s="1">
        <v>1843938.0718298701</v>
      </c>
      <c r="E4" s="1">
        <v>241</v>
      </c>
      <c r="F4" s="1">
        <v>6812941000</v>
      </c>
      <c r="G4" s="1" t="s">
        <v>570</v>
      </c>
      <c r="H4" s="1" t="s">
        <v>571</v>
      </c>
      <c r="I4" s="1">
        <v>1321992.2924792699</v>
      </c>
      <c r="J4" s="1">
        <v>301173.61572199099</v>
      </c>
      <c r="K4" s="1">
        <v>241</v>
      </c>
      <c r="L4" s="1">
        <v>104116259.89</v>
      </c>
    </row>
    <row r="5" spans="1:12" x14ac:dyDescent="0.2">
      <c r="A5" s="1" t="s">
        <v>400</v>
      </c>
      <c r="B5" s="1" t="s">
        <v>401</v>
      </c>
      <c r="C5" s="1">
        <v>6597171.7923510298</v>
      </c>
      <c r="D5" s="1">
        <v>830172.38170954306</v>
      </c>
      <c r="E5" s="1">
        <v>241</v>
      </c>
      <c r="F5" s="1">
        <v>2147646278.0300002</v>
      </c>
      <c r="G5" s="1" t="s">
        <v>558</v>
      </c>
      <c r="H5" s="1" t="s">
        <v>559</v>
      </c>
      <c r="I5" s="1">
        <v>1228852.4216929399</v>
      </c>
      <c r="J5" s="1">
        <v>490667.20668464701</v>
      </c>
      <c r="K5" s="1">
        <v>241</v>
      </c>
      <c r="L5" s="1">
        <v>151478499.09999999</v>
      </c>
    </row>
    <row r="6" spans="1:12" x14ac:dyDescent="0.2">
      <c r="A6" s="1" t="s">
        <v>574</v>
      </c>
      <c r="B6" s="1" t="s">
        <v>575</v>
      </c>
      <c r="C6" s="1">
        <v>5577502.0185714401</v>
      </c>
      <c r="D6" s="1">
        <v>432782.89720331901</v>
      </c>
      <c r="E6" s="1">
        <v>241</v>
      </c>
      <c r="F6" s="1">
        <v>1110939693.0799999</v>
      </c>
      <c r="G6" s="1" t="s">
        <v>576</v>
      </c>
      <c r="H6" s="1" t="s">
        <v>577</v>
      </c>
      <c r="I6" s="1">
        <v>1224054.8719321899</v>
      </c>
      <c r="J6" s="1">
        <v>408327.51481327799</v>
      </c>
      <c r="K6" s="1">
        <v>241</v>
      </c>
      <c r="L6" s="1">
        <v>238760184.99000001</v>
      </c>
    </row>
    <row r="7" spans="1:12" x14ac:dyDescent="0.2">
      <c r="A7" s="1" t="s">
        <v>422</v>
      </c>
      <c r="B7" s="1" t="s">
        <v>423</v>
      </c>
      <c r="C7" s="1">
        <v>5018442.7844986804</v>
      </c>
      <c r="D7" s="1">
        <v>389561.03131535201</v>
      </c>
      <c r="E7" s="1">
        <v>241</v>
      </c>
      <c r="F7" s="1">
        <v>1480637000.3199999</v>
      </c>
      <c r="G7" s="1" t="s">
        <v>572</v>
      </c>
      <c r="H7" s="1" t="s">
        <v>573</v>
      </c>
      <c r="I7" s="1">
        <v>1112391.7249628501</v>
      </c>
      <c r="J7" s="1">
        <v>339731.86349377502</v>
      </c>
      <c r="K7" s="1">
        <v>241</v>
      </c>
      <c r="L7" s="1">
        <v>106626738.28</v>
      </c>
    </row>
    <row r="8" spans="1:12" x14ac:dyDescent="0.2"/>
  </sheetData>
  <mergeCells count="2">
    <mergeCell ref="A1:F1"/>
    <mergeCell ref="G1:L1"/>
  </mergeCells>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27704-44B1-4EA6-A4E3-452C1A5386CC}">
  <dimension ref="A1:L52"/>
  <sheetViews>
    <sheetView workbookViewId="0">
      <selection activeCell="D15" sqref="D15"/>
    </sheetView>
  </sheetViews>
  <sheetFormatPr defaultRowHeight="14.25" x14ac:dyDescent="0.2"/>
  <cols>
    <col min="1" max="16384" width="9" style="1"/>
  </cols>
  <sheetData>
    <row r="1" spans="1:12" x14ac:dyDescent="0.2">
      <c r="A1" s="3" t="s">
        <v>606</v>
      </c>
      <c r="B1" s="3"/>
      <c r="C1" s="3"/>
      <c r="D1" s="3"/>
      <c r="E1" s="3"/>
      <c r="F1" s="3"/>
      <c r="G1" s="3" t="s">
        <v>607</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50</v>
      </c>
      <c r="B3" s="1" t="s">
        <v>51</v>
      </c>
      <c r="C3" s="1">
        <v>3960290.5105072702</v>
      </c>
      <c r="D3" s="1">
        <v>237758.10663070501</v>
      </c>
      <c r="E3" s="1">
        <v>241</v>
      </c>
      <c r="F3" s="1">
        <v>2409539473.9099998</v>
      </c>
      <c r="G3" s="1" t="s">
        <v>208</v>
      </c>
      <c r="H3" s="1" t="s">
        <v>209</v>
      </c>
      <c r="I3" s="1">
        <v>1073500.55793188</v>
      </c>
      <c r="J3" s="1">
        <v>105029.233875518</v>
      </c>
      <c r="K3" s="1">
        <v>241</v>
      </c>
      <c r="L3" s="1">
        <v>-11254511485.01</v>
      </c>
    </row>
    <row r="4" spans="1:12" x14ac:dyDescent="0.2">
      <c r="A4" s="1" t="s">
        <v>210</v>
      </c>
      <c r="B4" s="1" t="s">
        <v>211</v>
      </c>
      <c r="C4" s="1">
        <v>3487345.5386878601</v>
      </c>
      <c r="D4" s="1">
        <v>54875.337170124403</v>
      </c>
      <c r="E4" s="1">
        <v>241</v>
      </c>
      <c r="F4" s="1">
        <v>2325042862.1999998</v>
      </c>
      <c r="G4" s="1" t="s">
        <v>212</v>
      </c>
      <c r="H4" s="1" t="s">
        <v>213</v>
      </c>
      <c r="I4" s="1">
        <v>1075196.70790615</v>
      </c>
      <c r="J4" s="1">
        <v>93262.191373444002</v>
      </c>
      <c r="K4" s="1">
        <v>241</v>
      </c>
      <c r="L4" s="1">
        <v>1933357215.8399999</v>
      </c>
    </row>
    <row r="5" spans="1:12" x14ac:dyDescent="0.2">
      <c r="A5" s="1" t="s">
        <v>214</v>
      </c>
      <c r="B5" s="1" t="s">
        <v>215</v>
      </c>
      <c r="C5" s="1">
        <v>3351262.14964975</v>
      </c>
      <c r="D5" s="1">
        <v>1976088.1717427301</v>
      </c>
      <c r="E5" s="1">
        <v>241</v>
      </c>
      <c r="F5" s="1">
        <v>195406410.40000001</v>
      </c>
      <c r="G5" s="1" t="s">
        <v>216</v>
      </c>
      <c r="H5" s="1" t="s">
        <v>217</v>
      </c>
      <c r="I5" s="1">
        <v>5075412.8384337202</v>
      </c>
      <c r="J5" s="1">
        <v>2590618.8815103699</v>
      </c>
      <c r="K5" s="1">
        <v>241</v>
      </c>
      <c r="L5" s="1">
        <v>2566946696.73</v>
      </c>
    </row>
    <row r="6" spans="1:12" x14ac:dyDescent="0.2">
      <c r="A6" s="1" t="s">
        <v>218</v>
      </c>
      <c r="B6" s="1" t="s">
        <v>219</v>
      </c>
      <c r="C6" s="1">
        <v>4097439.4225450698</v>
      </c>
      <c r="D6" s="1">
        <v>1991629.1691991701</v>
      </c>
      <c r="E6" s="1">
        <v>241</v>
      </c>
      <c r="F6" s="1">
        <v>850648190.51999998</v>
      </c>
      <c r="G6" s="1" t="s">
        <v>220</v>
      </c>
      <c r="H6" s="1" t="s">
        <v>221</v>
      </c>
      <c r="I6" s="1">
        <v>4920559.4676573696</v>
      </c>
      <c r="J6" s="1">
        <v>692099.52515352704</v>
      </c>
      <c r="K6" s="1">
        <v>241</v>
      </c>
      <c r="L6" s="1">
        <v>1490958519.3</v>
      </c>
    </row>
    <row r="7" spans="1:12" x14ac:dyDescent="0.2">
      <c r="A7" s="1" t="s">
        <v>222</v>
      </c>
      <c r="B7" s="1" t="s">
        <v>223</v>
      </c>
      <c r="C7" s="1">
        <v>3414513.0581839401</v>
      </c>
      <c r="D7" s="1">
        <v>2050037.0740912801</v>
      </c>
      <c r="E7" s="1">
        <v>241</v>
      </c>
      <c r="F7" s="1">
        <v>280285674.06</v>
      </c>
      <c r="G7" s="1" t="s">
        <v>224</v>
      </c>
      <c r="H7" s="1" t="s">
        <v>225</v>
      </c>
      <c r="I7" s="1">
        <v>1057785.02113975</v>
      </c>
      <c r="J7" s="1">
        <v>280359.37660995801</v>
      </c>
      <c r="K7" s="1">
        <v>241</v>
      </c>
      <c r="L7" s="1">
        <v>41452741.240000002</v>
      </c>
    </row>
    <row r="8" spans="1:12" x14ac:dyDescent="0.2">
      <c r="A8" s="1" t="s">
        <v>226</v>
      </c>
      <c r="B8" s="1" t="s">
        <v>227</v>
      </c>
      <c r="C8" s="1">
        <v>3343414.3464516299</v>
      </c>
      <c r="D8" s="1">
        <v>2233272.6285103699</v>
      </c>
      <c r="E8" s="1">
        <v>241</v>
      </c>
      <c r="F8" s="1">
        <v>1259706825.21</v>
      </c>
      <c r="G8" s="1" t="s">
        <v>56</v>
      </c>
      <c r="H8" s="1" t="s">
        <v>57</v>
      </c>
      <c r="I8" s="1">
        <v>6735499.8066761196</v>
      </c>
      <c r="J8" s="1">
        <v>316520.87232365098</v>
      </c>
      <c r="K8" s="1">
        <v>241</v>
      </c>
      <c r="L8" s="1">
        <v>12530042311.290001</v>
      </c>
    </row>
    <row r="9" spans="1:12" x14ac:dyDescent="0.2">
      <c r="A9" s="1" t="s">
        <v>66</v>
      </c>
      <c r="B9" s="1" t="s">
        <v>67</v>
      </c>
      <c r="C9" s="1">
        <v>3332406.8873706302</v>
      </c>
      <c r="D9" s="1">
        <v>774188.46984232299</v>
      </c>
      <c r="E9" s="1">
        <v>241</v>
      </c>
      <c r="F9" s="1">
        <v>369153977.68000001</v>
      </c>
      <c r="G9" s="1" t="s">
        <v>232</v>
      </c>
      <c r="H9" s="1" t="s">
        <v>233</v>
      </c>
      <c r="I9" s="1">
        <v>4878517.83513238</v>
      </c>
      <c r="J9" s="1">
        <v>776346.31150622398</v>
      </c>
      <c r="K9" s="1">
        <v>241</v>
      </c>
      <c r="L9" s="1">
        <v>1271008185.55</v>
      </c>
    </row>
    <row r="10" spans="1:12" x14ac:dyDescent="0.2">
      <c r="A10" s="1" t="s">
        <v>228</v>
      </c>
      <c r="B10" s="1" t="s">
        <v>229</v>
      </c>
      <c r="C10" s="1">
        <v>4441794.6299954597</v>
      </c>
      <c r="D10" s="1">
        <v>664010.86026970902</v>
      </c>
      <c r="E10" s="1">
        <v>241</v>
      </c>
      <c r="F10" s="1">
        <v>271273806.88999999</v>
      </c>
      <c r="G10" s="1" t="s">
        <v>234</v>
      </c>
      <c r="H10" s="1" t="s">
        <v>235</v>
      </c>
      <c r="I10" s="1">
        <v>1050574.0780082899</v>
      </c>
      <c r="J10" s="1">
        <v>141741.48210373399</v>
      </c>
      <c r="K10" s="1">
        <v>241</v>
      </c>
      <c r="L10" s="1">
        <v>425939565.38999999</v>
      </c>
    </row>
    <row r="11" spans="1:12" x14ac:dyDescent="0.2">
      <c r="A11" s="1" t="s">
        <v>230</v>
      </c>
      <c r="B11" s="1" t="s">
        <v>231</v>
      </c>
      <c r="C11" s="1">
        <v>4167942.4077041401</v>
      </c>
      <c r="D11" s="1">
        <v>1151602.69112033</v>
      </c>
      <c r="E11" s="1">
        <v>241</v>
      </c>
      <c r="F11" s="1">
        <v>887081411.57000005</v>
      </c>
      <c r="G11" s="1" t="s">
        <v>238</v>
      </c>
      <c r="H11" s="1" t="s">
        <v>239</v>
      </c>
      <c r="I11" s="1">
        <v>4905203.9782107798</v>
      </c>
      <c r="J11" s="1">
        <v>874506.20959336101</v>
      </c>
      <c r="K11" s="1">
        <v>241</v>
      </c>
      <c r="L11" s="1">
        <v>3373402277.4000001</v>
      </c>
    </row>
    <row r="12" spans="1:12" x14ac:dyDescent="0.2">
      <c r="A12" s="1" t="s">
        <v>6</v>
      </c>
      <c r="B12" s="1" t="s">
        <v>7</v>
      </c>
      <c r="C12" s="1">
        <v>4325930.5994402999</v>
      </c>
      <c r="D12" s="1">
        <v>343637.66638174199</v>
      </c>
      <c r="E12" s="1">
        <v>241</v>
      </c>
      <c r="F12" s="1">
        <v>746186939.77999997</v>
      </c>
      <c r="G12" s="1" t="s">
        <v>352</v>
      </c>
      <c r="H12" s="1" t="s">
        <v>353</v>
      </c>
      <c r="I12" s="1">
        <v>1148012.0148651099</v>
      </c>
      <c r="J12" s="1">
        <v>95990.721941908705</v>
      </c>
      <c r="K12" s="1">
        <v>241</v>
      </c>
      <c r="L12" s="1">
        <v>333360575.48000002</v>
      </c>
    </row>
    <row r="13" spans="1:12" x14ac:dyDescent="0.2">
      <c r="A13" s="1" t="s">
        <v>236</v>
      </c>
      <c r="B13" s="1" t="s">
        <v>237</v>
      </c>
      <c r="C13" s="1">
        <v>3644577.4269830701</v>
      </c>
      <c r="D13" s="1">
        <v>1060121.8747012401</v>
      </c>
      <c r="E13" s="1">
        <v>241</v>
      </c>
      <c r="F13" s="1">
        <v>1090983029.97</v>
      </c>
      <c r="G13" s="1" t="s">
        <v>240</v>
      </c>
      <c r="H13" s="1" t="s">
        <v>241</v>
      </c>
      <c r="I13" s="1">
        <v>1025115.5026026201</v>
      </c>
      <c r="J13" s="1">
        <v>113826.380651452</v>
      </c>
      <c r="K13" s="1">
        <v>241</v>
      </c>
      <c r="L13" s="1">
        <v>844760214.15999997</v>
      </c>
    </row>
    <row r="14" spans="1:12" x14ac:dyDescent="0.2">
      <c r="A14" s="1" t="s">
        <v>70</v>
      </c>
      <c r="B14" s="1" t="s">
        <v>71</v>
      </c>
      <c r="C14" s="1">
        <v>3931035.1735234801</v>
      </c>
      <c r="D14" s="1">
        <v>466918.57796265499</v>
      </c>
      <c r="E14" s="1">
        <v>241</v>
      </c>
      <c r="F14" s="1">
        <v>315130771.75</v>
      </c>
      <c r="G14" s="1" t="s">
        <v>244</v>
      </c>
      <c r="H14" s="1" t="s">
        <v>245</v>
      </c>
      <c r="I14" s="1">
        <v>4933161.1544917896</v>
      </c>
      <c r="J14" s="1">
        <v>2355373.3550124401</v>
      </c>
      <c r="K14" s="1">
        <v>241</v>
      </c>
      <c r="L14" s="1">
        <v>923282889.27999997</v>
      </c>
    </row>
    <row r="15" spans="1:12" x14ac:dyDescent="0.2">
      <c r="A15" s="1" t="s">
        <v>242</v>
      </c>
      <c r="B15" s="1" t="s">
        <v>243</v>
      </c>
      <c r="C15" s="1">
        <v>4404133.5555106197</v>
      </c>
      <c r="D15" s="1">
        <v>1388641.3463236501</v>
      </c>
      <c r="E15" s="1">
        <v>241</v>
      </c>
      <c r="F15" s="1">
        <v>910697235.61000001</v>
      </c>
      <c r="G15" s="1" t="s">
        <v>246</v>
      </c>
      <c r="H15" s="1" t="s">
        <v>247</v>
      </c>
      <c r="I15" s="1">
        <v>936095.97680615704</v>
      </c>
      <c r="J15" s="1">
        <v>92880.752605809103</v>
      </c>
      <c r="K15" s="1">
        <v>241</v>
      </c>
      <c r="L15" s="1">
        <v>-887957335.00999999</v>
      </c>
    </row>
    <row r="16" spans="1:12" x14ac:dyDescent="0.2">
      <c r="A16" s="1" t="s">
        <v>74</v>
      </c>
      <c r="B16" s="1" t="s">
        <v>75</v>
      </c>
      <c r="C16" s="1">
        <v>3358913.7334574</v>
      </c>
      <c r="D16" s="1">
        <v>254618.184373444</v>
      </c>
      <c r="E16" s="1">
        <v>241</v>
      </c>
      <c r="F16" s="1">
        <v>383067840.44</v>
      </c>
      <c r="G16" s="1" t="s">
        <v>248</v>
      </c>
      <c r="H16" s="1" t="s">
        <v>249</v>
      </c>
      <c r="I16" s="1">
        <v>963480.697095435</v>
      </c>
      <c r="J16" s="1">
        <v>226308.37131950201</v>
      </c>
      <c r="K16" s="1">
        <v>241</v>
      </c>
      <c r="L16" s="1">
        <v>124206526.69</v>
      </c>
    </row>
    <row r="17" spans="1:12" x14ac:dyDescent="0.2">
      <c r="A17" s="1" t="s">
        <v>78</v>
      </c>
      <c r="B17" s="1" t="s">
        <v>79</v>
      </c>
      <c r="C17" s="1">
        <v>3976650.1039312198</v>
      </c>
      <c r="D17" s="1">
        <v>397625.788182572</v>
      </c>
      <c r="E17" s="1">
        <v>241</v>
      </c>
      <c r="F17" s="1">
        <v>1461536272.3800001</v>
      </c>
      <c r="G17" s="1" t="s">
        <v>252</v>
      </c>
      <c r="H17" s="1" t="s">
        <v>253</v>
      </c>
      <c r="I17" s="1">
        <v>1051146.4481327799</v>
      </c>
      <c r="J17" s="1">
        <v>100101.19060995799</v>
      </c>
      <c r="K17" s="1">
        <v>241</v>
      </c>
      <c r="L17" s="1">
        <v>835615920.37</v>
      </c>
    </row>
    <row r="18" spans="1:12" x14ac:dyDescent="0.2">
      <c r="A18" s="1" t="s">
        <v>82</v>
      </c>
      <c r="B18" s="1" t="s">
        <v>83</v>
      </c>
      <c r="C18" s="1">
        <v>3432967.1555055301</v>
      </c>
      <c r="D18" s="1">
        <v>1044407.1639751</v>
      </c>
      <c r="E18" s="1">
        <v>241</v>
      </c>
      <c r="F18" s="1">
        <v>7430075719</v>
      </c>
      <c r="G18" s="1" t="s">
        <v>256</v>
      </c>
      <c r="H18" s="1" t="s">
        <v>257</v>
      </c>
      <c r="I18" s="1">
        <v>1006538.80246406</v>
      </c>
      <c r="J18" s="1">
        <v>144816.66068464701</v>
      </c>
      <c r="K18" s="1">
        <v>241</v>
      </c>
      <c r="L18" s="1">
        <v>28453502.07</v>
      </c>
    </row>
    <row r="19" spans="1:12" x14ac:dyDescent="0.2">
      <c r="A19" s="1" t="s">
        <v>250</v>
      </c>
      <c r="B19" s="1" t="s">
        <v>251</v>
      </c>
      <c r="C19" s="1">
        <v>3867849.75309498</v>
      </c>
      <c r="D19" s="1">
        <v>832454.63018257194</v>
      </c>
      <c r="E19" s="1">
        <v>241</v>
      </c>
      <c r="F19" s="1">
        <v>800592881.90999997</v>
      </c>
      <c r="G19" s="1" t="s">
        <v>258</v>
      </c>
      <c r="H19" s="1" t="s">
        <v>259</v>
      </c>
      <c r="I19" s="1">
        <v>4901365.74897925</v>
      </c>
      <c r="J19" s="1">
        <v>509410.85031535203</v>
      </c>
      <c r="K19" s="1">
        <v>241</v>
      </c>
      <c r="L19" s="1">
        <v>1090569755.9400001</v>
      </c>
    </row>
    <row r="20" spans="1:12" x14ac:dyDescent="0.2">
      <c r="A20" s="1" t="s">
        <v>254</v>
      </c>
      <c r="B20" s="1" t="s">
        <v>255</v>
      </c>
      <c r="C20" s="1">
        <v>3787411.5249831099</v>
      </c>
      <c r="D20" s="1">
        <v>137208.359630705</v>
      </c>
      <c r="E20" s="1">
        <v>241</v>
      </c>
      <c r="F20" s="1">
        <v>973696489.02999997</v>
      </c>
      <c r="G20" s="1" t="s">
        <v>354</v>
      </c>
      <c r="H20" s="1" t="s">
        <v>355</v>
      </c>
      <c r="I20" s="1">
        <v>1106762.6355039501</v>
      </c>
      <c r="J20" s="1">
        <v>166981.994091286</v>
      </c>
      <c r="K20" s="1">
        <v>241</v>
      </c>
      <c r="L20" s="1">
        <v>400394377.75</v>
      </c>
    </row>
    <row r="21" spans="1:12" x14ac:dyDescent="0.2">
      <c r="A21" s="1" t="s">
        <v>86</v>
      </c>
      <c r="B21" s="1" t="s">
        <v>87</v>
      </c>
      <c r="C21" s="1">
        <v>3762814.2166948798</v>
      </c>
      <c r="D21" s="1">
        <v>179486.65668464699</v>
      </c>
      <c r="E21" s="1">
        <v>241</v>
      </c>
      <c r="F21" s="1">
        <v>1239320067.26</v>
      </c>
      <c r="G21" s="1" t="s">
        <v>80</v>
      </c>
      <c r="H21" s="1" t="s">
        <v>81</v>
      </c>
      <c r="I21" s="1">
        <v>5557638.6367360801</v>
      </c>
      <c r="J21" s="1">
        <v>1112515.8013112</v>
      </c>
      <c r="K21" s="1">
        <v>241</v>
      </c>
      <c r="L21" s="1">
        <v>926181170.71000004</v>
      </c>
    </row>
    <row r="22" spans="1:12" x14ac:dyDescent="0.2">
      <c r="A22" s="1" t="s">
        <v>90</v>
      </c>
      <c r="B22" s="1" t="s">
        <v>91</v>
      </c>
      <c r="C22" s="1">
        <v>3602929.3218070799</v>
      </c>
      <c r="D22" s="1">
        <v>346425.842987551</v>
      </c>
      <c r="E22" s="1">
        <v>241</v>
      </c>
      <c r="F22" s="1">
        <v>1389544934.27</v>
      </c>
      <c r="G22" s="1" t="s">
        <v>356</v>
      </c>
      <c r="H22" s="1" t="s">
        <v>357</v>
      </c>
      <c r="I22" s="1">
        <v>1131200.46290799</v>
      </c>
      <c r="J22" s="1">
        <v>357692.386481327</v>
      </c>
      <c r="K22" s="1">
        <v>241</v>
      </c>
      <c r="L22" s="1">
        <v>294580397.37</v>
      </c>
    </row>
    <row r="23" spans="1:12" x14ac:dyDescent="0.2">
      <c r="A23" s="1" t="s">
        <v>260</v>
      </c>
      <c r="B23" s="1" t="s">
        <v>261</v>
      </c>
      <c r="C23" s="1">
        <v>3781867.4638442001</v>
      </c>
      <c r="D23" s="1">
        <v>2339398.9277593298</v>
      </c>
      <c r="E23" s="1">
        <v>241</v>
      </c>
      <c r="F23" s="1">
        <v>3641935184.27</v>
      </c>
      <c r="G23" s="1" t="s">
        <v>358</v>
      </c>
      <c r="H23" s="1" t="s">
        <v>359</v>
      </c>
      <c r="I23" s="1">
        <v>1115110.58866443</v>
      </c>
      <c r="J23" s="1">
        <v>264352.62380912801</v>
      </c>
      <c r="K23" s="1">
        <v>241</v>
      </c>
      <c r="L23" s="1">
        <v>-1244511637.55</v>
      </c>
    </row>
    <row r="24" spans="1:12" x14ac:dyDescent="0.2">
      <c r="A24" s="1" t="s">
        <v>94</v>
      </c>
      <c r="B24" s="1" t="s">
        <v>95</v>
      </c>
      <c r="C24" s="1">
        <v>3341327.2247385001</v>
      </c>
      <c r="D24" s="1">
        <v>441504.86115352699</v>
      </c>
      <c r="E24" s="1">
        <v>241</v>
      </c>
      <c r="F24" s="1">
        <v>2317318717</v>
      </c>
      <c r="G24" s="1" t="s">
        <v>96</v>
      </c>
      <c r="H24" s="1" t="s">
        <v>97</v>
      </c>
      <c r="I24" s="1">
        <v>5884955.7705804398</v>
      </c>
      <c r="J24" s="1">
        <v>783777.12613692903</v>
      </c>
      <c r="K24" s="1">
        <v>241</v>
      </c>
      <c r="L24" s="1">
        <v>642802185.94000006</v>
      </c>
    </row>
    <row r="25" spans="1:12" x14ac:dyDescent="0.2">
      <c r="A25" s="1" t="s">
        <v>98</v>
      </c>
      <c r="B25" s="1" t="s">
        <v>99</v>
      </c>
      <c r="C25" s="1">
        <v>3889384.09612602</v>
      </c>
      <c r="D25" s="1">
        <v>719502.90135269705</v>
      </c>
      <c r="E25" s="1">
        <v>241</v>
      </c>
      <c r="F25" s="1">
        <v>1661495265.8599999</v>
      </c>
      <c r="G25" s="1" t="s">
        <v>262</v>
      </c>
      <c r="H25" s="1" t="s">
        <v>263</v>
      </c>
      <c r="I25" s="1">
        <v>5320183.1890054001</v>
      </c>
      <c r="J25" s="1">
        <v>848585.60208298697</v>
      </c>
      <c r="K25" s="1">
        <v>241</v>
      </c>
      <c r="L25" s="1">
        <v>473833499.69</v>
      </c>
    </row>
    <row r="26" spans="1:12" x14ac:dyDescent="0.2">
      <c r="A26" s="1" t="s">
        <v>266</v>
      </c>
      <c r="B26" s="1" t="s">
        <v>267</v>
      </c>
      <c r="C26" s="1">
        <v>3537872.4614244201</v>
      </c>
      <c r="D26" s="1">
        <v>1302313.6010663901</v>
      </c>
      <c r="E26" s="1">
        <v>241</v>
      </c>
      <c r="F26" s="1">
        <v>1005757290.67</v>
      </c>
      <c r="G26" s="1" t="s">
        <v>264</v>
      </c>
      <c r="H26" s="1" t="s">
        <v>265</v>
      </c>
      <c r="I26" s="1">
        <v>1103893.90460036</v>
      </c>
      <c r="J26" s="1">
        <v>259643.76984647301</v>
      </c>
      <c r="K26" s="1">
        <v>241</v>
      </c>
      <c r="L26" s="1">
        <v>54919724.369999997</v>
      </c>
    </row>
    <row r="27" spans="1:12" x14ac:dyDescent="0.2">
      <c r="A27" s="1" t="s">
        <v>102</v>
      </c>
      <c r="B27" s="1" t="s">
        <v>103</v>
      </c>
      <c r="C27" s="1">
        <v>3692747.7725690799</v>
      </c>
      <c r="D27" s="1">
        <v>117665.176618257</v>
      </c>
      <c r="E27" s="1">
        <v>241</v>
      </c>
      <c r="F27" s="1">
        <v>1535216162.03</v>
      </c>
      <c r="G27" s="1" t="s">
        <v>116</v>
      </c>
      <c r="H27" s="1" t="s">
        <v>117</v>
      </c>
      <c r="I27" s="1">
        <v>7270796.2126911301</v>
      </c>
      <c r="J27" s="1">
        <v>932803.61811618204</v>
      </c>
      <c r="K27" s="1">
        <v>241</v>
      </c>
      <c r="L27" s="1">
        <v>16258908000</v>
      </c>
    </row>
    <row r="28" spans="1:12" x14ac:dyDescent="0.2">
      <c r="A28" s="1" t="s">
        <v>270</v>
      </c>
      <c r="B28" s="1" t="s">
        <v>271</v>
      </c>
      <c r="C28" s="1">
        <v>3810428.8077478502</v>
      </c>
      <c r="D28" s="1">
        <v>496892.89587654301</v>
      </c>
      <c r="E28" s="1">
        <v>81</v>
      </c>
      <c r="F28" s="1">
        <v>1306554365.77</v>
      </c>
      <c r="G28" s="1" t="s">
        <v>268</v>
      </c>
      <c r="H28" s="1" t="s">
        <v>269</v>
      </c>
      <c r="I28" s="1">
        <v>1043054.07511369</v>
      </c>
      <c r="J28" s="1">
        <v>78282.495871369203</v>
      </c>
      <c r="K28" s="1">
        <v>241</v>
      </c>
      <c r="L28" s="1">
        <v>641255003.76999998</v>
      </c>
    </row>
    <row r="29" spans="1:12" x14ac:dyDescent="0.2">
      <c r="A29" s="1" t="s">
        <v>272</v>
      </c>
      <c r="B29" s="1" t="s">
        <v>273</v>
      </c>
      <c r="C29" s="1">
        <v>3421887.2690745201</v>
      </c>
      <c r="D29" s="1">
        <v>388820.54932779999</v>
      </c>
      <c r="E29" s="1">
        <v>241</v>
      </c>
      <c r="F29" s="1">
        <v>1312965471.1199999</v>
      </c>
      <c r="G29" s="1" t="s">
        <v>274</v>
      </c>
      <c r="H29" s="1" t="s">
        <v>275</v>
      </c>
      <c r="I29" s="1">
        <v>705514.28502257203</v>
      </c>
      <c r="J29" s="1">
        <v>192646.193709543</v>
      </c>
      <c r="K29" s="1">
        <v>241</v>
      </c>
      <c r="L29" s="1">
        <v>-13834223760.01</v>
      </c>
    </row>
    <row r="30" spans="1:12" x14ac:dyDescent="0.2">
      <c r="A30" s="1" t="s">
        <v>110</v>
      </c>
      <c r="B30" s="1" t="s">
        <v>111</v>
      </c>
      <c r="C30" s="1">
        <v>3706940.9084425298</v>
      </c>
      <c r="D30" s="1">
        <v>496776.890025531</v>
      </c>
      <c r="E30" s="1">
        <v>235</v>
      </c>
      <c r="F30" s="1">
        <v>2566175327.8800001</v>
      </c>
      <c r="G30" s="1" t="s">
        <v>276</v>
      </c>
      <c r="H30" s="1" t="s">
        <v>277</v>
      </c>
      <c r="I30" s="1">
        <v>1073489.1046702999</v>
      </c>
      <c r="J30" s="1">
        <v>77475.989248962607</v>
      </c>
      <c r="K30" s="1">
        <v>241</v>
      </c>
      <c r="L30" s="1">
        <v>1623000060.8699999</v>
      </c>
    </row>
    <row r="31" spans="1:12" x14ac:dyDescent="0.2">
      <c r="A31" s="1" t="s">
        <v>114</v>
      </c>
      <c r="B31" s="1" t="s">
        <v>115</v>
      </c>
      <c r="C31" s="1">
        <v>3606609.1500171199</v>
      </c>
      <c r="D31" s="1">
        <v>384494.42956431501</v>
      </c>
      <c r="E31" s="1">
        <v>241</v>
      </c>
      <c r="F31" s="1">
        <v>586354789.34000003</v>
      </c>
      <c r="G31" s="1" t="s">
        <v>278</v>
      </c>
      <c r="H31" s="1" t="s">
        <v>279</v>
      </c>
      <c r="I31" s="1">
        <v>1097408.88294803</v>
      </c>
      <c r="J31" s="1">
        <v>63761.665282157599</v>
      </c>
      <c r="K31" s="1">
        <v>241</v>
      </c>
      <c r="L31" s="1">
        <v>1152155643.3800001</v>
      </c>
    </row>
    <row r="32" spans="1:12" x14ac:dyDescent="0.2">
      <c r="A32" s="1" t="s">
        <v>122</v>
      </c>
      <c r="B32" s="1" t="s">
        <v>123</v>
      </c>
      <c r="C32" s="1">
        <v>3922929.7795358901</v>
      </c>
      <c r="D32" s="1">
        <v>410487.81946058001</v>
      </c>
      <c r="E32" s="1">
        <v>241</v>
      </c>
      <c r="F32" s="1">
        <v>5093467260.9700003</v>
      </c>
      <c r="G32" s="1" t="s">
        <v>360</v>
      </c>
      <c r="H32" s="1" t="s">
        <v>361</v>
      </c>
      <c r="I32" s="1">
        <v>1113664.0411562901</v>
      </c>
      <c r="J32" s="1">
        <v>88568.223572614093</v>
      </c>
      <c r="K32" s="1">
        <v>241</v>
      </c>
      <c r="L32" s="1">
        <v>911542960.62</v>
      </c>
    </row>
    <row r="33" spans="1:12" x14ac:dyDescent="0.2">
      <c r="A33" s="1" t="s">
        <v>126</v>
      </c>
      <c r="B33" s="1" t="s">
        <v>127</v>
      </c>
      <c r="C33" s="1">
        <v>3994118.4896265501</v>
      </c>
      <c r="D33" s="1">
        <v>637520.87256016501</v>
      </c>
      <c r="E33" s="1">
        <v>241</v>
      </c>
      <c r="F33" s="1">
        <v>961625314.57000005</v>
      </c>
      <c r="G33" s="1" t="s">
        <v>362</v>
      </c>
      <c r="H33" s="1" t="s">
        <v>363</v>
      </c>
      <c r="I33" s="1">
        <v>1111936.81402147</v>
      </c>
      <c r="J33" s="1">
        <v>146590.87848547701</v>
      </c>
      <c r="K33" s="1">
        <v>241</v>
      </c>
      <c r="L33" s="1">
        <v>815251105.88999999</v>
      </c>
    </row>
    <row r="34" spans="1:12" x14ac:dyDescent="0.2">
      <c r="A34" s="1" t="s">
        <v>130</v>
      </c>
      <c r="B34" s="1" t="s">
        <v>131</v>
      </c>
      <c r="C34" s="1">
        <v>3975612.1984864399</v>
      </c>
      <c r="D34" s="1">
        <v>261958.74346887899</v>
      </c>
      <c r="E34" s="1">
        <v>241</v>
      </c>
      <c r="F34" s="1">
        <v>-3943871849.8000002</v>
      </c>
      <c r="G34" s="1" t="s">
        <v>280</v>
      </c>
      <c r="H34" s="1" t="s">
        <v>281</v>
      </c>
      <c r="I34" s="1">
        <v>1076620.6356881901</v>
      </c>
      <c r="J34" s="1">
        <v>69290.226078838095</v>
      </c>
      <c r="K34" s="1">
        <v>241</v>
      </c>
      <c r="L34" s="1">
        <v>979897045.73000002</v>
      </c>
    </row>
    <row r="35" spans="1:12" x14ac:dyDescent="0.2">
      <c r="A35" s="1" t="s">
        <v>134</v>
      </c>
      <c r="B35" s="1" t="s">
        <v>135</v>
      </c>
      <c r="C35" s="1">
        <v>3564848.7848128802</v>
      </c>
      <c r="D35" s="1">
        <v>447250.90182572597</v>
      </c>
      <c r="E35" s="1">
        <v>241</v>
      </c>
      <c r="F35" s="1">
        <v>977274472.85000002</v>
      </c>
      <c r="G35" s="1" t="s">
        <v>282</v>
      </c>
      <c r="H35" s="1" t="s">
        <v>283</v>
      </c>
      <c r="I35" s="1">
        <v>4916566.5755855497</v>
      </c>
      <c r="J35" s="1">
        <v>1219947.0351452201</v>
      </c>
      <c r="K35" s="1">
        <v>241</v>
      </c>
      <c r="L35" s="1">
        <v>-5243780936.0100002</v>
      </c>
    </row>
    <row r="36" spans="1:12" x14ac:dyDescent="0.2">
      <c r="A36" s="1" t="s">
        <v>288</v>
      </c>
      <c r="B36" s="1" t="s">
        <v>289</v>
      </c>
      <c r="C36" s="1">
        <v>3811126.5993360998</v>
      </c>
      <c r="D36" s="1">
        <v>1390999.15776348</v>
      </c>
      <c r="E36" s="1">
        <v>241</v>
      </c>
      <c r="F36" s="1">
        <v>1178405919.29</v>
      </c>
      <c r="G36" s="1" t="s">
        <v>284</v>
      </c>
      <c r="H36" s="1" t="s">
        <v>285</v>
      </c>
      <c r="I36" s="1">
        <v>4866469.2019748101</v>
      </c>
      <c r="J36" s="1">
        <v>282898.95443153498</v>
      </c>
      <c r="K36" s="1">
        <v>241</v>
      </c>
      <c r="L36" s="1">
        <v>100621020.29000001</v>
      </c>
    </row>
    <row r="37" spans="1:12" x14ac:dyDescent="0.2">
      <c r="A37" s="1" t="s">
        <v>138</v>
      </c>
      <c r="B37" s="1" t="s">
        <v>139</v>
      </c>
      <c r="C37" s="1">
        <v>3321257.0394224799</v>
      </c>
      <c r="D37" s="1">
        <v>197571.08052282099</v>
      </c>
      <c r="E37" s="1">
        <v>241</v>
      </c>
      <c r="F37" s="1">
        <v>791230980.5</v>
      </c>
      <c r="G37" s="1" t="s">
        <v>286</v>
      </c>
      <c r="H37" s="1" t="s">
        <v>287</v>
      </c>
      <c r="I37" s="1">
        <v>1086051.7739512001</v>
      </c>
      <c r="J37" s="1">
        <v>146967.321307053</v>
      </c>
      <c r="K37" s="1">
        <v>241</v>
      </c>
      <c r="L37" s="1">
        <v>116179773.22</v>
      </c>
    </row>
    <row r="38" spans="1:12" x14ac:dyDescent="0.2">
      <c r="A38" s="1" t="s">
        <v>294</v>
      </c>
      <c r="B38" s="1" t="s">
        <v>295</v>
      </c>
      <c r="C38" s="1">
        <v>4310417.9090298004</v>
      </c>
      <c r="D38" s="1">
        <v>388635.309904564</v>
      </c>
      <c r="E38" s="1">
        <v>241</v>
      </c>
      <c r="F38" s="1">
        <v>682296084.71000004</v>
      </c>
      <c r="G38" s="1" t="s">
        <v>290</v>
      </c>
      <c r="H38" s="1" t="s">
        <v>291</v>
      </c>
      <c r="I38" s="1">
        <v>5122264.9182114601</v>
      </c>
      <c r="J38" s="1">
        <v>266264.20620331902</v>
      </c>
      <c r="K38" s="1">
        <v>241</v>
      </c>
      <c r="L38" s="1">
        <v>4101650000</v>
      </c>
    </row>
    <row r="39" spans="1:12" x14ac:dyDescent="0.2">
      <c r="A39" s="1" t="s">
        <v>146</v>
      </c>
      <c r="B39" s="1" t="s">
        <v>147</v>
      </c>
      <c r="C39" s="1">
        <v>3986376.5892593502</v>
      </c>
      <c r="D39" s="1">
        <v>372021.81698755099</v>
      </c>
      <c r="E39" s="1">
        <v>241</v>
      </c>
      <c r="F39" s="1">
        <v>980937033.60000002</v>
      </c>
      <c r="G39" s="1" t="s">
        <v>364</v>
      </c>
      <c r="H39" s="1" t="s">
        <v>365</v>
      </c>
      <c r="I39" s="1">
        <v>1149206.6215993301</v>
      </c>
      <c r="J39" s="1">
        <v>143408.989933609</v>
      </c>
      <c r="K39" s="1">
        <v>241</v>
      </c>
      <c r="L39" s="1">
        <v>-1718745862.4100001</v>
      </c>
    </row>
    <row r="40" spans="1:12" x14ac:dyDescent="0.2">
      <c r="A40" s="1" t="s">
        <v>150</v>
      </c>
      <c r="B40" s="1" t="s">
        <v>151</v>
      </c>
      <c r="C40" s="1">
        <v>3475659.58663576</v>
      </c>
      <c r="D40" s="1">
        <v>257135.22917012399</v>
      </c>
      <c r="E40" s="1">
        <v>241</v>
      </c>
      <c r="F40" s="1">
        <v>973663074.63999999</v>
      </c>
      <c r="G40" s="1" t="s">
        <v>292</v>
      </c>
      <c r="H40" s="1" t="s">
        <v>293</v>
      </c>
      <c r="I40" s="1">
        <v>5205401.8094610199</v>
      </c>
      <c r="J40" s="1">
        <v>1511820.24639834</v>
      </c>
      <c r="K40" s="1">
        <v>241</v>
      </c>
      <c r="L40" s="1">
        <v>3339696517.6300001</v>
      </c>
    </row>
    <row r="41" spans="1:12" x14ac:dyDescent="0.2">
      <c r="A41" s="1" t="s">
        <v>300</v>
      </c>
      <c r="B41" s="1" t="s">
        <v>301</v>
      </c>
      <c r="C41" s="1">
        <v>4823715.0184767405</v>
      </c>
      <c r="D41" s="1">
        <v>257584.60156846399</v>
      </c>
      <c r="E41" s="1">
        <v>241</v>
      </c>
      <c r="F41" s="1">
        <v>-416891144.98000002</v>
      </c>
      <c r="G41" s="1" t="s">
        <v>296</v>
      </c>
      <c r="H41" s="1" t="s">
        <v>297</v>
      </c>
      <c r="I41" s="1">
        <v>1080458.7382654699</v>
      </c>
      <c r="J41" s="1">
        <v>80334.270419087101</v>
      </c>
      <c r="K41" s="1">
        <v>241</v>
      </c>
      <c r="L41" s="1">
        <v>176315462.27000001</v>
      </c>
    </row>
    <row r="42" spans="1:12" x14ac:dyDescent="0.2">
      <c r="A42" s="1" t="s">
        <v>302</v>
      </c>
      <c r="B42" s="1" t="s">
        <v>303</v>
      </c>
      <c r="C42" s="1">
        <v>4415969.3291122597</v>
      </c>
      <c r="D42" s="1">
        <v>231609.845</v>
      </c>
      <c r="E42" s="1">
        <v>241</v>
      </c>
      <c r="F42" s="1">
        <v>1664450239.4400001</v>
      </c>
      <c r="G42" s="1" t="s">
        <v>298</v>
      </c>
      <c r="H42" s="1" t="s">
        <v>299</v>
      </c>
      <c r="I42" s="1">
        <v>1088305.1677962199</v>
      </c>
      <c r="J42" s="1">
        <v>117930.01819916999</v>
      </c>
      <c r="K42" s="1">
        <v>241</v>
      </c>
      <c r="L42" s="1">
        <v>1580041000</v>
      </c>
    </row>
    <row r="43" spans="1:12" x14ac:dyDescent="0.2">
      <c r="A43" s="1" t="s">
        <v>154</v>
      </c>
      <c r="B43" s="1" t="s">
        <v>155</v>
      </c>
      <c r="C43" s="1">
        <v>3654223.1233202699</v>
      </c>
      <c r="D43" s="1">
        <v>230766.92021576699</v>
      </c>
      <c r="E43" s="1">
        <v>241</v>
      </c>
      <c r="F43" s="1">
        <v>887884497.85000002</v>
      </c>
      <c r="G43" s="1" t="s">
        <v>140</v>
      </c>
      <c r="H43" s="1" t="s">
        <v>141</v>
      </c>
      <c r="I43" s="1">
        <v>5744771.7738180999</v>
      </c>
      <c r="J43" s="1">
        <v>818262.32422406599</v>
      </c>
      <c r="K43" s="1">
        <v>241</v>
      </c>
      <c r="L43" s="1">
        <v>4633424155.6999998</v>
      </c>
    </row>
    <row r="44" spans="1:12" x14ac:dyDescent="0.2">
      <c r="A44" s="1" t="s">
        <v>306</v>
      </c>
      <c r="B44" s="1" t="s">
        <v>307</v>
      </c>
      <c r="C44" s="1">
        <v>3520536.58004564</v>
      </c>
      <c r="D44" s="1">
        <v>501673.84237759298</v>
      </c>
      <c r="E44" s="1">
        <v>241</v>
      </c>
      <c r="F44" s="1">
        <v>578555272.84000003</v>
      </c>
      <c r="G44" s="1" t="s">
        <v>304</v>
      </c>
      <c r="H44" s="1" t="s">
        <v>305</v>
      </c>
      <c r="I44" s="1">
        <v>5059934.8015578501</v>
      </c>
      <c r="J44" s="1">
        <v>688041.19183402404</v>
      </c>
      <c r="K44" s="1">
        <v>241</v>
      </c>
      <c r="L44" s="1">
        <v>1017253691.77</v>
      </c>
    </row>
    <row r="45" spans="1:12" x14ac:dyDescent="0.2">
      <c r="A45" s="1" t="s">
        <v>158</v>
      </c>
      <c r="B45" s="1" t="s">
        <v>159</v>
      </c>
      <c r="C45" s="1">
        <v>4389886.7549460502</v>
      </c>
      <c r="D45" s="1">
        <v>79771.299726141006</v>
      </c>
      <c r="E45" s="1">
        <v>241</v>
      </c>
      <c r="F45" s="1">
        <v>3274672689.2800002</v>
      </c>
      <c r="G45" s="1" t="s">
        <v>308</v>
      </c>
      <c r="H45" s="1" t="s">
        <v>309</v>
      </c>
      <c r="I45" s="1">
        <v>987274.80233834404</v>
      </c>
      <c r="J45" s="1">
        <v>102646.319406639</v>
      </c>
      <c r="K45" s="1">
        <v>241</v>
      </c>
      <c r="L45" s="1">
        <v>296441074.64999998</v>
      </c>
    </row>
    <row r="46" spans="1:12" x14ac:dyDescent="0.2">
      <c r="A46" s="1" t="s">
        <v>310</v>
      </c>
      <c r="B46" s="1" t="s">
        <v>311</v>
      </c>
      <c r="C46" s="1">
        <v>3459597.10419347</v>
      </c>
      <c r="D46" s="1">
        <v>449228.54395850602</v>
      </c>
      <c r="E46" s="1">
        <v>241</v>
      </c>
      <c r="F46" s="1">
        <v>741478943.86000001</v>
      </c>
      <c r="G46" s="1" t="s">
        <v>152</v>
      </c>
      <c r="H46" s="1" t="s">
        <v>153</v>
      </c>
      <c r="I46" s="1">
        <v>5854110.0120319501</v>
      </c>
      <c r="J46" s="1">
        <v>794750.51897925301</v>
      </c>
      <c r="K46" s="1">
        <v>241</v>
      </c>
      <c r="L46" s="1">
        <v>398382971.14999998</v>
      </c>
    </row>
    <row r="47" spans="1:12" x14ac:dyDescent="0.2">
      <c r="A47" s="1" t="s">
        <v>314</v>
      </c>
      <c r="B47" s="1" t="s">
        <v>315</v>
      </c>
      <c r="C47" s="1">
        <v>4729062.0609336104</v>
      </c>
      <c r="D47" s="1">
        <v>537523.55670539394</v>
      </c>
      <c r="E47" s="1">
        <v>241</v>
      </c>
      <c r="F47" s="1">
        <v>-720909747.04999995</v>
      </c>
      <c r="G47" s="1" t="s">
        <v>312</v>
      </c>
      <c r="H47" s="1" t="s">
        <v>313</v>
      </c>
      <c r="I47" s="1">
        <v>931043.14747958898</v>
      </c>
      <c r="J47" s="1">
        <v>57389.7211908713</v>
      </c>
      <c r="K47" s="1">
        <v>241</v>
      </c>
      <c r="L47" s="1">
        <v>-293370380.75999999</v>
      </c>
    </row>
    <row r="48" spans="1:12" x14ac:dyDescent="0.2">
      <c r="A48" s="1" t="s">
        <v>316</v>
      </c>
      <c r="B48" s="1" t="s">
        <v>317</v>
      </c>
      <c r="C48" s="1">
        <v>4355987.7925385404</v>
      </c>
      <c r="D48" s="1">
        <v>713966.01017427305</v>
      </c>
      <c r="E48" s="1">
        <v>241</v>
      </c>
      <c r="F48" s="1">
        <v>1914390000</v>
      </c>
      <c r="G48" s="1" t="s">
        <v>318</v>
      </c>
      <c r="H48" s="1" t="s">
        <v>319</v>
      </c>
      <c r="I48" s="1">
        <v>5024388.8529112497</v>
      </c>
      <c r="J48" s="1">
        <v>445883.20962655602</v>
      </c>
      <c r="K48" s="1">
        <v>241</v>
      </c>
      <c r="L48" s="1">
        <v>601778469.14999998</v>
      </c>
    </row>
    <row r="49" spans="1:12" x14ac:dyDescent="0.2">
      <c r="A49" s="1" t="s">
        <v>320</v>
      </c>
      <c r="B49" s="1" t="s">
        <v>321</v>
      </c>
      <c r="C49" s="1">
        <v>3692095.4761404502</v>
      </c>
      <c r="D49" s="1">
        <v>208945.900240663</v>
      </c>
      <c r="E49" s="1">
        <v>241</v>
      </c>
      <c r="F49" s="1">
        <v>-824949409.11000001</v>
      </c>
      <c r="G49" s="1" t="s">
        <v>322</v>
      </c>
      <c r="H49" s="1" t="s">
        <v>323</v>
      </c>
      <c r="I49" s="1">
        <v>4932380.8358342499</v>
      </c>
      <c r="J49" s="1">
        <v>660729.12533609895</v>
      </c>
      <c r="K49" s="1">
        <v>241</v>
      </c>
      <c r="L49" s="1">
        <v>600303350.38</v>
      </c>
    </row>
    <row r="50" spans="1:12" x14ac:dyDescent="0.2">
      <c r="A50" s="1" t="s">
        <v>206</v>
      </c>
      <c r="B50" s="1" t="s">
        <v>207</v>
      </c>
      <c r="C50" s="1">
        <v>3410402.8148466502</v>
      </c>
      <c r="D50" s="1">
        <v>301812.65521991602</v>
      </c>
      <c r="E50" s="1">
        <v>241</v>
      </c>
      <c r="F50" s="1">
        <v>-952720292.42999995</v>
      </c>
      <c r="G50" s="1" t="s">
        <v>324</v>
      </c>
      <c r="H50" s="1" t="s">
        <v>325</v>
      </c>
      <c r="I50" s="1">
        <v>5302879.7877014801</v>
      </c>
      <c r="J50" s="1">
        <v>933665.54612863006</v>
      </c>
      <c r="K50" s="1">
        <v>241</v>
      </c>
      <c r="L50" s="1">
        <v>911041341.99000001</v>
      </c>
    </row>
    <row r="51" spans="1:12" x14ac:dyDescent="0.2">
      <c r="A51" s="1" t="s">
        <v>326</v>
      </c>
      <c r="B51" s="1" t="s">
        <v>327</v>
      </c>
      <c r="C51" s="1">
        <v>4235105.31106639</v>
      </c>
      <c r="D51" s="1">
        <v>151549.451091286</v>
      </c>
      <c r="E51" s="1">
        <v>241</v>
      </c>
      <c r="F51" s="1">
        <v>581664803.54999995</v>
      </c>
      <c r="G51" s="1" t="s">
        <v>156</v>
      </c>
      <c r="H51" s="1" t="s">
        <v>157</v>
      </c>
      <c r="I51" s="1">
        <v>5419243.0229253098</v>
      </c>
      <c r="J51" s="1">
        <v>133793.147804979</v>
      </c>
      <c r="K51" s="1">
        <v>241</v>
      </c>
      <c r="L51" s="1">
        <v>607892085.94000006</v>
      </c>
    </row>
    <row r="52" spans="1:12" x14ac:dyDescent="0.2">
      <c r="A52" s="1" t="s">
        <v>328</v>
      </c>
      <c r="B52" s="1" t="s">
        <v>329</v>
      </c>
      <c r="C52" s="1">
        <v>4112108.0419087098</v>
      </c>
      <c r="D52" s="1">
        <v>192224.78963900401</v>
      </c>
      <c r="E52" s="1">
        <v>241</v>
      </c>
      <c r="F52" s="1">
        <v>1369365754.8499999</v>
      </c>
      <c r="G52" s="1" t="s">
        <v>330</v>
      </c>
      <c r="H52" s="1" t="s">
        <v>331</v>
      </c>
      <c r="I52" s="1">
        <v>5060023.3173129596</v>
      </c>
      <c r="J52" s="1">
        <v>319655.27786307002</v>
      </c>
      <c r="K52" s="1">
        <v>241</v>
      </c>
      <c r="L52" s="1">
        <v>443535565.13</v>
      </c>
    </row>
  </sheetData>
  <mergeCells count="2">
    <mergeCell ref="A1:F1"/>
    <mergeCell ref="G1:L1"/>
  </mergeCells>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F2D8-A4A3-4151-98D4-006EAC7381DF}">
  <dimension ref="A1:J8"/>
  <sheetViews>
    <sheetView workbookViewId="0">
      <selection activeCell="G15" sqref="G15"/>
    </sheetView>
  </sheetViews>
  <sheetFormatPr defaultRowHeight="14.25" x14ac:dyDescent="0.2"/>
  <cols>
    <col min="1" max="16384" width="9" style="1"/>
  </cols>
  <sheetData>
    <row r="1" spans="1:10" x14ac:dyDescent="0.2">
      <c r="A1" s="3" t="s">
        <v>606</v>
      </c>
      <c r="B1" s="3"/>
      <c r="C1" s="3"/>
      <c r="D1" s="3"/>
      <c r="E1" s="3"/>
      <c r="F1" s="3" t="s">
        <v>607</v>
      </c>
      <c r="G1" s="3"/>
      <c r="H1" s="3"/>
      <c r="I1" s="3"/>
      <c r="J1" s="3"/>
    </row>
    <row r="2" spans="1:10" x14ac:dyDescent="0.2">
      <c r="A2" s="1" t="s">
        <v>0</v>
      </c>
      <c r="B2" s="1" t="s">
        <v>1</v>
      </c>
      <c r="C2" s="1" t="s">
        <v>2</v>
      </c>
      <c r="D2" s="1" t="s">
        <v>3</v>
      </c>
      <c r="E2" s="1" t="s">
        <v>5</v>
      </c>
      <c r="F2" s="1" t="s">
        <v>0</v>
      </c>
      <c r="G2" s="1" t="s">
        <v>1</v>
      </c>
      <c r="H2" s="1" t="s">
        <v>2</v>
      </c>
      <c r="I2" s="1" t="s">
        <v>3</v>
      </c>
      <c r="J2" s="1" t="s">
        <v>5</v>
      </c>
    </row>
    <row r="3" spans="1:10" x14ac:dyDescent="0.2">
      <c r="A3" s="1" t="s">
        <v>568</v>
      </c>
      <c r="B3" s="1" t="s">
        <v>569</v>
      </c>
      <c r="C3" s="1">
        <v>11567939.2806556</v>
      </c>
      <c r="D3" s="1">
        <v>1843938.0718298701</v>
      </c>
      <c r="E3" s="1">
        <v>6812941000</v>
      </c>
      <c r="F3" s="1" t="s">
        <v>368</v>
      </c>
      <c r="G3" s="1" t="s">
        <v>369</v>
      </c>
      <c r="H3" s="1">
        <v>1923466.60472398</v>
      </c>
      <c r="I3" s="1">
        <v>1105990.4794854701</v>
      </c>
      <c r="J3" s="1">
        <v>136226627.09999999</v>
      </c>
    </row>
    <row r="4" spans="1:10" x14ac:dyDescent="0.2">
      <c r="A4" s="1" t="s">
        <v>434</v>
      </c>
      <c r="B4" s="1" t="s">
        <v>435</v>
      </c>
      <c r="C4" s="1">
        <v>9814771.8388606496</v>
      </c>
      <c r="D4" s="1">
        <v>1702576.03682157</v>
      </c>
      <c r="E4" s="1">
        <v>10733098000</v>
      </c>
      <c r="F4" s="1" t="s">
        <v>584</v>
      </c>
      <c r="G4" s="1" t="s">
        <v>585</v>
      </c>
      <c r="H4" s="1">
        <v>1897777.37546121</v>
      </c>
      <c r="I4" s="1">
        <v>911127.09802074602</v>
      </c>
      <c r="J4" s="1">
        <v>494458759.70999998</v>
      </c>
    </row>
    <row r="5" spans="1:10" x14ac:dyDescent="0.2">
      <c r="A5" s="1" t="s">
        <v>446</v>
      </c>
      <c r="B5" s="1" t="s">
        <v>447</v>
      </c>
      <c r="C5" s="1">
        <v>8324217.41519468</v>
      </c>
      <c r="D5" s="1">
        <v>482941.68569294602</v>
      </c>
      <c r="E5" s="1">
        <v>829137544.38</v>
      </c>
      <c r="F5" s="1" t="s">
        <v>578</v>
      </c>
      <c r="G5" s="1" t="s">
        <v>579</v>
      </c>
      <c r="H5" s="1">
        <v>1832008.01726367</v>
      </c>
      <c r="I5" s="1">
        <v>632299.74458921095</v>
      </c>
      <c r="J5" s="1">
        <v>576045056.34000003</v>
      </c>
    </row>
    <row r="6" spans="1:10" x14ac:dyDescent="0.2">
      <c r="A6" s="1" t="s">
        <v>586</v>
      </c>
      <c r="B6" s="1" t="s">
        <v>587</v>
      </c>
      <c r="C6" s="1">
        <v>7993499.0950819599</v>
      </c>
      <c r="D6" s="1">
        <v>1122703.8740331901</v>
      </c>
      <c r="E6" s="1">
        <v>1011423670.0599999</v>
      </c>
      <c r="F6" s="1" t="s">
        <v>588</v>
      </c>
      <c r="G6" s="1" t="s">
        <v>589</v>
      </c>
      <c r="H6" s="1">
        <v>1639979.80294352</v>
      </c>
      <c r="I6" s="1">
        <v>250512.58273029001</v>
      </c>
      <c r="J6" s="1">
        <v>908976484.38</v>
      </c>
    </row>
    <row r="7" spans="1:10" x14ac:dyDescent="0.2">
      <c r="A7" s="1" t="s">
        <v>370</v>
      </c>
      <c r="B7" s="1" t="s">
        <v>371</v>
      </c>
      <c r="C7" s="1">
        <v>7926405.0159737701</v>
      </c>
      <c r="D7" s="1">
        <v>960743.85989211604</v>
      </c>
      <c r="E7" s="1">
        <v>2267920399.9499998</v>
      </c>
      <c r="F7" s="1" t="s">
        <v>28</v>
      </c>
      <c r="G7" s="1" t="s">
        <v>29</v>
      </c>
      <c r="H7" s="1">
        <v>1591939.79235095</v>
      </c>
      <c r="I7" s="1">
        <v>405407.53319501999</v>
      </c>
      <c r="J7" s="1">
        <v>205727463.63999999</v>
      </c>
    </row>
    <row r="8" spans="1:10" x14ac:dyDescent="0.2">
      <c r="A8" s="1" t="s">
        <v>374</v>
      </c>
      <c r="B8" s="1" t="s">
        <v>375</v>
      </c>
      <c r="C8" s="1">
        <v>6469605.5769489696</v>
      </c>
      <c r="D8" s="1">
        <v>504322.258439834</v>
      </c>
      <c r="E8" s="1">
        <v>146112351.75999999</v>
      </c>
      <c r="F8" s="1" t="s">
        <v>570</v>
      </c>
      <c r="G8" s="1" t="s">
        <v>571</v>
      </c>
      <c r="H8" s="1">
        <v>1221915.18559826</v>
      </c>
      <c r="I8" s="1">
        <v>301173.61572199099</v>
      </c>
      <c r="J8" s="1">
        <v>104116259.89</v>
      </c>
    </row>
  </sheetData>
  <mergeCells count="2">
    <mergeCell ref="A1:E1"/>
    <mergeCell ref="F1:J1"/>
  </mergeCells>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4F7AD-0B5E-4065-B1BB-833D81F39F68}">
  <dimension ref="A1:L9"/>
  <sheetViews>
    <sheetView tabSelected="1" workbookViewId="0">
      <selection activeCell="J21" sqref="J21"/>
    </sheetView>
  </sheetViews>
  <sheetFormatPr defaultRowHeight="14.25" x14ac:dyDescent="0.2"/>
  <cols>
    <col min="1" max="5" width="9" style="1"/>
    <col min="6" max="6" width="13.875" style="1" bestFit="1" customWidth="1"/>
    <col min="7" max="16384" width="9" style="1"/>
  </cols>
  <sheetData>
    <row r="1" spans="1:12" x14ac:dyDescent="0.2">
      <c r="A1" s="3" t="s">
        <v>606</v>
      </c>
      <c r="B1" s="3"/>
      <c r="C1" s="3"/>
      <c r="D1" s="3"/>
      <c r="E1" s="3"/>
      <c r="F1" s="3"/>
      <c r="G1" s="3" t="s">
        <v>607</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590</v>
      </c>
      <c r="B3" s="1" t="s">
        <v>591</v>
      </c>
      <c r="C3" s="1">
        <v>45270403.892492399</v>
      </c>
      <c r="D3" s="1">
        <v>1853735.4424854701</v>
      </c>
      <c r="E3" s="1">
        <v>241</v>
      </c>
      <c r="F3" s="1">
        <v>8001553606</v>
      </c>
      <c r="G3" s="1" t="s">
        <v>592</v>
      </c>
      <c r="H3" s="1" t="s">
        <v>593</v>
      </c>
      <c r="I3" s="1">
        <v>2165231.40698356</v>
      </c>
      <c r="J3" s="1">
        <v>85936.748157676295</v>
      </c>
      <c r="K3" s="1">
        <v>241</v>
      </c>
      <c r="L3" s="1">
        <v>673309413.16999996</v>
      </c>
    </row>
    <row r="4" spans="1:12" x14ac:dyDescent="0.2">
      <c r="A4" s="1" t="s">
        <v>594</v>
      </c>
      <c r="B4" s="1" t="s">
        <v>595</v>
      </c>
      <c r="C4" s="1">
        <v>8575854.9497488793</v>
      </c>
      <c r="D4" s="1">
        <v>578219.64575933595</v>
      </c>
      <c r="E4" s="1">
        <v>241</v>
      </c>
      <c r="F4" s="1">
        <v>782334573.48000002</v>
      </c>
      <c r="G4" s="1" t="s">
        <v>596</v>
      </c>
      <c r="H4" s="1" t="s">
        <v>597</v>
      </c>
      <c r="I4" s="1">
        <v>2161195.2714891899</v>
      </c>
      <c r="J4" s="1">
        <v>604199.79250207404</v>
      </c>
      <c r="K4" s="1">
        <v>241</v>
      </c>
      <c r="L4" s="1">
        <v>634433145.20000005</v>
      </c>
    </row>
    <row r="5" spans="1:12" x14ac:dyDescent="0.2">
      <c r="A5" s="1" t="s">
        <v>598</v>
      </c>
      <c r="B5" s="1" t="s">
        <v>599</v>
      </c>
      <c r="C5" s="1">
        <v>5005543.7464262396</v>
      </c>
      <c r="D5" s="1">
        <v>477951.32950207399</v>
      </c>
      <c r="E5" s="1">
        <v>241</v>
      </c>
      <c r="F5" s="1">
        <v>2219640445.2199998</v>
      </c>
      <c r="G5" s="1" t="s">
        <v>600</v>
      </c>
      <c r="H5" s="1" t="s">
        <v>601</v>
      </c>
      <c r="I5" s="1">
        <v>2087345.06648358</v>
      </c>
      <c r="J5" s="1">
        <v>355028.016506224</v>
      </c>
      <c r="K5" s="1">
        <v>241</v>
      </c>
      <c r="L5" s="1">
        <v>206629495.22999999</v>
      </c>
    </row>
    <row r="6" spans="1:12" x14ac:dyDescent="0.2">
      <c r="A6" s="1" t="s">
        <v>314</v>
      </c>
      <c r="B6" s="1" t="s">
        <v>315</v>
      </c>
      <c r="C6" s="1">
        <v>4729062.0609336104</v>
      </c>
      <c r="D6" s="1">
        <v>537523.55670539394</v>
      </c>
      <c r="E6" s="1">
        <v>241</v>
      </c>
      <c r="F6" s="4">
        <v>-720909747.04999995</v>
      </c>
      <c r="G6" s="1" t="s">
        <v>602</v>
      </c>
      <c r="H6" s="1" t="s">
        <v>603</v>
      </c>
      <c r="I6" s="1">
        <v>1795636.0172292499</v>
      </c>
      <c r="J6" s="1">
        <v>236527.09570954301</v>
      </c>
      <c r="K6" s="1">
        <v>241</v>
      </c>
      <c r="L6" s="1">
        <v>382286663.10000002</v>
      </c>
    </row>
    <row r="7" spans="1:12" x14ac:dyDescent="0.2">
      <c r="A7" s="1" t="s">
        <v>10</v>
      </c>
      <c r="B7" s="1" t="s">
        <v>11</v>
      </c>
      <c r="C7" s="1">
        <v>4589815.0985513898</v>
      </c>
      <c r="D7" s="1">
        <v>644510.35342323605</v>
      </c>
      <c r="E7" s="1">
        <v>241</v>
      </c>
      <c r="F7" s="1">
        <v>523915383.32999998</v>
      </c>
      <c r="G7" s="1" t="s">
        <v>32</v>
      </c>
      <c r="H7" s="1" t="s">
        <v>33</v>
      </c>
      <c r="I7" s="1">
        <v>1795205.43074796</v>
      </c>
      <c r="J7" s="1">
        <v>249846.77352282099</v>
      </c>
      <c r="K7" s="1">
        <v>241</v>
      </c>
      <c r="L7" s="1">
        <v>956604404.94000006</v>
      </c>
    </row>
    <row r="8" spans="1:12" x14ac:dyDescent="0.2">
      <c r="A8" s="1" t="s">
        <v>604</v>
      </c>
      <c r="B8" s="1" t="s">
        <v>605</v>
      </c>
      <c r="C8" s="1">
        <v>4484051.5416902602</v>
      </c>
      <c r="D8" s="1">
        <v>552432.57273443905</v>
      </c>
      <c r="E8" s="1">
        <v>241</v>
      </c>
      <c r="F8" s="1">
        <v>1719324578.02</v>
      </c>
      <c r="G8" s="1" t="s">
        <v>20</v>
      </c>
      <c r="H8" s="1" t="s">
        <v>21</v>
      </c>
      <c r="I8" s="1">
        <v>1491785.5082470099</v>
      </c>
      <c r="J8" s="1">
        <v>70416.153846472997</v>
      </c>
      <c r="K8" s="1">
        <v>241</v>
      </c>
      <c r="L8" s="1">
        <v>107569179.70999999</v>
      </c>
    </row>
    <row r="9" spans="1:12" x14ac:dyDescent="0.2">
      <c r="A9" s="1" t="s">
        <v>316</v>
      </c>
      <c r="B9" s="1" t="s">
        <v>317</v>
      </c>
      <c r="C9" s="1">
        <v>4355987.7925385302</v>
      </c>
      <c r="D9" s="1">
        <v>713966.01017427305</v>
      </c>
      <c r="E9" s="1">
        <v>241</v>
      </c>
      <c r="F9" s="1">
        <v>1914390000</v>
      </c>
    </row>
  </sheetData>
  <mergeCells count="2">
    <mergeCell ref="A1:F1"/>
    <mergeCell ref="G1:L1"/>
  </mergeCells>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E2AB5-DEFD-44D7-9AC2-B4D860C1DBF1}">
  <dimension ref="A1:L12"/>
  <sheetViews>
    <sheetView workbookViewId="0">
      <selection activeCell="E17" sqref="E17"/>
    </sheetView>
  </sheetViews>
  <sheetFormatPr defaultRowHeight="14.25" x14ac:dyDescent="0.2"/>
  <cols>
    <col min="1" max="16384" width="9" style="1"/>
  </cols>
  <sheetData>
    <row r="1" spans="1:12" x14ac:dyDescent="0.2">
      <c r="A1" s="3" t="s">
        <v>606</v>
      </c>
      <c r="B1" s="3"/>
      <c r="C1" s="3"/>
      <c r="D1" s="3"/>
      <c r="E1" s="3"/>
      <c r="F1" s="3"/>
      <c r="G1" s="3" t="s">
        <v>607</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10</v>
      </c>
      <c r="B3" s="1" t="s">
        <v>11</v>
      </c>
      <c r="C3" s="1">
        <v>4605923.75274124</v>
      </c>
      <c r="D3" s="1">
        <v>772690.56146721297</v>
      </c>
      <c r="E3" s="1">
        <v>122</v>
      </c>
      <c r="F3" s="1">
        <v>523915383.32999998</v>
      </c>
      <c r="G3" s="1" t="s">
        <v>12</v>
      </c>
      <c r="H3" s="1" t="s">
        <v>13</v>
      </c>
      <c r="I3" s="1">
        <v>1519401.2444704899</v>
      </c>
      <c r="J3" s="1">
        <v>447626.84980327799</v>
      </c>
      <c r="K3" s="1">
        <v>122</v>
      </c>
      <c r="L3" s="1">
        <v>165240702.33000001</v>
      </c>
    </row>
    <row r="4" spans="1:12" x14ac:dyDescent="0.2">
      <c r="A4" s="1" t="s">
        <v>14</v>
      </c>
      <c r="B4" s="1" t="s">
        <v>15</v>
      </c>
      <c r="C4" s="1">
        <v>2150251.16974039</v>
      </c>
      <c r="D4" s="1">
        <v>508677.97748360602</v>
      </c>
      <c r="E4" s="1">
        <v>122</v>
      </c>
      <c r="F4" s="1">
        <v>515403900.75999999</v>
      </c>
      <c r="G4" s="1" t="s">
        <v>16</v>
      </c>
      <c r="H4" s="1" t="s">
        <v>17</v>
      </c>
      <c r="I4" s="1">
        <v>1547107.90945264</v>
      </c>
      <c r="J4" s="1">
        <v>172077.18013934401</v>
      </c>
      <c r="K4" s="1">
        <v>122</v>
      </c>
      <c r="L4" s="1">
        <v>-562402840.82000005</v>
      </c>
    </row>
    <row r="5" spans="1:12" x14ac:dyDescent="0.2">
      <c r="A5" s="1" t="s">
        <v>18</v>
      </c>
      <c r="B5" s="1" t="s">
        <v>19</v>
      </c>
      <c r="C5" s="1">
        <v>2733643.2305625002</v>
      </c>
      <c r="D5" s="1">
        <v>480853.843392857</v>
      </c>
      <c r="E5" s="1">
        <v>112</v>
      </c>
      <c r="F5" s="1">
        <v>218236745.88</v>
      </c>
      <c r="G5" s="1" t="s">
        <v>20</v>
      </c>
      <c r="H5" s="1" t="s">
        <v>21</v>
      </c>
      <c r="I5" s="1">
        <v>1367322.2770146001</v>
      </c>
      <c r="J5" s="1">
        <v>68270.822172131098</v>
      </c>
      <c r="K5" s="1">
        <v>122</v>
      </c>
      <c r="L5" s="1">
        <v>107569179.70999999</v>
      </c>
    </row>
    <row r="6" spans="1:12" x14ac:dyDescent="0.2">
      <c r="A6" s="1" t="s">
        <v>22</v>
      </c>
      <c r="B6" s="1" t="s">
        <v>23</v>
      </c>
      <c r="C6" s="1">
        <v>2494091.8232969702</v>
      </c>
      <c r="D6" s="1">
        <v>679265.27082786802</v>
      </c>
      <c r="E6" s="1">
        <v>122</v>
      </c>
      <c r="F6" s="1">
        <v>293078019.06</v>
      </c>
      <c r="G6" s="1" t="s">
        <v>24</v>
      </c>
      <c r="H6" s="1" t="s">
        <v>25</v>
      </c>
      <c r="I6" s="1">
        <v>1139233.0313355101</v>
      </c>
      <c r="J6" s="1">
        <v>187202.52086885201</v>
      </c>
      <c r="K6" s="1">
        <v>122</v>
      </c>
      <c r="L6" s="1">
        <v>344541707.27999997</v>
      </c>
    </row>
    <row r="7" spans="1:12" x14ac:dyDescent="0.2">
      <c r="A7" s="1" t="s">
        <v>26</v>
      </c>
      <c r="B7" s="1" t="s">
        <v>27</v>
      </c>
      <c r="C7" s="1">
        <v>2268637.9588383101</v>
      </c>
      <c r="D7" s="1">
        <v>305200.13983606501</v>
      </c>
      <c r="E7" s="1">
        <v>122</v>
      </c>
      <c r="F7" s="1">
        <v>381020267.64999998</v>
      </c>
      <c r="G7" s="1" t="s">
        <v>28</v>
      </c>
      <c r="H7" s="1" t="s">
        <v>29</v>
      </c>
      <c r="I7" s="1">
        <v>1591939.79235095</v>
      </c>
      <c r="J7" s="1">
        <v>207560.757319672</v>
      </c>
      <c r="K7" s="1">
        <v>122</v>
      </c>
      <c r="L7" s="1">
        <v>205727463.63999999</v>
      </c>
    </row>
    <row r="8" spans="1:12" x14ac:dyDescent="0.2">
      <c r="A8" s="1" t="s">
        <v>30</v>
      </c>
      <c r="B8" s="1" t="s">
        <v>31</v>
      </c>
      <c r="C8" s="1">
        <v>2209954.4814118501</v>
      </c>
      <c r="D8" s="1">
        <v>348489.62700819602</v>
      </c>
      <c r="E8" s="1">
        <v>122</v>
      </c>
      <c r="F8" s="1">
        <v>201265642.58000001</v>
      </c>
      <c r="G8" s="1" t="s">
        <v>32</v>
      </c>
      <c r="H8" s="1" t="s">
        <v>33</v>
      </c>
      <c r="I8" s="1">
        <v>1563772.9792021301</v>
      </c>
      <c r="J8" s="1">
        <v>302880.43668852397</v>
      </c>
      <c r="K8" s="1">
        <v>122</v>
      </c>
      <c r="L8" s="1">
        <v>956604404.94000006</v>
      </c>
    </row>
    <row r="9" spans="1:12" x14ac:dyDescent="0.2">
      <c r="A9" s="1" t="s">
        <v>34</v>
      </c>
      <c r="B9" s="1" t="s">
        <v>35</v>
      </c>
      <c r="C9" s="1">
        <v>2193177.04918032</v>
      </c>
      <c r="D9" s="1">
        <v>376730.321754098</v>
      </c>
      <c r="E9" s="1">
        <v>122</v>
      </c>
      <c r="F9" s="1">
        <v>1150634466.6900001</v>
      </c>
      <c r="G9" s="1" t="s">
        <v>8</v>
      </c>
      <c r="H9" s="1" t="s">
        <v>9</v>
      </c>
      <c r="I9" s="1">
        <v>1493195.01568026</v>
      </c>
      <c r="J9" s="1">
        <v>268779.74919672101</v>
      </c>
      <c r="K9" s="1">
        <v>122</v>
      </c>
      <c r="L9" s="1">
        <v>192288353.49000001</v>
      </c>
    </row>
    <row r="10" spans="1:12" x14ac:dyDescent="0.2">
      <c r="A10" s="1" t="s">
        <v>36</v>
      </c>
      <c r="B10" s="1" t="s">
        <v>37</v>
      </c>
      <c r="C10" s="1">
        <v>3101059.0773130301</v>
      </c>
      <c r="D10" s="1">
        <v>491263.16412294999</v>
      </c>
      <c r="E10" s="1">
        <v>122</v>
      </c>
      <c r="F10" s="1">
        <v>514307382.17000002</v>
      </c>
      <c r="G10" s="1" t="s">
        <v>38</v>
      </c>
      <c r="H10" s="1" t="s">
        <v>39</v>
      </c>
      <c r="I10" s="1">
        <v>1570071.18626011</v>
      </c>
      <c r="J10" s="1">
        <v>65198.164754098303</v>
      </c>
      <c r="K10" s="1">
        <v>122</v>
      </c>
      <c r="L10" s="1">
        <v>309268952.41000003</v>
      </c>
    </row>
    <row r="11" spans="1:12" x14ac:dyDescent="0.2">
      <c r="A11" s="1" t="s">
        <v>40</v>
      </c>
      <c r="B11" s="1" t="s">
        <v>41</v>
      </c>
      <c r="C11" s="1">
        <v>3258120.7952458998</v>
      </c>
      <c r="D11" s="1">
        <v>53090.226262295</v>
      </c>
      <c r="E11" s="1">
        <v>122</v>
      </c>
      <c r="F11" s="1">
        <v>400646567.66000003</v>
      </c>
      <c r="G11" s="1" t="s">
        <v>42</v>
      </c>
      <c r="H11" s="1" t="s">
        <v>43</v>
      </c>
      <c r="I11" s="1">
        <v>1361904.4672131101</v>
      </c>
      <c r="J11" s="1">
        <v>161080.59728688499</v>
      </c>
      <c r="K11" s="1">
        <v>122</v>
      </c>
      <c r="L11" s="1">
        <v>411108814.07999998</v>
      </c>
    </row>
    <row r="12" spans="1:12" x14ac:dyDescent="0.2">
      <c r="A12" s="1" t="s">
        <v>44</v>
      </c>
      <c r="B12" s="1" t="s">
        <v>45</v>
      </c>
      <c r="C12" s="1">
        <v>2277042.4819672098</v>
      </c>
      <c r="D12" s="1">
        <v>212070.04604918</v>
      </c>
      <c r="E12" s="1">
        <v>122</v>
      </c>
      <c r="F12" s="1">
        <v>720013671.11000001</v>
      </c>
      <c r="G12" s="1" t="s">
        <v>46</v>
      </c>
      <c r="H12" s="1" t="s">
        <v>47</v>
      </c>
      <c r="I12" s="1">
        <v>1478434.3795147501</v>
      </c>
      <c r="J12" s="1">
        <v>340333.67412295</v>
      </c>
      <c r="K12" s="1">
        <v>122</v>
      </c>
      <c r="L12" s="1">
        <v>352353389.5</v>
      </c>
    </row>
  </sheetData>
  <mergeCells count="2">
    <mergeCell ref="A1:F1"/>
    <mergeCell ref="G1:L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CC8CE-00D9-4F55-A470-B1F103DCBE70}">
  <dimension ref="A1:N7"/>
  <sheetViews>
    <sheetView workbookViewId="0">
      <selection activeCell="H1" sqref="H1:N1"/>
    </sheetView>
  </sheetViews>
  <sheetFormatPr defaultRowHeight="14.25" x14ac:dyDescent="0.2"/>
  <cols>
    <col min="1" max="16384" width="9" style="1"/>
  </cols>
  <sheetData>
    <row r="1" spans="1:14" x14ac:dyDescent="0.2">
      <c r="A1" s="3" t="s">
        <v>606</v>
      </c>
      <c r="B1" s="3"/>
      <c r="C1" s="3"/>
      <c r="D1" s="3"/>
      <c r="E1" s="3"/>
      <c r="F1" s="3"/>
      <c r="G1" s="3"/>
      <c r="H1" s="3" t="s">
        <v>607</v>
      </c>
      <c r="I1" s="3"/>
      <c r="J1" s="3"/>
      <c r="K1" s="3"/>
      <c r="L1" s="3"/>
      <c r="M1" s="3"/>
      <c r="N1" s="3"/>
    </row>
    <row r="2" spans="1:14" x14ac:dyDescent="0.2">
      <c r="A2" s="1" t="s">
        <v>0</v>
      </c>
      <c r="B2" s="1" t="s">
        <v>1</v>
      </c>
      <c r="C2" s="1" t="s">
        <v>2</v>
      </c>
      <c r="D2" s="1" t="s">
        <v>3</v>
      </c>
      <c r="E2" s="1" t="s">
        <v>4</v>
      </c>
      <c r="F2" s="1" t="s">
        <v>5</v>
      </c>
      <c r="G2" s="1" t="s">
        <v>619</v>
      </c>
      <c r="H2" s="1" t="s">
        <v>0</v>
      </c>
      <c r="I2" s="1" t="s">
        <v>1</v>
      </c>
      <c r="J2" s="1" t="s">
        <v>2</v>
      </c>
      <c r="K2" s="1" t="s">
        <v>3</v>
      </c>
      <c r="L2" s="1" t="s">
        <v>4</v>
      </c>
      <c r="M2" s="1" t="s">
        <v>5</v>
      </c>
      <c r="N2" s="1" t="s">
        <v>619</v>
      </c>
    </row>
    <row r="3" spans="1:14" x14ac:dyDescent="0.2">
      <c r="A3" s="1" t="s">
        <v>620</v>
      </c>
      <c r="B3" s="1" t="s">
        <v>621</v>
      </c>
      <c r="C3" s="1">
        <v>2059679.9218599601</v>
      </c>
      <c r="D3" s="1">
        <v>1407103.0722459001</v>
      </c>
      <c r="E3" s="1">
        <v>122</v>
      </c>
      <c r="F3" s="1">
        <v>521809348.13999999</v>
      </c>
      <c r="G3" s="1" t="s">
        <v>622</v>
      </c>
      <c r="H3" s="1" t="s">
        <v>600</v>
      </c>
      <c r="I3" s="1" t="s">
        <v>601</v>
      </c>
      <c r="J3" s="1">
        <v>1848068.2790139799</v>
      </c>
      <c r="K3" s="1">
        <v>269938.70154098299</v>
      </c>
      <c r="L3" s="1">
        <v>122</v>
      </c>
      <c r="M3" s="1">
        <v>206629495.22999999</v>
      </c>
      <c r="N3" s="1" t="s">
        <v>623</v>
      </c>
    </row>
    <row r="4" spans="1:14" x14ac:dyDescent="0.2">
      <c r="A4" s="1" t="s">
        <v>596</v>
      </c>
      <c r="B4" s="1" t="s">
        <v>597</v>
      </c>
      <c r="C4" s="1">
        <v>1867995.5407148399</v>
      </c>
      <c r="D4" s="1">
        <v>943482.09109836002</v>
      </c>
      <c r="E4" s="1">
        <v>122</v>
      </c>
      <c r="F4" s="1">
        <v>634433145.20000005</v>
      </c>
      <c r="G4" s="1" t="s">
        <v>623</v>
      </c>
      <c r="H4" s="1" t="s">
        <v>624</v>
      </c>
      <c r="I4" s="1" t="s">
        <v>625</v>
      </c>
      <c r="J4" s="1">
        <v>2287790.9645759002</v>
      </c>
      <c r="K4" s="1">
        <v>183140.46040163899</v>
      </c>
      <c r="L4" s="1">
        <v>122</v>
      </c>
      <c r="M4" s="1">
        <v>583808154.02999997</v>
      </c>
      <c r="N4" s="1" t="s">
        <v>626</v>
      </c>
    </row>
    <row r="5" spans="1:14" x14ac:dyDescent="0.2">
      <c r="A5" s="1" t="s">
        <v>250</v>
      </c>
      <c r="B5" s="1" t="s">
        <v>251</v>
      </c>
      <c r="C5" s="1">
        <v>4937947.1167762103</v>
      </c>
      <c r="D5" s="1">
        <v>929611.57199180301</v>
      </c>
      <c r="E5" s="1">
        <v>122</v>
      </c>
      <c r="F5" s="1">
        <v>800592881.90999997</v>
      </c>
      <c r="G5" s="1" t="s">
        <v>626</v>
      </c>
      <c r="H5" s="1" t="s">
        <v>627</v>
      </c>
      <c r="I5" s="1" t="s">
        <v>628</v>
      </c>
      <c r="J5" s="1">
        <v>4091305.24466191</v>
      </c>
      <c r="K5" s="1">
        <v>271285.82813114702</v>
      </c>
      <c r="L5" s="1">
        <v>122</v>
      </c>
      <c r="M5" s="1">
        <v>1753979273.1900001</v>
      </c>
      <c r="N5" s="1" t="s">
        <v>629</v>
      </c>
    </row>
    <row r="6" spans="1:14" x14ac:dyDescent="0.2">
      <c r="A6" s="1" t="s">
        <v>608</v>
      </c>
      <c r="B6" s="1" t="s">
        <v>609</v>
      </c>
      <c r="C6" s="1">
        <v>31245298.6110912</v>
      </c>
      <c r="D6" s="1">
        <v>829501.88035245903</v>
      </c>
      <c r="E6" s="1">
        <v>122</v>
      </c>
      <c r="F6" s="1">
        <v>4131620000</v>
      </c>
      <c r="G6" s="1" t="s">
        <v>629</v>
      </c>
      <c r="H6" s="1" t="s">
        <v>74</v>
      </c>
      <c r="I6" s="1" t="s">
        <v>75</v>
      </c>
      <c r="J6" s="1">
        <v>2803052.9106776002</v>
      </c>
      <c r="K6" s="1">
        <v>200251.089016393</v>
      </c>
      <c r="L6" s="1">
        <v>122</v>
      </c>
      <c r="M6" s="1">
        <v>383067840.44</v>
      </c>
      <c r="N6" s="1" t="s">
        <v>623</v>
      </c>
    </row>
    <row r="7" spans="1:14" x14ac:dyDescent="0.2">
      <c r="A7" s="1" t="s">
        <v>10</v>
      </c>
      <c r="B7" s="1" t="s">
        <v>11</v>
      </c>
      <c r="C7" s="1">
        <v>4605923.75274124</v>
      </c>
      <c r="D7" s="1">
        <v>772690.56146721297</v>
      </c>
      <c r="E7" s="1">
        <v>122</v>
      </c>
      <c r="F7" s="1">
        <v>523915383.32999998</v>
      </c>
      <c r="G7" s="1" t="s">
        <v>623</v>
      </c>
      <c r="H7" s="1" t="s">
        <v>8</v>
      </c>
      <c r="I7" s="1" t="s">
        <v>9</v>
      </c>
      <c r="J7" s="1">
        <v>1493195.01568026</v>
      </c>
      <c r="K7" s="1">
        <v>268779.74919672101</v>
      </c>
      <c r="L7" s="1">
        <v>122</v>
      </c>
      <c r="M7" s="1">
        <v>192288353.49000001</v>
      </c>
      <c r="N7" s="1" t="s">
        <v>626</v>
      </c>
    </row>
  </sheetData>
  <mergeCells count="2">
    <mergeCell ref="A1:G1"/>
    <mergeCell ref="H1:N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270FE-55B9-4A82-AD08-7326FC8BD4BD}">
  <dimension ref="A1:L7"/>
  <sheetViews>
    <sheetView workbookViewId="0">
      <selection activeCell="D8" sqref="D8"/>
    </sheetView>
  </sheetViews>
  <sheetFormatPr defaultRowHeight="14.25" x14ac:dyDescent="0.2"/>
  <cols>
    <col min="1" max="16384" width="9" style="1"/>
  </cols>
  <sheetData>
    <row r="1" spans="1:12" x14ac:dyDescent="0.2">
      <c r="A1" s="3" t="s">
        <v>606</v>
      </c>
      <c r="B1" s="3"/>
      <c r="C1" s="3"/>
      <c r="D1" s="3"/>
      <c r="E1" s="3"/>
      <c r="F1" s="3"/>
      <c r="G1" s="3" t="s">
        <v>607</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610</v>
      </c>
      <c r="B3" s="1" t="s">
        <v>611</v>
      </c>
      <c r="C3" s="1">
        <v>2509263.46332786</v>
      </c>
      <c r="D3" s="1">
        <v>249440.118473029</v>
      </c>
      <c r="E3" s="1">
        <v>241</v>
      </c>
      <c r="F3" s="1">
        <v>171344218.27000001</v>
      </c>
      <c r="G3" s="1" t="s">
        <v>612</v>
      </c>
      <c r="H3" s="1" t="s">
        <v>613</v>
      </c>
      <c r="I3" s="1">
        <v>1687086.6721991701</v>
      </c>
      <c r="J3" s="1">
        <v>138965.201921161</v>
      </c>
      <c r="K3" s="1">
        <v>241</v>
      </c>
      <c r="L3" s="1">
        <v>140786915.08000001</v>
      </c>
    </row>
    <row r="4" spans="1:12" x14ac:dyDescent="0.2">
      <c r="A4" s="1" t="s">
        <v>194</v>
      </c>
      <c r="B4" s="1" t="s">
        <v>195</v>
      </c>
      <c r="C4" s="1">
        <v>2865367.2875566501</v>
      </c>
      <c r="D4" s="1">
        <v>284639.82986306999</v>
      </c>
      <c r="E4" s="1">
        <v>241</v>
      </c>
      <c r="F4" s="1">
        <v>438773193.32999998</v>
      </c>
      <c r="G4" s="1" t="s">
        <v>192</v>
      </c>
      <c r="H4" s="1" t="s">
        <v>193</v>
      </c>
      <c r="I4" s="1">
        <v>2608994</v>
      </c>
      <c r="J4" s="1">
        <v>109922.15758</v>
      </c>
      <c r="K4" s="1">
        <v>200</v>
      </c>
      <c r="L4" s="1">
        <v>690318387.80999994</v>
      </c>
    </row>
    <row r="5" spans="1:12" x14ac:dyDescent="0.2">
      <c r="A5" s="1" t="s">
        <v>198</v>
      </c>
      <c r="B5" s="1" t="s">
        <v>199</v>
      </c>
      <c r="C5" s="1">
        <v>11510689.6551724</v>
      </c>
      <c r="D5" s="1">
        <v>1052017.61334482</v>
      </c>
      <c r="E5" s="1">
        <v>58</v>
      </c>
      <c r="F5" s="1">
        <v>1141409888.21</v>
      </c>
      <c r="G5" s="1" t="s">
        <v>196</v>
      </c>
      <c r="H5" s="1" t="s">
        <v>197</v>
      </c>
      <c r="I5" s="1">
        <v>2936173.8866264899</v>
      </c>
      <c r="J5" s="1">
        <v>75206.4117093596</v>
      </c>
      <c r="K5" s="1">
        <v>203</v>
      </c>
      <c r="L5" s="1">
        <v>243553361.69999999</v>
      </c>
    </row>
    <row r="6" spans="1:12" x14ac:dyDescent="0.2">
      <c r="A6" s="1" t="s">
        <v>202</v>
      </c>
      <c r="B6" s="1" t="s">
        <v>203</v>
      </c>
      <c r="C6" s="1">
        <v>2792451.3147839098</v>
      </c>
      <c r="D6" s="1">
        <v>193386.482298755</v>
      </c>
      <c r="E6" s="1">
        <v>241</v>
      </c>
      <c r="F6" s="1">
        <v>484039540.68000001</v>
      </c>
      <c r="G6" s="1" t="s">
        <v>200</v>
      </c>
      <c r="H6" s="1" t="s">
        <v>201</v>
      </c>
      <c r="I6" s="1">
        <v>4480735.0432970701</v>
      </c>
      <c r="J6" s="1">
        <v>169000.53230180099</v>
      </c>
      <c r="K6" s="1">
        <v>222</v>
      </c>
      <c r="L6" s="1">
        <v>-945158194</v>
      </c>
    </row>
    <row r="7" spans="1:12" x14ac:dyDescent="0.2">
      <c r="A7" s="1" t="s">
        <v>206</v>
      </c>
      <c r="B7" s="1" t="s">
        <v>207</v>
      </c>
      <c r="C7" s="1">
        <v>3410402.8148466502</v>
      </c>
      <c r="D7" s="1">
        <v>301812.65521991602</v>
      </c>
      <c r="E7" s="1">
        <v>241</v>
      </c>
      <c r="F7" s="1">
        <v>-952720292.42999995</v>
      </c>
      <c r="G7" s="1" t="s">
        <v>204</v>
      </c>
      <c r="H7" s="1" t="s">
        <v>205</v>
      </c>
      <c r="I7" s="1">
        <v>3396419.2873094599</v>
      </c>
      <c r="J7" s="1">
        <v>147755.102468292</v>
      </c>
      <c r="K7" s="1">
        <v>205</v>
      </c>
      <c r="L7" s="1">
        <v>188089735.96000001</v>
      </c>
    </row>
  </sheetData>
  <mergeCells count="2">
    <mergeCell ref="A1:F1"/>
    <mergeCell ref="G1:L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C87EC-1723-411F-B16C-9F10793ECD2D}">
  <dimension ref="A1:L5"/>
  <sheetViews>
    <sheetView workbookViewId="0">
      <selection activeCell="F6" sqref="F6"/>
    </sheetView>
  </sheetViews>
  <sheetFormatPr defaultRowHeight="14.25" x14ac:dyDescent="0.2"/>
  <cols>
    <col min="1" max="16384" width="9" style="1"/>
  </cols>
  <sheetData>
    <row r="1" spans="1:12" x14ac:dyDescent="0.2">
      <c r="A1" s="3" t="s">
        <v>606</v>
      </c>
      <c r="B1" s="3"/>
      <c r="C1" s="3"/>
      <c r="D1" s="3"/>
      <c r="E1" s="3"/>
      <c r="F1" s="3"/>
      <c r="G1" s="3" t="s">
        <v>607</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366</v>
      </c>
      <c r="B3" s="1" t="s">
        <v>367</v>
      </c>
      <c r="C3" s="1">
        <v>12362609.3019087</v>
      </c>
      <c r="D3" s="1">
        <v>1406292.5986804899</v>
      </c>
      <c r="E3" s="1">
        <v>241</v>
      </c>
      <c r="F3" s="1">
        <v>957798548.00999999</v>
      </c>
      <c r="G3" s="1" t="s">
        <v>254</v>
      </c>
      <c r="H3" s="1" t="s">
        <v>255</v>
      </c>
      <c r="I3" s="1">
        <v>3787411.5249831099</v>
      </c>
      <c r="J3" s="1">
        <v>137208.359630705</v>
      </c>
      <c r="K3" s="1">
        <v>241</v>
      </c>
      <c r="L3" s="1">
        <v>973696489.02999997</v>
      </c>
    </row>
    <row r="4" spans="1:12" x14ac:dyDescent="0.2">
      <c r="A4" s="1" t="s">
        <v>198</v>
      </c>
      <c r="B4" s="1" t="s">
        <v>199</v>
      </c>
      <c r="C4" s="1">
        <v>11510689.6551724</v>
      </c>
      <c r="D4" s="1">
        <v>1052017.61334482</v>
      </c>
      <c r="E4" s="1">
        <v>58</v>
      </c>
      <c r="F4" s="1">
        <v>1141409888.21</v>
      </c>
      <c r="G4" s="1" t="s">
        <v>320</v>
      </c>
      <c r="H4" s="1" t="s">
        <v>321</v>
      </c>
      <c r="I4" s="1">
        <v>3692095.4761404502</v>
      </c>
      <c r="J4" s="1">
        <v>208945.900240663</v>
      </c>
      <c r="K4" s="1">
        <v>241</v>
      </c>
      <c r="L4" s="1">
        <v>-824949409.11000001</v>
      </c>
    </row>
    <row r="5" spans="1:12" x14ac:dyDescent="0.2">
      <c r="A5" s="1" t="s">
        <v>594</v>
      </c>
      <c r="B5" s="1" t="s">
        <v>595</v>
      </c>
      <c r="C5" s="1">
        <v>8575854.9497488793</v>
      </c>
      <c r="D5" s="1">
        <v>578219.64575933595</v>
      </c>
      <c r="E5" s="1">
        <v>241</v>
      </c>
      <c r="F5" s="1">
        <v>782334573.48000002</v>
      </c>
      <c r="G5" s="1" t="s">
        <v>614</v>
      </c>
      <c r="H5" s="1" t="s">
        <v>615</v>
      </c>
      <c r="I5" s="1">
        <v>3302234.4361391799</v>
      </c>
      <c r="J5" s="1">
        <v>213987.32370954301</v>
      </c>
      <c r="K5" s="1">
        <v>241</v>
      </c>
      <c r="L5" s="1">
        <v>13292357.58</v>
      </c>
    </row>
  </sheetData>
  <mergeCells count="2">
    <mergeCell ref="A1:F1"/>
    <mergeCell ref="G1:L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40CA3-83FE-4158-B8C5-94AAC921E062}">
  <dimension ref="A1"/>
  <sheetViews>
    <sheetView workbookViewId="0">
      <selection activeCell="H18" sqref="H18"/>
    </sheetView>
  </sheetViews>
  <sheetFormatPr defaultRowHeight="14.25" x14ac:dyDescent="0.2"/>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19AAA-FB56-42FB-BD8C-CDA02DB3F7E4}">
  <dimension ref="A1:F4"/>
  <sheetViews>
    <sheetView workbookViewId="0">
      <selection activeCell="H10" sqref="H10"/>
    </sheetView>
  </sheetViews>
  <sheetFormatPr defaultRowHeight="14.25" x14ac:dyDescent="0.2"/>
  <cols>
    <col min="1" max="16384" width="9" style="1"/>
  </cols>
  <sheetData>
    <row r="1" spans="1:6" x14ac:dyDescent="0.2">
      <c r="A1" s="3" t="s">
        <v>606</v>
      </c>
      <c r="B1" s="3"/>
      <c r="C1" s="3"/>
      <c r="D1" s="3"/>
      <c r="E1" s="3"/>
      <c r="F1" s="3"/>
    </row>
    <row r="2" spans="1:6" x14ac:dyDescent="0.2">
      <c r="A2" s="1" t="s">
        <v>0</v>
      </c>
      <c r="B2" s="1" t="s">
        <v>1</v>
      </c>
      <c r="C2" s="1" t="s">
        <v>2</v>
      </c>
      <c r="D2" s="1" t="s">
        <v>3</v>
      </c>
      <c r="E2" s="1" t="s">
        <v>4</v>
      </c>
      <c r="F2" s="1" t="s">
        <v>5</v>
      </c>
    </row>
    <row r="3" spans="1:6" x14ac:dyDescent="0.2">
      <c r="A3" s="1" t="s">
        <v>148</v>
      </c>
      <c r="B3" s="1" t="s">
        <v>149</v>
      </c>
      <c r="C3" s="1">
        <v>6673367.4800592</v>
      </c>
      <c r="D3" s="1">
        <v>190533.20410975601</v>
      </c>
      <c r="E3" s="1">
        <v>164</v>
      </c>
      <c r="F3" s="1">
        <v>9697866000</v>
      </c>
    </row>
    <row r="4" spans="1:6" x14ac:dyDescent="0.2">
      <c r="A4" s="1" t="s">
        <v>350</v>
      </c>
      <c r="B4" s="1" t="s">
        <v>351</v>
      </c>
      <c r="C4" s="1">
        <v>3281422.5776502099</v>
      </c>
      <c r="D4" s="1">
        <v>963013.99896922999</v>
      </c>
      <c r="E4" s="1">
        <v>65</v>
      </c>
      <c r="F4" s="1">
        <v>1566052949.7</v>
      </c>
    </row>
  </sheetData>
  <mergeCells count="1">
    <mergeCell ref="A1:F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EDAA3-C8B1-49D9-A366-61C798B0ACDF}">
  <dimension ref="A1:F10"/>
  <sheetViews>
    <sheetView workbookViewId="0">
      <selection activeCell="H10" sqref="H10"/>
    </sheetView>
  </sheetViews>
  <sheetFormatPr defaultRowHeight="14.25" x14ac:dyDescent="0.2"/>
  <cols>
    <col min="1" max="16384" width="9" style="1"/>
  </cols>
  <sheetData>
    <row r="1" spans="1:6" x14ac:dyDescent="0.2">
      <c r="A1" s="3" t="s">
        <v>606</v>
      </c>
      <c r="B1" s="3"/>
      <c r="C1" s="3"/>
      <c r="D1" s="3"/>
      <c r="E1" s="3"/>
      <c r="F1" s="3"/>
    </row>
    <row r="2" spans="1:6" x14ac:dyDescent="0.2">
      <c r="A2" s="1" t="s">
        <v>0</v>
      </c>
      <c r="B2" s="1" t="s">
        <v>1</v>
      </c>
      <c r="C2" s="1" t="s">
        <v>2</v>
      </c>
      <c r="D2" s="1" t="s">
        <v>3</v>
      </c>
      <c r="E2" s="1" t="s">
        <v>4</v>
      </c>
      <c r="F2" s="1" t="s">
        <v>5</v>
      </c>
    </row>
    <row r="3" spans="1:6" x14ac:dyDescent="0.2">
      <c r="A3" s="1" t="s">
        <v>346</v>
      </c>
      <c r="B3" s="1" t="s">
        <v>347</v>
      </c>
      <c r="C3" s="1">
        <v>3119252.6141078798</v>
      </c>
      <c r="D3" s="1">
        <v>225953.158908713</v>
      </c>
      <c r="E3" s="1">
        <v>241</v>
      </c>
      <c r="F3" s="1">
        <v>407716464.97000003</v>
      </c>
    </row>
    <row r="4" spans="1:6" x14ac:dyDescent="0.2">
      <c r="A4" s="1" t="s">
        <v>348</v>
      </c>
      <c r="B4" s="1" t="s">
        <v>349</v>
      </c>
      <c r="C4" s="1">
        <v>1566208.9034356801</v>
      </c>
      <c r="D4" s="1">
        <v>326015.44648547698</v>
      </c>
      <c r="E4" s="1">
        <v>241</v>
      </c>
      <c r="F4" s="1">
        <v>647244552.19000006</v>
      </c>
    </row>
    <row r="5" spans="1:6" x14ac:dyDescent="0.2">
      <c r="A5" s="1" t="s">
        <v>340</v>
      </c>
      <c r="B5" s="1" t="s">
        <v>341</v>
      </c>
      <c r="C5" s="1">
        <v>1419193.4339103301</v>
      </c>
      <c r="D5" s="1">
        <v>124496.18058297801</v>
      </c>
      <c r="E5" s="1">
        <v>235</v>
      </c>
      <c r="F5" s="1">
        <v>139040566.63999999</v>
      </c>
    </row>
    <row r="6" spans="1:6" x14ac:dyDescent="0.2">
      <c r="A6" s="1" t="s">
        <v>344</v>
      </c>
      <c r="B6" s="1" t="s">
        <v>345</v>
      </c>
      <c r="C6" s="1">
        <v>576426.96597510297</v>
      </c>
      <c r="D6" s="1">
        <v>126792.068</v>
      </c>
      <c r="E6" s="1">
        <v>241</v>
      </c>
      <c r="F6" s="1">
        <v>105841853.17</v>
      </c>
    </row>
    <row r="7" spans="1:6" x14ac:dyDescent="0.2">
      <c r="A7" s="1" t="s">
        <v>336</v>
      </c>
      <c r="B7" s="1" t="s">
        <v>337</v>
      </c>
      <c r="C7" s="1">
        <v>566138.78422989999</v>
      </c>
      <c r="D7" s="1">
        <v>352918.65520746802</v>
      </c>
      <c r="E7" s="1">
        <v>241</v>
      </c>
      <c r="F7" s="1">
        <v>44087780.909999996</v>
      </c>
    </row>
    <row r="8" spans="1:6" x14ac:dyDescent="0.2">
      <c r="A8" s="1" t="s">
        <v>334</v>
      </c>
      <c r="B8" s="1" t="s">
        <v>335</v>
      </c>
      <c r="C8" s="1">
        <v>544794.02117842296</v>
      </c>
      <c r="D8" s="1">
        <v>260844.869477178</v>
      </c>
      <c r="E8" s="1">
        <v>241</v>
      </c>
      <c r="F8" s="1">
        <v>181236420.71000001</v>
      </c>
    </row>
    <row r="9" spans="1:6" x14ac:dyDescent="0.2">
      <c r="A9" s="1" t="s">
        <v>342</v>
      </c>
      <c r="B9" s="1" t="s">
        <v>343</v>
      </c>
      <c r="C9" s="1">
        <v>521785.83667766501</v>
      </c>
      <c r="D9" s="1">
        <v>232606.19769874401</v>
      </c>
      <c r="E9" s="1">
        <v>239</v>
      </c>
      <c r="F9" s="1">
        <v>56507706.009999998</v>
      </c>
    </row>
    <row r="10" spans="1:6" x14ac:dyDescent="0.2">
      <c r="A10" s="1" t="s">
        <v>338</v>
      </c>
      <c r="B10" s="1" t="s">
        <v>339</v>
      </c>
      <c r="C10" s="1">
        <v>502750.539419087</v>
      </c>
      <c r="D10" s="1">
        <v>222239.365244813</v>
      </c>
      <c r="E10" s="1">
        <v>241</v>
      </c>
      <c r="F10" s="1">
        <v>53377985.990000002</v>
      </c>
    </row>
  </sheetData>
  <mergeCells count="1">
    <mergeCell ref="A1:F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沪深300</vt:lpstr>
      <vt:lpstr>中证500</vt:lpstr>
      <vt:lpstr>创业板指</vt:lpstr>
      <vt:lpstr>创业板50</vt:lpstr>
      <vt:lpstr>科创50</vt:lpstr>
      <vt:lpstr>科创创业50</vt:lpstr>
      <vt:lpstr>证券公司（无）</vt:lpstr>
      <vt:lpstr>中证银行</vt:lpstr>
      <vt:lpstr>中证全指半导体</vt:lpstr>
      <vt:lpstr>中证白酒（无）</vt:lpstr>
      <vt:lpstr>中证酒</vt:lpstr>
      <vt:lpstr>基建工程</vt:lpstr>
      <vt:lpstr>光伏产业</vt:lpstr>
      <vt:lpstr>5G通信</vt:lpstr>
      <vt:lpstr>CS新能车</vt:lpstr>
      <vt:lpstr>新能源车</vt:lpstr>
      <vt:lpstr>中证医疗</vt:lpstr>
      <vt:lpstr>中证军工</vt:lpstr>
      <vt:lpstr>中华半导体芯片</vt:lpstr>
      <vt:lpstr>国证芯片</vt:lpstr>
      <vt:lpstr>生物医药</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2022-05-21T13:14:38Z</dcterms:modified>
</cp:coreProperties>
</file>