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atio mapping" sheetId="1" r:id="rId3"/>
    <sheet state="visible" name="VAS BS" sheetId="2" r:id="rId4"/>
    <sheet state="visible" name="vstock+VAS BS" sheetId="3" r:id="rId5"/>
    <sheet state="visible" name="vstock BS nonfin" sheetId="4" r:id="rId6"/>
    <sheet state="hidden" name="SAMPLE COMPARE BS" sheetId="5" r:id="rId7"/>
    <sheet state="visible" name="VAS IS" sheetId="6" r:id="rId8"/>
    <sheet state="visible" name="vstock+VAS IS" sheetId="7" r:id="rId9"/>
    <sheet state="visible" name="vstock IS nonfin" sheetId="8" r:id="rId10"/>
    <sheet state="visible" name="VAS CF - Direct" sheetId="9" r:id="rId11"/>
    <sheet state="visible" name="vstock+VAS CF Direct" sheetId="10" r:id="rId12"/>
    <sheet state="visible" name="vstock CF Direct nonfin" sheetId="11" r:id="rId13"/>
    <sheet state="visible" name="VAS CF - Indirect" sheetId="12" r:id="rId14"/>
    <sheet state="visible" name="vstock+VAS CF Indirect" sheetId="13" r:id="rId15"/>
    <sheet state="visible" name="vstock CF Indirect nonfin" sheetId="14" r:id="rId16"/>
    <sheet state="visible" name="ratio formulae" sheetId="15" r:id="rId17"/>
    <sheet state="visible" name="heading levels" sheetId="16" r:id="rId18"/>
    <sheet state="visible" name="old NCKH list" sheetId="17" r:id="rId19"/>
    <sheet state="visible" name="removed formulae" sheetId="18" r:id="rId20"/>
    <sheet state="hidden" name="deleted from main" sheetId="19" r:id="rId21"/>
    <sheet state="visible" name="corr matrix high values" sheetId="20" r:id="rId22"/>
    <sheet state="visible" name="look up accounts" sheetId="21" r:id="rId23"/>
  </sheets>
  <definedNames>
    <definedName hidden="1" localSheetId="2" name="_xlnm._FilterDatabase">'vstock+VAS BS'!$A$1:$O$504</definedName>
    <definedName hidden="1" localSheetId="4" name="_xlnm._FilterDatabase">'SAMPLE COMPARE BS'!$A$1:$D$480</definedName>
    <definedName hidden="1" localSheetId="6" name="_xlnm._FilterDatabase">'vstock+VAS IS'!$A$1:$O$275</definedName>
    <definedName hidden="1" localSheetId="9" name="_xlnm._FilterDatabase">'vstock+VAS CF Direct'!$A$1:$O$252</definedName>
    <definedName hidden="1" localSheetId="12" name="_xlnm._FilterDatabase">'vstock+VAS CF Indirect'!$A$1:$O$231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Accrual income = Net income +vietanhtran.96@gmail.com
	-Leo Pham</t>
      </text>
    </comment>
  </commentList>
</comments>
</file>

<file path=xl/sharedStrings.xml><?xml version="1.0" encoding="utf-8"?>
<sst xmlns="http://schemas.openxmlformats.org/spreadsheetml/2006/main" count="10482" uniqueCount="2701">
  <si>
    <t>term</t>
  </si>
  <si>
    <t>API</t>
  </si>
  <si>
    <t>report type</t>
  </si>
  <si>
    <t>heading level</t>
  </si>
  <si>
    <t>uniform term</t>
  </si>
  <si>
    <t>assets</t>
  </si>
  <si>
    <t>financeinfo</t>
  </si>
  <si>
    <t>CDKT</t>
  </si>
  <si>
    <t>short-term assets</t>
  </si>
  <si>
    <t>st_assets</t>
  </si>
  <si>
    <t>cash and cash equivalents</t>
  </si>
  <si>
    <t>cash_cash_equiv</t>
  </si>
  <si>
    <t>cash</t>
  </si>
  <si>
    <t>cash equivalents</t>
  </si>
  <si>
    <t>cash_equiv</t>
  </si>
  <si>
    <t>short-term financial investments</t>
  </si>
  <si>
    <t>st_fin_investments</t>
  </si>
  <si>
    <t>available for sale securities</t>
  </si>
  <si>
    <t>for_sale_securities</t>
  </si>
  <si>
    <t>provision for diminution in value of available for sale securities (*)</t>
  </si>
  <si>
    <t>provision_dimi_val_sale_securities</t>
  </si>
  <si>
    <t>held to maturity investments</t>
  </si>
  <si>
    <t>held_mature_investments</t>
  </si>
  <si>
    <t>short-term receivables</t>
  </si>
  <si>
    <t>st_receivables</t>
  </si>
  <si>
    <t>short-term trade accounts receivable</t>
  </si>
  <si>
    <t>st_trade_accs_receivables</t>
  </si>
  <si>
    <t>short-term prepayments to suppliers</t>
  </si>
  <si>
    <t>st_prepmts_suppliers</t>
  </si>
  <si>
    <t>short-term inter-company receivables</t>
  </si>
  <si>
    <t>st_intercompany_receivables</t>
  </si>
  <si>
    <t>construction contract progress receipts due from customers</t>
  </si>
  <si>
    <t>construction_prog_duefrom_customers</t>
  </si>
  <si>
    <t>short-term loan receivables</t>
  </si>
  <si>
    <t>st_loan_receivables</t>
  </si>
  <si>
    <t>other short-term receivables</t>
  </si>
  <si>
    <t>st_other_receivables</t>
  </si>
  <si>
    <t>provision for short-term doubtful debts (*)</t>
  </si>
  <si>
    <t>st_provision_doubtful_debts</t>
  </si>
  <si>
    <t>assets awaiting resolution</t>
  </si>
  <si>
    <t>assets_awaiting_resolution</t>
  </si>
  <si>
    <t>inventories</t>
  </si>
  <si>
    <t>provision for decline in value of inventories</t>
  </si>
  <si>
    <t>provision_dimi_val_inventories</t>
  </si>
  <si>
    <t>other short-term assets</t>
  </si>
  <si>
    <t>st_assets_other</t>
  </si>
  <si>
    <t>short-term prepayments</t>
  </si>
  <si>
    <t>st_prepmts</t>
  </si>
  <si>
    <t>value added tax to be reclaimed</t>
  </si>
  <si>
    <t>vat_reclaim</t>
  </si>
  <si>
    <t>taxes and other receivables from state authorities</t>
  </si>
  <si>
    <t>tax_receivables</t>
  </si>
  <si>
    <t>government bonds</t>
  </si>
  <si>
    <t>gov_bonds</t>
  </si>
  <si>
    <t>long-term assets</t>
  </si>
  <si>
    <t>lt_assets</t>
  </si>
  <si>
    <t>long-term receivables</t>
  </si>
  <si>
    <t>lt_receivables</t>
  </si>
  <si>
    <t>long-term trade receivables</t>
  </si>
  <si>
    <t>lt_trade_receivables</t>
  </si>
  <si>
    <t>long-term prepayments to suppliers</t>
  </si>
  <si>
    <t>lt_prepmts_suppliers</t>
  </si>
  <si>
    <t>capital at inter-company</t>
  </si>
  <si>
    <t>capital_intercompany</t>
  </si>
  <si>
    <t>long-term inter-company receivables</t>
  </si>
  <si>
    <t>lt_intercompany_receivables</t>
  </si>
  <si>
    <t>long-term loan receivables</t>
  </si>
  <si>
    <t>lt_loan_receivables</t>
  </si>
  <si>
    <t>other long-term receivables</t>
  </si>
  <si>
    <t>lt_other_receivables</t>
  </si>
  <si>
    <t>provision for long-term doubtful debts</t>
  </si>
  <si>
    <t>lt_provision_doubtful_debts</t>
  </si>
  <si>
    <t>fixed assets</t>
  </si>
  <si>
    <t>fixed_assets</t>
  </si>
  <si>
    <t>tangible fixed assets</t>
  </si>
  <si>
    <t>tangible_fixed_assets</t>
  </si>
  <si>
    <t>- cost</t>
  </si>
  <si>
    <t>tangible_fixed_assets_cost</t>
  </si>
  <si>
    <t>- accumulated depreciation</t>
  </si>
  <si>
    <t>tangible_fixed_assets_depre</t>
  </si>
  <si>
    <t>financial leased fixed assets</t>
  </si>
  <si>
    <t>fin_lease_fixed_assets</t>
  </si>
  <si>
    <t>fin_lease_fixed_assets_cost</t>
  </si>
  <si>
    <t>fin_lease_fixed_assets_depre</t>
  </si>
  <si>
    <t>intangible fixed assets</t>
  </si>
  <si>
    <t>intangible_fixed_assets</t>
  </si>
  <si>
    <t>intangible_fixed_assets_cost</t>
  </si>
  <si>
    <t>intangible_fixed_assets_depre</t>
  </si>
  <si>
    <t>investment properties</t>
  </si>
  <si>
    <t>investment_properties</t>
  </si>
  <si>
    <t>investment_properties_cost</t>
  </si>
  <si>
    <t>long-term assets in progress</t>
  </si>
  <si>
    <t>lt_assets_in_prog</t>
  </si>
  <si>
    <t>long-term production in progress</t>
  </si>
  <si>
    <t>lt_prod_in_prog</t>
  </si>
  <si>
    <t>construction in progress</t>
  </si>
  <si>
    <t>construction_in_prog</t>
  </si>
  <si>
    <t>long-term financial investments</t>
  </si>
  <si>
    <t>lt_fin_investments</t>
  </si>
  <si>
    <t>investments in subsidiaries</t>
  </si>
  <si>
    <t>investments_subsidiaries</t>
  </si>
  <si>
    <t>investments in associates, joint-ventures</t>
  </si>
  <si>
    <t>investments_associates</t>
  </si>
  <si>
    <t>investments in other entities</t>
  </si>
  <si>
    <t>investments_other_entities</t>
  </si>
  <si>
    <t>provision for diminution in value of long-term investments</t>
  </si>
  <si>
    <t>provision_dimi_val_lt_investments</t>
  </si>
  <si>
    <t>other long-term investments</t>
  </si>
  <si>
    <t>lt_investments_other</t>
  </si>
  <si>
    <t>other long-term assets</t>
  </si>
  <si>
    <t>lt_assets_other</t>
  </si>
  <si>
    <t>long-term prepayments</t>
  </si>
  <si>
    <t>lt_prepmts</t>
  </si>
  <si>
    <t>deferred income tax assets</t>
  </si>
  <si>
    <t>deferred_income_taxes</t>
  </si>
  <si>
    <t>long-term equipment, supplies, spare parts</t>
  </si>
  <si>
    <t>lt_equipment</t>
  </si>
  <si>
    <t>goodwill</t>
  </si>
  <si>
    <t>total assets</t>
  </si>
  <si>
    <t>total_assets</t>
  </si>
  <si>
    <t>owner's equity</t>
  </si>
  <si>
    <t>liabilities</t>
  </si>
  <si>
    <t>short -term liabilities</t>
  </si>
  <si>
    <t>short-term trade accounts payable</t>
  </si>
  <si>
    <t>short-term advances from customers</t>
  </si>
  <si>
    <t>taxes and other payables to state authorities</t>
  </si>
  <si>
    <t>payable to employees</t>
  </si>
  <si>
    <t>short-term acrrued expenses</t>
  </si>
  <si>
    <t>short-term inter-company payables</t>
  </si>
  <si>
    <t>construction contract progress payments due to suppliers</t>
  </si>
  <si>
    <t>short-term unearned revenue</t>
  </si>
  <si>
    <t>other short-term payables</t>
  </si>
  <si>
    <t>short-term borrowings and financial leases</t>
  </si>
  <si>
    <t>provision for short-term liabilities</t>
  </si>
  <si>
    <t>bonus and welfare fund</t>
  </si>
  <si>
    <t>price stabilization fund</t>
  </si>
  <si>
    <t>long-term liabilities</t>
  </si>
  <si>
    <t>long-term trade payables</t>
  </si>
  <si>
    <t>long-term advances from customers</t>
  </si>
  <si>
    <t>long-term acrrued expenses</t>
  </si>
  <si>
    <t>inter-company payables on business capital</t>
  </si>
  <si>
    <t>long-term inter-company payables</t>
  </si>
  <si>
    <t>long-term unearned revenue</t>
  </si>
  <si>
    <t>other long-term liabilities</t>
  </si>
  <si>
    <t>long-term borrowings and financial leases</t>
  </si>
  <si>
    <t>convertible bonds</t>
  </si>
  <si>
    <t>preferred stock (debts)</t>
  </si>
  <si>
    <t>deferred income tax liabilities</t>
  </si>
  <si>
    <t>provision for long-term liabilities</t>
  </si>
  <si>
    <t>fund for technology development</t>
  </si>
  <si>
    <t>provision for severance allowances</t>
  </si>
  <si>
    <t>owner's capital</t>
  </si>
  <si>
    <t>- common stock with voting right</t>
  </si>
  <si>
    <t>- preferred stock</t>
  </si>
  <si>
    <t>share premium</t>
  </si>
  <si>
    <t>convertible bond option</t>
  </si>
  <si>
    <t>other capital of owners</t>
  </si>
  <si>
    <t>treasury shares</t>
  </si>
  <si>
    <t>assets revaluation differences</t>
  </si>
  <si>
    <t>foreign exchange differences</t>
  </si>
  <si>
    <t>investment and development fund</t>
  </si>
  <si>
    <t>fund to support corporate restructuring</t>
  </si>
  <si>
    <t>other funds from owner's equity</t>
  </si>
  <si>
    <t>undistributed earnings after tax</t>
  </si>
  <si>
    <t>- accumulated retained earning at the end of the previous period</t>
  </si>
  <si>
    <t>- undistributed earnings in this period</t>
  </si>
  <si>
    <t>reserves for investment in construction</t>
  </si>
  <si>
    <t>minority's interest</t>
  </si>
  <si>
    <t>financial reserves</t>
  </si>
  <si>
    <t>other resources and funds</t>
  </si>
  <si>
    <t>subsidized not-for-profit funds</t>
  </si>
  <si>
    <t>funds invested in fixed assets</t>
  </si>
  <si>
    <t>total owner's equity and liabilitie</t>
  </si>
  <si>
    <t>Standardized balance sheet</t>
  </si>
  <si>
    <t>Sources used</t>
  </si>
  <si>
    <r>
      <rPr>
        <color rgb="FF1155CC"/>
        <u/>
      </rPr>
      <t>http://ketoanthienung.org/mau-bieu/mau-bang-can-doi-ke-toan-theo-qd-48-va-15.htm</t>
    </r>
    <r>
      <t>;
Example VAS Company (EY)</t>
    </r>
  </si>
  <si>
    <t>VAS code/id</t>
  </si>
  <si>
    <t>Account description</t>
  </si>
  <si>
    <t>Parent/Input for</t>
  </si>
  <si>
    <t>FAD account name</t>
  </si>
  <si>
    <t>100</t>
  </si>
  <si>
    <t>Current assets</t>
  </si>
  <si>
    <t>270</t>
  </si>
  <si>
    <t>current_assets</t>
  </si>
  <si>
    <t>110</t>
  </si>
  <si>
    <t>Cash and cash equivalents</t>
  </si>
  <si>
    <t>111</t>
  </si>
  <si>
    <t>Cash</t>
  </si>
  <si>
    <t>112</t>
  </si>
  <si>
    <t>Cash equivalents</t>
  </si>
  <si>
    <t>120</t>
  </si>
  <si>
    <t>Short-term investments</t>
  </si>
  <si>
    <t>st_invmts</t>
  </si>
  <si>
    <t>121</t>
  </si>
  <si>
    <t>Held-for-trading securities</t>
  </si>
  <si>
    <t>hld_trading_secs_st</t>
  </si>
  <si>
    <t>122</t>
  </si>
  <si>
    <t>Provision for held-for-trading securities</t>
  </si>
  <si>
    <t>pvsn_hld_trading_secs</t>
  </si>
  <si>
    <t>123</t>
  </si>
  <si>
    <t>Held-to-maturity investments</t>
  </si>
  <si>
    <t>hld_mature_invmts</t>
  </si>
  <si>
    <t>130</t>
  </si>
  <si>
    <t>Current accounts receivable</t>
  </si>
  <si>
    <t>current_ar</t>
  </si>
  <si>
    <t>131</t>
  </si>
  <si>
    <t>Short-term trade receivables</t>
  </si>
  <si>
    <t>st_trade_ar</t>
  </si>
  <si>
    <t>132</t>
  </si>
  <si>
    <t>Short-term advances to suppliers</t>
  </si>
  <si>
    <t>st_adv_suppliers</t>
  </si>
  <si>
    <t>133</t>
  </si>
  <si>
    <t>Short-term internal receivables</t>
  </si>
  <si>
    <t>st_internal_ar</t>
  </si>
  <si>
    <t>134</t>
  </si>
  <si>
    <t>Construction contract receivables based on agreed progress billings</t>
  </si>
  <si>
    <t>construction_cntrct_ar</t>
  </si>
  <si>
    <t>135</t>
  </si>
  <si>
    <t>Short-term loan receivables</t>
  </si>
  <si>
    <t>st_loan_ar</t>
  </si>
  <si>
    <t>136</t>
  </si>
  <si>
    <t>Other short-term receivables</t>
  </si>
  <si>
    <t>other_st_ar</t>
  </si>
  <si>
    <t>137</t>
  </si>
  <si>
    <t>Provision for doubtful short-term receivables</t>
  </si>
  <si>
    <t>pvsn_doubt_st_ar</t>
  </si>
  <si>
    <t>139</t>
  </si>
  <si>
    <t>Shortage of assets waiting for resolution</t>
  </si>
  <si>
    <t>st_wait_resolution</t>
  </si>
  <si>
    <t>140</t>
  </si>
  <si>
    <t>Inventories</t>
  </si>
  <si>
    <t>inventories_all</t>
  </si>
  <si>
    <t>141</t>
  </si>
  <si>
    <t>149</t>
  </si>
  <si>
    <t>Provision for obsolete inventories</t>
  </si>
  <si>
    <t>pvsn_obsolete_inventories</t>
  </si>
  <si>
    <t>150</t>
  </si>
  <si>
    <t>Other current assets</t>
  </si>
  <si>
    <t>other_current_assets_all</t>
  </si>
  <si>
    <t>151</t>
  </si>
  <si>
    <t>Short-term prepaid expenses</t>
  </si>
  <si>
    <t>st_prepaid_exp</t>
  </si>
  <si>
    <t>152</t>
  </si>
  <si>
    <t>Value-added tax deductible</t>
  </si>
  <si>
    <t>vat_deductible</t>
  </si>
  <si>
    <t>153</t>
  </si>
  <si>
    <t>Tax and other receivables from the State</t>
  </si>
  <si>
    <t>from_state_tax_ar</t>
  </si>
  <si>
    <t>154</t>
  </si>
  <si>
    <t>Government bonds held for resale</t>
  </si>
  <si>
    <t>gov_bonds_hld_resale</t>
  </si>
  <si>
    <t>155</t>
  </si>
  <si>
    <t>other_current_assets</t>
  </si>
  <si>
    <t>200</t>
  </si>
  <si>
    <t>Non-current assets</t>
  </si>
  <si>
    <t>noncurrent_assets</t>
  </si>
  <si>
    <t>210</t>
  </si>
  <si>
    <t>Long-term receivables</t>
  </si>
  <si>
    <t>lt_ar</t>
  </si>
  <si>
    <t>211</t>
  </si>
  <si>
    <t>Long-term trade receivables</t>
  </si>
  <si>
    <t>lt_trade_ar</t>
  </si>
  <si>
    <t>212</t>
  </si>
  <si>
    <t>Long-term advance to suppliers</t>
  </si>
  <si>
    <t>lt_adv_suppliers</t>
  </si>
  <si>
    <t>213</t>
  </si>
  <si>
    <t>Paid-in capital in dependent units</t>
  </si>
  <si>
    <t>pd_capital_dependent</t>
  </si>
  <si>
    <t>214</t>
  </si>
  <si>
    <t>Long-term internal receivables</t>
  </si>
  <si>
    <t>lt_internal_ar</t>
  </si>
  <si>
    <t>215</t>
  </si>
  <si>
    <t>Long-term loan receivables</t>
  </si>
  <si>
    <t>lt_loan_ar</t>
  </si>
  <si>
    <t>216</t>
  </si>
  <si>
    <t>Other long-term receivables</t>
  </si>
  <si>
    <t>other_lt_ar</t>
  </si>
  <si>
    <t>219</t>
  </si>
  <si>
    <t>Provision for doubtful long-term receivables</t>
  </si>
  <si>
    <t>pvsn_doubt_lt_ar</t>
  </si>
  <si>
    <t>220</t>
  </si>
  <si>
    <t>Fixed assets</t>
  </si>
  <si>
    <t>221</t>
  </si>
  <si>
    <t>Tangible fixed assets</t>
  </si>
  <si>
    <t>tgbl_fixed_assets</t>
  </si>
  <si>
    <t>222</t>
  </si>
  <si>
    <t>Cost</t>
  </si>
  <si>
    <t>tgbl_fixed_assets_cost</t>
  </si>
  <si>
    <t>223</t>
  </si>
  <si>
    <t>Accumulated depreciation</t>
  </si>
  <si>
    <t>tgbl_fixed_assets_depre</t>
  </si>
  <si>
    <t>224</t>
  </si>
  <si>
    <t>Finance leases</t>
  </si>
  <si>
    <t>fin_leases</t>
  </si>
  <si>
    <t>225</t>
  </si>
  <si>
    <t>fin_leases_cost</t>
  </si>
  <si>
    <t>226</t>
  </si>
  <si>
    <t>fin_leases_cost_depre</t>
  </si>
  <si>
    <t>227</t>
  </si>
  <si>
    <t>Intangible fixed assets</t>
  </si>
  <si>
    <t>intgbl_fixed_assets</t>
  </si>
  <si>
    <t>228</t>
  </si>
  <si>
    <t>intgbl_fixed_assets_cost</t>
  </si>
  <si>
    <t>229</t>
  </si>
  <si>
    <t>Accumulated amortisation</t>
  </si>
  <si>
    <t>intgbl_fixed_assets_amor</t>
  </si>
  <si>
    <t>230</t>
  </si>
  <si>
    <t>Investment properties</t>
  </si>
  <si>
    <t>invmts_properties</t>
  </si>
  <si>
    <t>231</t>
  </si>
  <si>
    <t>invmts_properties_cost</t>
  </si>
  <si>
    <t>232</t>
  </si>
  <si>
    <t>invmts_properties_depre</t>
  </si>
  <si>
    <t>240</t>
  </si>
  <si>
    <t>Long-term assets in progress</t>
  </si>
  <si>
    <t>lt_assets_in_progress</t>
  </si>
  <si>
    <t>241</t>
  </si>
  <si>
    <t>Long-term work in process</t>
  </si>
  <si>
    <t>lt_wip</t>
  </si>
  <si>
    <t>242</t>
  </si>
  <si>
    <t>Construction in progress</t>
  </si>
  <si>
    <t>construction_wip</t>
  </si>
  <si>
    <t>250</t>
  </si>
  <si>
    <t>Long-term investments</t>
  </si>
  <si>
    <t>lt_invmts</t>
  </si>
  <si>
    <t>251</t>
  </si>
  <si>
    <t>Investments in subsidiaries</t>
  </si>
  <si>
    <t>invmts_subs</t>
  </si>
  <si>
    <t>252</t>
  </si>
  <si>
    <t>Investments in associates, jointly controlled entities</t>
  </si>
  <si>
    <t>invmts_assocs</t>
  </si>
  <si>
    <t>253</t>
  </si>
  <si>
    <t>Investments in other entities</t>
  </si>
  <si>
    <t>invmts_other_entities</t>
  </si>
  <si>
    <t>254</t>
  </si>
  <si>
    <t>Provision for long-term investments</t>
  </si>
  <si>
    <t>pvsn_lt_invmts</t>
  </si>
  <si>
    <t>255</t>
  </si>
  <si>
    <t>hld_mature_invmts_lt</t>
  </si>
  <si>
    <t>260</t>
  </si>
  <si>
    <t>Other long-term assets</t>
  </si>
  <si>
    <t>other_lt_assets_all</t>
  </si>
  <si>
    <t>261</t>
  </si>
  <si>
    <t>Long-term prepaid expenses</t>
  </si>
  <si>
    <t>lt_prepaid_exp</t>
  </si>
  <si>
    <t>262</t>
  </si>
  <si>
    <t>Deferred tax assets</t>
  </si>
  <si>
    <t>deferred_tax_assets</t>
  </si>
  <si>
    <t>263</t>
  </si>
  <si>
    <t>Long-term tools, supplies and spare parts</t>
  </si>
  <si>
    <t>lt_tools_materials</t>
  </si>
  <si>
    <t>268</t>
  </si>
  <si>
    <t>other_lt_assets</t>
  </si>
  <si>
    <t>269</t>
  </si>
  <si>
    <t>Goodwill</t>
  </si>
  <si>
    <t>Total assets</t>
  </si>
  <si>
    <t>300</t>
  </si>
  <si>
    <t>Liabilities</t>
  </si>
  <si>
    <t>440</t>
  </si>
  <si>
    <t>310</t>
  </si>
  <si>
    <t>Current liabilities</t>
  </si>
  <si>
    <t>current_liabilities</t>
  </si>
  <si>
    <t>311</t>
  </si>
  <si>
    <t>Short-term trade payables</t>
  </si>
  <si>
    <t>st_trade_ap</t>
  </si>
  <si>
    <t>312</t>
  </si>
  <si>
    <t>Short-term advances from customers</t>
  </si>
  <si>
    <t>st_adv_customers</t>
  </si>
  <si>
    <t>313</t>
  </si>
  <si>
    <t>Statutory obligations</t>
  </si>
  <si>
    <t>stat_obligations</t>
  </si>
  <si>
    <t>314</t>
  </si>
  <si>
    <t>Payables to employees</t>
  </si>
  <si>
    <t>ap_employees</t>
  </si>
  <si>
    <t>315</t>
  </si>
  <si>
    <t>Short-term accrued expenses</t>
  </si>
  <si>
    <t>st_accrued_exp</t>
  </si>
  <si>
    <t>316</t>
  </si>
  <si>
    <t>Short-term internal payables</t>
  </si>
  <si>
    <t>st_internal_ap</t>
  </si>
  <si>
    <t>317</t>
  </si>
  <si>
    <t>Construction contract payables based on agreed progress billings</t>
  </si>
  <si>
    <t>construction_cntrct_ap</t>
  </si>
  <si>
    <t>318</t>
  </si>
  <si>
    <t>Short-term unearned revenues</t>
  </si>
  <si>
    <t>st_unearned_rev</t>
  </si>
  <si>
    <t>319</t>
  </si>
  <si>
    <t>Other short-term payables</t>
  </si>
  <si>
    <t>st_other_ap</t>
  </si>
  <si>
    <t>320</t>
  </si>
  <si>
    <t>Short-term loan and finance lease obligations</t>
  </si>
  <si>
    <t>st_loan_finlease_ap</t>
  </si>
  <si>
    <t>321</t>
  </si>
  <si>
    <t>Short-term provisions</t>
  </si>
  <si>
    <t>st_pvsn</t>
  </si>
  <si>
    <t>322</t>
  </si>
  <si>
    <t>Bonus and welfare fund</t>
  </si>
  <si>
    <t>bonus_wf_fund</t>
  </si>
  <si>
    <t>323</t>
  </si>
  <si>
    <t>Price stabilisation fund</t>
  </si>
  <si>
    <t>price_stabili_fund</t>
  </si>
  <si>
    <t>324</t>
  </si>
  <si>
    <t>Government bonds held for repurchase</t>
  </si>
  <si>
    <t>gov_bonds_hld_purchase</t>
  </si>
  <si>
    <t>330</t>
  </si>
  <si>
    <t>Non-current liabilities</t>
  </si>
  <si>
    <t>noncurrent_liabilities</t>
  </si>
  <si>
    <t>331</t>
  </si>
  <si>
    <t>Long-term trade payables</t>
  </si>
  <si>
    <t>lt_trade_ap</t>
  </si>
  <si>
    <t>332</t>
  </si>
  <si>
    <t>Long-term advances from customers</t>
  </si>
  <si>
    <t>lt_adv_customers</t>
  </si>
  <si>
    <t>333</t>
  </si>
  <si>
    <t>Long-term accrued expenses</t>
  </si>
  <si>
    <t>lt_accrued_exp</t>
  </si>
  <si>
    <t>334</t>
  </si>
  <si>
    <t>Long-term internal payables in relation to capital of dependent units</t>
  </si>
  <si>
    <t>lt_internal_ap_capital</t>
  </si>
  <si>
    <t>335</t>
  </si>
  <si>
    <t>Long-term internal payables</t>
  </si>
  <si>
    <t>lt_internal_ap</t>
  </si>
  <si>
    <t>336</t>
  </si>
  <si>
    <t>Long-term unearned revenues</t>
  </si>
  <si>
    <t>lt_unearned_rev</t>
  </si>
  <si>
    <t>337</t>
  </si>
  <si>
    <t>Other long-term liabilities</t>
  </si>
  <si>
    <t>other_lt_liabilities</t>
  </si>
  <si>
    <t>338</t>
  </si>
  <si>
    <t>Long-term loans and finance lease obligations</t>
  </si>
  <si>
    <t>339</t>
  </si>
  <si>
    <t>Convertible bonds</t>
  </si>
  <si>
    <t>convert_bonds_liabilities</t>
  </si>
  <si>
    <t>340</t>
  </si>
  <si>
    <t>Preference shares</t>
  </si>
  <si>
    <t>pref_shares_liabilities</t>
  </si>
  <si>
    <t>341</t>
  </si>
  <si>
    <t>Deferred tax liabilities</t>
  </si>
  <si>
    <t>deferred_tax_liabilities</t>
  </si>
  <si>
    <t>342</t>
  </si>
  <si>
    <t>Long-term provisions</t>
  </si>
  <si>
    <t>lt_pvsn</t>
  </si>
  <si>
    <t>343</t>
  </si>
  <si>
    <t>Scientific and technological development fund</t>
  </si>
  <si>
    <t>sci_tech_dev_fund</t>
  </si>
  <si>
    <t>400</t>
  </si>
  <si>
    <t>Owner's equity</t>
  </si>
  <si>
    <t>owners_equity</t>
  </si>
  <si>
    <t>410</t>
  </si>
  <si>
    <t>Capital</t>
  </si>
  <si>
    <t>capital</t>
  </si>
  <si>
    <t>411</t>
  </si>
  <si>
    <t>Contributed charter capital/Share capital</t>
  </si>
  <si>
    <t>contrib_charter_capital</t>
  </si>
  <si>
    <t>411a</t>
  </si>
  <si>
    <t>Shares with voting rights</t>
  </si>
  <si>
    <t>shares_vote_rights</t>
  </si>
  <si>
    <t>411b</t>
  </si>
  <si>
    <t>pref_shares_equity</t>
  </si>
  <si>
    <t>412</t>
  </si>
  <si>
    <t>Share premium</t>
  </si>
  <si>
    <t>share_premium</t>
  </si>
  <si>
    <t>413</t>
  </si>
  <si>
    <t>Convertible bond - options</t>
  </si>
  <si>
    <t>convertible_bonds_equity</t>
  </si>
  <si>
    <t>414</t>
  </si>
  <si>
    <t>Other owners’ capital</t>
  </si>
  <si>
    <t>other_owner_capital</t>
  </si>
  <si>
    <t>415</t>
  </si>
  <si>
    <t>Treasury shares</t>
  </si>
  <si>
    <t>treasury_shares</t>
  </si>
  <si>
    <t>416</t>
  </si>
  <si>
    <t>Asset revaluation reserve</t>
  </si>
  <si>
    <t>asset_reval_reserve</t>
  </si>
  <si>
    <t>417</t>
  </si>
  <si>
    <t>Foreign exchange differences reserve</t>
  </si>
  <si>
    <t>forex_diff_reserve</t>
  </si>
  <si>
    <t>418</t>
  </si>
  <si>
    <t>Investment and development fund</t>
  </si>
  <si>
    <t>invmt_dev_fund</t>
  </si>
  <si>
    <t>419</t>
  </si>
  <si>
    <t>Enterprise re-organisation support fund</t>
  </si>
  <si>
    <t>enterprise_reorg_supp_fund</t>
  </si>
  <si>
    <t>420</t>
  </si>
  <si>
    <t>Other funds belonging to owners’ equity</t>
  </si>
  <si>
    <t>other_funds_equity</t>
  </si>
  <si>
    <t>421</t>
  </si>
  <si>
    <t>Undistributed earnings/Accumulated losses</t>
  </si>
  <si>
    <t>undis_earnings_losses</t>
  </si>
  <si>
    <t>421a</t>
  </si>
  <si>
    <t>Undistributed earnings/Accumulated losses by the end of prior year</t>
  </si>
  <si>
    <t>undis_earnings_losses_prior</t>
  </si>
  <si>
    <t>421b</t>
  </si>
  <si>
    <t>Undistributed earnings/Losses of current year</t>
  </si>
  <si>
    <t>undis_earnings_losses_current</t>
  </si>
  <si>
    <t>422</t>
  </si>
  <si>
    <t>Fund for capital expenditure</t>
  </si>
  <si>
    <t>fund_capex</t>
  </si>
  <si>
    <t>429</t>
  </si>
  <si>
    <t>Non-controlling interests</t>
  </si>
  <si>
    <t>non_ctrl_interests</t>
  </si>
  <si>
    <t>430</t>
  </si>
  <si>
    <t>Other funds</t>
  </si>
  <si>
    <t>other_funds_all</t>
  </si>
  <si>
    <t>431</t>
  </si>
  <si>
    <t>Subsidised fund</t>
  </si>
  <si>
    <t>subsidized_fund</t>
  </si>
  <si>
    <t>432</t>
  </si>
  <si>
    <t>Fund for fixed assets in use</t>
  </si>
  <si>
    <t>fund_fixed_assets_in_use</t>
  </si>
  <si>
    <t>Total liabilities and owner's equity</t>
  </si>
  <si>
    <t>total_liabilities_equity</t>
  </si>
  <si>
    <t>vstock name</t>
  </si>
  <si>
    <t>vstock parent</t>
  </si>
  <si>
    <t>vstock vi name</t>
  </si>
  <si>
    <t>vstock vi parent</t>
  </si>
  <si>
    <t>VAS code/id (manually entered)</t>
  </si>
  <si>
    <t>VAS name</t>
  </si>
  <si>
    <t>VAS parent</t>
  </si>
  <si>
    <t>VAS parent name</t>
  </si>
  <si>
    <t>Notes</t>
  </si>
  <si>
    <t>Custom FAD account name</t>
  </si>
  <si>
    <t>Final account name</t>
  </si>
  <si>
    <t>Number of non-VAS accounts with the same custom FAD account name</t>
  </si>
  <si>
    <t>CONCAT</t>
  </si>
  <si>
    <t>Lookup on vstock BS nonfin</t>
  </si>
  <si>
    <t>tài sản</t>
  </si>
  <si>
    <t>VStock không calculate tài khoản này, vì thế nên sẽ không đưa vào FAD</t>
  </si>
  <si>
    <t>short term assets</t>
  </si>
  <si>
    <t>tài sản ngắn hạn</t>
  </si>
  <si>
    <t>tổng cộng tài sản</t>
  </si>
  <si>
    <t>tiền và các khoản tương đương tiền</t>
  </si>
  <si>
    <t>tiền</t>
  </si>
  <si>
    <t>các khoản tương đương tiền</t>
  </si>
  <si>
    <t>short term financial investments</t>
  </si>
  <si>
    <t>đầu tư tài chính ngắn hạn</t>
  </si>
  <si>
    <t>chứng khoán kinh doanh</t>
  </si>
  <si>
    <t>provision for diminution in value of available for sale securities</t>
  </si>
  <si>
    <t>dự phòng giảm giá chứng khoán kinh doanh</t>
  </si>
  <si>
    <t>đầu tư nắm giữ đến ngày đáo hạn</t>
  </si>
  <si>
    <t>short term receivables</t>
  </si>
  <si>
    <t>các khoản phải thu ngắn hạn</t>
  </si>
  <si>
    <t>short term trade accounts receivable</t>
  </si>
  <si>
    <t>phải thu ngắn hạn của khách hàng</t>
  </si>
  <si>
    <t>short term prepayments to suppliers</t>
  </si>
  <si>
    <t>trả trước cho người bán ngắn hạn</t>
  </si>
  <si>
    <t>short term inter company receivables</t>
  </si>
  <si>
    <t>phải thu nội bộ ngắn hạn</t>
  </si>
  <si>
    <t>phải thu theo tiến độ kế hoạch hợp đồng xây dựng</t>
  </si>
  <si>
    <t>short term loan receivables</t>
  </si>
  <si>
    <t>phải thu về cho vay ngắn hạn</t>
  </si>
  <si>
    <t>other short term receivables</t>
  </si>
  <si>
    <t>phải thu ngắn hạn khác</t>
  </si>
  <si>
    <t>provision for short term doubtful debts</t>
  </si>
  <si>
    <t>dự phòng phải thu ngắn hạn khó đòi</t>
  </si>
  <si>
    <t>tài sản thiếu chờ xử lý</t>
  </si>
  <si>
    <t>hàng tồn kho</t>
  </si>
  <si>
    <t>dự phòng giảm giá hàng tồn kho</t>
  </si>
  <si>
    <t>other short term assets</t>
  </si>
  <si>
    <t>tài sản ngắn hạn khác</t>
  </si>
  <si>
    <t>short term prepayments</t>
  </si>
  <si>
    <t>chi phí trả trước ngắn hạn</t>
  </si>
  <si>
    <t>thuế gtgt được khấu trừ</t>
  </si>
  <si>
    <t>thuế và các khoản khác phải thu của nhà nước</t>
  </si>
  <si>
    <t>giao dịch mua bán lại trái phiếu chính phủ</t>
  </si>
  <si>
    <t>long term assets</t>
  </si>
  <si>
    <t>tài sản dài hạn</t>
  </si>
  <si>
    <t>long term receivables</t>
  </si>
  <si>
    <t>các khoản phải thu dài hạn</t>
  </si>
  <si>
    <t>long term trade receivables</t>
  </si>
  <si>
    <t>phải thu dài hạn của khách hàng</t>
  </si>
  <si>
    <t>long term prepayments to suppliers</t>
  </si>
  <si>
    <t>trả trước cho người bán dài hạn</t>
  </si>
  <si>
    <t>capital at inter company</t>
  </si>
  <si>
    <t>vốn kinh doanh ở các đơn vị trực thuộc</t>
  </si>
  <si>
    <t>long term inter company receivables</t>
  </si>
  <si>
    <t>phải thu nội bộ dài hạn</t>
  </si>
  <si>
    <t>long term loan receivables</t>
  </si>
  <si>
    <t>phải thu về cho vay dài hạn</t>
  </si>
  <si>
    <t>other long term receivables</t>
  </si>
  <si>
    <t>phải thu dài hạn khác</t>
  </si>
  <si>
    <t>provision for long term doubtful debts</t>
  </si>
  <si>
    <t>dự phòng phải thu dài hạn khó đòi</t>
  </si>
  <si>
    <t>tài sản cố định</t>
  </si>
  <si>
    <t>tài sản cố định hữu hình</t>
  </si>
  <si>
    <t>cost</t>
  </si>
  <si>
    <t>nguyên giá</t>
  </si>
  <si>
    <t>accumulated depreciation</t>
  </si>
  <si>
    <t>giá trị hao mòn lũy kế</t>
  </si>
  <si>
    <t>tài sản cố định thuê tài chính</t>
  </si>
  <si>
    <t>tài sản cố định vô hình</t>
  </si>
  <si>
    <t>bất động sản đầu tư</t>
  </si>
  <si>
    <t>long term assets in progress</t>
  </si>
  <si>
    <t>tài sản dở dang dài hạn</t>
  </si>
  <si>
    <t>long term production in progress</t>
  </si>
  <si>
    <t>chi phí sản xuất kinh doanh dở dang dài hạn</t>
  </si>
  <si>
    <t>chi phí xây dựng cơ bản dở dang</t>
  </si>
  <si>
    <t>long term financial investments</t>
  </si>
  <si>
    <t>đầu tư tài chính dài hạn</t>
  </si>
  <si>
    <t>đầu tư vào công ty con</t>
  </si>
  <si>
    <t>investments in associates joint ventures</t>
  </si>
  <si>
    <t>liên doanh</t>
  </si>
  <si>
    <t>đầu tư góp vốn vào đơn vị khác</t>
  </si>
  <si>
    <t>provision for diminution in value of long term investments</t>
  </si>
  <si>
    <t>dự phòng đầu tư tài chính dài hạn</t>
  </si>
  <si>
    <t>other long term investments</t>
  </si>
  <si>
    <t>đầu tư dài hạn khác</t>
  </si>
  <si>
    <t>không có tài khoản này trong VAS</t>
  </si>
  <si>
    <t>other_lt_invmts</t>
  </si>
  <si>
    <t>other long term assets</t>
  </si>
  <si>
    <t>tài sản dài hạn khác</t>
  </si>
  <si>
    <t>long term prepayments</t>
  </si>
  <si>
    <t>chi phí trả trước dài hạn</t>
  </si>
  <si>
    <t>tài sản thuế thu nhập hoãn lại</t>
  </si>
  <si>
    <t>long term equipment supplies spare parts</t>
  </si>
  <si>
    <t>thiết bị vật tư phụ tùng thay thế dài hạn</t>
  </si>
  <si>
    <t>lợi thế thương mại</t>
  </si>
  <si>
    <t>owner s equity</t>
  </si>
  <si>
    <t>nguồn vốn</t>
  </si>
  <si>
    <t>total owner s equity and liabilities</t>
  </si>
  <si>
    <t>nợ phải trả</t>
  </si>
  <si>
    <t>tổng cộng nguồn vốn</t>
  </si>
  <si>
    <t>short term liabilities</t>
  </si>
  <si>
    <t>nợ ngắn hạn</t>
  </si>
  <si>
    <t>short term trade accounts payable</t>
  </si>
  <si>
    <t>phải trả người bán ngắn hạn</t>
  </si>
  <si>
    <t>short term advances from customers</t>
  </si>
  <si>
    <t>người mua trả tiền trước ngắn hạn</t>
  </si>
  <si>
    <t>thuế và các khoản phải nộp nhà nước</t>
  </si>
  <si>
    <t>phải trả người lao động</t>
  </si>
  <si>
    <t>short term acrrued expenses</t>
  </si>
  <si>
    <t>chi phí phải trả ngắn hạn</t>
  </si>
  <si>
    <t>short term inter company payables</t>
  </si>
  <si>
    <t>phải trả nội bộ ngắn hạn</t>
  </si>
  <si>
    <t>phải trả theo tiến độ kế hoạch hợp đồng xây dựng</t>
  </si>
  <si>
    <t>short term unearned revenue</t>
  </si>
  <si>
    <t>doanh thu chưa thực hiện ngắn hạn</t>
  </si>
  <si>
    <t>other short term payables</t>
  </si>
  <si>
    <t>phải trả ngắn hạn khác</t>
  </si>
  <si>
    <t>short term borrowings and financial leases</t>
  </si>
  <si>
    <t>vay và nợ thuê tài chính ngắn hạn</t>
  </si>
  <si>
    <t>provision for short term liabilities</t>
  </si>
  <si>
    <t>dự phòng phải trả ngắn hạn</t>
  </si>
  <si>
    <t>quỹ khen thưởng phúc lợi</t>
  </si>
  <si>
    <t>quỹ bình ổn giá</t>
  </si>
  <si>
    <t>long term liabilities</t>
  </si>
  <si>
    <t>nợ dài hạn</t>
  </si>
  <si>
    <t>long term trade payables</t>
  </si>
  <si>
    <t>phải trả người bán dài hạn</t>
  </si>
  <si>
    <t>long term advances from customers</t>
  </si>
  <si>
    <t>người mua trả tiền trước dài hạn</t>
  </si>
  <si>
    <t>long term acrrued expenses</t>
  </si>
  <si>
    <t>chi phí phải trả dài hạn</t>
  </si>
  <si>
    <t>inter company payables on business capital</t>
  </si>
  <si>
    <t>phải trả nội bộ về vốn kinh doanh</t>
  </si>
  <si>
    <t>long term inter company payables</t>
  </si>
  <si>
    <t>phải trả nội bộ dài hạn</t>
  </si>
  <si>
    <t>long term unearned revenue</t>
  </si>
  <si>
    <t>doanh thu chưa thực hiện dài hạn</t>
  </si>
  <si>
    <t>other long term liabilities</t>
  </si>
  <si>
    <t>phải trả dài hạn khác</t>
  </si>
  <si>
    <t>long term borrowings and financial leases</t>
  </si>
  <si>
    <t>vay và nợ thuê tài chính dài hạn</t>
  </si>
  <si>
    <t>trái phiếu chuyển đổi</t>
  </si>
  <si>
    <t>preferred stock debts</t>
  </si>
  <si>
    <t>cổ phiếu ưu đãi nợ</t>
  </si>
  <si>
    <t>thuế thu nhập hoãn lại phải trả</t>
  </si>
  <si>
    <t>provision for long term liabilities</t>
  </si>
  <si>
    <t>dự phòng phải trả dài hạn</t>
  </si>
  <si>
    <t>quỹ phát triển khoa học và công nghệ</t>
  </si>
  <si>
    <t>dự phòng trợ cấp mất việc làm</t>
  </si>
  <si>
    <t>Trong note 19 (hoặc 30, không chắc) của EY - Example VAS company, provision for long-term for liabilities đã bao gồm cả serverance pay.
Trên IFRS tách riêng, tại sao có thằng lại tách dòng?</t>
  </si>
  <si>
    <t>pvsn_sever_allowances</t>
  </si>
  <si>
    <t>vốn chủ sở hữu</t>
  </si>
  <si>
    <t>owner s capital</t>
  </si>
  <si>
    <t>vốn góp của chủ sở hữu</t>
  </si>
  <si>
    <t>common stock with voting right</t>
  </si>
  <si>
    <t>cổ phiếu phổ thông có quyền biểu quyết</t>
  </si>
  <si>
    <t>preferred stock</t>
  </si>
  <si>
    <t>cổ phiếu ưu đãi</t>
  </si>
  <si>
    <t>thặng dư vốn cổ phần</t>
  </si>
  <si>
    <t>quyền chọn chuyển đổi trái phiếu</t>
  </si>
  <si>
    <t>vốn khác của chủ sở hữu</t>
  </si>
  <si>
    <t>cổ phiếu quỹ</t>
  </si>
  <si>
    <t>chênh lệch đánh giá lại tài sản</t>
  </si>
  <si>
    <t>chênh lệch tỷ giá hối đoái</t>
  </si>
  <si>
    <t>quỹ đầu tư phát triển</t>
  </si>
  <si>
    <t>quỹ hỗ trợ sắp xếp doanh nghiệp</t>
  </si>
  <si>
    <t>other funds from owner s equity</t>
  </si>
  <si>
    <t>quỹ khác thuộc vốn chủ sở hữu</t>
  </si>
  <si>
    <t>lợi nhuận sau thuế chưa phân phối</t>
  </si>
  <si>
    <t>accumulated retained earning at the end of the previous period</t>
  </si>
  <si>
    <t>lnst chưa phân phối lũy kế đến cuối kỳ trước</t>
  </si>
  <si>
    <t>undistributed earnings in this period</t>
  </si>
  <si>
    <t>lnst chưa phân phối kỳ này</t>
  </si>
  <si>
    <t>nguồn vốn đầu tư xdcb</t>
  </si>
  <si>
    <t>minority s interest</t>
  </si>
  <si>
    <t>lợi ích cổ đông không kiểm soát</t>
  </si>
  <si>
    <t>quỹ dự phòng tài chính</t>
  </si>
  <si>
    <t>fin_reserves</t>
  </si>
  <si>
    <t>nguồn kinh phí và quỹ khác</t>
  </si>
  <si>
    <t>subsidized not for profit funds</t>
  </si>
  <si>
    <t>nguồn kinh phí</t>
  </si>
  <si>
    <t>nguồn kinh phí đã hình thành tscđ</t>
  </si>
  <si>
    <t>lợi ích cổ đông thiểu số</t>
  </si>
  <si>
    <t>minority_interest</t>
  </si>
  <si>
    <t>tài sản ngắn hạn 100 110 130</t>
  </si>
  <si>
    <t>tổng cộng tài sản 270 100 200</t>
  </si>
  <si>
    <t>short term financial assets</t>
  </si>
  <si>
    <t>tài sản tài chính ngắn hạn</t>
  </si>
  <si>
    <t>st_fin_assets</t>
  </si>
  <si>
    <t>short term investments</t>
  </si>
  <si>
    <t>các khoản đầu tư tài chính ngắn hạn</t>
  </si>
  <si>
    <t>account cùng bản chất với account 120  của VAS</t>
  </si>
  <si>
    <t>đầu tư ngắn hạn</t>
  </si>
  <si>
    <t>st_invmts_sub</t>
  </si>
  <si>
    <t>short term investments of trust investors</t>
  </si>
  <si>
    <t>đầu tư ngắn hạn của người ủy thác đầu tư</t>
  </si>
  <si>
    <t>st_invmst_trust</t>
  </si>
  <si>
    <t>provision for diminution in value of short term investments</t>
  </si>
  <si>
    <t>dự phòng giảm giá đầu tư ngắn hạn</t>
  </si>
  <si>
    <t>pvsn_st_invmst</t>
  </si>
  <si>
    <t>financial assets at fair value through profit or loss fvtpl</t>
  </si>
  <si>
    <t>các tài sản tài chính ghi nhận thông qua lãi lỗ fvtpl</t>
  </si>
  <si>
    <t>fin_assets_fair_val</t>
  </si>
  <si>
    <t>held to maturity investments htm</t>
  </si>
  <si>
    <t>các khoản đầu tư nắm giữ đến ngày đáo hạn htm</t>
  </si>
  <si>
    <t>loans</t>
  </si>
  <si>
    <t>các khoản cho vay</t>
  </si>
  <si>
    <t>available for sale financial assets afs</t>
  </si>
  <si>
    <t>các tài sản tài chính sẵn sàn để bán afs</t>
  </si>
  <si>
    <t>provisions for impairment loss of financial assets and mortgages</t>
  </si>
  <si>
    <t>dự phòng suy giảm giá trị tài sản tài chính và tài sản thế chấp</t>
  </si>
  <si>
    <t>receivables from disposal of financial assets</t>
  </si>
  <si>
    <t>phải thu bán các tài sản tài chính</t>
  </si>
  <si>
    <t>receivables and accruals from dividends and interest income</t>
  </si>
  <si>
    <t>phải thu và dự thu cổ tức tiền lãi các tài sản tài chính</t>
  </si>
  <si>
    <t>due dividend and interest receivables</t>
  </si>
  <si>
    <t>phải thu cổ tức tiền lãi đến ngày nhận</t>
  </si>
  <si>
    <t>in which doubtful receivables of dividends interest to date of receipt but not yet received</t>
  </si>
  <si>
    <t>trong đó phải thu khó đòi về cổ tức tiền lãi đến ngày nhận nhưng chưa nhận được</t>
  </si>
  <si>
    <t>undue dividend and interest receivables</t>
  </si>
  <si>
    <t>dự thu cổ tức tiền lãi chưa đến ngày nhận</t>
  </si>
  <si>
    <t>prepayments to suppliers</t>
  </si>
  <si>
    <t>trả trước cho người bán</t>
  </si>
  <si>
    <t>service related receivable</t>
  </si>
  <si>
    <t>phải thu các dịch vụ ctck cung cấp</t>
  </si>
  <si>
    <t>receivables from securities trading activities</t>
  </si>
  <si>
    <t>phải thu hoạt động giao dịch chứng khoán</t>
  </si>
  <si>
    <t>receivables of securities trading error</t>
  </si>
  <si>
    <t>phải thu về lỗi giao dịch chứng khoán</t>
  </si>
  <si>
    <t>other receivables</t>
  </si>
  <si>
    <t>các khoản phải thu khác</t>
  </si>
  <si>
    <t>provision for doubtful debts</t>
  </si>
  <si>
    <t>dự phòng suy giảm giá trị các khoản phải thu</t>
  </si>
  <si>
    <t>dự phòng các khoản phải thu ngắn hạn khó đòi</t>
  </si>
  <si>
    <t>trade accounts receivable</t>
  </si>
  <si>
    <t>phải thu khách hàng</t>
  </si>
  <si>
    <t>hàng tồn kho chi tiết</t>
  </si>
  <si>
    <t>advances</t>
  </si>
  <si>
    <t>tạm ứng</t>
  </si>
  <si>
    <t>office supplies tools</t>
  </si>
  <si>
    <t>vật tư văn phòng công cụ dụng cụ</t>
  </si>
  <si>
    <t>pledged assets mortgages security deposits in short term</t>
  </si>
  <si>
    <t>cầm cố thế chấp ký quỹ ký cược ngắn hạn</t>
  </si>
  <si>
    <t>thuế gtgt còn được khấu trừ</t>
  </si>
  <si>
    <t>transaction buy backs governmental bond</t>
  </si>
  <si>
    <t>giao dịch mua bán lại trái phiếu chính phủ ts</t>
  </si>
  <si>
    <t>provision for other short term assets</t>
  </si>
  <si>
    <t>dự phòng suy giảm giá trị tài sản ngắn hạn khác</t>
  </si>
  <si>
    <t>tài sản dài hạn 200 210 220 240 250 260</t>
  </si>
  <si>
    <t>long term financial assets</t>
  </si>
  <si>
    <t>tài sản tài chính dài hạn</t>
  </si>
  <si>
    <t>phải thu dài hạn nội bộ</t>
  </si>
  <si>
    <t>long term investments</t>
  </si>
  <si>
    <t>các khoản đầu tư</t>
  </si>
  <si>
    <t>các khoản đầu tư nắm giữ đến ngày đáo hạn</t>
  </si>
  <si>
    <t>3 đầu tư vào công ty liên kết liên doanh</t>
  </si>
  <si>
    <t>long term securities investments</t>
  </si>
  <si>
    <t>4 đầu tư chứng khoán dài hạn</t>
  </si>
  <si>
    <t>chứng khoán sẵn sàng để bán</t>
  </si>
  <si>
    <t>held to maturity securities</t>
  </si>
  <si>
    <t>chứng khoán nắm giữ đến ngày đáo hạn</t>
  </si>
  <si>
    <t>5 đầu tư dài hạn khác</t>
  </si>
  <si>
    <t>6 dự phòng giảm giá đầu tư dài hạn</t>
  </si>
  <si>
    <t>evaluation tangible fixed assets accounting to fair value</t>
  </si>
  <si>
    <t>đánh giá tscđhh theo giá trị hợp lý</t>
  </si>
  <si>
    <t>evaluation financial leased fixed assetss accounting to fair value</t>
  </si>
  <si>
    <t>đánh giá tscđttc theo giá trị hợp lý</t>
  </si>
  <si>
    <t>evaluation intangible fixed assets accounting to fair value</t>
  </si>
  <si>
    <t>đánh giá tscđvh theo giá trị hợp lý</t>
  </si>
  <si>
    <t>investment property</t>
  </si>
  <si>
    <t>evaluation investment property accounting to fair value</t>
  </si>
  <si>
    <t>đánh giá bđsđt theo giá trị hợp lý</t>
  </si>
  <si>
    <t>pledged assets mortgages security deposits in long term</t>
  </si>
  <si>
    <t>cầm cố thế chấp ký quỹ ký cược dài hạn</t>
  </si>
  <si>
    <t>payment for settlement assistance fund</t>
  </si>
  <si>
    <t>tiền nộp quỹ hỗ trợ thanh toán</t>
  </si>
  <si>
    <t>provision for long term assets</t>
  </si>
  <si>
    <t>dự phòng suy giảm giá trị tài sản dài hạn</t>
  </si>
  <si>
    <t>liabilities owner s equity</t>
  </si>
  <si>
    <t>nợ phải trả 300 310 330</t>
  </si>
  <si>
    <t>tổng cộng nguồn vốn 440 300 400 500</t>
  </si>
  <si>
    <t>short term borrowings</t>
  </si>
  <si>
    <t>vay ngắn hạn</t>
  </si>
  <si>
    <t>2 short term financial lease liabilities</t>
  </si>
  <si>
    <t>2 nợ thuê tài sản tài chính ngắn hạn</t>
  </si>
  <si>
    <t>short term financial assets borrowings</t>
  </si>
  <si>
    <t>vay tài sản tài chính ngắn hạn</t>
  </si>
  <si>
    <t>short term convertible bonds</t>
  </si>
  <si>
    <t>trái phiếu chuyển đổi ngắn hạn</t>
  </si>
  <si>
    <t>short term bonds</t>
  </si>
  <si>
    <t>trái phiếu phát hành ngắn hạn</t>
  </si>
  <si>
    <t>borrowings settlement assistance fund</t>
  </si>
  <si>
    <t>vay quỹ hỗ trợ thanh toán</t>
  </si>
  <si>
    <t>payables to securities trading activities</t>
  </si>
  <si>
    <t>phải trả hoạt động giao dịch chứng khoán</t>
  </si>
  <si>
    <t>payables to trading error of financial assets</t>
  </si>
  <si>
    <t>phải trả về lỗi giao dịch các tài sản tài chính</t>
  </si>
  <si>
    <t>trade accounts payable</t>
  </si>
  <si>
    <t>advances from customers</t>
  </si>
  <si>
    <t>employee welfare payables</t>
  </si>
  <si>
    <t>các khoản trích nộp phúc lợi nhân viên</t>
  </si>
  <si>
    <t>accrued expenses</t>
  </si>
  <si>
    <t>inter company payables</t>
  </si>
  <si>
    <t>unearned revenue</t>
  </si>
  <si>
    <t>short term deposits collateral received</t>
  </si>
  <si>
    <t>nhận ký quỹ ký cược ngắn hạn</t>
  </si>
  <si>
    <t>other payables</t>
  </si>
  <si>
    <t>các khoản phải trả phải nộp khác ngắn hạn</t>
  </si>
  <si>
    <t>payables for dividends principal and interests on behalf of others</t>
  </si>
  <si>
    <t>phải trả hộ cổ tức gốc và lãi trái phiếu</t>
  </si>
  <si>
    <t>payables to securities issuing organizations</t>
  </si>
  <si>
    <t>phải trả tổ chức phát hành chứng khoán</t>
  </si>
  <si>
    <t>payables for government bond trading activities</t>
  </si>
  <si>
    <t>long term borrowings</t>
  </si>
  <si>
    <t>vay dài hạn</t>
  </si>
  <si>
    <t>2 long term financial lease liabilities</t>
  </si>
  <si>
    <t>2 nợ thuê tài sản tài chính dài hạn</t>
  </si>
  <si>
    <t>long term financial lease borrowings</t>
  </si>
  <si>
    <t>vay tài sản tài chính dài hạn</t>
  </si>
  <si>
    <t>long term convertible bonds</t>
  </si>
  <si>
    <t>trái phiếu chuyển đổi dài hạn</t>
  </si>
  <si>
    <t>long term bonds</t>
  </si>
  <si>
    <t>trái phiếu phát hành dài hạn</t>
  </si>
  <si>
    <t>long term deposits collateral received</t>
  </si>
  <si>
    <t>nhận ký quỹ ký cược dài hạn</t>
  </si>
  <si>
    <t>phải trả phải nộp khác dài hạn</t>
  </si>
  <si>
    <t>funds received from trust investors</t>
  </si>
  <si>
    <t>vốn nhận ủy thác đầu tư dài hạn</t>
  </si>
  <si>
    <t>provision for investor s damage claims</t>
  </si>
  <si>
    <t>dự phòng bồi thường thiệt hại cho nhà đầu tư</t>
  </si>
  <si>
    <t>vốn chủ sở hữu 400 410 420</t>
  </si>
  <si>
    <t>investment capital from owners</t>
  </si>
  <si>
    <t>vốn đầu tư của chủ sở hữu</t>
  </si>
  <si>
    <t>capital from owners</t>
  </si>
  <si>
    <t>common stock</t>
  </si>
  <si>
    <t>cổ phiếu phổ thông</t>
  </si>
  <si>
    <t>3 conversion options on convertible bonds</t>
  </si>
  <si>
    <t>chênh lệch đánh giá lại tài sản theo giá trị hợp lý</t>
  </si>
  <si>
    <t>supplementary capital reserve</t>
  </si>
  <si>
    <t>quỹ dự trữ điều lệ</t>
  </si>
  <si>
    <t>quỹ dự phòng tài chính và rủi ro nghề nghiệp</t>
  </si>
  <si>
    <t>realised profits</t>
  </si>
  <si>
    <t>lợi nhuận đã thực hiện</t>
  </si>
  <si>
    <t>unrealised losses</t>
  </si>
  <si>
    <t>lợi nhuận chưa thực hiện</t>
  </si>
  <si>
    <t>minority interest</t>
  </si>
  <si>
    <t>lợi ích cổ đông không nắm quyền kiểm soát</t>
  </si>
  <si>
    <t>budget resources and other funds</t>
  </si>
  <si>
    <t>realised profits for investor</t>
  </si>
  <si>
    <t>lợi nhuận đã phân phối cho nhà đầu tư</t>
  </si>
  <si>
    <t>realised profits for investor in the year</t>
  </si>
  <si>
    <t>lợi nhuận đã phân phối cho nhà đầu tư trong năm</t>
  </si>
  <si>
    <t>cash gold and silver precious stones</t>
  </si>
  <si>
    <t>tiền mặt vàng bạc đá quý</t>
  </si>
  <si>
    <t>balances with the state bank of vietnam</t>
  </si>
  <si>
    <t>tiền gửi tại nhnn</t>
  </si>
  <si>
    <t>placements at and loans to other credit institutions</t>
  </si>
  <si>
    <t>tiền vàng gửi tại các tctd khác và cho vay các tctd khác</t>
  </si>
  <si>
    <t>placements at other credit institutions</t>
  </si>
  <si>
    <t>tiền vàng gửi tại các tctd khác</t>
  </si>
  <si>
    <t>loans to other credit institutions</t>
  </si>
  <si>
    <t>cho vay các tctd khác</t>
  </si>
  <si>
    <t>provisions for losses and risks</t>
  </si>
  <si>
    <t>dự phòng rủi ro cho vay các tctd khác</t>
  </si>
  <si>
    <t>trading securities</t>
  </si>
  <si>
    <t>provisions for diminution in value of trading securities</t>
  </si>
  <si>
    <t>derivatives and other financial assets</t>
  </si>
  <si>
    <t>các công cụ tài chính phái sinh và các tài sản tài chính khác</t>
  </si>
  <si>
    <t>loans advances and finance leases to customers</t>
  </si>
  <si>
    <t>cho vay khách hàng</t>
  </si>
  <si>
    <t>cho vay và cho thuê tài chính khách hàng</t>
  </si>
  <si>
    <t>provisions for losses on loans advances and finance leases to customers</t>
  </si>
  <si>
    <t>dự phòng rủi ro cho vay và cho thuê tài chính khách hàng</t>
  </si>
  <si>
    <t>debt purchased</t>
  </si>
  <si>
    <t>hoạt động mua nợ</t>
  </si>
  <si>
    <t>mua nợ</t>
  </si>
  <si>
    <t>provision for debt purchased</t>
  </si>
  <si>
    <t>dự phòng rủi ro hoạt động mua nợ</t>
  </si>
  <si>
    <t>investment securities</t>
  </si>
  <si>
    <t>chứng khoán đầu tư</t>
  </si>
  <si>
    <t>available for sales securities</t>
  </si>
  <si>
    <t>chứng khoán đầu tư sẵn sàng để ba n</t>
  </si>
  <si>
    <t>chứng khoán đầu tư giữ đến ngày đáo hạn</t>
  </si>
  <si>
    <t>provisions for diminution in value of investment securities</t>
  </si>
  <si>
    <t>dự phòng giảm giá chứng khoán đầu tư</t>
  </si>
  <si>
    <t>capital contribution and other long term investments</t>
  </si>
  <si>
    <t>góp vốn đầu tư dài hạn</t>
  </si>
  <si>
    <t>đầu tư vào công ty liên doanh liên kết</t>
  </si>
  <si>
    <t>dự phòng giảm giá đầu tư dài hạn</t>
  </si>
  <si>
    <t>nguyên giá tscđ</t>
  </si>
  <si>
    <t>hao mòn tscđ</t>
  </si>
  <si>
    <t>finance leased fixed assets</t>
  </si>
  <si>
    <t>nguyên giá bđsđt</t>
  </si>
  <si>
    <t>hao mòn bđsđt</t>
  </si>
  <si>
    <t>other assets</t>
  </si>
  <si>
    <t>tài sản có khác</t>
  </si>
  <si>
    <t>accounts receivables</t>
  </si>
  <si>
    <t>các khoản phải thu</t>
  </si>
  <si>
    <t>interest and fee receivables</t>
  </si>
  <si>
    <t>các khoản lãi phí phải thu</t>
  </si>
  <si>
    <t>tài sản thuế tndn hoãn lại</t>
  </si>
  <si>
    <t>of which goodwill</t>
  </si>
  <si>
    <t>trong đó lợi thế thương mại</t>
  </si>
  <si>
    <t>provisions for risks in other assets</t>
  </si>
  <si>
    <t>các khoản dự phòng rủi ro cho các tài sản có nội bảng khác</t>
  </si>
  <si>
    <t>liabilities and owner s equity</t>
  </si>
  <si>
    <t>nợ phải trả và vốn chủ sở hữu</t>
  </si>
  <si>
    <t>due to government and borrowings from the state bank of vietnam</t>
  </si>
  <si>
    <t>total liabilities</t>
  </si>
  <si>
    <t>các khoản nợ chính phủ và nhnn</t>
  </si>
  <si>
    <t>tổng nợ phải trả</t>
  </si>
  <si>
    <t>placements and borrowings from other credit institutions</t>
  </si>
  <si>
    <t>tiền gửi và vay các tctd khác</t>
  </si>
  <si>
    <t>placements from other credit institutions</t>
  </si>
  <si>
    <t>tiền gửi của các tctd khác</t>
  </si>
  <si>
    <t>borrowings from other credit institutions</t>
  </si>
  <si>
    <t>vay các tctd khác</t>
  </si>
  <si>
    <t>deposits from customers</t>
  </si>
  <si>
    <t>tiền gửi của khách hàng</t>
  </si>
  <si>
    <t>derivatives and other financial liabilities</t>
  </si>
  <si>
    <t>các công cụ tài chính phái sinh và các khoản nợ tài chính khác</t>
  </si>
  <si>
    <t>funds received from government and institutions investments on behalf of investors syndicated loans of the bank s risks</t>
  </si>
  <si>
    <t>vốn tài trợ ủy thác đầu tư cho vay ma tctd chịu rủi ro</t>
  </si>
  <si>
    <t>phát hành giấy tờ có giá</t>
  </si>
  <si>
    <t>other liabilities</t>
  </si>
  <si>
    <t>các khoản nợ khác</t>
  </si>
  <si>
    <t>interest and fee payables</t>
  </si>
  <si>
    <t>các khoản lãi phí phải trả</t>
  </si>
  <si>
    <t>thuế tndn hoãn lại phải trả</t>
  </si>
  <si>
    <t>các khoản phải trả và công nợ khác</t>
  </si>
  <si>
    <t>provisions for contingent liabilities and off balance sheet commitments</t>
  </si>
  <si>
    <t>dự phòng rủi ro khác dự phòng cho công nợ tiềm ẩn và cam kết ngoại bảng</t>
  </si>
  <si>
    <t>total liabilities and owner s equity</t>
  </si>
  <si>
    <t>tổng nợ phải trả và vốn chủ sở hữu</t>
  </si>
  <si>
    <t>capital and reserves</t>
  </si>
  <si>
    <t>vốn và các quỹ</t>
  </si>
  <si>
    <t>vốn của tctd</t>
  </si>
  <si>
    <t>charter capital</t>
  </si>
  <si>
    <t>vốn điều lệ</t>
  </si>
  <si>
    <t>reserves for investments in construction</t>
  </si>
  <si>
    <t>vốn đầu tư xdcb</t>
  </si>
  <si>
    <t>other capital</t>
  </si>
  <si>
    <t>vốn khác</t>
  </si>
  <si>
    <t>reserves</t>
  </si>
  <si>
    <t>quỹ của tctd</t>
  </si>
  <si>
    <t>undistributed earnings after tax accumulated loss</t>
  </si>
  <si>
    <t>lợi nhuận chưa phân phối lỗ lũy kế</t>
  </si>
  <si>
    <t>lợi ích của cổ đông thiểu số</t>
  </si>
  <si>
    <t>a tài sản ngắn hạn 100 110 120 130 140 150</t>
  </si>
  <si>
    <t>i tiền và các khoản tương đương tiền</t>
  </si>
  <si>
    <t>1 tiền mặt tại quỹ</t>
  </si>
  <si>
    <t>cash_funds</t>
  </si>
  <si>
    <t>2 tiền gửi ngân hàng</t>
  </si>
  <si>
    <t>cash_deposits</t>
  </si>
  <si>
    <t>3 tiền đang chuyển</t>
  </si>
  <si>
    <t>cash_transit</t>
  </si>
  <si>
    <t>4 các khoản tương đương tiền</t>
  </si>
  <si>
    <t>cash_equiv_sub</t>
  </si>
  <si>
    <t>5 tiền của nhà ủy thác đầu tư</t>
  </si>
  <si>
    <t>cash_from_trustees</t>
  </si>
  <si>
    <t>ii các khoản đầu tư tài chính ngắn hạn</t>
  </si>
  <si>
    <t>1 đầu tư ngắn hạn</t>
  </si>
  <si>
    <t>2 chứng khoán của nhà ủy thác đầu tư</t>
  </si>
  <si>
    <t>secs_from_trustees</t>
  </si>
  <si>
    <t>3 dự phòng giảm giá chứng khoán đầu tư ngắn hạn</t>
  </si>
  <si>
    <t>iii các khoản phải thu ngắn hạn</t>
  </si>
  <si>
    <t>1 phải thu khách hàng</t>
  </si>
  <si>
    <t>2 trả trước cho người bán</t>
  </si>
  <si>
    <t>3 phải thu của nội bộ ngắn hạn</t>
  </si>
  <si>
    <t>4 phải thu từ hoạt động quản lý quỹ</t>
  </si>
  <si>
    <t>fund_mgmt_ar</t>
  </si>
  <si>
    <t>5 phải thu khác</t>
  </si>
  <si>
    <t>6 dự phòng các khoản phải thu ngắn hạn khó đòi</t>
  </si>
  <si>
    <t>v tài sản ngắn hạn khác</t>
  </si>
  <si>
    <t>1 vật liệu công cụ dụng cụ</t>
  </si>
  <si>
    <t>tools_materials_ar</t>
  </si>
  <si>
    <t>2 chi phí trả trước ngắn hạn</t>
  </si>
  <si>
    <t>3 thuế gtgt còn được khấu trừ</t>
  </si>
  <si>
    <t>4 thuế và các khoản khác phải thu của nhà nước</t>
  </si>
  <si>
    <t>5 giao dịch mua lại trái phiếu chính phủ</t>
  </si>
  <si>
    <t>6 tài sản ngắn hạn khác</t>
  </si>
  <si>
    <t>b tài sản dài hạn 200 210 220 240 250 260 270</t>
  </si>
  <si>
    <t>i các khoản phải thu dài hạn</t>
  </si>
  <si>
    <t>1 phải thu dài hạn của khách hàng</t>
  </si>
  <si>
    <t>2 vốn kinh doanh ở các đơn vị trực thuộc</t>
  </si>
  <si>
    <t>3 phải thu dài hạn nội bộ</t>
  </si>
  <si>
    <t>4 phải thu dài hạn khác</t>
  </si>
  <si>
    <t>5 dự phòng phải thu dài hạn khó đòi</t>
  </si>
  <si>
    <t>ii tài sản cố định</t>
  </si>
  <si>
    <t>1 tài sản cố định hữu hình</t>
  </si>
  <si>
    <t>2 tài sản cố định thuê tài chính</t>
  </si>
  <si>
    <t>3 tài sản cố định vô hình</t>
  </si>
  <si>
    <t>4 chi phí xây dựng cơ bản dở dang</t>
  </si>
  <si>
    <t>account này bản chất giống account 242 VAS, nhưng không được xếp nằm dưới 240 (parent account của 242 VAS)</t>
  </si>
  <si>
    <t>iii các khoản đầu tư chứng khoán và đầu tư dài hạn khác</t>
  </si>
  <si>
    <t>1 đầu tư vào công ty con</t>
  </si>
  <si>
    <t>2 đầu tư vào công ty liên doanh liên kết</t>
  </si>
  <si>
    <t>3 đầu tư chứng khoán</t>
  </si>
  <si>
    <t>invmts_secs</t>
  </si>
  <si>
    <t>4 đầu tư dài hạn khác</t>
  </si>
  <si>
    <t>5 dự phòng giảm giá chứng khoán đầu tư dài hạn</t>
  </si>
  <si>
    <t>iv tài sản dài hạn khác</t>
  </si>
  <si>
    <t>bản chất giống account 260 của VAS</t>
  </si>
  <si>
    <t>1 chi phí trả trước dài hạn</t>
  </si>
  <si>
    <t>2 các khoản ký quỹ ký cược</t>
  </si>
  <si>
    <t>collateral_escrow</t>
  </si>
  <si>
    <t>3 tài sản thuế thu nhập hoãn lại</t>
  </si>
  <si>
    <t>4 tài sản dài hạn khác</t>
  </si>
  <si>
    <t>a nợ phải trả 300 210 330</t>
  </si>
  <si>
    <t>i nợ ngắn hạn</t>
  </si>
  <si>
    <t>1 vay và nợ ngắn hạn</t>
  </si>
  <si>
    <t>bản chất giống account 320 VAS</t>
  </si>
  <si>
    <t>2 phải trả người bán</t>
  </si>
  <si>
    <t>3 người mua trả tiền trước</t>
  </si>
  <si>
    <t>4 thuế và các khoản phải nộp nhà nước</t>
  </si>
  <si>
    <t>5 phải trả công nhân viên</t>
  </si>
  <si>
    <t>6 chi phí phải trả</t>
  </si>
  <si>
    <t>7 phải trả nội bộ</t>
  </si>
  <si>
    <t>8 các khoản phải trả phải nộp khác</t>
  </si>
  <si>
    <t>9 dự phòng phải trả ngắn hạn</t>
  </si>
  <si>
    <t>10 quỹ khen thưởng phúc lợi</t>
  </si>
  <si>
    <t>11 giao dịch mua bán lại trái phiếu chính phủ</t>
  </si>
  <si>
    <t>12 doanh thu chưa thực hiện</t>
  </si>
  <si>
    <t>ii nợ dài hạn</t>
  </si>
  <si>
    <t>1 nhận ký quỹ ký cược dài hạn</t>
  </si>
  <si>
    <t>lt_collateral_escrow</t>
  </si>
  <si>
    <t>2 phải trả dài hạn người bán</t>
  </si>
  <si>
    <t>2 phải trả dài hạn nội bộ</t>
  </si>
  <si>
    <t>3 phải trả dài hạn khác</t>
  </si>
  <si>
    <t>4 vay và nợ dài hạn</t>
  </si>
  <si>
    <t>5 thuế thu nhập hoãn lại phải trả</t>
  </si>
  <si>
    <t>6 dự phòng trợ cấp mất việc làm</t>
  </si>
  <si>
    <t>7 dự phòng phải trả dài hạn</t>
  </si>
  <si>
    <t>8 doanh thu chưa thực hiện</t>
  </si>
  <si>
    <t>9 quỹ phát triển khoa học và công nghệ</t>
  </si>
  <si>
    <t>10 quỹ dự phòng bồi thường thiệt hại cho nhà đầu tư</t>
  </si>
  <si>
    <t>pvsn_investors_harm_fund</t>
  </si>
  <si>
    <t>b vốn chủ sở hữu 400 410 430</t>
  </si>
  <si>
    <t>1 vốn đầu tư của chủ sở hữu</t>
  </si>
  <si>
    <t>bản chất giống account 411 VAS (có vẻ không giống acc 410 VAS vì 410 bao gồm cả share premium, treasury shares, etc.)</t>
  </si>
  <si>
    <t>2 thặng dư vốn cổ phần</t>
  </si>
  <si>
    <t>3 vốn khác của chủ sở hữu</t>
  </si>
  <si>
    <t>4 cổ phiếu quỹ</t>
  </si>
  <si>
    <t>5 chênh lệch đánh giá lại tài sản</t>
  </si>
  <si>
    <t>6 chênh lệch tỷ giá hối đoái</t>
  </si>
  <si>
    <t>7 quỹ đầu tư phát triển</t>
  </si>
  <si>
    <t>8 quỹ dự phòng tài chính</t>
  </si>
  <si>
    <t>9 quỹ dự trữ</t>
  </si>
  <si>
    <r>
      <t xml:space="preserve">không có tài khoản này trong VAS. tham khảo: </t>
    </r>
    <r>
      <rPr>
        <color rgb="FF1155CC"/>
        <u/>
      </rPr>
      <t>https://nganhangphapluat.thukyluat.vn/tu-van-phap-luat/bao-hiem/quy-du-tru-bat-buoc-cua-doanh-nghiep-bao-hiem-doanh-nghiep-moi-gioi-bao-203736</t>
    </r>
  </si>
  <si>
    <t>reserve_fund</t>
  </si>
  <si>
    <t>10 quỹ khác thuộc vốn chủ sở hữu</t>
  </si>
  <si>
    <t>11 lợi nhuận sau thuế chưa phân phối</t>
  </si>
  <si>
    <t>tài sản ngắn hạn 100 110 120 130 140 150 190</t>
  </si>
  <si>
    <t>insurance contract receivables</t>
  </si>
  <si>
    <t>phải thu về hợp đồng bảo hiểm</t>
  </si>
  <si>
    <t>insr_contract_ar</t>
  </si>
  <si>
    <t>other receivables of customers</t>
  </si>
  <si>
    <t>phải thu khác của khách hàng</t>
  </si>
  <si>
    <t>other_customers_ar</t>
  </si>
  <si>
    <t>reinsurance assets</t>
  </si>
  <si>
    <t>tài sản tái bảo hiểm</t>
  </si>
  <si>
    <t>assets waiting for resolution</t>
  </si>
  <si>
    <t>unallocated commissions expenses</t>
  </si>
  <si>
    <t>chi phí hoa hồng chưa phân bổ</t>
  </si>
  <si>
    <t>unalloc_comm_expenses</t>
  </si>
  <si>
    <t>other short term prepaid expenses</t>
  </si>
  <si>
    <t>chi phí trả trước ngắn hạn khác</t>
  </si>
  <si>
    <t>other_st_prepaid_exp</t>
  </si>
  <si>
    <t>reinsur_assets</t>
  </si>
  <si>
    <t>reinsurance assets from unearned premium reserves</t>
  </si>
  <si>
    <t>dự phòng phí nhượng tái bảo hiểm</t>
  </si>
  <si>
    <t>reinsurance assets from claim reserves</t>
  </si>
  <si>
    <t>dự phòng bồi thường nhượng tái bảo hiểm</t>
  </si>
  <si>
    <t>tài sản dài hạn 200 210 220 240 250 260 270</t>
  </si>
  <si>
    <t>long term margin deposits</t>
  </si>
  <si>
    <t>1 ký quỹ bảo hiểm</t>
  </si>
  <si>
    <t>lt_margin_deposits</t>
  </si>
  <si>
    <t>đầu tư vào công ty liên kết liên doanh</t>
  </si>
  <si>
    <t>nợ phải trả 300 210 330</t>
  </si>
  <si>
    <t>vay và nợ ngắn hạn</t>
  </si>
  <si>
    <t>insurance contract payable</t>
  </si>
  <si>
    <t>phải trả về hợp đồng bảo hiểm</t>
  </si>
  <si>
    <t>other payables to suppliers</t>
  </si>
  <si>
    <t>phải trả khác cho người bán</t>
  </si>
  <si>
    <t>other_suppliers_ap</t>
  </si>
  <si>
    <t>phải trả công nhân viên</t>
  </si>
  <si>
    <t>unearned commission revenues</t>
  </si>
  <si>
    <t>doanh thu hoa hồng chưa được hưởng</t>
  </si>
  <si>
    <t>unearned_comm_rev</t>
  </si>
  <si>
    <t>dự phòng nghiệp vụ</t>
  </si>
  <si>
    <t>oper_reserve</t>
  </si>
  <si>
    <t>unearned premium reserve</t>
  </si>
  <si>
    <t>dự phòng phí bảo hiểm gốc và nhận tái bảo hiểm</t>
  </si>
  <si>
    <t>unearned_prem_reserve</t>
  </si>
  <si>
    <t>claim reserve</t>
  </si>
  <si>
    <t>dự phòng bồi thường bảo hiểm gốc và nhận tái bảo hiểm</t>
  </si>
  <si>
    <t>claim_reserve</t>
  </si>
  <si>
    <t>catastrophe reserve</t>
  </si>
  <si>
    <t>dự phòng dao động lớn</t>
  </si>
  <si>
    <t>catas_reserve</t>
  </si>
  <si>
    <t>mathematical reserve</t>
  </si>
  <si>
    <t>4 dự phòng toán học</t>
  </si>
  <si>
    <t>math_reserve</t>
  </si>
  <si>
    <t>dividend reserve</t>
  </si>
  <si>
    <t>dự phòng chia lãi</t>
  </si>
  <si>
    <t>div_reserve</t>
  </si>
  <si>
    <t>equalization reserve</t>
  </si>
  <si>
    <t>dự phòng bảo đảm cân đối</t>
  </si>
  <si>
    <t>equal_reserve</t>
  </si>
  <si>
    <t>vốn chủ sở hữu 400 410 430</t>
  </si>
  <si>
    <t>compulsory reserves</t>
  </si>
  <si>
    <t>quỹ dự trữ bắt buộc</t>
  </si>
  <si>
    <t>other reserves</t>
  </si>
  <si>
    <t>minority interests</t>
  </si>
  <si>
    <t>lợi ích của cổ đông không kiểm soát</t>
  </si>
  <si>
    <t>cash in bank</t>
  </si>
  <si>
    <t>tiền gửi ngân hàng</t>
  </si>
  <si>
    <t>tổng tài sản</t>
  </si>
  <si>
    <t>investments in securities</t>
  </si>
  <si>
    <t>đầu tư chứng khoán</t>
  </si>
  <si>
    <t>other investments</t>
  </si>
  <si>
    <t>đầu tư khác</t>
  </si>
  <si>
    <t>receivables from securities trading</t>
  </si>
  <si>
    <t>phải thu hoạt động đầu tư</t>
  </si>
  <si>
    <t>phải thu khác</t>
  </si>
  <si>
    <t>short term loans</t>
  </si>
  <si>
    <t>payables for investment activities</t>
  </si>
  <si>
    <t>phải trả hoạt động đầu tư kinh doanh chứng khoán</t>
  </si>
  <si>
    <t>income payables for investors</t>
  </si>
  <si>
    <t>phải trả thu nhập cho nhà đầu tư</t>
  </si>
  <si>
    <t>remunerations payables to the board of representative</t>
  </si>
  <si>
    <t>phải trả phụ cấp ban đại diện quỹ</t>
  </si>
  <si>
    <t>payables to the fund manager and the custodian bank</t>
  </si>
  <si>
    <t>phải trả cho công ty quản lý quỹ nh giám sát</t>
  </si>
  <si>
    <t>phải trả khác</t>
  </si>
  <si>
    <t>nguồn vốn chủ sở hữu</t>
  </si>
  <si>
    <t>capital contributed by investors</t>
  </si>
  <si>
    <t>vốn góp của các nhà đầu tư</t>
  </si>
  <si>
    <t>capital contributed</t>
  </si>
  <si>
    <t>vốn góp</t>
  </si>
  <si>
    <t>capital surplus</t>
  </si>
  <si>
    <t>thặng dư vốn</t>
  </si>
  <si>
    <t>undistributed earnings</t>
  </si>
  <si>
    <t>kết quả hoạt động chưa phân phối</t>
  </si>
  <si>
    <t>RANDOM SAMPLE</t>
  </si>
  <si>
    <t>VLOOKUP</t>
  </si>
  <si>
    <t>ORIGINAL SAMPLE</t>
  </si>
  <si>
    <t>Standardized income statement</t>
  </si>
  <si>
    <r>
      <rPr>
        <color rgb="FF1155CC"/>
        <u/>
      </rPr>
      <t>https://tintucketoan.com/huong-dan-lap-bao-cao-ket-qua-hoat-dong-kinh-doanh-theo-thong-tu-200/</t>
    </r>
    <r>
      <t>;
Example VAS Company (EY)</t>
    </r>
  </si>
  <si>
    <t>VAS code</t>
  </si>
  <si>
    <t>01</t>
  </si>
  <si>
    <t>Revenue from sale of goods and rendering of services</t>
  </si>
  <si>
    <t>10</t>
  </si>
  <si>
    <t>sales_revenue</t>
  </si>
  <si>
    <t>02</t>
  </si>
  <si>
    <t>Deductions</t>
  </si>
  <si>
    <t>deductions</t>
  </si>
  <si>
    <t>Net revenue from sale of goods and rendering of services</t>
  </si>
  <si>
    <t>20</t>
  </si>
  <si>
    <t>net_revenue</t>
  </si>
  <si>
    <t>11</t>
  </si>
  <si>
    <t>Cost of goods sold and services rendered</t>
  </si>
  <si>
    <t>cogs</t>
  </si>
  <si>
    <t>Gross profit/(loss) from sale of goods and rendering of services</t>
  </si>
  <si>
    <t>30</t>
  </si>
  <si>
    <t>gross_profit</t>
  </si>
  <si>
    <t>21</t>
  </si>
  <si>
    <t>Finance income</t>
  </si>
  <si>
    <t>fin_income</t>
  </si>
  <si>
    <t>22</t>
  </si>
  <si>
    <t>Finance expenses</t>
  </si>
  <si>
    <t>fin_exp</t>
  </si>
  <si>
    <t>23</t>
  </si>
  <si>
    <t>In which: Interest expenses</t>
  </si>
  <si>
    <t>interest_exp</t>
  </si>
  <si>
    <t>24</t>
  </si>
  <si>
    <t>Shares of profit/(loss) of associates, joint-ventures</t>
  </si>
  <si>
    <t>share_profit_assocs</t>
  </si>
  <si>
    <t>25</t>
  </si>
  <si>
    <t>Selling expenses</t>
  </si>
  <si>
    <t>selling_exp</t>
  </si>
  <si>
    <t>26</t>
  </si>
  <si>
    <t>General and administrative expenses</t>
  </si>
  <si>
    <t>admin_exp</t>
  </si>
  <si>
    <t>Operating profit/(loss)</t>
  </si>
  <si>
    <t>50</t>
  </si>
  <si>
    <t>op_profit</t>
  </si>
  <si>
    <t>31</t>
  </si>
  <si>
    <t>Other income</t>
  </si>
  <si>
    <t>40</t>
  </si>
  <si>
    <t>other_income</t>
  </si>
  <si>
    <t>32</t>
  </si>
  <si>
    <t>Other expenses</t>
  </si>
  <si>
    <t>other_exp</t>
  </si>
  <si>
    <t>Other profit/(loss)</t>
  </si>
  <si>
    <t>other_profit</t>
  </si>
  <si>
    <t>Accounting profit/(loss) before tax</t>
  </si>
  <si>
    <t>60</t>
  </si>
  <si>
    <t>actg_profit_before_tax</t>
  </si>
  <si>
    <t>51</t>
  </si>
  <si>
    <t>Current corporate income tax expense</t>
  </si>
  <si>
    <t>current_corp_income_tax</t>
  </si>
  <si>
    <t>52</t>
  </si>
  <si>
    <t>Deferred tax income/(expense)</t>
  </si>
  <si>
    <t>deferred_corp_income_tax</t>
  </si>
  <si>
    <t>Net profit/(loss) after tax</t>
  </si>
  <si>
    <t>-1</t>
  </si>
  <si>
    <t>net_profit_after_tax</t>
  </si>
  <si>
    <t>61</t>
  </si>
  <si>
    <t>Net profit/(loss) after tax attributable to shareholders of the parent</t>
  </si>
  <si>
    <t>net_profit_after_tax_attr_parent_shareholders</t>
  </si>
  <si>
    <t>62</t>
  </si>
  <si>
    <t>Net profit/(loss) after tax attributable to non-controlling interests</t>
  </si>
  <si>
    <t>net_profit_after_tax_attr_nonctrl_interests</t>
  </si>
  <si>
    <t>70</t>
  </si>
  <si>
    <t>Basic earnings per share [applicable for joint-stock companies only]</t>
  </si>
  <si>
    <t>basic_eps</t>
  </si>
  <si>
    <t>71</t>
  </si>
  <si>
    <t>Diluted earnings per share [applicable for joint-stock companies only]</t>
  </si>
  <si>
    <t>diluted_eps</t>
  </si>
  <si>
    <t>Lookup on vstock IS nonfin</t>
  </si>
  <si>
    <t>operating income</t>
  </si>
  <si>
    <t>doanh thu hoạt động</t>
  </si>
  <si>
    <t>gains from financial assets at fair value through profit or loss fvtpl</t>
  </si>
  <si>
    <t>revenue from securities business</t>
  </si>
  <si>
    <t>lãi từ các tài sản tài chính ghi nhận thông qua lãi lỗ fvtpl</t>
  </si>
  <si>
    <t>cộng doanh thu hoạt động 01 11</t>
  </si>
  <si>
    <t>realised gains on disposals of fvtpl financial assets</t>
  </si>
  <si>
    <t>lãi bán các tài sản tài chính</t>
  </si>
  <si>
    <t>gains from revaluation of fvtpl financial assets</t>
  </si>
  <si>
    <t>chênh lệch tăng đánh giá lại các tstc thông qua lãi lỗ</t>
  </si>
  <si>
    <t>dividends and interest income from fvtpl financial assets</t>
  </si>
  <si>
    <t>cổ tức tiền lãi phát sinh từ tài sản tài chính pvtpl</t>
  </si>
  <si>
    <t>gains from held to maturity investments</t>
  </si>
  <si>
    <t>lãi từ các khoản đầu tư nắm giữ đến ngày đáo hạn htm</t>
  </si>
  <si>
    <t>interest income from loans and receivables</t>
  </si>
  <si>
    <t>lãi từ các khoản cho vay và phải thu</t>
  </si>
  <si>
    <t>gains from available for sale financial assets afs</t>
  </si>
  <si>
    <t>lãi từ các tài sản tài chính sẵn sàng để bán afs</t>
  </si>
  <si>
    <t>gains from hedging derivative tools</t>
  </si>
  <si>
    <t>lãi từ các công cụ phái sinh phòng ngừa rủi ro</t>
  </si>
  <si>
    <t>revenue from brokerage services</t>
  </si>
  <si>
    <t>doanh thu môi giới chứng khoán</t>
  </si>
  <si>
    <t>revenue from securities investment and capital contribution</t>
  </si>
  <si>
    <t>doanh thu hoạt động đầu tư chứng khoán góp vốn</t>
  </si>
  <si>
    <t>revenue from share issue guarantee and agency activities</t>
  </si>
  <si>
    <t>doanh thu bảo lãnh phát hành đại lý phát hành chứng khoán</t>
  </si>
  <si>
    <t>revenue from investment portfolio management services</t>
  </si>
  <si>
    <t>doanh thu quản lý danh mục đầu tư cho người uỷ thác đầu tư</t>
  </si>
  <si>
    <t>revenue from investment advisory services</t>
  </si>
  <si>
    <t>doanh thu hoạt động tư vấn</t>
  </si>
  <si>
    <t>revenue from entrusted auction services</t>
  </si>
  <si>
    <t>doanh thu hoạt động ủy thác đấu giá</t>
  </si>
  <si>
    <t>revenue from securities custody services</t>
  </si>
  <si>
    <t>doanh thu lưu ký chứng khoán</t>
  </si>
  <si>
    <t>revenue from property lease</t>
  </si>
  <si>
    <t>doanh thu cho thuê sử dụng tài sản</t>
  </si>
  <si>
    <t>other revenue</t>
  </si>
  <si>
    <t>thu nhập hoạt động khác</t>
  </si>
  <si>
    <t>net sales</t>
  </si>
  <si>
    <t>các khoản giảm trừ doanh thu</t>
  </si>
  <si>
    <t>doanh thu thuần</t>
  </si>
  <si>
    <t>net profit from securities business</t>
  </si>
  <si>
    <t>kết quả hoạt động 20 50 40 60 61 62</t>
  </si>
  <si>
    <t>gross profit</t>
  </si>
  <si>
    <t>lợi nhuận gộp của hoạt động kinh doanh</t>
  </si>
  <si>
    <t>operating expenses</t>
  </si>
  <si>
    <t>chi phí hoạt động</t>
  </si>
  <si>
    <t>loss from financial assets at fair value through profit or loss fvtpl</t>
  </si>
  <si>
    <t>lỗ các tài sản tài chính ghi nhận thông qua lỗ fvtpl</t>
  </si>
  <si>
    <t>cộng chi phí hoạt động 21 33</t>
  </si>
  <si>
    <t>loss from disposals of financial assets at fvtpl</t>
  </si>
  <si>
    <t>lỗ bán các tài sản tài chính</t>
  </si>
  <si>
    <t>loss from revaluation of financial assets at fvtpl</t>
  </si>
  <si>
    <t>chênh lệch giảm đánh giá lại các tstc thông qua lãi lỗ</t>
  </si>
  <si>
    <t>transaction cost of acquisition of financial assets at fvtpl</t>
  </si>
  <si>
    <t>chi phí giao dịch mua các tài sản tài chính fvtpl</t>
  </si>
  <si>
    <t>loss from held to maturity investments</t>
  </si>
  <si>
    <t>lỗ các khoản đầu tư năm giữ đến ngày đáo hạn htm</t>
  </si>
  <si>
    <t>interest expenses losses from loans and receivables</t>
  </si>
  <si>
    <t>chi phí lãi vay lỗ từ các khoản cho vay và phải thu</t>
  </si>
  <si>
    <t>selling loss available for sale financial assets afs</t>
  </si>
  <si>
    <t>4 lỗ bán các tài sản tài chính sẵn sàng để bán afs</t>
  </si>
  <si>
    <t>loss from hedging derivative tools</t>
  </si>
  <si>
    <t>lỗ từ các tài sản tài chính phái sinh phòng ngừa rủi ro</t>
  </si>
  <si>
    <t>expenses for proprietary trading activities</t>
  </si>
  <si>
    <t>chi phí hoạt động tự doanh</t>
  </si>
  <si>
    <t>expenses for brokerage services</t>
  </si>
  <si>
    <t>chi phí môi giới chứng khoán</t>
  </si>
  <si>
    <t>expenses for underwriting and issurance agency services</t>
  </si>
  <si>
    <t>chi phí hoạt động bảo lãnh đại lý phát hành chứng khoán</t>
  </si>
  <si>
    <t>expenses for financial advisory services</t>
  </si>
  <si>
    <t>chi phí tư vấn</t>
  </si>
  <si>
    <t>expenses of auction and trust activities</t>
  </si>
  <si>
    <t>chi phí hoạt động đấu giá ủy thác</t>
  </si>
  <si>
    <t>expenses for secutiries custodian services</t>
  </si>
  <si>
    <t>chi phí lưu ký chứng khoán</t>
  </si>
  <si>
    <t>other expenses</t>
  </si>
  <si>
    <t>chi phí khác</t>
  </si>
  <si>
    <t>in which expenses fixing trading error other error</t>
  </si>
  <si>
    <t>trong đó chi phí sửa lỗi giao dịch chứng khoán lỗi khác</t>
  </si>
  <si>
    <t>direct operating expenses</t>
  </si>
  <si>
    <t>chi phí trực tiếp hoạt động kinh doanh chứng khoán</t>
  </si>
  <si>
    <t>securities provision expenses income from reversal of provision</t>
  </si>
  <si>
    <t>chi phí dự phòng chứng khoán</t>
  </si>
  <si>
    <t>financial income</t>
  </si>
  <si>
    <t>doanh thu hoạt động tài chính</t>
  </si>
  <si>
    <t>realized and unrealized gain from changes in foreign exchange rates</t>
  </si>
  <si>
    <t>total financial income 41 44</t>
  </si>
  <si>
    <t>chênh lệch lãi tỷ giá hối đoái đã và chưa thực hiện</t>
  </si>
  <si>
    <t>cộng doanh thu hoạt động tài chính 41 44</t>
  </si>
  <si>
    <t>dividends interest income from demand deposits</t>
  </si>
  <si>
    <t>doanh thu dự thu cổ tức lãi tiền gửi không cố định phát sinh trong kỳ</t>
  </si>
  <si>
    <t>gains from disposal investments in subsidiaries associates joint ventures</t>
  </si>
  <si>
    <t>lãi bán thanh lý các khoản đầu tư vào công ty con liên kết liên doanh</t>
  </si>
  <si>
    <t>other income about investment</t>
  </si>
  <si>
    <t>doanh thu khác về đầu tư</t>
  </si>
  <si>
    <t>financial expenses</t>
  </si>
  <si>
    <t>chí phí tài chính</t>
  </si>
  <si>
    <t>realized and unrealized loss from changes in foreign exchange rates</t>
  </si>
  <si>
    <t>total financial expenses 51 54</t>
  </si>
  <si>
    <t>chênh lệch lỗ tỷ giá hối đoái đã và chưa thưc hiện</t>
  </si>
  <si>
    <t>cộng chi phí tài chính 51 54</t>
  </si>
  <si>
    <t>borrowing costs</t>
  </si>
  <si>
    <t>chi phí lãi vay</t>
  </si>
  <si>
    <t>loss from disposal investments in subsidiaries associates joint ventures</t>
  </si>
  <si>
    <t>lỗ bán thanh lý các khoản đầu tư vào công ty con liên kết liên doanh</t>
  </si>
  <si>
    <t>other investment expenses</t>
  </si>
  <si>
    <t>chi phí đầu tư khác</t>
  </si>
  <si>
    <t>selling expenses</t>
  </si>
  <si>
    <t>chi phí bán hàng</t>
  </si>
  <si>
    <t>general and administrative expenses</t>
  </si>
  <si>
    <t>chi phí quản lý công ty chứng khoán</t>
  </si>
  <si>
    <t>profit before tax</t>
  </si>
  <si>
    <t>tổng lợi nhuận kế toán trước thuế 70 80</t>
  </si>
  <si>
    <t>other income and expenses</t>
  </si>
  <si>
    <t>thu nhập khác và chi phí khác</t>
  </si>
  <si>
    <t>other incomes</t>
  </si>
  <si>
    <t>other profit</t>
  </si>
  <si>
    <t>thu nhập khác</t>
  </si>
  <si>
    <t>cộng kết quả hoạt động khác 71 72</t>
  </si>
  <si>
    <t>share of associates and joint ventures result</t>
  </si>
  <si>
    <t>lãi lỗ từ công ty liên doanh liên kết</t>
  </si>
  <si>
    <t>net profit after tax</t>
  </si>
  <si>
    <t>lợi nhuận kế toán sau thuế tndn 90 100</t>
  </si>
  <si>
    <t>realised profit</t>
  </si>
  <si>
    <t>unrealised profit</t>
  </si>
  <si>
    <t>corporate income tax</t>
  </si>
  <si>
    <t>chi phí thuế thu nhập doanh nghiệp</t>
  </si>
  <si>
    <t>current corporate income tax expenses</t>
  </si>
  <si>
    <t>chi phí thuế tndn hiện hành</t>
  </si>
  <si>
    <t>deferred income tax expenses</t>
  </si>
  <si>
    <t>chi phí thuế tndn hoãn lại</t>
  </si>
  <si>
    <t>2 profit after tax for shareholders of the parents company</t>
  </si>
  <si>
    <t>lợi nhuận sau thuế phân bổ cho chủ sở hữu</t>
  </si>
  <si>
    <t>profit after tax taken from funds</t>
  </si>
  <si>
    <t>lợi nhuận sau thuế trích các quỹ quỹ dự trữ điều lệ quỹ dự phòng tài chính và rủi ro nghề nghiệp theo quy định của điều lệ công ty là</t>
  </si>
  <si>
    <t>1 minority interest</t>
  </si>
  <si>
    <t>lợi nhuận thuần phân bổ cho lợi ích cổ đông không kiểm soát</t>
  </si>
  <si>
    <t>other comprehensive income after tax</t>
  </si>
  <si>
    <t>thu nhập lỗ toàn diện khác sau thuế tndn</t>
  </si>
  <si>
    <t>gains loss from revaluation of held to maturity investments</t>
  </si>
  <si>
    <t>lãi lỗ từ đánh giá lại các khoản đầu tư giữ đến ngày đáo hạn</t>
  </si>
  <si>
    <t>gains loss from revaluation of availables for sale financial assets</t>
  </si>
  <si>
    <t>lãi lỗ từ đánh giá lại các tài sản tài chính sẵn sàng để bán</t>
  </si>
  <si>
    <t>other total gains loss are dividend from investments in subsidiaries associates joint ventures</t>
  </si>
  <si>
    <t>lãi lỗ toàn diện khác được chia từ hoạt động đầu tư vào công ty con đầu tư liên kết liên doanh</t>
  </si>
  <si>
    <t>gains loss from revaluation of derivative financial tools</t>
  </si>
  <si>
    <t>lãi lỗ từ đánh giá lại các công cụ tài chính phái sinh</t>
  </si>
  <si>
    <t>gains loss from realized and unrealized loss from changes in foreign exchange rates</t>
  </si>
  <si>
    <t>lãi lỗ chênh lệch tỷ giá của hoạt động tại nước ngoài</t>
  </si>
  <si>
    <t>gains loss from investments in subsidiaries associates joint ventures are not yet divided</t>
  </si>
  <si>
    <t>công ty liên kết liên doanh chưa chia</t>
  </si>
  <si>
    <t>gains loss from revaluation of derivative tools</t>
  </si>
  <si>
    <t>lãi lỗ đánh giá công cụ phái sinh</t>
  </si>
  <si>
    <t>gains loss from revaluation fixed assets by reasonable value model</t>
  </si>
  <si>
    <t>lãi lỗ đánh giá lại tài sản cố định theo mô hình giá trị hợp lý</t>
  </si>
  <si>
    <t>total other comprehensive income</t>
  </si>
  <si>
    <t>tổng thu nhập toàn diện</t>
  </si>
  <si>
    <t>other comprehensive income attribute to the parent company s owners</t>
  </si>
  <si>
    <t>thu nhập toàn diện phân bổ cho chủ sở hữu</t>
  </si>
  <si>
    <t>other comprehensive income attribute to non controling interest</t>
  </si>
  <si>
    <t>thu nhập toàn diện phân bổ cho cổ đông không nắm quyền kiểm soát</t>
  </si>
  <si>
    <t>net income appropriated to ordinary shareholders</t>
  </si>
  <si>
    <t>thu nhập thuần trên cổ phiếu phổ thông</t>
  </si>
  <si>
    <t>earning per share vnd</t>
  </si>
  <si>
    <t>lãi cơ bản trên cổ phiếu đồng 1 cổ phiếu vnð</t>
  </si>
  <si>
    <t>diluted earning per share</t>
  </si>
  <si>
    <t>thu nhập pha loãng trên cổ phiếu đồng 1 cổ phiếu</t>
  </si>
  <si>
    <t>revenue</t>
  </si>
  <si>
    <t>net revenue</t>
  </si>
  <si>
    <t>doanh thu bán hàng và cung cấp dịch vụ</t>
  </si>
  <si>
    <t>doanh thu thuần về bán hàng và cung cấp dịch vụ</t>
  </si>
  <si>
    <t>deduction from revenue</t>
  </si>
  <si>
    <t>lợi nhuận gộp về bán hàng và cung cấp dịch vụ</t>
  </si>
  <si>
    <t>cost of goods sold</t>
  </si>
  <si>
    <t>giá vốn hàng bán</t>
  </si>
  <si>
    <t>operating profit</t>
  </si>
  <si>
    <t>lợi nhuận thuần từ hoạt động kinh doanh</t>
  </si>
  <si>
    <t>chi phí tài chính</t>
  </si>
  <si>
    <t>of which interest expenses</t>
  </si>
  <si>
    <t>trong đó chi phí lãi vay</t>
  </si>
  <si>
    <t>phần lãi lỗ trong công ty liên doanh liên kết</t>
  </si>
  <si>
    <t>chi phí quản lý doanh nghiệp</t>
  </si>
  <si>
    <t>tổng lợi nhuận kế toán trước thuế</t>
  </si>
  <si>
    <t>other income</t>
  </si>
  <si>
    <t>lợi nhuận khác</t>
  </si>
  <si>
    <t>phần lợi nhuận lỗ từ công ty liên kết liên doanh</t>
  </si>
  <si>
    <t>parent của account này phải là operating profit</t>
  </si>
  <si>
    <t>lợi nhuận sau thuế thu nhập doanh nghiệp</t>
  </si>
  <si>
    <t>profit after tax for shareholders of parent company</t>
  </si>
  <si>
    <t>lợi nhuận sau thuế của cổ đông của công ty mẹ</t>
  </si>
  <si>
    <t>earnings per share vnd</t>
  </si>
  <si>
    <t>lãi cơ bản trên cổ phiếu vnð</t>
  </si>
  <si>
    <t>diluted earnings per share</t>
  </si>
  <si>
    <t>lãi suy giảm trên cổ phiếu</t>
  </si>
  <si>
    <t>interest income and similar income</t>
  </si>
  <si>
    <t>net interest income</t>
  </si>
  <si>
    <t>thu nhập lãi và các khoản thu nhập tương tự</t>
  </si>
  <si>
    <t>thu nhập lãi thuần</t>
  </si>
  <si>
    <t>interest expense and similar expenses</t>
  </si>
  <si>
    <t>chi phí lãi và các chi phí tương tự</t>
  </si>
  <si>
    <t>operating profit before provision for credit losses</t>
  </si>
  <si>
    <t>lợi nhuận thuần từ hoạt động kinh doanh trước chi phí dự phòng rủi ro tín dụng i ii iii iv v vi vii viii</t>
  </si>
  <si>
    <t>fee and commission income</t>
  </si>
  <si>
    <t>net fee and commission income</t>
  </si>
  <si>
    <t>thu nhập từ hoạt động dịch vụ</t>
  </si>
  <si>
    <t>lãi lỗ thuần từ hoạt động dịch vụ</t>
  </si>
  <si>
    <t>fee and commission expenses</t>
  </si>
  <si>
    <t>chi phí hoạt động dịch vụ</t>
  </si>
  <si>
    <t>net gain loss from foreign currencies and gold trading</t>
  </si>
  <si>
    <t>lãi lỗ thuần từ hoạt động kinh doanh ngoại hối và vàng</t>
  </si>
  <si>
    <t>net gain loss from trading securities</t>
  </si>
  <si>
    <t>lãi lỗ thuần từ mua bán chứng khoán kinh doanh</t>
  </si>
  <si>
    <t>net gain loss from investment securities</t>
  </si>
  <si>
    <t>lãi lỗ thuần từ mua bán chứng khoán đầu tư</t>
  </si>
  <si>
    <t>net other income</t>
  </si>
  <si>
    <t>thu nhập từ hoạt động khác</t>
  </si>
  <si>
    <t>lãi lỗ thuần từ hoạt động khác</t>
  </si>
  <si>
    <t>chi phí hoạt động khác</t>
  </si>
  <si>
    <t>income from capital contribution and long term investments</t>
  </si>
  <si>
    <t>thu nhập từ góp vốn mua cổ phần</t>
  </si>
  <si>
    <t>tổng lợi nhuận trước thuế ix x</t>
  </si>
  <si>
    <t>provision for credit losses</t>
  </si>
  <si>
    <t>chi phí dự phòng rủi ro tín dụng</t>
  </si>
  <si>
    <t>lợi nhuận sau thuế xi xii</t>
  </si>
  <si>
    <t>chi phí thuế tndn</t>
  </si>
  <si>
    <t>net profit atttributable to the equity holders of the bank</t>
  </si>
  <si>
    <t>lợi nhuận sau thuế của cổ đông của ngân hàng mẹ xiii xiv</t>
  </si>
  <si>
    <t>lãi cơ bản trên cổ phiếu bctc vnð</t>
  </si>
  <si>
    <t>3</t>
  </si>
  <si>
    <t>net insurance premium 03 01 02</t>
  </si>
  <si>
    <t>doanh thu phí bảo hiểm thuần 03 01 02</t>
  </si>
  <si>
    <t>gross written premium</t>
  </si>
  <si>
    <t>thu phí bảo hiểm gốc</t>
  </si>
  <si>
    <t>reinsurance premium assumed</t>
  </si>
  <si>
    <t>thu phí nhận tái bảo hiểm</t>
  </si>
  <si>
    <t>increase decrese in gross unearned premium reserve</t>
  </si>
  <si>
    <t>tăng giảm dự phòng phí bảo hiểm gốc và nhận tái bảo hiểm</t>
  </si>
  <si>
    <t>reinsurance premium ceded</t>
  </si>
  <si>
    <t>phí nhượng tái bảo hiểm</t>
  </si>
  <si>
    <t>increase decrease in ceded unearned premium reserve</t>
  </si>
  <si>
    <t>tăng giảm dự phòng phí nhượng tái bảo hiểm</t>
  </si>
  <si>
    <t>các khoản giảm trừ</t>
  </si>
  <si>
    <t>premium deduction</t>
  </si>
  <si>
    <t>giảm phí bảo hiểm</t>
  </si>
  <si>
    <t>premium returns</t>
  </si>
  <si>
    <t>hoàn phí bảo hiểm</t>
  </si>
  <si>
    <t>others</t>
  </si>
  <si>
    <t>các khoản giảm trừ khác</t>
  </si>
  <si>
    <t>increase decrease in unearned premium reserve and technical reserve</t>
  </si>
  <si>
    <t>tăng giảm dự phòng phí dự phòng toán học</t>
  </si>
  <si>
    <t>total net revenue from insurance business</t>
  </si>
  <si>
    <t>doanh thu thuần hđkd bh 10 03 04</t>
  </si>
  <si>
    <t>2</t>
  </si>
  <si>
    <t>commissions on reinsurance ceded</t>
  </si>
  <si>
    <t>thu hoa hồng nhượng tái bảo hiểm</t>
  </si>
  <si>
    <t>thu khác hoạt động kinh doanh bảo hiểm</t>
  </si>
  <si>
    <t>income on reinsurance assumed</t>
  </si>
  <si>
    <t>thu khác nhận tái bảo hiểm</t>
  </si>
  <si>
    <t>income on reinsurance ceded</t>
  </si>
  <si>
    <t>thu khác nhượng tái bảo hiểm</t>
  </si>
  <si>
    <t>income from other activities</t>
  </si>
  <si>
    <t>thu khác giám định đại lý</t>
  </si>
  <si>
    <t>gross insurance operating profit</t>
  </si>
  <si>
    <t>lợi nhuận gộp hoạt động kinh doanh bảo hiểm</t>
  </si>
  <si>
    <t>doanh thuần bh và ccdv</t>
  </si>
  <si>
    <t>claim expenses on retained risks</t>
  </si>
  <si>
    <t>total claim insurance expenses</t>
  </si>
  <si>
    <t>chi bồi thường</t>
  </si>
  <si>
    <t>tổng chi bồi thường bảo hiểm 15 11 12 13 14</t>
  </si>
  <si>
    <t>total claim expenses</t>
  </si>
  <si>
    <t>cost of providing other goods and services</t>
  </si>
  <si>
    <t>tổng chi bồi thường</t>
  </si>
  <si>
    <t>giá vốn cung cấp hàng hóa dịch vụ khác</t>
  </si>
  <si>
    <t>claim and maturity payment expenses</t>
  </si>
  <si>
    <t>chi bồi thường bảo hiểm gốc trả tiền bảo hiểm</t>
  </si>
  <si>
    <t>claim expenses for reinsurance assumed</t>
  </si>
  <si>
    <t>chi bồi thường nhận tái bảo hiểm trả tiền bảo hiểm</t>
  </si>
  <si>
    <t>subrogation recoveries</t>
  </si>
  <si>
    <t>thu đòi người thứ ba bồi hoàn</t>
  </si>
  <si>
    <t>salvages</t>
  </si>
  <si>
    <t>thu hàng đã xử lý bồi thường 100</t>
  </si>
  <si>
    <t>recoveries from reinsurance ceded</t>
  </si>
  <si>
    <t>thu bồi thường nhượng tái bảo hiểm</t>
  </si>
  <si>
    <t>increase decrease in mathematical reserve</t>
  </si>
  <si>
    <t>tăng giảm dự phòng toán học dành riêng bvh</t>
  </si>
  <si>
    <t>increase decrease in claim reserves for direct insurance and reinsurance assumed</t>
  </si>
  <si>
    <t>tăng giảm dự phòng bồi thường bảo hiểm gốc và nhận tái bảo hiểm</t>
  </si>
  <si>
    <t>increase decrease in claim reserves related to reinsurance ceded</t>
  </si>
  <si>
    <t>tăng giảm dự phòng bồi thường nhượng tái bảo hiểm</t>
  </si>
  <si>
    <t>increase in claim reserve</t>
  </si>
  <si>
    <t>total direct insurance operating expenses</t>
  </si>
  <si>
    <t>tăng giảm dự phòng bồi thường</t>
  </si>
  <si>
    <t>tổng chi phí hoạt động kinh doanh bảo hiểm</t>
  </si>
  <si>
    <t>provision for catastrophe reserve</t>
  </si>
  <si>
    <t>tăng giảm dự phòng dao động lớn</t>
  </si>
  <si>
    <t>claim expenses using catastrophe reserve</t>
  </si>
  <si>
    <t>chi bồi thường từ dự phòng dao động lớn</t>
  </si>
  <si>
    <t>other insurance operating expenses</t>
  </si>
  <si>
    <t>chi khác hoạt động kinh doanh bảo hiểm</t>
  </si>
  <si>
    <t>commission</t>
  </si>
  <si>
    <t>chi hoa hồng bảo hiểm</t>
  </si>
  <si>
    <t>chi phí khác hoạt động kinh doanh bảo hiểm</t>
  </si>
  <si>
    <t>other underwriting expenses</t>
  </si>
  <si>
    <t>chi khác hoạt động kinh doanh bảo hiểm gốc</t>
  </si>
  <si>
    <t>damage assessment expenses</t>
  </si>
  <si>
    <t>chi giám định tổn thất</t>
  </si>
  <si>
    <t>subrogation recovery expenses</t>
  </si>
  <si>
    <t>chi đòi người thứ 3</t>
  </si>
  <si>
    <t>salvage expenses</t>
  </si>
  <si>
    <t>chi xử lý hàng bồi thường 100</t>
  </si>
  <si>
    <t>loss adjusting fee risk assessment</t>
  </si>
  <si>
    <t>chi đánh giá rủi ro của đối tượng bảo hiểm</t>
  </si>
  <si>
    <t>risk minimization expenses</t>
  </si>
  <si>
    <t>chi đề phòng hạn chế rủi ro tổn thất</t>
  </si>
  <si>
    <t>chi khác</t>
  </si>
  <si>
    <t>other reinsurance assumed expenses</t>
  </si>
  <si>
    <t>chi khác hoạt động kinh doanh nhận tái bảo hiểm</t>
  </si>
  <si>
    <t>chi hoa hồng nhận tái bảo hiểm</t>
  </si>
  <si>
    <t>other reinsurance ceded expenses</t>
  </si>
  <si>
    <t>chi hoạt động nhượng tái bảo hiểm</t>
  </si>
  <si>
    <t>other direct operating expenses</t>
  </si>
  <si>
    <t>chi phí trực tiếp kinh doanh hoạt động khác</t>
  </si>
  <si>
    <t>gross profit of providing other goods and services</t>
  </si>
  <si>
    <t>lợi nhuận gộp cung cấp hàng hóa dịch vụ khác</t>
  </si>
  <si>
    <t>profit from insurance operating</t>
  </si>
  <si>
    <t>total profit</t>
  </si>
  <si>
    <t>lợi nhuận thuần hoạt động kinh doanh bảo hiểm</t>
  </si>
  <si>
    <t>revenue from properties investment</t>
  </si>
  <si>
    <t>profit from properties investment 22 20 21</t>
  </si>
  <si>
    <t>doanh thu kinh doanh bất động sản đầu tư</t>
  </si>
  <si>
    <t>lợi nhuận từ hoạt động đầu tư bất động sản 22 20 21</t>
  </si>
  <si>
    <t>cost of properties investment</t>
  </si>
  <si>
    <t>giá vốn bất động sản đầu tư</t>
  </si>
  <si>
    <t>revenue from financial activities</t>
  </si>
  <si>
    <t>profit form financial activities</t>
  </si>
  <si>
    <t>lợi nhuận gộp hoạt động tài chính</t>
  </si>
  <si>
    <t>expenses on financial activities</t>
  </si>
  <si>
    <t>chi hoạt động tài chính</t>
  </si>
  <si>
    <t>mathematical reserve for investment profit sharing</t>
  </si>
  <si>
    <t>dự phòng toán học trích lãi từ đầu tư</t>
  </si>
  <si>
    <t>chi khác hoạt động tài chính</t>
  </si>
  <si>
    <t>administrative expenses</t>
  </si>
  <si>
    <t>other profits</t>
  </si>
  <si>
    <t>share of profitin associates and joint ventures</t>
  </si>
  <si>
    <t>profit after tax</t>
  </si>
  <si>
    <t>increasing or decreasing adjustments to define taxable profit</t>
  </si>
  <si>
    <t>total profit before tax</t>
  </si>
  <si>
    <t>các khoản điều chỉnh tăng hoặc giảm lợi nhuận để xác định lợi nhuận chịu thuế tndn</t>
  </si>
  <si>
    <t>tổng lợi nhuận trước thuế thu nhập doanh nghiệp</t>
  </si>
  <si>
    <t>taxable profit</t>
  </si>
  <si>
    <t>lợi nhuận chịu thuế thu nhập doanh nghiệp</t>
  </si>
  <si>
    <t>dự phòng đảm bảo cân đối</t>
  </si>
  <si>
    <t>chi phí thuế thu nhập hiện hành</t>
  </si>
  <si>
    <t>chi phí thuế thu nhập hoãn lại</t>
  </si>
  <si>
    <t>profit after tax for shareholders of the parent company</t>
  </si>
  <si>
    <t>1 earning per share vnd</t>
  </si>
  <si>
    <t>vnð</t>
  </si>
  <si>
    <t>1 doanh thu</t>
  </si>
  <si>
    <t>3 doanh thu thuần về hoạt động kinh doanh 10 01 02</t>
  </si>
  <si>
    <t>2 các khoản giảm trừ doanh thu</t>
  </si>
  <si>
    <t>5 lợi nhuận gộp từ hoạt động kinh doanh 20 10 11</t>
  </si>
  <si>
    <t>4 chi phí hoạt động kinh doanh</t>
  </si>
  <si>
    <t>9 lợi nhuận thuần từ hoạt động kinh doanh 30 20 21 22 24 25</t>
  </si>
  <si>
    <t>6 doanh thu hoạt động tài chính</t>
  </si>
  <si>
    <t>7 chi phí tài chính</t>
  </si>
  <si>
    <t>8 chi phí quản lý doanh nghiệp</t>
  </si>
  <si>
    <t>13 tổng lợi nhuận kế toán trước thuế 50 30 40 41</t>
  </si>
  <si>
    <t>10 thu nhập khác</t>
  </si>
  <si>
    <t>12 lợi nhuận khác 40 31 32</t>
  </si>
  <si>
    <t>11 chi phí khác</t>
  </si>
  <si>
    <t>16 lợi nhuận sau thuế thu nhập doanh nghiệp 60 50 51 52</t>
  </si>
  <si>
    <t>14 chi phí thuế tndn hiện hành</t>
  </si>
  <si>
    <t>15 chi phí thuế tndn hoãn lại</t>
  </si>
  <si>
    <t>lãi cơ bản trên cổ phiếu báo cáo tài chính</t>
  </si>
  <si>
    <t>realised transactions</t>
  </si>
  <si>
    <t>xác định kqkd đã thực hiện</t>
  </si>
  <si>
    <t>income from investing activities</t>
  </si>
  <si>
    <t>net realised earnings for the period</t>
  </si>
  <si>
    <t>thu nhập từ hoạt động đầu tư đã thực hiện</t>
  </si>
  <si>
    <t>kết quả hoạt động ròng đã thực hiện được phân phối trong kỳ i ii</t>
  </si>
  <si>
    <t>dividends</t>
  </si>
  <si>
    <t>cổ tức được nhận</t>
  </si>
  <si>
    <t>coupons</t>
  </si>
  <si>
    <t>lãi trái phiếu được nhận</t>
  </si>
  <si>
    <t>interest income from deposits</t>
  </si>
  <si>
    <t>lãi tiền gửi</t>
  </si>
  <si>
    <t>income from securities trading</t>
  </si>
  <si>
    <t>thu nhập bán chứng khoán</t>
  </si>
  <si>
    <t>expenses</t>
  </si>
  <si>
    <t>chi phí</t>
  </si>
  <si>
    <t>fund management fees and incentive fees</t>
  </si>
  <si>
    <t>phí quản lý quỹ</t>
  </si>
  <si>
    <t>administration and custodian fees</t>
  </si>
  <si>
    <t>phí giám sát quản lý tài sản quỹ</t>
  </si>
  <si>
    <t>meeting expenses</t>
  </si>
  <si>
    <t>chi phí họp đại hội</t>
  </si>
  <si>
    <t>audit fees</t>
  </si>
  <si>
    <t>chi phí kiểm toán</t>
  </si>
  <si>
    <t>evaluation consulting fees</t>
  </si>
  <si>
    <t>chi phí tư vấn định giá</t>
  </si>
  <si>
    <t>operating bonus</t>
  </si>
  <si>
    <t>thưởng hoạt động</t>
  </si>
  <si>
    <t>other fees and expenses</t>
  </si>
  <si>
    <t>phí và chi phí khác</t>
  </si>
  <si>
    <t>changes in net assets value from investing activities during the period</t>
  </si>
  <si>
    <t>thay đổi của giá trị tài sản ròng của quỹ do các hoạt động đầu tư trong kỳ iii iv</t>
  </si>
  <si>
    <t>profit loss from investing activities</t>
  </si>
  <si>
    <t>lãi lỗ từ hoạt động đầu tư</t>
  </si>
  <si>
    <t>lãi lỗ thực tế phát sinh từ hoạt động đầu tư</t>
  </si>
  <si>
    <t>changes in value of investments during the period</t>
  </si>
  <si>
    <t>thay đổi về giá trị của các khoản đầu tư trong kỳ</t>
  </si>
  <si>
    <t>right subscription</t>
  </si>
  <si>
    <t>ghi nhận quyền phát hành thêm cp</t>
  </si>
  <si>
    <t>khác</t>
  </si>
  <si>
    <t>net profit for the period</t>
  </si>
  <si>
    <t>tổng lợi nhuận ròng trong kỳ</t>
  </si>
  <si>
    <t>unrealised transactions</t>
  </si>
  <si>
    <t>xác định kết quả chưa thực hiện</t>
  </si>
  <si>
    <t>income</t>
  </si>
  <si>
    <t>net unrealised earnings for the period</t>
  </si>
  <si>
    <t>thu nhập</t>
  </si>
  <si>
    <t>kết quả hoạt động chưa thực hiện cuối kỳ</t>
  </si>
  <si>
    <t>gain from revaluation of investments</t>
  </si>
  <si>
    <t>thu nhập đánh giá các khoản đầu tư chứng khoán</t>
  </si>
  <si>
    <t>unrealised devidends</t>
  </si>
  <si>
    <t>cố tức chưa thực hiện</t>
  </si>
  <si>
    <t>unrealised coupons</t>
  </si>
  <si>
    <t>lãi trái phiếu chưa thực hiện</t>
  </si>
  <si>
    <t>unrealised interest income from deposits</t>
  </si>
  <si>
    <t>lãi tiền gửi chưa thực hiện</t>
  </si>
  <si>
    <t>income from exchange difference due to re valuation of ending balances</t>
  </si>
  <si>
    <t>thu nhập chênh lệch tỷ giá hối đoái đánh giá lại cuối kỳ</t>
  </si>
  <si>
    <t>loss from revaluation of investments</t>
  </si>
  <si>
    <t>chênh lệch lỗ đánh giá các khoản đầu tư</t>
  </si>
  <si>
    <t>loss from exchange difference due to re valuation of ending balances</t>
  </si>
  <si>
    <t>chênh lệch lỗ tỷ giá hối đoái đánh giá lại cuối kỳ</t>
  </si>
  <si>
    <t>Standardized cash flow statement - direct method</t>
  </si>
  <si>
    <t>https://sanketoan.vn/mau-bao-cao-luu-chuyen-tien-te-song-ngu-theo-pp-truc-tiep-thong-tu-tt200-2014-tt-btc-ngay-22-12-2014-cua-bo-tai-chinh</t>
  </si>
  <si>
    <t>Cash receipts from goods sale, services supply and others</t>
  </si>
  <si>
    <t>rcpts_sales</t>
  </si>
  <si>
    <t>Cash payments to goods suppliers and service providers</t>
  </si>
  <si>
    <t>pmts_suppliers</t>
  </si>
  <si>
    <t>03</t>
  </si>
  <si>
    <t>Cash payments to employees</t>
  </si>
  <si>
    <t>pmts_employees</t>
  </si>
  <si>
    <t>04</t>
  </si>
  <si>
    <t>Cash payments of loan interests</t>
  </si>
  <si>
    <t>pmts_loan_interests</t>
  </si>
  <si>
    <t>05</t>
  </si>
  <si>
    <t>Cash payment of enterprise income tax</t>
  </si>
  <si>
    <t>pmts_income_tax</t>
  </si>
  <si>
    <t>06</t>
  </si>
  <si>
    <t>Other cash receipts from business activities</t>
  </si>
  <si>
    <t>other_rcpts_biz</t>
  </si>
  <si>
    <t>07</t>
  </si>
  <si>
    <t>Other cash payments to production and business activities</t>
  </si>
  <si>
    <t>other_pmts_biz</t>
  </si>
  <si>
    <t>Net cash flows from/(used in) business activities</t>
  </si>
  <si>
    <t>net_cf_biz_activities</t>
  </si>
  <si>
    <t>Cash payments to procure and/or construct fixed assets and other long-term assets</t>
  </si>
  <si>
    <t>pmts_fixed_assets</t>
  </si>
  <si>
    <t>Cash receipts from the liquidation, assignment or sale of fixed assets and other long-term assets</t>
  </si>
  <si>
    <t>rcpts_fixed_assets</t>
  </si>
  <si>
    <t>Cash payments to provide loans, to acquire debt instruments of other units</t>
  </si>
  <si>
    <t>pmts_loans</t>
  </si>
  <si>
    <t>Cash receipts from the recovery of loans provided, from the re-sale of debt instruments of other units</t>
  </si>
  <si>
    <t>rcpts_loans</t>
  </si>
  <si>
    <t>Cash payments of investments in capital contributions to other units</t>
  </si>
  <si>
    <t>pmts_capital_invmts</t>
  </si>
  <si>
    <t>Cash recovered from investments in capital contributions to other units</t>
  </si>
  <si>
    <t>rcpts_capital_invmts</t>
  </si>
  <si>
    <t>27</t>
  </si>
  <si>
    <t>Cash receipts from loan interests, dividends and earned profits</t>
  </si>
  <si>
    <t>rcpts_interests</t>
  </si>
  <si>
    <t>Net cash flows from/(used in) investment activities</t>
  </si>
  <si>
    <t>net_cf_invmts_activities</t>
  </si>
  <si>
    <t>Cash proceeds from the issuance of shares or reception of capital contributed by owners</t>
  </si>
  <si>
    <t>rcpts_issued_shares</t>
  </si>
  <si>
    <t>Cash repayments of contributed capital to owners or for redemption of shares by the issuing enterprise</t>
  </si>
  <si>
    <t>pmts_contrib_capital</t>
  </si>
  <si>
    <t>33</t>
  </si>
  <si>
    <t>Cash receipts from short- or long-term borrowings</t>
  </si>
  <si>
    <t>rcpts_borrowings</t>
  </si>
  <si>
    <t>34</t>
  </si>
  <si>
    <t>Cash repayments of principals of borrowings</t>
  </si>
  <si>
    <t>repmts_principals</t>
  </si>
  <si>
    <t>35</t>
  </si>
  <si>
    <t>Cash repayments of financial leasing debts</t>
  </si>
  <si>
    <t>pmts_fin_lease</t>
  </si>
  <si>
    <t>36</t>
  </si>
  <si>
    <t>Cash payments of dividends or profits to owners or shareholders</t>
  </si>
  <si>
    <t>pmts_divs</t>
  </si>
  <si>
    <t>Net cash flows from/(used in) financial activities</t>
  </si>
  <si>
    <t>net_cf_fin_activities</t>
  </si>
  <si>
    <t>Net cash flow in the period</t>
  </si>
  <si>
    <t>net_cf</t>
  </si>
  <si>
    <t>Cash and cash equivalents at the beginning of the period</t>
  </si>
  <si>
    <t>cash_equiv_begin</t>
  </si>
  <si>
    <t>Impact of exchange rate fluctuation</t>
  </si>
  <si>
    <t>impact_forex</t>
  </si>
  <si>
    <t>Cash and cash equivalents at the end of the period</t>
  </si>
  <si>
    <t>cash_cash_equiv_end</t>
  </si>
  <si>
    <t>Lookup on vstock CF Direct nonfin</t>
  </si>
  <si>
    <t>cash flows from operating activities</t>
  </si>
  <si>
    <t>lưu chuyển tiền từ hoạt động kinh doanh</t>
  </si>
  <si>
    <t>cash receipts from sale of goods provision of services and other revenue</t>
  </si>
  <si>
    <t>net cash flows from operating activities</t>
  </si>
  <si>
    <t>tiê n thu tư ba n ha ng cung câ p di ch vu va doanh thu kha c</t>
  </si>
  <si>
    <t>lưu chuyê n tiê n thuâ n tư hoa t đô ng kinh doanh</t>
  </si>
  <si>
    <t>cash paid to suppliers for goods and services</t>
  </si>
  <si>
    <t>tiê n chi tra cho ngươ i cung câ p ha ng hoa va di ch vu</t>
  </si>
  <si>
    <t>cash paid to employees</t>
  </si>
  <si>
    <t>tiê n chi tra cho ngươ i lao đô ng</t>
  </si>
  <si>
    <t>interest paid</t>
  </si>
  <si>
    <t>tiê n chi tra la i vay</t>
  </si>
  <si>
    <t>corporate income tax paid</t>
  </si>
  <si>
    <t>tiê n chi nô p thuê thu nhâ p doanh nghiê p</t>
  </si>
  <si>
    <t>other receipts from operating activities</t>
  </si>
  <si>
    <t>tiê n thu kha c tư hoa t đô ng kinh doanh</t>
  </si>
  <si>
    <t>other payments for operating activities</t>
  </si>
  <si>
    <t>tiê n chi kha c cho hoa t đô ng kinh doanh</t>
  </si>
  <si>
    <t>net cash flows during the period</t>
  </si>
  <si>
    <t>lưu chuyển tiền thuần trong kỳ</t>
  </si>
  <si>
    <t>cash flows from investing activities</t>
  </si>
  <si>
    <t>lưu chuyển tiền từ hoạt động đầu tư</t>
  </si>
  <si>
    <t>payment for fixed assets constructions and other long term assets</t>
  </si>
  <si>
    <t>net cash flows from investing activities</t>
  </si>
  <si>
    <t>tiê n chi đê mua să m xây dư ng tscđ va ca c ta i sa n da i ha n kha c</t>
  </si>
  <si>
    <t>lưu chuyê n tiê n thuâ n tư hoa t đô ng đâ u tư</t>
  </si>
  <si>
    <t>receipts from disposal of fixed assets and other long term assets</t>
  </si>
  <si>
    <t>tiê n thu tư thanh ly nhươ ng ba n tscđ va ca c ta i sa n da i ha n kha c</t>
  </si>
  <si>
    <t>loans purchases of other entities debt instruments</t>
  </si>
  <si>
    <t>tiền chi cho vay mua các công cụ nợ của đơn vị khác</t>
  </si>
  <si>
    <t>receipts from loan repayments sale of other entities debt instruments</t>
  </si>
  <si>
    <t>tiê n thu hô i cho vay ba n la i ca c công cu nơ cu a đơn vi kha c</t>
  </si>
  <si>
    <t>payments for investment in other entities</t>
  </si>
  <si>
    <t>tiê n chi đâ u tư go p vô n va o đơn vi kha c</t>
  </si>
  <si>
    <t>collections on investment in other entities</t>
  </si>
  <si>
    <t>tiê n thu hô i đâ u tư go p vô n va o đơn vi kha c</t>
  </si>
  <si>
    <t>dividends interest and profit received</t>
  </si>
  <si>
    <t>tiê n thu la i cho vay cô tư c va lơ i nhuâ n đươ c chia</t>
  </si>
  <si>
    <t>other receipts from investing activities</t>
  </si>
  <si>
    <t>tiền thu khác từ hoạt động đầu tư</t>
  </si>
  <si>
    <t>other_rcpts_invmts</t>
  </si>
  <si>
    <t>other payments for investing activities</t>
  </si>
  <si>
    <t>tiền chi khác cho hoạt động đầu tư</t>
  </si>
  <si>
    <t>other_pmts_invmts</t>
  </si>
  <si>
    <t>cash flows from financing activities</t>
  </si>
  <si>
    <t>lưu chuyển tiền từ hoạt động tài chính</t>
  </si>
  <si>
    <t>receipts from equity issue and owner s capital contribution</t>
  </si>
  <si>
    <t>net cash flows from financing activities</t>
  </si>
  <si>
    <t>tiê n thu tư pha t ha nh cô phiê u nhâ n vô n go p cu a chu sơ hư u</t>
  </si>
  <si>
    <t>lưu chuyê n tiê n thuâ n tư hoa t đô ng ta i chi nh</t>
  </si>
  <si>
    <t>payment for share repurchases</t>
  </si>
  <si>
    <t>tiê n chi tra vô n go p cho ca c chu sơ hư u mua la i cô phiê u cu a doanh nghiê p đa pha t ha nh</t>
  </si>
  <si>
    <t>proceeds from borrowings</t>
  </si>
  <si>
    <t>tiền thu từ đi vay</t>
  </si>
  <si>
    <t>principal repayments</t>
  </si>
  <si>
    <t>tiê n chi tra nơ gô c vay</t>
  </si>
  <si>
    <t>repayment of financial leases</t>
  </si>
  <si>
    <t>tiền trả nợ gốc thuê tài chính</t>
  </si>
  <si>
    <t>dividends paid profits distributed to owners</t>
  </si>
  <si>
    <t>cô tư c lơ i nhuâ n đa tra cho chu sơ hư u</t>
  </si>
  <si>
    <t>other receipts from financing activities</t>
  </si>
  <si>
    <t>tiền thu khác từ hoạt động tài chính</t>
  </si>
  <si>
    <t>other_rcpts_fin</t>
  </si>
  <si>
    <t>other payments for financing activities</t>
  </si>
  <si>
    <t>tiền chi khác cho hoạt động tài chính</t>
  </si>
  <si>
    <t>other_pmts_fin</t>
  </si>
  <si>
    <t>cash and cash equivalents at end of the period</t>
  </si>
  <si>
    <t>tiền và tương đương tiền cuối kỳ</t>
  </si>
  <si>
    <t>cash and cash equivalents at beginning of the period</t>
  </si>
  <si>
    <t>tiền và tương đương tiền đầu kỳ</t>
  </si>
  <si>
    <t>exchange difference due to re valuation of ending balances</t>
  </si>
  <si>
    <t>ảnh hưởng của thay đổi tỷ giá hối đoái quy đổi ngoại tệ</t>
  </si>
  <si>
    <t>premiums and commissions received</t>
  </si>
  <si>
    <t>tiền thu phí và hoa hồng</t>
  </si>
  <si>
    <t>lưu chuyển tiền thuần từ hđkd</t>
  </si>
  <si>
    <t>receipts from premium and commission payables</t>
  </si>
  <si>
    <t>tiê n thu từ các khoản nợ phí và hoa hồng</t>
  </si>
  <si>
    <t>receipts from expense reductions</t>
  </si>
  <si>
    <t>tiê n thu từ các khoản thu được giảm chi</t>
  </si>
  <si>
    <t>proceeds from other operating activities</t>
  </si>
  <si>
    <t>tiê n thu từ các hoạt động kinh doanh khác</t>
  </si>
  <si>
    <t>payments for insurance claims</t>
  </si>
  <si>
    <t>trả tiền bồi thường bảo hiểm</t>
  </si>
  <si>
    <t>payments for commissions and other insurance expenses</t>
  </si>
  <si>
    <t>trả tiền hoa hồng và các khoản nợ khác của kinh doanh bh</t>
  </si>
  <si>
    <t>payments to suppliers</t>
  </si>
  <si>
    <t>trả tiền cho người bán người cung cấp dịch vụ</t>
  </si>
  <si>
    <t>payments to employees</t>
  </si>
  <si>
    <t>trả tiền cho cán bộ công nhân viên</t>
  </si>
  <si>
    <t>taxes and other obligations paid to the state authorities</t>
  </si>
  <si>
    <t>trả tiền nộp thuế và các khoản nợ nhà nước</t>
  </si>
  <si>
    <t>payments for other liabilities</t>
  </si>
  <si>
    <t>trả tiền cho các khoản nợ khác</t>
  </si>
  <si>
    <t>advances to employees and suppliers</t>
  </si>
  <si>
    <t>tiền tạm ứng cho cbcnv và ứng trước cho người bán</t>
  </si>
  <si>
    <t>tiền thu khác từ hoạt động kinh doanh</t>
  </si>
  <si>
    <t>tiền chi khác từ hoạt động kinh doanh</t>
  </si>
  <si>
    <t>proceeds from investments in other entities</t>
  </si>
  <si>
    <t>tiền thu từ các khoản đầu tư vào đơn vị khác</t>
  </si>
  <si>
    <t>lưu chuyển tiền thuần từ hoạt động đầu tư</t>
  </si>
  <si>
    <t>proceeds from other investments</t>
  </si>
  <si>
    <t>tiền thu từ lãi các khoản đầu tư khác</t>
  </si>
  <si>
    <t>proceeds from disposals of fixed assets</t>
  </si>
  <si>
    <t>tiền thu do bán tài sản cố định</t>
  </si>
  <si>
    <t>tiền thu hồi đầu tư góp vốn vào đơn vị khác</t>
  </si>
  <si>
    <t>purchase of fixed assets</t>
  </si>
  <si>
    <t>tiền mua tài sản cố định</t>
  </si>
  <si>
    <t>tiền chi khác từ hoạt động đầu tư</t>
  </si>
  <si>
    <t>tiền thu từ phát hành cổ phiếu nhận vốn góp của chủ sở hữu tiền thu do các chủ sở hữu góp vốn</t>
  </si>
  <si>
    <t>lưu chuyển tiền thuần từ hoạt động tài chính</t>
  </si>
  <si>
    <t>tiền chi trả vốn góp cho các chủ sở hữu mua lại cổ phiếu của doanh nghiệp đã phát hành</t>
  </si>
  <si>
    <t>short term and long term borrowings</t>
  </si>
  <si>
    <t>tiền vay ngắn hạn dài hạn nhận được tiền thu do di vay</t>
  </si>
  <si>
    <t>receipts from interest income on deposits</t>
  </si>
  <si>
    <t>tiền thu từ lãi tiền gửi</t>
  </si>
  <si>
    <t>principal payments</t>
  </si>
  <si>
    <t>tiền chi trả nợ gốc vay</t>
  </si>
  <si>
    <t>payments to settle finance lease</t>
  </si>
  <si>
    <t>tiền chi trả nợ thuê tài chính</t>
  </si>
  <si>
    <t>cổ tức lợi nhuận đã trả cho chủ sở hữu tiền lãi đã trả cho các nhà đầu tư vào doanh nghiệp</t>
  </si>
  <si>
    <t>tiền thu khác từ hoạt dộng tài chính</t>
  </si>
  <si>
    <t>tiền chi khác từ hoạt động tài chính</t>
  </si>
  <si>
    <t>receipts from interest and similar income</t>
  </si>
  <si>
    <t>cash flow from operating activities before changes in operating assets and liabilities</t>
  </si>
  <si>
    <t>thu nhập lãi và các khoản thu nhập tương tự nhận được</t>
  </si>
  <si>
    <t>lưu chuyển tiền thuần từ hoạt động kinh doanh trước những thay đổi về tài sản và vốn lưu động</t>
  </si>
  <si>
    <t>payments for interest and similar expenses</t>
  </si>
  <si>
    <t>chi phí lãi và các chi phí tương tự đã trả</t>
  </si>
  <si>
    <t>receipts from fee and commission income</t>
  </si>
  <si>
    <t>thu nhập từ hoạt động dịch vụ nhận được</t>
  </si>
  <si>
    <t>net cash inflow from trading activities in foreign currencies gold and securities</t>
  </si>
  <si>
    <t>4 chênh lệch số tiền thực thu thực chi từ hoạt động kinh doanh ngoại tệ vàng bạc chứng khoán</t>
  </si>
  <si>
    <t>receipts from other income</t>
  </si>
  <si>
    <t>receipts from collection of debts written off debts accounted for by reserves</t>
  </si>
  <si>
    <t>tiền thu các khoản nợ đã được xử lý xóa bù đắp bằng nguồn rủi ro</t>
  </si>
  <si>
    <t>payments for staff costs and operating expenses</t>
  </si>
  <si>
    <t>tiền chi trả cho nhân viên và hoạt động quản lý công vụ</t>
  </si>
  <si>
    <t>corporate income tax paid for the period</t>
  </si>
  <si>
    <t>tiền thuế thu nhập thực nộp trong kỳ</t>
  </si>
  <si>
    <t>i lưu chuyển tiền thuần từ hoạt động kinh doanh</t>
  </si>
  <si>
    <t>changes in operating assets</t>
  </si>
  <si>
    <t>những thay đổi về tài sản hoạt động</t>
  </si>
  <si>
    <t>increase decrease in placements with and loans to other credit institutions</t>
  </si>
  <si>
    <t>tăng giảm các khoản tiền vàng gửi và cho vay các tctd khác</t>
  </si>
  <si>
    <t>increase decrease in trading securities and investment securities</t>
  </si>
  <si>
    <t>tăng giảm các khoản về kinh doanh chứng khoán</t>
  </si>
  <si>
    <t>increase decrease in derivatives and other financial assets</t>
  </si>
  <si>
    <t>tăng giảm các công cụ tài chính phái sinh và các công cụ tài chính khác</t>
  </si>
  <si>
    <t>increase decrease in loans and advances to customers</t>
  </si>
  <si>
    <t>tăng giảm các khoản cho vay khách hàng</t>
  </si>
  <si>
    <t>decrease increase in provisions for damages</t>
  </si>
  <si>
    <t>giảm nguồn dự phòng để bù đắp tổn thất các khoản</t>
  </si>
  <si>
    <t>increase decrease in other operating assets</t>
  </si>
  <si>
    <t>tăng giảm khác về tài sản hoạt động</t>
  </si>
  <si>
    <t>changes in operating liabilities</t>
  </si>
  <si>
    <t>những thay đổi về công nợ hoạt động</t>
  </si>
  <si>
    <t>increase decrease in due to the government and borrowings from state bank of vietnam</t>
  </si>
  <si>
    <t>tăng giảm các khoản nợ chính phủ và nhnn</t>
  </si>
  <si>
    <t>increase decrease in placements and borrowings from other credit institutions</t>
  </si>
  <si>
    <t>tăng giảm các khoản tiền gửi tiền vay các tổ chức tín dụng</t>
  </si>
  <si>
    <t>increase decrease in deposit from customers including the state treasury</t>
  </si>
  <si>
    <t>tăng giảm tiền gửi của khách hàng bao gồm cả kho bạc nhà nước</t>
  </si>
  <si>
    <t>increase decrease in valuable papers issued excluding valuable papers categorized under financing activities</t>
  </si>
  <si>
    <t>tăng giảm phát hành giấy tờ có giá ngoại trừ giấy tờ có giá phát hành được tình vào hoạt động tài chính</t>
  </si>
  <si>
    <t>increase decrease in funds received from government institutions investments on behalf of investors and syndicated loans of the bank s risks</t>
  </si>
  <si>
    <t>tăng giảm vốn tài trợ ủy thác đầu tư cho vay mà tctd chịu rủi ro</t>
  </si>
  <si>
    <t>increase decrease in derivatives and other financial liabilities</t>
  </si>
  <si>
    <t>tăng giảm các công cụ tài chính phái sinh và các khoản nợ tài chính khác</t>
  </si>
  <si>
    <t>increase decrease in other operating liabilities</t>
  </si>
  <si>
    <t>tăng giảm khác về công nợ hoạt động</t>
  </si>
  <si>
    <t>payments from reserves</t>
  </si>
  <si>
    <t>chi từ các quỹ của tctd</t>
  </si>
  <si>
    <t>iv lưu chuyển tiền thuần trong kỳ</t>
  </si>
  <si>
    <t>mua sắm tài sản cố định</t>
  </si>
  <si>
    <t>ii lưu chuyển tiền thuần từ hoạt động đầu tư</t>
  </si>
  <si>
    <t>receipts from disposal of fixed assets</t>
  </si>
  <si>
    <t>tiền thu từ thanh lý nhượng bán tscđ</t>
  </si>
  <si>
    <t>payments for disposal of fixed assets</t>
  </si>
  <si>
    <t>tiền chi từ thanh lý nhượng bán tscđ</t>
  </si>
  <si>
    <t>purchase of investment properties</t>
  </si>
  <si>
    <t>mua sắm bất động sản đầu tư</t>
  </si>
  <si>
    <t>receipts from disposal of investment properties</t>
  </si>
  <si>
    <t>tiền thu từ bán thanh lý bất động sản đầu tư</t>
  </si>
  <si>
    <t>payments for disposal of investment properties</t>
  </si>
  <si>
    <t>tiền chi ra do bán thanh lý bất động sản đầu tư</t>
  </si>
  <si>
    <t>tiền chi đầu tư góp vốn vào các đơn vị khác mua công ty con góp vốn liên doanh liên kết đầu tư dài hạn khác</t>
  </si>
  <si>
    <t>tiền thu đầu tư góp vốn vào các đơn vị khác bán thanh lý công ty con góp vốn liên doanh liên kết đầu tư dài hạn khác</t>
  </si>
  <si>
    <t>dividends and profit received</t>
  </si>
  <si>
    <t>tiền thu cổ tức và lợi nhuận được chia từ các khoản đầu tư góp vốn dài hạn</t>
  </si>
  <si>
    <t>tăng v ốn cổ phần từ góp vốn và hoặc phát hành cổ phiếu</t>
  </si>
  <si>
    <t>iii lưu chuyển tiền thuần từ hoạt động tài chính</t>
  </si>
  <si>
    <t>receipts from issue of valuable papers qualified as owner s capital and other long term borrowings</t>
  </si>
  <si>
    <t>tiền thu từ phát hành giấy tờ có giá dài hạn có đủ điều kiện tính vào vốn tự có và các khoản vốn vay dài hạn khác</t>
  </si>
  <si>
    <t>payments for issue of valuable papers qualified as owner s capital and other long term borrowings</t>
  </si>
  <si>
    <t>tiền chi thanh toán giấy tờ có giá dài hạn có đủ điều kiện tính vào vốn tự có và các khoản vốn vay dài hạn khác</t>
  </si>
  <si>
    <t>cổ tức trả cho cổ đông lợi nhuận đã chia</t>
  </si>
  <si>
    <t>payments for purchase of treasury shares</t>
  </si>
  <si>
    <t>tiền chi ra mua cổ phiếu quỹ</t>
  </si>
  <si>
    <t>receipts from disposal of treasury shares</t>
  </si>
  <si>
    <t>tiền thu được do bán cổ phiếu quỹ</t>
  </si>
  <si>
    <t>tiền và các khoản tương đương tiền tại thời điểm cuối kỳ</t>
  </si>
  <si>
    <t>v tiền và các khoản tương đương tiền tại thời điểm đầu kỳ</t>
  </si>
  <si>
    <t>vi điều chỉnh ảnh hưởng của thay đổi tỷ giá</t>
  </si>
  <si>
    <t>lưu chuyê n tiê n tư hoa t đô ng kinh doanh</t>
  </si>
  <si>
    <t>1 tiền thu từ hoạt động nghiệp vụ cung cấp dịch vụ và doanh thu khác</t>
  </si>
  <si>
    <t>2 tiền chi trả cho hoạt động nghiệp vụ và người cung cấp hàng hóa dịch vụ</t>
  </si>
  <si>
    <t>3 tiền chi trả cho người lao động</t>
  </si>
  <si>
    <t>4 tiền trả lãi vay</t>
  </si>
  <si>
    <t>5 tiền nộp thuế và các khoản phải nộp nhà nước</t>
  </si>
  <si>
    <t>6 nhận và trả tiền ký quỹ ký cược</t>
  </si>
  <si>
    <t>7 tiền chi mua vật liệu ccdc</t>
  </si>
  <si>
    <t>8 tiền thu khác từ hoạt động kinh doanh</t>
  </si>
  <si>
    <t>9 tiê n chi kha c cho hoa t đô ng kinh doanh</t>
  </si>
  <si>
    <t>lưu chuyê n tiê n thuâ n trong ky</t>
  </si>
  <si>
    <t>lưu chuyê n tiê n tư hoa t đô ng đâ u tư</t>
  </si>
  <si>
    <t>1 tiê n chi đê mua să m xây dư ng tscđ va ca c ta i sa n da i ha n kha c</t>
  </si>
  <si>
    <t>2 tiê n thu tư thanh ly nhươ ng ba n tscđ va ca c ta i sa n da i ha n kha c</t>
  </si>
  <si>
    <t>3 tiền chi mua các công cụ nợ của đơn vị khác</t>
  </si>
  <si>
    <t>4 thu từ thanh lý các khoản đầu tư công cụ nợ của đơn vị khác</t>
  </si>
  <si>
    <t>5 tiê n chi đâ u tư go p vô n va o đơn vi kha c</t>
  </si>
  <si>
    <t>6 tiê n thu hô i đâ u tư go p vô n va o đơn vi kha c</t>
  </si>
  <si>
    <t>7 tiền đầu tư chứng khoán</t>
  </si>
  <si>
    <t>8 tiền thu lãi trái phiếu lãi đầu tư khác</t>
  </si>
  <si>
    <t>9 tiền thu cổ tức và lợi nhuận được chia</t>
  </si>
  <si>
    <t>10 tiền thu khác từ hoạt động đầu tư</t>
  </si>
  <si>
    <t>11 tiền chi khác cho hoạt động đầu tư</t>
  </si>
  <si>
    <t>lưu chuyê n tiê n tư hoa t đô ng ta i chi nh</t>
  </si>
  <si>
    <t>1 tiê n thu tư pha t ha nh cô phiê u nhâ n vô n go p cu a chu sơ hư u</t>
  </si>
  <si>
    <t>2 tiê n chi tra vô n go p cho ca c chu sơ hư u mua la i cô phiê u cu a doanh nghiê p đa pha t ha nh</t>
  </si>
  <si>
    <t>3 tiê n vay ngă n ha n da i ha n nhâ n đươ c</t>
  </si>
  <si>
    <t>4 tiê n chi tra nơ gô c vay</t>
  </si>
  <si>
    <t>5 tiê n chi tra nơ thuê ta i chi nh</t>
  </si>
  <si>
    <t>6 cô tư c lơ i nhuâ n đa tra cho chu sơ hư u</t>
  </si>
  <si>
    <t>7 thu khác từ hoạt động tài chính</t>
  </si>
  <si>
    <t>8 chi khác từ hoạt động tài chính</t>
  </si>
  <si>
    <t>tiê n va tương đương tiê n cuô i ky</t>
  </si>
  <si>
    <t>tiê n va tương đương tiê n đâ u ky</t>
  </si>
  <si>
    <t>a nh hươ ng cu a thay đô i ty gia hô i đoa i quy đô i ngoa i tê</t>
  </si>
  <si>
    <t>cash flow from securities trading activities</t>
  </si>
  <si>
    <t>payment for purchases financial assets</t>
  </si>
  <si>
    <t>net cash flows from securities business</t>
  </si>
  <si>
    <t>tiền đã chi mua các tài sản tài chính</t>
  </si>
  <si>
    <t>lưu chuyển tiền thuần từ hoạt động kinh doanh chứng khoán</t>
  </si>
  <si>
    <t>receipts from sale of financial assets</t>
  </si>
  <si>
    <t>tiền đã thu từ bán các tài sản tài chính</t>
  </si>
  <si>
    <t>receipts from operating activities</t>
  </si>
  <si>
    <t>tiền thu từ hoạt động kinh doanh</t>
  </si>
  <si>
    <t>cash paid to operating activities</t>
  </si>
  <si>
    <t>tiền chi hoạt động kinh doanh</t>
  </si>
  <si>
    <t>cash paid to settlement assistance fund</t>
  </si>
  <si>
    <t>tiền chi nộp quỹ hỗ trợ thanh toán</t>
  </si>
  <si>
    <t>dividends received</t>
  </si>
  <si>
    <t>cổ tức đã nhận</t>
  </si>
  <si>
    <t>interest received</t>
  </si>
  <si>
    <t>tiền lãi đã thu</t>
  </si>
  <si>
    <t>receipts from securities trading of customers</t>
  </si>
  <si>
    <t>tiền thu giao dịch chứng khoán khách hàng</t>
  </si>
  <si>
    <t>cash paid to securities trading of customers</t>
  </si>
  <si>
    <t>tiền chi trả giao dịch chứng khoán khách hàng</t>
  </si>
  <si>
    <t>receipts from securities issuing services</t>
  </si>
  <si>
    <t>tiền thu bán chứng khoán phát hành</t>
  </si>
  <si>
    <t>cash paid securities issuers</t>
  </si>
  <si>
    <t>tiền chi trả tổ chức phát hành chứng khoán</t>
  </si>
  <si>
    <t>tiền chi trả cho người cung cấp hàng hóa và dịch vụ</t>
  </si>
  <si>
    <t>tiền chi trả lãi vay cho hoạt động của ctck</t>
  </si>
  <si>
    <t>payment organization providing services for activities of securities company</t>
  </si>
  <si>
    <t>tiền chi trả tổ chức cung cấp dịch vụ cho ctck</t>
  </si>
  <si>
    <t>tiền chi trả cho người lao động</t>
  </si>
  <si>
    <t>tax payments related to activities of securities company</t>
  </si>
  <si>
    <t>tiền chi nộp thuế liên quan đến hoạt động ctck</t>
  </si>
  <si>
    <t>payment of expenses for the purchase and sale of financial assets</t>
  </si>
  <si>
    <t>tiền chi thanh toán các chi phí cho hoạt động mua bán các tài sản tài chính chi phí giao dịch phí chuyển tiền</t>
  </si>
  <si>
    <t>tiền chi nộp thuế thu nhập doanh nghiệp</t>
  </si>
  <si>
    <t>tiền chi khác cho hoạt động kinh doanh</t>
  </si>
  <si>
    <t>tăng giảm tiền thuần trong kỳ</t>
  </si>
  <si>
    <t>cash flow from investing activities</t>
  </si>
  <si>
    <t>tiền chi để mua sắm xây dựng tscđ và các tài sản dài hạn khác</t>
  </si>
  <si>
    <t>tiền thu từ thanh lý nhượng bán tscđ và các tài sản dài hạn khác</t>
  </si>
  <si>
    <t>tiền thu hồi cho vay bán lại các công cụ nợ của đơn vị khác</t>
  </si>
  <si>
    <t>tiền chi đầu tư góp vốn vào đơn vị khác</t>
  </si>
  <si>
    <t>tiền thu lãi cho vay cổ tức và lợi nhuận được chia</t>
  </si>
  <si>
    <t>iii cash flows from financing activities</t>
  </si>
  <si>
    <t>tiền thu từ phát hành cổ phiếu nhận vốn góp của chủ sở hữu</t>
  </si>
  <si>
    <t>tiền chi trả vốn góp cho các chủ sở hữu mua cổ phiếu quỹ</t>
  </si>
  <si>
    <t>tiền vay gốc</t>
  </si>
  <si>
    <t>borrowings to settlement assistance fund</t>
  </si>
  <si>
    <t>tiền vay quỹ hỗ trợ thanh toán</t>
  </si>
  <si>
    <t>other borrowings</t>
  </si>
  <si>
    <t>tiền vay khác</t>
  </si>
  <si>
    <t>principal repayments to settlement assistance fund</t>
  </si>
  <si>
    <t>tiền chi trả gốc vay quỹ hỗ trợ thanh toán</t>
  </si>
  <si>
    <t>principal repayments to financial assets</t>
  </si>
  <si>
    <t>tiền chi trả nợ gốc vay tài sản tài chính</t>
  </si>
  <si>
    <t>other principal repayments</t>
  </si>
  <si>
    <t>tiền chi trả gốc nợ vay khác</t>
  </si>
  <si>
    <t>payments to settle finance leases</t>
  </si>
  <si>
    <t>cổ tức lợi nhuận đã trả cho chủ sở hữu</t>
  </si>
  <si>
    <t>tiền và các khoản tương đương tiền cuối kỳ 70 50 60</t>
  </si>
  <si>
    <t>tiền và các khoản tương đương tiền tồn đầu kỳ</t>
  </si>
  <si>
    <t>cash at bank</t>
  </si>
  <si>
    <t>tiền gửi ngân hàng đầu kỳ</t>
  </si>
  <si>
    <t>cash at bank for securities company activities</t>
  </si>
  <si>
    <t>tiền gửi ngân hàng cho hoạt động ctck</t>
  </si>
  <si>
    <t>exchange difference due to re valuation of beginning balances</t>
  </si>
  <si>
    <t>ảnh hưởng của thay đổi tỷ giá hối đoái quy đổi ngoại tệ đầu kỳ</t>
  </si>
  <si>
    <t>tiền gửi ngân hàng cuối kỳ</t>
  </si>
  <si>
    <t>ảnh hưởng của thay đổi tỷ giá hối đoái quy đổi ngoại tệ cuối kỳ</t>
  </si>
  <si>
    <t>phần lưu chuyển tiền tệ hoạt động môi giới ủy thác của khách hàng</t>
  </si>
  <si>
    <t>lưu chuyển tiền hoạt động môi giới ủy thác của khách hàng</t>
  </si>
  <si>
    <t>tiền thu bán chứng khoán môi giới cho khách hàng</t>
  </si>
  <si>
    <t>tiền chi mua chứng khoán môi giới cho khách hàng</t>
  </si>
  <si>
    <t>tiền thu bán chứng khoán ủy thác của khách hàng</t>
  </si>
  <si>
    <t>tiền cho bán chứng khoán ủy thác của khách hàng</t>
  </si>
  <si>
    <t>thu tiền từ tài khoản vãng lai của khách hàng</t>
  </si>
  <si>
    <t>chi tiền từ tài khoản vãng lai của khách hàng</t>
  </si>
  <si>
    <t>thu vay quỹ hỗ trợ thanh toán</t>
  </si>
  <si>
    <t>chi trả vay quỹ hỗ trợ thanh toán</t>
  </si>
  <si>
    <t>nhận tiền gửi để thanh toán giao dịch chứng khoán của khách hàng</t>
  </si>
  <si>
    <t>nhận tiền gửi của nhà đầu tư cho hoạt động ủy thác đầu tư của khách hàng</t>
  </si>
  <si>
    <t>chi trả phí lưu ký chứng khoán của khách hàng</t>
  </si>
  <si>
    <t>thu lỗi giao dịch chứng khoán</t>
  </si>
  <si>
    <t>chi lỗi giao dịch chứng khoán</t>
  </si>
  <si>
    <t>tiền thu của tổ chức phát hành chứng khoán</t>
  </si>
  <si>
    <t>tiền và các khoản tương đương tiền đầu kỳ của khách hàng</t>
  </si>
  <si>
    <t>tiền gửi của nhà đầu tư về giao dịch chứng khoán theo phương thức ctck quản lý</t>
  </si>
  <si>
    <t>trong đó có kỳ hạn</t>
  </si>
  <si>
    <t>tiền gửi của nhà đầu tư về giao dịch chứng khoán theo phương thức ngân hàng thương mại quản lý</t>
  </si>
  <si>
    <t>tiền gửi bù trừ và thanh toán giao dịch chứng khoán</t>
  </si>
  <si>
    <t>tiền gửi tổng hợp giao dịch chứng khoán cho khách hàng</t>
  </si>
  <si>
    <t>tiền gửi của tổ chức phát hành</t>
  </si>
  <si>
    <t>tiền và các khoản tương đương tiền cuối kỳ của khách hàng 40 20 30</t>
  </si>
  <si>
    <r>
      <rPr>
        <color rgb="FF1155CC"/>
        <u/>
      </rPr>
      <t>http://ketoanthienung.com/huong-dan-cach-lap-bao-cao-luu-chuyen-tien-te.htm</t>
    </r>
    <r>
      <t xml:space="preserve">;
Example VAS Company (EY) </t>
    </r>
  </si>
  <si>
    <t>Profit/(loss) before tax</t>
  </si>
  <si>
    <t>08</t>
  </si>
  <si>
    <t>profit_before_tax</t>
  </si>
  <si>
    <t>Depreciation of tangible fixed assets and investment properties and amortisation of intangible fixed assets (including amortisation of goodwill)</t>
  </si>
  <si>
    <t>depre_amor</t>
  </si>
  <si>
    <t>Provisions/(reversal of provisions)</t>
  </si>
  <si>
    <t>pvsn</t>
  </si>
  <si>
    <t>Foreign exchange (gains)/losses arisen from revaluation of monetary accounts denominated in foreign currency</t>
  </si>
  <si>
    <t>forex_delta</t>
  </si>
  <si>
    <t>(Profits)/losses from investing activities</t>
  </si>
  <si>
    <t>profits_invmts_activities</t>
  </si>
  <si>
    <t>Interest expenses</t>
  </si>
  <si>
    <t>interest_xp</t>
  </si>
  <si>
    <t>Other adjustments</t>
  </si>
  <si>
    <t>other_adjs</t>
  </si>
  <si>
    <t>Operating profit/(loss) before changes in working capital</t>
  </si>
  <si>
    <t>op_profit_before_delta_wcap</t>
  </si>
  <si>
    <t>09</t>
  </si>
  <si>
    <t>(Increase)/decrease in receivables</t>
  </si>
  <si>
    <t>delta_ar</t>
  </si>
  <si>
    <t>(Increase)/decrease in inventories</t>
  </si>
  <si>
    <t>delta_inventories</t>
  </si>
  <si>
    <t>Increase/(decrease) in payables (other than interest, corporate income tax)</t>
  </si>
  <si>
    <t>delta_ap</t>
  </si>
  <si>
    <t>12</t>
  </si>
  <si>
    <t>(Increase)/decrease in prepaid expenses</t>
  </si>
  <si>
    <t>delta_prepaid_exp</t>
  </si>
  <si>
    <t>13</t>
  </si>
  <si>
    <t>(Increase)/decrease in held-for-trading securities</t>
  </si>
  <si>
    <t>delta_hld_trading_secs</t>
  </si>
  <si>
    <t>14</t>
  </si>
  <si>
    <t>Interest paid</t>
  </si>
  <si>
    <t>interest_pd</t>
  </si>
  <si>
    <t>15</t>
  </si>
  <si>
    <t>Corporate income tax paid</t>
  </si>
  <si>
    <t>income_tax_pd</t>
  </si>
  <si>
    <t>16</t>
  </si>
  <si>
    <t>Other cash inflows from operating activities</t>
  </si>
  <si>
    <t>other_cif_op_activities</t>
  </si>
  <si>
    <t>17</t>
  </si>
  <si>
    <t>Other cash outflows for operating activities</t>
  </si>
  <si>
    <t>other_cof_op_activities</t>
  </si>
  <si>
    <t>Net cash flows from/(used in) operating activities</t>
  </si>
  <si>
    <t>net_cf_op_activities</t>
  </si>
  <si>
    <t>Purchase and construction of fixed assets and other long-term assets</t>
  </si>
  <si>
    <t>Proceeds from disposals of fixed assets and other long-term assets</t>
  </si>
  <si>
    <t>Loans to other entities and payments for purchase of debt instruments of other entities</t>
  </si>
  <si>
    <t>Collections from borrowers and proceeds from sale of debt instruments of other entities</t>
  </si>
  <si>
    <t>Payments for investments in other entities (net of cash hold by entity being acquired)</t>
  </si>
  <si>
    <t>Proceeds from sale of investments in other entities (net of cash hold by entity being disposed)</t>
  </si>
  <si>
    <t>Interest and dividends received</t>
  </si>
  <si>
    <t>Net cash flows from/(used in) investing activities</t>
  </si>
  <si>
    <t>Capital contribution and issuance of shares</t>
  </si>
  <si>
    <t>Capital redemption</t>
  </si>
  <si>
    <t>Drawdown of borrowings</t>
  </si>
  <si>
    <t>Repayment of borrowings</t>
  </si>
  <si>
    <t>pmts_principals</t>
  </si>
  <si>
    <t>Payment of principal of finance lease liabilities</t>
  </si>
  <si>
    <t>Dividends paid/Profit distributed</t>
  </si>
  <si>
    <t>cash_cash_equiv_begin</t>
  </si>
  <si>
    <t>Lookup on vstock CF Indirect nonfin</t>
  </si>
  <si>
    <t>operating profit before changes in working capital</t>
  </si>
  <si>
    <t>lợi nhuận trước thuế</t>
  </si>
  <si>
    <t>lợi nhuận từ hoạt động kinh doanh trước thay đổi vốn lưu động</t>
  </si>
  <si>
    <t>adjustments for</t>
  </si>
  <si>
    <t>điều chỉnh cho các khoản</t>
  </si>
  <si>
    <t>depreciation of fixed assets and properties investment</t>
  </si>
  <si>
    <t>khấu hao tscđ và bđsđt</t>
  </si>
  <si>
    <t>reversal of provisions provisions</t>
  </si>
  <si>
    <t>các khoản dự phòng</t>
  </si>
  <si>
    <t>foreign exchange gain loss from revaluation of monetary items denominated in foreign currencies</t>
  </si>
  <si>
    <t>lãi lỗ chênh lệch tỷ giá hối đoái do đánh giá lại các khoản mục tiền tệ có gốc ngoại tệ</t>
  </si>
  <si>
    <t>loss profit from investment activities</t>
  </si>
  <si>
    <t>interest expense</t>
  </si>
  <si>
    <t>loss profits from disposal of fixed asset</t>
  </si>
  <si>
    <t>lãi lỗ từ thanh lý tscđ</t>
  </si>
  <si>
    <t>VAS không có tài khoản này ở mục operating cash flow</t>
  </si>
  <si>
    <t>profit_fixed_assets_op</t>
  </si>
  <si>
    <t>interest income and dividends</t>
  </si>
  <si>
    <t>thu nhập lãi vay và cổ tức</t>
  </si>
  <si>
    <t>rcpts_interests_op</t>
  </si>
  <si>
    <t>allocation of goodwill</t>
  </si>
  <si>
    <t>phân bổ lợi thế thương mại</t>
  </si>
  <si>
    <t>allocation_goodwill</t>
  </si>
  <si>
    <t>điều chỉnh cho các khoản khác</t>
  </si>
  <si>
    <t>lưu chuyển tiền thuần từ hoạt động kinh doanh</t>
  </si>
  <si>
    <t>increase decrease in receivables</t>
  </si>
  <si>
    <t>tăng giảm các khoản phải thu</t>
  </si>
  <si>
    <t>increase decrease in inventories</t>
  </si>
  <si>
    <t>tăng giảm hàng tồn kho</t>
  </si>
  <si>
    <t>increase decrease in payables other than interest corporate income tax</t>
  </si>
  <si>
    <t>tăng giảm các khoản phải trả không kể lãi vay phải trả thuế thu nhập phải nộp</t>
  </si>
  <si>
    <t>increase decrease in prepaid expenses</t>
  </si>
  <si>
    <t>tăng giảm chi phí trả trước</t>
  </si>
  <si>
    <t>changes in available for sale securities</t>
  </si>
  <si>
    <t>tăng giảm chứng khoán kinh doanh</t>
  </si>
  <si>
    <t>tiền lãi vay đã trả</t>
  </si>
  <si>
    <t>thuế thu nhập doanh nghiệp đã nộp</t>
  </si>
  <si>
    <t>increase decrease in term deposit</t>
  </si>
  <si>
    <t>tăng giảm tiền gửi ngân hàng có kỳ hạn</t>
  </si>
  <si>
    <t>delta_term_deposits</t>
  </si>
  <si>
    <t>purchases of minority shares of subsidiaries</t>
  </si>
  <si>
    <t>mua lại khoản góp vốn của cổ đông thiểu số trong công ty con</t>
  </si>
  <si>
    <t>pmts_minor_shares_subs</t>
  </si>
  <si>
    <t>other_cif_invmts_activities</t>
  </si>
  <si>
    <t>other_cof_invmts_activities</t>
  </si>
  <si>
    <t>tiền trả nợ gốc vay</t>
  </si>
  <si>
    <t>other_cif_fin_activities</t>
  </si>
  <si>
    <t>other_cof_fin_activities</t>
  </si>
  <si>
    <t>lưu chuyển tiền từ hoạt động kinh doanh chứng khoán</t>
  </si>
  <si>
    <t>depreciation and amortization</t>
  </si>
  <si>
    <t>khấu hao tài sản cố định</t>
  </si>
  <si>
    <t>các khoản lập dự phòng</t>
  </si>
  <si>
    <t>unrealized foreign exchange gains losses</t>
  </si>
  <si>
    <t>lãi lỗ chênh lệch tỷ giá hối đoái chưa thực hiện</t>
  </si>
  <si>
    <t>acrrued expenses prepayments expenses</t>
  </si>
  <si>
    <t>add non cash expenses</t>
  </si>
  <si>
    <t>chi phí phải trả chi phí trả trước</t>
  </si>
  <si>
    <t>tăng các chi phí phi tiền tệ</t>
  </si>
  <si>
    <t>loss profits from other investing activities</t>
  </si>
  <si>
    <t>lãi lỗ từ hoạt động đầu tư đầu tư công ty con liên doanh liên kết</t>
  </si>
  <si>
    <t>lãi lỗ do thanh lý tscđ</t>
  </si>
  <si>
    <t>accrued interest income</t>
  </si>
  <si>
    <t>dự thu tiền lãi</t>
  </si>
  <si>
    <t>loss from revaluation losses of fvtpl financial assets</t>
  </si>
  <si>
    <t>lỗ đánh giá giá trị các tài sản tài chính ghi nhận thông qua kết quả kinh doanh</t>
  </si>
  <si>
    <t>loss from revaluation of fvtpl financial debt</t>
  </si>
  <si>
    <t>lỗ đánh giá giá trị các công nợ tài chính ghi nhận thông qua kết quả kinh doanh</t>
  </si>
  <si>
    <t>losse from revaluetion</t>
  </si>
  <si>
    <t>lỗ đánh giá giá trị các công cụ tài chính phái sinh</t>
  </si>
  <si>
    <t>loss from provision available for sale financial assets</t>
  </si>
  <si>
    <t>lỗ từ thanh lý các tài sản tài chính sẵn sàng để bán</t>
  </si>
  <si>
    <t>value decline of available for sale financial assets</t>
  </si>
  <si>
    <t>suy giảm giá trị của các tài sản tài chính sẵn sàng để bán</t>
  </si>
  <si>
    <t>loss from revaluation of financial derivative tools for hedging purposes</t>
  </si>
  <si>
    <t>lỗ đánh giá giá trị các công cụ tài chính phái sinh cho mục đích phòng ngừa rủi ro</t>
  </si>
  <si>
    <t>losses from disposals of fixed assets</t>
  </si>
  <si>
    <t>lỗ từ thanh lý tài sản cố định</t>
  </si>
  <si>
    <t>value decline of fixed assets</t>
  </si>
  <si>
    <t>suy giảm giá trị của các tài sản cố định</t>
  </si>
  <si>
    <t>lỗ từ thanh lý các khoản đầu tư vào công ty con và công ty liên doanh liên kết</t>
  </si>
  <si>
    <t>less non cash income</t>
  </si>
  <si>
    <t>giảm các doanh thu phi tiền tệ</t>
  </si>
  <si>
    <t>gains from revaluation gains of fvtpl financial assets</t>
  </si>
  <si>
    <t>lãi đánh giá giá trị các tài sản tài chính ghi nhận thông qua kết quả kinh doanh</t>
  </si>
  <si>
    <t>gains from revaluation gains of fvtpl financial debt</t>
  </si>
  <si>
    <t>lãi đánh giá giá trị các công nợ tài chính thông qua kết quả kinh doanh</t>
  </si>
  <si>
    <t>gains from disposals of avalable for sale financial assets</t>
  </si>
  <si>
    <t>lãi từ thanh lý các tài sản tài chính sẵn sàng để bán</t>
  </si>
  <si>
    <t>reversal of value decline of available for sale financial assets</t>
  </si>
  <si>
    <t>hoàn nhập suy giảm giá trị của các tài sản tài chính sẵn sàng để bán</t>
  </si>
  <si>
    <t>gains from revaluation of financial derivative tools for hedging purposes</t>
  </si>
  <si>
    <t>lãi đánh giá giá trị các công cụ tài chính phái sinh cho mục đích phòng ngừa</t>
  </si>
  <si>
    <t>gains from disaposals loans and receivables</t>
  </si>
  <si>
    <t>lãi từ thanh lý các khoản cho vay và phải thu</t>
  </si>
  <si>
    <t>reversal of allowances</t>
  </si>
  <si>
    <t>hoàn nhập chi phí dự phòng</t>
  </si>
  <si>
    <t>gains from disposal from fixed assets investment property</t>
  </si>
  <si>
    <t>lãi từ thanh lý tài sản cố định bđsđt</t>
  </si>
  <si>
    <t>lãi từ thanh lý các khoản đầu tư vào công ty con và công ty liên doanh liên kết</t>
  </si>
  <si>
    <t>changes of assets and liabilities</t>
  </si>
  <si>
    <t>thay đổi tài sản và nợ phải trả hoạt động</t>
  </si>
  <si>
    <t>increase decrease in fvtpl financial assets</t>
  </si>
  <si>
    <t>tăng giảm tài sản tài chính ghi nhận thông qua lãi lỗ</t>
  </si>
  <si>
    <t>increase decrease in held to maturity investments</t>
  </si>
  <si>
    <t>tăng giảm các khoản đầu tư giữ đến ngày đáo hạn</t>
  </si>
  <si>
    <t>increase decrease in loan</t>
  </si>
  <si>
    <t>increase decrease in afs financial assets</t>
  </si>
  <si>
    <t>tăng giảm tài sản tài chính sẵn sàng để bán</t>
  </si>
  <si>
    <t>net cash flows from securities trading activities</t>
  </si>
  <si>
    <t>increase decrease in borrowings and finance lease liabilities</t>
  </si>
  <si>
    <t>tăng giảm vay và nợ thuê tài sản tài chính</t>
  </si>
  <si>
    <t>increase decrease in finance assets borrowings</t>
  </si>
  <si>
    <t>tăng giảm vay tài sản tài chính</t>
  </si>
  <si>
    <t>increase decrease in convertible bond debt structure</t>
  </si>
  <si>
    <t>tăng giảm trái phiếu chuyển đổi cấu phần nợ</t>
  </si>
  <si>
    <t>increase decrease in issued bonds</t>
  </si>
  <si>
    <t>tăng giảm trái phiếu phát hành</t>
  </si>
  <si>
    <t>increase decrease borrowings to settlement assistance fund</t>
  </si>
  <si>
    <t>tăng giảm vay quỹ hỗ trợ thanh toán</t>
  </si>
  <si>
    <t>increase decrease in receiables sale of financial assets</t>
  </si>
  <si>
    <t>tăng giảm phải thu bán các tài sản tài chính</t>
  </si>
  <si>
    <t>increase decrease in receiables interest of financial assets</t>
  </si>
  <si>
    <t>tăng giảm phải thu tiền lãi các tài sản tài chính</t>
  </si>
  <si>
    <t>increase decrease in service related receivables</t>
  </si>
  <si>
    <t>tăng giảm các khoản phải thu các dịch vụ ctck cung cấp</t>
  </si>
  <si>
    <t>increase decrease in trading error receivables</t>
  </si>
  <si>
    <t>tăng giảm các khoản phải thu về lỗi giao dịch chứng khoán</t>
  </si>
  <si>
    <t>increases decreases in other receivables</t>
  </si>
  <si>
    <t>tăng giảm các khoản phải thu khác</t>
  </si>
  <si>
    <t>increase decrease in other assets</t>
  </si>
  <si>
    <t>tăng giảm các tài sản khác</t>
  </si>
  <si>
    <t>tăng giảm các khoản phải trả không kể lãi vay phải trả thuế thu nhập doanh nghiệp phải nộp</t>
  </si>
  <si>
    <t>increases decreaese in trade payables</t>
  </si>
  <si>
    <t>tăng giảm phải trả cho người bán</t>
  </si>
  <si>
    <t>increases decreaese in payable securities issuers</t>
  </si>
  <si>
    <t>tăng giảm phải trả tổ chức phát hành chứng khoán</t>
  </si>
  <si>
    <t>increases decreases in employee welfare payables</t>
  </si>
  <si>
    <t>tăng giảm các khoản trích nộp phúc lợi nhân viên</t>
  </si>
  <si>
    <t>increases decreases in tax and other payables to the state budget</t>
  </si>
  <si>
    <t>tăng giảm thuế và các khoản phải nộp nhà nước</t>
  </si>
  <si>
    <t>increases dcreases in payable to employees</t>
  </si>
  <si>
    <t>tăng giảm phải trả người lao động</t>
  </si>
  <si>
    <t>increases dcreases in other payables</t>
  </si>
  <si>
    <t>tăng giảm phải trả phải nộp khác</t>
  </si>
  <si>
    <t>increases dcreases corporate income tax paid</t>
  </si>
  <si>
    <t>tăng giảm thuế tndn ctck đã nộp</t>
  </si>
  <si>
    <t>tăng giảm hàng tồn kho tăng giảm chứng khoán tự doanh</t>
  </si>
  <si>
    <t>proceeds from disposals of fixed assets and other long term assets</t>
  </si>
  <si>
    <t>tiền chi đầu tư vốn vào công ty con công ty liên doanh liên kết và đầu tư khác</t>
  </si>
  <si>
    <t>tiền thu thanh lý các khoản đầu tư vào công ty con công ty liên doanh liên kết và đầu tư khác</t>
  </si>
  <si>
    <t>tiền thu về cổ tức và lợi nhuận được chia</t>
  </si>
  <si>
    <t>cash flow from financing activities</t>
  </si>
  <si>
    <t>tiền chi trả vốn góp cho các chủ sở hữu mua lại cổ phiếu quỹ</t>
  </si>
  <si>
    <t>cash and cash equivalents at begingning of the period</t>
  </si>
  <si>
    <t>tiền chi bán chứng khoán ủy thác của khách hàng</t>
  </si>
  <si>
    <t>tiền và các khoản tương đương tiền cuối kỳ của khách hàng</t>
  </si>
  <si>
    <t>1 lợi nhuận trước thuế</t>
  </si>
  <si>
    <t>3 lợi nhuận từ hoạt động kinh doanh trước thay đổi vốn lưu động</t>
  </si>
  <si>
    <t>2 điều chỉnh cho các khoản</t>
  </si>
  <si>
    <t>cổ tức lãi liên doanh đã trả</t>
  </si>
  <si>
    <t>tăng giảm các khoản thế chấp ký quỹ ký cược</t>
  </si>
  <si>
    <t>lưu chuyển tiền từ hoạt động quản lý danh mục đầu tư cho người đầu tư</t>
  </si>
  <si>
    <t>tăng giảm nhận vốn ủy thác quản lý dmđt</t>
  </si>
  <si>
    <t>lưu chuyển tiền thuần từ hoạt động quản lý danh mục đầu tư cho người đầu tư</t>
  </si>
  <si>
    <t>tăng giảm các khoản phải trả của người ủy thác đầu tư</t>
  </si>
  <si>
    <t>tăng giảm tiền nhận theo các hợp đồng bán và mua lại ck</t>
  </si>
  <si>
    <t>tăng giảm tiền nhận theo các hợp đồng môi giới ck</t>
  </si>
  <si>
    <t>tăng giảm cho vay theo các hợp đồng mua và bán lại ck</t>
  </si>
  <si>
    <t>tăng giảm các khoản phải thu của người ủy thác đầu tư</t>
  </si>
  <si>
    <t>tăng giảm tiền đặt cọc mua ck</t>
  </si>
  <si>
    <t>tăng giảm các khoản đầu tư</t>
  </si>
  <si>
    <t>1 tiền chi để mua sắm xây dựng tscđ và các tài sản dài hạn khác</t>
  </si>
  <si>
    <t>2 tiền thu từ thanh lý nhượng bán tscđ và các tài sản dài hạn khác</t>
  </si>
  <si>
    <t>3 tiền chi cho vay mua các công cụ nợ của đơn vị khác</t>
  </si>
  <si>
    <t>4 tiền thu hồi cho vay bán lại các công cụ nợ của đơn vị khác</t>
  </si>
  <si>
    <t>5 tiền chi đầu tư góp vốn vào đơn vị khác</t>
  </si>
  <si>
    <t>6 tiền thu hồi đầu tư góp vốn vào đơn vị khác</t>
  </si>
  <si>
    <t>7 tiền thu lãi cho vay cổ tức và lợi nhuận được chia</t>
  </si>
  <si>
    <t>8 mua lại khoản góp vốn của cổ đông thiểu số trong công ty con</t>
  </si>
  <si>
    <t>9 khác</t>
  </si>
  <si>
    <t>1 tiền thu từ phát hành cổ phiếu nhận vốn góp của chủ sở hữu</t>
  </si>
  <si>
    <t>2 tiền chi trả vốn góp cho các chủ sở hữu mua lại cổ phiếu của doanh nghiệp đã phát hành</t>
  </si>
  <si>
    <t>3 tiền vay ngắn hạn dài hạn nhận được</t>
  </si>
  <si>
    <t>4 tiền chi trả nợ gốc vay</t>
  </si>
  <si>
    <t>5 tiền chi trả nợ thuê tài chính</t>
  </si>
  <si>
    <t>6 cổ tức lợi nhuận đã trả cho chủ sở hữu</t>
  </si>
  <si>
    <t>7 khác</t>
  </si>
  <si>
    <t>unrealized foreign exchange gain loss</t>
  </si>
  <si>
    <t>increase decrease in held for trading securities</t>
  </si>
  <si>
    <t>income tax paid</t>
  </si>
  <si>
    <t>tiền chi khác từ hoat động đầu tư</t>
  </si>
  <si>
    <t>tiền vay ngắn hạn dài hạn nhận được</t>
  </si>
  <si>
    <t>index</t>
  </si>
  <si>
    <t>type</t>
  </si>
  <si>
    <t>name</t>
  </si>
  <si>
    <t>variable name</t>
  </si>
  <si>
    <t>formula</t>
  </si>
  <si>
    <t>code</t>
  </si>
  <si>
    <t>source # used</t>
  </si>
  <si>
    <t>note</t>
  </si>
  <si>
    <t>Sources</t>
  </si>
  <si>
    <t>Liquidity</t>
  </si>
  <si>
    <t>current ratio</t>
  </si>
  <si>
    <t>current_ratio</t>
  </si>
  <si>
    <t>current assets/current liabilities</t>
  </si>
  <si>
    <t>Source link</t>
  </si>
  <si>
    <t>Source #</t>
  </si>
  <si>
    <t>quick ratio</t>
  </si>
  <si>
    <t>quick_ratio</t>
  </si>
  <si>
    <t>(cash and cash equivalent + receivables)/current liabilities</t>
  </si>
  <si>
    <t>1;2</t>
  </si>
  <si>
    <t>https://www.wallstreetmojo.com/types-of-financial-ratios/</t>
  </si>
  <si>
    <t>cash ratio</t>
  </si>
  <si>
    <t>cash_ratio</t>
  </si>
  <si>
    <t>cash and cash equivalents/current liabilities</t>
  </si>
  <si>
    <t>https://www.wallstreetmojo.com/quick-assets/</t>
  </si>
  <si>
    <t>current liablities coverage ratio</t>
  </si>
  <si>
    <t>current_liabs_coverage</t>
  </si>
  <si>
    <t>operating cash flow/current liabilities</t>
  </si>
  <si>
    <t>1;5</t>
  </si>
  <si>
    <t>https://www.wallstreetmojo.com/interest-coverage-ratio/</t>
  </si>
  <si>
    <t>Solvency</t>
  </si>
  <si>
    <t>debt ratio</t>
  </si>
  <si>
    <t>debt_ratio</t>
  </si>
  <si>
    <t>total liabilities/total assets</t>
  </si>
  <si>
    <t>https://www.wallstreetmojo.com/dscr-ratio-debt-service-coverage-ratio/</t>
  </si>
  <si>
    <t>total debt to equity</t>
  </si>
  <si>
    <t>ttl_debt_to_equity</t>
  </si>
  <si>
    <t>total liabilities/total equity</t>
  </si>
  <si>
    <t>https://www.oldschoolvalue.com/stock-valuation/cash-flow-ratios/</t>
  </si>
  <si>
    <t>interest coverage ratio</t>
  </si>
  <si>
    <t>interest_coverage</t>
  </si>
  <si>
    <t>operating profit/interest paid;
EBIT/interest paid;
(operating cash flow+interest paid+taxes paid)/interest paid</t>
  </si>
  <si>
    <t>1;3;5</t>
  </si>
  <si>
    <t>https://www.researchgate.net/post/what_is_the_right_method_to_compute_total_accruals2</t>
  </si>
  <si>
    <t>debt service coverage ratio</t>
  </si>
  <si>
    <t>debt_serv_cover_ratio</t>
  </si>
  <si>
    <t>EBIT/total liabilities</t>
  </si>
  <si>
    <t>1;4</t>
  </si>
  <si>
    <t>Activity</t>
  </si>
  <si>
    <t>inventory turnover</t>
  </si>
  <si>
    <t>inventory_turnover</t>
  </si>
  <si>
    <t>COGS/average inventory</t>
  </si>
  <si>
    <t>receivables turnover</t>
  </si>
  <si>
    <t>receivables_turnover</t>
  </si>
  <si>
    <t>net credit sales/average receivables</t>
  </si>
  <si>
    <t>total assets turnover</t>
  </si>
  <si>
    <t>ttl_assets_turnover</t>
  </si>
  <si>
    <t>net revenue/total assets</t>
  </si>
  <si>
    <t>Profitability</t>
  </si>
  <si>
    <t>gross profit margin</t>
  </si>
  <si>
    <t>grs_profit_margin</t>
  </si>
  <si>
    <t>(net revenue - COGS)/net revenue</t>
  </si>
  <si>
    <t>operating profit margin</t>
  </si>
  <si>
    <t>op_profit_margin</t>
  </si>
  <si>
    <t>operating profit/net revenue;
EBIT/net revenue</t>
  </si>
  <si>
    <t>net profit margin</t>
  </si>
  <si>
    <t>net_profit_margin</t>
  </si>
  <si>
    <t>net profit/net sales;
net income/net sales</t>
  </si>
  <si>
    <t>return on equity</t>
  </si>
  <si>
    <t>ROE</t>
  </si>
  <si>
    <t>net income/total equity</t>
  </si>
  <si>
    <t>return on assets</t>
  </si>
  <si>
    <t>ROA</t>
  </si>
  <si>
    <t>net income/total assets</t>
  </si>
  <si>
    <t>return on total capital</t>
  </si>
  <si>
    <t>ROC</t>
  </si>
  <si>
    <t>EBIT/average total capital</t>
  </si>
  <si>
    <t>Market</t>
  </si>
  <si>
    <t>book value per share</t>
  </si>
  <si>
    <t>book_val_per_share</t>
  </si>
  <si>
    <t>total equity/number of shares outstanding</t>
  </si>
  <si>
    <t>dividend yield ratio</t>
  </si>
  <si>
    <t>dvdnd_yield_ratio</t>
  </si>
  <si>
    <t>dividend per share/share price</t>
  </si>
  <si>
    <t>earnings per share</t>
  </si>
  <si>
    <t>earnings_per_share</t>
  </si>
  <si>
    <t>net income/number of shares outstanding</t>
  </si>
  <si>
    <t>Cash flow</t>
  </si>
  <si>
    <t>operating cash flow ratio</t>
  </si>
  <si>
    <t>op_cf_ratio</t>
  </si>
  <si>
    <t>operating cash flow/net revenue</t>
  </si>
  <si>
    <t>asset efficiency ratio</t>
  </si>
  <si>
    <t>asset_eff_ratio</t>
  </si>
  <si>
    <t>operating cash flow/total assets</t>
  </si>
  <si>
    <t>long-term liability coverage ratio</t>
  </si>
  <si>
    <t>lt_liabs_coverage</t>
  </si>
  <si>
    <t>operating cash flow/long-term liabilities</t>
  </si>
  <si>
    <t>cash generating power ratio</t>
  </si>
  <si>
    <t>cash_gen_pwr_ratio</t>
  </si>
  <si>
    <t>operating cash flow/(operating cash flow+investing cash flow+financing cash flow)</t>
  </si>
  <si>
    <t>external financing index</t>
  </si>
  <si>
    <t>ext_fin_index</t>
  </si>
  <si>
    <t>financing cash flow/operating cash flow</t>
  </si>
  <si>
    <t>Accrual income</t>
  </si>
  <si>
    <t>total accruals</t>
  </si>
  <si>
    <t>ttl_accruals</t>
  </si>
  <si>
    <t>net profit - operating cash flow</t>
  </si>
  <si>
    <t>level</t>
  </si>
  <si>
    <t>calculation/aggregation in API (y/n)</t>
  </si>
  <si>
    <t>n</t>
  </si>
  <si>
    <t>y</t>
  </si>
  <si>
    <t>indice name</t>
  </si>
  <si>
    <t>source</t>
  </si>
  <si>
    <t>old NCKH</t>
  </si>
  <si>
    <t>long-term debt-to-equity</t>
  </si>
  <si>
    <t>financial leverage</t>
  </si>
  <si>
    <t>pretax margin</t>
  </si>
  <si>
    <t>operating return on assets</t>
  </si>
  <si>
    <t>payables turnover</t>
  </si>
  <si>
    <t>P/E</t>
  </si>
  <si>
    <t>P/B</t>
  </si>
  <si>
    <t>Book value per share</t>
  </si>
  <si>
    <t>cash flow revenue</t>
  </si>
  <si>
    <t>cash return on assets</t>
  </si>
  <si>
    <t>cash return on equity</t>
  </si>
  <si>
    <t>cash on income</t>
  </si>
  <si>
    <t>debt coverage</t>
  </si>
  <si>
    <t>cash interest coverage</t>
  </si>
  <si>
    <t>reinvestment</t>
  </si>
  <si>
    <t>Acrual income</t>
  </si>
  <si>
    <t>cash earnings</t>
  </si>
  <si>
    <t>total net accruals</t>
  </si>
  <si>
    <t>lt_debt_to_equity</t>
  </si>
  <si>
    <t>long-term liabilities/total equity</t>
  </si>
  <si>
    <t>Long-term liabilities / Owner's equity</t>
  </si>
  <si>
    <t>quarterly sales/average receivables</t>
  </si>
  <si>
    <t>Net sales / Average((Short-term receivables +  Short-term trade accounts receivable)(t) + (Short-term receivables +  Short-term trade accounts receivable)(t-1))</t>
  </si>
  <si>
    <t>payables_turnover</t>
  </si>
  <si>
    <t>quarterly purchases/average trade payables</t>
  </si>
  <si>
    <t>(Inventories(t) - Inventories(t-1) + COGS) / Average(Short-term trade accounts payable(t) + Short-term trade accounts payable(t-1))</t>
  </si>
  <si>
    <t>EBT/revenue</t>
  </si>
  <si>
    <t>Profit before tax / Net sales</t>
  </si>
  <si>
    <t>EBIT/average total assets</t>
  </si>
  <si>
    <t>(Profit before tax + Of which: Interest expense) / Average(TOTAL ASSETS(t) + TOTAL ASSETS(t-1))</t>
  </si>
  <si>
    <t>price_earnings</t>
  </si>
  <si>
    <t>price/EPS</t>
  </si>
  <si>
    <t>PE</t>
  </si>
  <si>
    <t>book_price</t>
  </si>
  <si>
    <t>price/Book value per share</t>
  </si>
  <si>
    <t>Book Price</t>
  </si>
  <si>
    <t>cash_earnings</t>
  </si>
  <si>
    <t>Profit after tax corporate income - total net accruals</t>
  </si>
  <si>
    <t>total_net_accruals</t>
  </si>
  <si>
    <t>delta asset - delta liabilities - delta cash</t>
  </si>
  <si>
    <t>cash_ROE</t>
  </si>
  <si>
    <t>CFO/average total equity</t>
  </si>
  <si>
    <t>cash_on_income</t>
  </si>
  <si>
    <t>CFO/operating income</t>
  </si>
  <si>
    <t>debt_coverage</t>
  </si>
  <si>
    <t>CFO/total debt</t>
  </si>
  <si>
    <t>cash_interest_coverage</t>
  </si>
  <si>
    <t>(CFO + interest paid + taxes paid)/interest paid</t>
  </si>
  <si>
    <t>CFO/cash paid for long-term assets</t>
  </si>
  <si>
    <t>return on common equity</t>
  </si>
  <si>
    <t>(net income - preferred dividends)/average common equity</t>
  </si>
  <si>
    <t>không tìm thấy preferred dividends</t>
  </si>
  <si>
    <t>cash flow per share</t>
  </si>
  <si>
    <t>(CFO - preferred dividends)/weighted average number of common shares</t>
  </si>
  <si>
    <t>accrual earnings</t>
  </si>
  <si>
    <t>delta owner's equity + cash dividends + stock repurchase - equity issuance</t>
  </si>
  <si>
    <t>there are 2 ways to calculate net accruals</t>
  </si>
  <si>
    <t>x</t>
  </si>
  <si>
    <t>account</t>
  </si>
  <si>
    <t>file</t>
  </si>
  <si>
    <t>SHORT-TERM ASSETS",</t>
  </si>
  <si>
    <t>balance sheet</t>
  </si>
  <si>
    <t>Cash and cash equivalents,</t>
  </si>
  <si>
    <t>Cash,</t>
  </si>
  <si>
    <t>Cash equivalents,</t>
  </si>
  <si>
    <t>Short-term financial investments,</t>
  </si>
  <si>
    <t>Available for sale securities,</t>
  </si>
  <si>
    <t>Provision for diminution in value of available for sale securities (*),</t>
  </si>
  <si>
    <t>Held to maturity investments,</t>
  </si>
  <si>
    <t>Short-term receivables,</t>
  </si>
  <si>
    <t>Short-term trade accounts receivable,</t>
  </si>
  <si>
    <t>Short-term prepayments to suppliers,</t>
  </si>
  <si>
    <t>Short-term inter-company receivables,</t>
  </si>
  <si>
    <t>Construction contract progress receipts due from customers,</t>
  </si>
  <si>
    <t>Short-term loan receivables,</t>
  </si>
  <si>
    <t>Other short-term receivables,</t>
  </si>
  <si>
    <t>Provision for short-term doubtful debts (*),</t>
  </si>
  <si>
    <t>Assets awaiting resolution,</t>
  </si>
  <si>
    <t>Inventories,</t>
  </si>
  <si>
    <t>Provision for decline in value of inventories,</t>
  </si>
  <si>
    <t>Other short-term assets,</t>
  </si>
  <si>
    <t>Short-term prepayments,</t>
  </si>
  <si>
    <t>Value added tax to be reclaimed,</t>
  </si>
  <si>
    <t>Taxes and other receivables from state authorities,</t>
  </si>
  <si>
    <t>Government bonds,</t>
  </si>
  <si>
    <t>LONG-TERM ASSETS,</t>
  </si>
  <si>
    <t>Long-term receivables,</t>
  </si>
  <si>
    <t>Long-term trade receivables,</t>
  </si>
  <si>
    <t>Long-term prepayments to suppliers,</t>
  </si>
  <si>
    <t>Capital at inter-company,</t>
  </si>
  <si>
    <t>Long-term inter-company receivables,</t>
  </si>
  <si>
    <t>Long-term loan receivables,</t>
  </si>
  <si>
    <t>Other long-term receivables,</t>
  </si>
  <si>
    <t>Provision for long-term doubtful debts,</t>
  </si>
  <si>
    <t>Fixed assets,</t>
  </si>
  <si>
    <t>Tangible fixed assets,</t>
  </si>
  <si>
    <t>Cost,</t>
  </si>
  <si>
    <t>Accumulated depreciation,</t>
  </si>
  <si>
    <t>Financial leased fixed assets,</t>
  </si>
  <si>
    <t>Intangible fixed assets,</t>
  </si>
  <si>
    <t>Investment properties,</t>
  </si>
  <si>
    <t>Long-term assets in progress,</t>
  </si>
  <si>
    <t>Long-term production in progress,</t>
  </si>
  <si>
    <t>Construction in progress,</t>
  </si>
  <si>
    <t>Long-term financial investments,</t>
  </si>
  <si>
    <t>Investments in subsidiaries,</t>
  </si>
  <si>
    <t>Investments in associates, joint-ventures,</t>
  </si>
  <si>
    <t>Investments in other entities,</t>
  </si>
  <si>
    <t>Provision for diminution in value of long-term investments,</t>
  </si>
  <si>
    <t>Other long-term investments,</t>
  </si>
  <si>
    <t>Other long-term assets,</t>
  </si>
  <si>
    <t>Long-term prepayments,</t>
  </si>
  <si>
    <t>Deferred income tax assets,</t>
  </si>
  <si>
    <t>Long-term equipment, supplies, spare parts,</t>
  </si>
  <si>
    <t>Goodwill,</t>
  </si>
  <si>
    <t>TOTAL ASSETS</t>
  </si>
  <si>
    <t>LIABILITIES,</t>
  </si>
  <si>
    <t>Short -term liabilities,</t>
  </si>
  <si>
    <t>Short-term trade accounts payable,</t>
  </si>
  <si>
    <t>Short-term advances from customers,</t>
  </si>
  <si>
    <t>Taxes and other payables to state authorities,</t>
  </si>
  <si>
    <t>Payable to employees,</t>
  </si>
  <si>
    <t>Short-term acrrued expenses,</t>
  </si>
  <si>
    <t>Short-term inter-company payables,</t>
  </si>
  <si>
    <t>Construction contract progress payments due to suppliers,</t>
  </si>
  <si>
    <t>Short-term unearned revenue,</t>
  </si>
  <si>
    <t>Other short-term payables,</t>
  </si>
  <si>
    <t>Short-term borrowings and financial leases,</t>
  </si>
  <si>
    <t>Provision for short-term liabilities,</t>
  </si>
  <si>
    <t>Bonus and welfare fund,</t>
  </si>
  <si>
    <t>Price stabilization fund,</t>
  </si>
  <si>
    <t>Long-term liabilities,</t>
  </si>
  <si>
    <t>Long-term trade payables,</t>
  </si>
  <si>
    <t>Long-term advances from customers,</t>
  </si>
  <si>
    <t>Long-term acrrued expenses,</t>
  </si>
  <si>
    <t>Inter-company payables on business capital,</t>
  </si>
  <si>
    <t>Long-term inter-company payables,</t>
  </si>
  <si>
    <t>Long-term unearned revenue,</t>
  </si>
  <si>
    <t>Other long-term liabilities,</t>
  </si>
  <si>
    <t>Long-term borrowings and financial leases,</t>
  </si>
  <si>
    <t>Convertible bonds,</t>
  </si>
  <si>
    <t>Preferred stock (Debts),</t>
  </si>
  <si>
    <t>Deferred income tax liabilities,</t>
  </si>
  <si>
    <t>Provision for long-term liabilities,</t>
  </si>
  <si>
    <t>Fund for technology development,</t>
  </si>
  <si>
    <t>Provision for severance allowances</t>
  </si>
  <si>
    <t>OWNER'S EQUITY",</t>
  </si>
  <si>
    <t>Owner's equity,</t>
  </si>
  <si>
    <t>Owner's capital,</t>
  </si>
  <si>
    <t>Common stock with voting right,</t>
  </si>
  <si>
    <t>Preferred stock,</t>
  </si>
  <si>
    <t>Share premium,</t>
  </si>
  <si>
    <t>Convertible bond option,</t>
  </si>
  <si>
    <t>Other capital of owners,</t>
  </si>
  <si>
    <t>Treasury shares,</t>
  </si>
  <si>
    <t>Assets revaluation differences,</t>
  </si>
  <si>
    <t>Foreign exchange differences,</t>
  </si>
  <si>
    <t>Investment and development fund,</t>
  </si>
  <si>
    <t>Fund to support corporate restructuring,</t>
  </si>
  <si>
    <t>Other funds from owner's equity,</t>
  </si>
  <si>
    <t>Undistributed earnings after tax,</t>
  </si>
  <si>
    <t>Accumulated retained earning at the end of the previous period,</t>
  </si>
  <si>
    <t>Undistributed earnings in this period,</t>
  </si>
  <si>
    <t>Reserves for investment in construction,</t>
  </si>
  <si>
    <t>Minority's interest,</t>
  </si>
  <si>
    <t>Financial reserves,</t>
  </si>
  <si>
    <t>Other resources and funds,</t>
  </si>
  <si>
    <t>Subsidized not-for-profit funds,</t>
  </si>
  <si>
    <t>Funds invested in fixed assets,</t>
  </si>
  <si>
    <t>MINORITY'S INTEREST,</t>
  </si>
  <si>
    <t>TOTAL OWNER'S EQUITY AND LIABILITIES</t>
  </si>
  <si>
    <t>"Net sales",</t>
  </si>
  <si>
    <t>income statement</t>
  </si>
  <si>
    <t>"Cost of goods sold",</t>
  </si>
  <si>
    <t>"Gross Profit",</t>
  </si>
  <si>
    <t>"Financial expenses",</t>
  </si>
  <si>
    <t>"Of which: Interest expense",</t>
  </si>
  <si>
    <t>"Cost of sales",</t>
  </si>
  <si>
    <t>"Enterprise cost management",</t>
  </si>
  <si>
    <t>"Total Operating Expenses",</t>
  </si>
  <si>
    <t>"Total revenue financing activities",</t>
  </si>
  <si>
    <t>"Net profit from business activities",</t>
  </si>
  <si>
    <t>"Profit",</t>
  </si>
  <si>
    <t>"Profit before tax",</t>
  </si>
  <si>
    <t>"Present corporate income tax expenses",</t>
  </si>
  <si>
    <t>"Deferred income taxes expenses",</t>
  </si>
  <si>
    <t>"The interests of minority shareholders",</t>
  </si>
  <si>
    <t>"Total Cost of profits",</t>
  </si>
  <si>
    <t>"Profit after tax corporate income",</t>
  </si>
  <si>
    <t>"Volume",</t>
  </si>
  <si>
    <t>"Close of Quarter",</t>
  </si>
  <si>
    <t>"EPS",</t>
  </si>
  <si>
    <t>"Non-adjusted EPS",</t>
  </si>
  <si>
    <t>"PE",</t>
  </si>
  <si>
    <t>"Book Price"</t>
  </si>
  <si>
    <t>cash_collected_from_customers',</t>
  </si>
  <si>
    <t>cash flow direct</t>
  </si>
  <si>
    <t>cash_paid_for_suppliers',</t>
  </si>
  <si>
    <t>cash_paid_for_employees',</t>
  </si>
  <si>
    <t>cash_paid_for_interest',</t>
  </si>
  <si>
    <t>cash_paid_for_taxes',</t>
  </si>
  <si>
    <t>cash_paid_for_VAT',</t>
  </si>
  <si>
    <t>other_cash_collected_for_operating_activities',</t>
  </si>
  <si>
    <t>other_cash_paid_for_operating_activities',</t>
  </si>
  <si>
    <t>net_cash_from_operating',</t>
  </si>
  <si>
    <t>cash_paid_for_new_PPE',</t>
  </si>
  <si>
    <t>cash_collected_from_PPE_sales',</t>
  </si>
  <si>
    <t>cash_paid_for_loans',</t>
  </si>
  <si>
    <t>cash_collected_from_loans',</t>
  </si>
  <si>
    <t>cash_paid_for_investments_in_other_companies',</t>
  </si>
  <si>
    <t>cash_collected_from_investments_in_other_companies',</t>
  </si>
  <si>
    <t>cash_collected_from_interest',</t>
  </si>
  <si>
    <t>net_cash_from_investing',</t>
  </si>
  <si>
    <t>cash_collected_from_issuing_shares',</t>
  </si>
  <si>
    <t>cash_paid_for_capital_contribution',</t>
  </si>
  <si>
    <t>cash_paid_for_short_term_borrowing',</t>
  </si>
  <si>
    <t>cash_paid_for_principles',</t>
  </si>
  <si>
    <t>cash_paid_for_PPE_lease',</t>
  </si>
  <si>
    <t>cash_paid_for_financial_lease',</t>
  </si>
  <si>
    <t>dividends_paid',</t>
  </si>
  <si>
    <t>cash_paid_for_firm_funds',</t>
  </si>
  <si>
    <t>net_cash_from_financing',</t>
  </si>
  <si>
    <t>net_cash_flow',</t>
  </si>
  <si>
    <t>cash_cash_equivalent_begin',</t>
  </si>
  <si>
    <t>effects_of_exchange_rate',</t>
  </si>
  <si>
    <t>cash_cash_equivalent_end'</t>
  </si>
  <si>
    <t>net_profit_before_tax',</t>
  </si>
  <si>
    <t>cash flow indirect</t>
  </si>
  <si>
    <t>adjustments',</t>
  </si>
  <si>
    <t>depreciation_amortization',</t>
  </si>
  <si>
    <t>provisions',</t>
  </si>
  <si>
    <t>net_profit_from_investment_in_joint_venture',</t>
  </si>
  <si>
    <t>write_off_fixed_assets',</t>
  </si>
  <si>
    <t>unrealised_foreign_exchange_profit',</t>
  </si>
  <si>
    <t>profit_from_disposals_of_fixed_assets',</t>
  </si>
  <si>
    <t>profit_from_investing_activities',</t>
  </si>
  <si>
    <t>profit_from_deposit',</t>
  </si>
  <si>
    <t>interest_income',</t>
  </si>
  <si>
    <t>interest_expense',</t>
  </si>
  <si>
    <t>payments_direct_from_profit',</t>
  </si>
  <si>
    <t>operating_profit_before_working_capital_changes',</t>
  </si>
  <si>
    <t>increase_decrease_in_receivables',</t>
  </si>
  <si>
    <t>increase_decrease_in_inventories',</t>
  </si>
  <si>
    <t>increase_decrease_in_payables',</t>
  </si>
  <si>
    <t>increase_decrease_in_prepaid_expense',</t>
  </si>
  <si>
    <t>increase_decrease_in_current_assets',</t>
  </si>
  <si>
    <t>other_cash_from_operating_activities',</t>
  </si>
  <si>
    <t>other_payments_from_operating_activities',</t>
  </si>
  <si>
    <t>investment_in_joint_venture',</t>
  </si>
  <si>
    <t>purchases_of_short_term_investment',</t>
  </si>
  <si>
    <t>interest_collected_from_deposits',</t>
  </si>
  <si>
    <t>purchases_of_minority equity',</t>
  </si>
  <si>
    <t>other_cash_paid_for_financial_activities',</t>
  </si>
  <si>
    <t>purchase_from_capitalization_issues',</t>
  </si>
  <si>
    <t>minority_equity_in_joint_venture',</t>
  </si>
  <si>
    <t>social_welfare_expenses',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</si>
</sst>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font>
    <font/>
    <font>
      <u/>
      <color rgb="FF0000FF"/>
    </font>
    <font>
      <u/>
      <color rgb="FF0000FF"/>
    </font>
    <font>
      <u/>
      <color rgb="FF0000FF"/>
    </font>
    <font>
      <name val="Arial"/>
    </font>
    <font>
      <u/>
      <color rgb="FF1155CC"/>
    </font>
    <font>
      <b/>
      <sz val="11.0"/>
      <color rgb="FF000000"/>
      <name val="Calibri"/>
    </font>
    <font>
      <b/>
      <sz val="11.0"/>
      <name val="Calibri"/>
    </font>
    <font>
      <sz val="11.0"/>
      <name val="Calibri"/>
    </font>
    <font>
      <sz val="11.0"/>
      <color rgb="FF000000"/>
      <name val="Calibri"/>
    </font>
    <font>
      <u/>
      <sz val="11.0"/>
      <color rgb="FF0000FF"/>
      <name val="Calibri"/>
    </font>
    <font>
      <u/>
      <sz val="11.0"/>
      <color rgb="FF0000FF"/>
      <name val="Calibri"/>
    </font>
    <font>
      <name val="Calibri"/>
    </font>
  </fonts>
  <fills count="9">
    <fill>
      <patternFill patternType="none"/>
    </fill>
    <fill>
      <patternFill patternType="lightGray"/>
    </fill>
    <fill>
      <patternFill patternType="solid">
        <fgColor rgb="FF00FF00"/>
        <bgColor rgb="FF00FF00"/>
      </patternFill>
    </fill>
    <fill>
      <patternFill patternType="solid">
        <fgColor rgb="FFFCE5CD"/>
        <bgColor rgb="FFFCE5CD"/>
      </patternFill>
    </fill>
    <fill>
      <patternFill patternType="solid">
        <fgColor rgb="FF00FFFF"/>
        <bgColor rgb="FF00FFFF"/>
      </patternFill>
    </fill>
    <fill>
      <patternFill patternType="solid">
        <fgColor rgb="FFF9CB9C"/>
        <bgColor rgb="FFF9CB9C"/>
      </patternFill>
    </fill>
    <fill>
      <patternFill patternType="solid">
        <fgColor rgb="FFFFFFFF"/>
        <bgColor rgb="FFFFFFFF"/>
      </patternFill>
    </fill>
    <fill>
      <patternFill patternType="solid">
        <fgColor rgb="FFFF0000"/>
        <bgColor rgb="FFFF0000"/>
      </patternFill>
    </fill>
    <fill>
      <patternFill patternType="solid">
        <fgColor rgb="FF000000"/>
        <bgColor rgb="FF000000"/>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xf>
    <xf borderId="0" fillId="0" fontId="2" numFmtId="0" xfId="0" applyAlignment="1" applyFont="1">
      <alignment horizontal="left" readingOrder="0"/>
    </xf>
    <xf borderId="0" fillId="0" fontId="2" numFmtId="0" xfId="0" applyAlignment="1" applyFont="1">
      <alignment horizontal="left"/>
    </xf>
    <xf borderId="0" fillId="0" fontId="2" numFmtId="0" xfId="0" applyAlignment="1" applyFont="1">
      <alignment horizontal="left" readingOrder="0"/>
    </xf>
    <xf borderId="0" fillId="0" fontId="2" numFmtId="49" xfId="0" applyAlignment="1" applyFont="1" applyNumberFormat="1">
      <alignment horizontal="left" readingOrder="0"/>
    </xf>
    <xf borderId="0" fillId="0" fontId="2" numFmtId="49" xfId="0" applyFont="1" applyNumberFormat="1"/>
    <xf borderId="0" fillId="0" fontId="3" numFmtId="0" xfId="0" applyAlignment="1" applyFont="1">
      <alignment readingOrder="0" shrinkToFit="0" wrapText="0"/>
    </xf>
    <xf borderId="0" fillId="0" fontId="1" numFmtId="49" xfId="0" applyAlignment="1" applyFont="1" applyNumberFormat="1">
      <alignment horizontal="left" readingOrder="0"/>
    </xf>
    <xf borderId="0" fillId="0" fontId="2" numFmtId="0" xfId="0" applyAlignment="1" applyFont="1">
      <alignment readingOrder="0"/>
    </xf>
    <xf borderId="0" fillId="0" fontId="2" numFmtId="49" xfId="0" applyAlignment="1" applyFont="1" applyNumberFormat="1">
      <alignment readingOrder="0"/>
    </xf>
    <xf borderId="0" fillId="0" fontId="2" numFmtId="0" xfId="0" applyAlignment="1" applyFont="1">
      <alignment readingOrder="0"/>
    </xf>
    <xf borderId="0" fillId="0" fontId="2" numFmtId="49" xfId="0" applyAlignment="1" applyFont="1" applyNumberFormat="1">
      <alignment horizontal="left"/>
    </xf>
    <xf borderId="0" fillId="0" fontId="1" numFmtId="49" xfId="0" applyAlignment="1" applyFont="1" applyNumberFormat="1">
      <alignment readingOrder="0"/>
    </xf>
    <xf borderId="0" fillId="2" fontId="1" numFmtId="49" xfId="0" applyAlignment="1" applyFill="1" applyFont="1" applyNumberFormat="1">
      <alignment readingOrder="0"/>
    </xf>
    <xf borderId="0" fillId="3" fontId="1" numFmtId="49" xfId="0" applyAlignment="1" applyFill="1" applyFont="1" applyNumberFormat="1">
      <alignment readingOrder="0"/>
    </xf>
    <xf borderId="0" fillId="4" fontId="1" numFmtId="49" xfId="0" applyAlignment="1" applyFill="1" applyFont="1" applyNumberFormat="1">
      <alignment readingOrder="0"/>
    </xf>
    <xf borderId="0" fillId="5" fontId="2" numFmtId="49" xfId="0" applyAlignment="1" applyFill="1" applyFont="1" applyNumberFormat="1">
      <alignment readingOrder="0"/>
    </xf>
    <xf borderId="0" fillId="5" fontId="2" numFmtId="49" xfId="0" applyAlignment="1" applyFont="1" applyNumberFormat="1">
      <alignment horizontal="left" readingOrder="0"/>
    </xf>
    <xf borderId="0" fillId="5" fontId="2" numFmtId="49" xfId="0" applyFont="1" applyNumberFormat="1"/>
    <xf borderId="0" fillId="5" fontId="2" numFmtId="49" xfId="0" applyAlignment="1" applyFont="1" applyNumberFormat="1">
      <alignment readingOrder="0" shrinkToFit="0" wrapText="1"/>
    </xf>
    <xf borderId="0" fillId="5" fontId="4" numFmtId="49" xfId="0" applyAlignment="1" applyFont="1" applyNumberFormat="1">
      <alignment readingOrder="0"/>
    </xf>
    <xf borderId="0" fillId="0" fontId="1" numFmtId="0" xfId="0" applyAlignment="1" applyFont="1">
      <alignment readingOrder="0"/>
    </xf>
    <xf borderId="0" fillId="0" fontId="5" numFmtId="0" xfId="0" applyAlignment="1" applyFont="1">
      <alignment readingOrder="0"/>
    </xf>
    <xf borderId="0" fillId="6" fontId="6" numFmtId="49" xfId="0" applyAlignment="1" applyFill="1" applyFont="1" applyNumberFormat="1">
      <alignment horizontal="left" readingOrder="0"/>
    </xf>
    <xf borderId="0" fillId="0" fontId="7" numFmtId="0" xfId="0" applyAlignment="1" applyFont="1">
      <alignment readingOrder="0"/>
    </xf>
    <xf borderId="0" fillId="0" fontId="2" numFmtId="0" xfId="0" applyFont="1"/>
    <xf borderId="0" fillId="0" fontId="1" numFmtId="49" xfId="0" applyAlignment="1" applyFont="1" applyNumberFormat="1">
      <alignment readingOrder="0" shrinkToFit="0" wrapText="0"/>
    </xf>
    <xf borderId="0" fillId="3" fontId="1" numFmtId="49" xfId="0" applyAlignment="1" applyFont="1" applyNumberFormat="1">
      <alignment readingOrder="0" shrinkToFit="0" wrapText="0"/>
    </xf>
    <xf borderId="0" fillId="5" fontId="2" numFmtId="49" xfId="0" applyAlignment="1" applyFont="1" applyNumberFormat="1">
      <alignment readingOrder="0" shrinkToFit="0" wrapText="0"/>
    </xf>
    <xf borderId="0" fillId="5" fontId="2" numFmtId="49" xfId="0" applyAlignment="1" applyFont="1" applyNumberFormat="1">
      <alignment shrinkToFit="0" wrapText="0"/>
    </xf>
    <xf borderId="0" fillId="0" fontId="2" numFmtId="49" xfId="0" applyAlignment="1" applyFont="1" applyNumberFormat="1">
      <alignment readingOrder="0" shrinkToFit="0" wrapText="0"/>
    </xf>
    <xf borderId="0" fillId="0" fontId="2" numFmtId="49" xfId="0" applyAlignment="1" applyFont="1" applyNumberFormat="1">
      <alignment shrinkToFit="0" wrapText="0"/>
    </xf>
    <xf borderId="0" fillId="0" fontId="2" numFmtId="0" xfId="0" applyAlignment="1" applyFont="1">
      <alignment readingOrder="0" shrinkToFit="0" wrapText="0"/>
    </xf>
    <xf borderId="0" fillId="0" fontId="1" numFmtId="0" xfId="0" applyAlignment="1" applyFont="1">
      <alignment readingOrder="0"/>
    </xf>
    <xf borderId="0" fillId="0" fontId="8" numFmtId="0" xfId="0" applyAlignment="1" applyFont="1">
      <alignment readingOrder="0" shrinkToFit="0" vertical="top" wrapText="0"/>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9" numFmtId="0" xfId="0" applyAlignment="1" applyFont="1">
      <alignment horizontal="left" readingOrder="0" vertical="top"/>
    </xf>
    <xf borderId="0" fillId="0" fontId="9" numFmtId="0" xfId="0" applyAlignment="1" applyFont="1">
      <alignment readingOrder="0" vertical="top"/>
    </xf>
    <xf borderId="0" fillId="0" fontId="10" numFmtId="0" xfId="0" applyAlignment="1" applyFont="1">
      <alignment vertical="top"/>
    </xf>
    <xf borderId="0" fillId="0" fontId="10" numFmtId="0" xfId="0" applyAlignment="1" applyFont="1">
      <alignment readingOrder="0" vertical="top"/>
    </xf>
    <xf borderId="0" fillId="0" fontId="11" numFmtId="0" xfId="0" applyAlignment="1" applyFont="1">
      <alignment readingOrder="0" shrinkToFit="0" vertical="top" wrapText="0"/>
    </xf>
    <xf borderId="0" fillId="0" fontId="11" numFmtId="0" xfId="0" applyAlignment="1" applyFont="1">
      <alignment readingOrder="0" shrinkToFit="0" vertical="top" wrapText="1"/>
    </xf>
    <xf borderId="0" fillId="0" fontId="10" numFmtId="0" xfId="0" applyAlignment="1" applyFont="1">
      <alignment readingOrder="0" shrinkToFit="0" vertical="top" wrapText="1"/>
    </xf>
    <xf borderId="0" fillId="0" fontId="10" numFmtId="0" xfId="0" applyAlignment="1" applyFont="1">
      <alignment horizontal="left" readingOrder="0" shrinkToFit="0" vertical="top" wrapText="0"/>
    </xf>
    <xf borderId="0" fillId="0" fontId="10" numFmtId="0" xfId="0" applyAlignment="1" applyFont="1">
      <alignment readingOrder="0" shrinkToFit="0" vertical="top" wrapText="0"/>
    </xf>
    <xf borderId="0" fillId="0" fontId="10" numFmtId="0" xfId="0" applyAlignment="1" applyFont="1">
      <alignment horizontal="left" readingOrder="0" vertical="top"/>
    </xf>
    <xf borderId="0" fillId="0" fontId="12" numFmtId="0" xfId="0" applyAlignment="1" applyFont="1">
      <alignment readingOrder="0" shrinkToFit="0" vertical="top" wrapText="0"/>
    </xf>
    <xf borderId="0" fillId="0" fontId="13" numFmtId="0" xfId="0" applyAlignment="1" applyFont="1">
      <alignment readingOrder="0" vertical="top"/>
    </xf>
    <xf borderId="0" fillId="0" fontId="10" numFmtId="0" xfId="0" applyAlignment="1" applyFont="1">
      <alignment readingOrder="0" shrinkToFit="0" wrapText="0"/>
    </xf>
    <xf borderId="0" fillId="0" fontId="10" numFmtId="0" xfId="0" applyAlignment="1" applyFont="1">
      <alignment readingOrder="0" shrinkToFit="0" wrapText="1"/>
    </xf>
    <xf borderId="0" fillId="0" fontId="10" numFmtId="0" xfId="0" applyAlignment="1" applyFont="1">
      <alignment shrinkToFit="0" wrapText="1"/>
    </xf>
    <xf borderId="0" fillId="0" fontId="10" numFmtId="0" xfId="0" applyFont="1"/>
    <xf borderId="0" fillId="0" fontId="10" numFmtId="0" xfId="0" applyAlignment="1" applyFont="1">
      <alignment readingOrder="0"/>
    </xf>
    <xf borderId="0" fillId="0" fontId="10" numFmtId="0" xfId="0" applyAlignment="1" applyFont="1">
      <alignment shrinkToFit="0" vertical="top" wrapText="0"/>
    </xf>
    <xf borderId="0" fillId="0" fontId="10" numFmtId="0" xfId="0" applyAlignment="1" applyFont="1">
      <alignment shrinkToFit="0" vertical="top" wrapText="1"/>
    </xf>
    <xf borderId="0" fillId="0" fontId="10" numFmtId="0" xfId="0" applyAlignment="1" applyFont="1">
      <alignment horizontal="left" vertical="top"/>
    </xf>
    <xf borderId="0" fillId="0" fontId="11" numFmtId="0" xfId="0" applyAlignment="1" applyFont="1">
      <alignment readingOrder="0" shrinkToFit="0" vertical="bottom" wrapText="0"/>
    </xf>
    <xf borderId="0" fillId="0" fontId="10" numFmtId="0" xfId="0" applyAlignment="1" applyFont="1">
      <alignment readingOrder="0"/>
    </xf>
    <xf borderId="0" fillId="0" fontId="10" numFmtId="0" xfId="0" applyAlignment="1" applyFont="1">
      <alignment readingOrder="0" shrinkToFit="0" vertical="top" wrapText="0"/>
    </xf>
    <xf borderId="0" fillId="7" fontId="10" numFmtId="0" xfId="0" applyAlignment="1" applyFill="1" applyFont="1">
      <alignment readingOrder="0" shrinkToFit="0" wrapText="1"/>
    </xf>
    <xf borderId="0" fillId="7" fontId="10" numFmtId="0" xfId="0" applyAlignment="1" applyFont="1">
      <alignment shrinkToFit="0" wrapText="1"/>
    </xf>
    <xf borderId="0" fillId="7" fontId="10" numFmtId="0" xfId="0" applyAlignment="1" applyFont="1">
      <alignment readingOrder="0"/>
    </xf>
    <xf borderId="0" fillId="0" fontId="14" numFmtId="0" xfId="0" applyFont="1"/>
    <xf borderId="0" fillId="7" fontId="10" numFmtId="0" xfId="0" applyFont="1"/>
    <xf borderId="1" fillId="0" fontId="2" numFmtId="0" xfId="0" applyBorder="1" applyFont="1"/>
    <xf borderId="2" fillId="0" fontId="10" numFmtId="0" xfId="0" applyAlignment="1" applyBorder="1" applyFont="1">
      <alignment readingOrder="0"/>
    </xf>
    <xf borderId="3" fillId="0" fontId="10" numFmtId="0" xfId="0" applyAlignment="1" applyBorder="1" applyFont="1">
      <alignment readingOrder="0"/>
    </xf>
    <xf borderId="4" fillId="0" fontId="10" numFmtId="0" xfId="0" applyAlignment="1" applyBorder="1" applyFont="1">
      <alignment readingOrder="0"/>
    </xf>
    <xf borderId="0" fillId="8" fontId="2" numFmtId="0" xfId="0" applyFill="1" applyFont="1"/>
    <xf borderId="5" fillId="0" fontId="2" numFmtId="0" xfId="0" applyAlignment="1" applyBorder="1" applyFont="1">
      <alignment readingOrder="0"/>
    </xf>
    <xf borderId="5" fillId="0" fontId="2" numFmtId="0" xfId="0" applyBorder="1" applyFont="1"/>
    <xf borderId="6" fillId="0" fontId="10" numFmtId="0" xfId="0" applyAlignment="1" applyBorder="1" applyFont="1">
      <alignment readingOrder="0"/>
    </xf>
    <xf borderId="7" fillId="0" fontId="2" numFmtId="0" xfId="0" applyBorder="1" applyFont="1"/>
    <xf borderId="8" fillId="8" fontId="2" numFmtId="0" xfId="0" applyBorder="1" applyFont="1"/>
    <xf quotePrefix="1" borderId="0" fillId="0" fontId="10" numFmtId="0" xfId="0" applyAlignment="1" applyFont="1">
      <alignment readingOrder="0"/>
    </xf>
    <xf quotePrefix="1" borderId="0" fillId="0" fontId="2" numFmtId="0" xfId="0" applyAlignment="1" applyFont="1">
      <alignment readingOrder="0"/>
    </xf>
  </cellXfs>
  <cellStyles count="1">
    <cellStyle xfId="0" name="Normal" builtinId="0"/>
  </cellStyles>
  <dxfs count="1">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ketoanthienung.com/huong-dan-cach-lap-bao-cao-luu-chuyen-tien-te.ht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allstreetmojo.com/types-of-financial-ratios/" TargetMode="External"/><Relationship Id="rId2" Type="http://schemas.openxmlformats.org/officeDocument/2006/relationships/hyperlink" Target="https://www.wallstreetmojo.com/quick-assets/" TargetMode="External"/><Relationship Id="rId3" Type="http://schemas.openxmlformats.org/officeDocument/2006/relationships/hyperlink" Target="https://www.wallstreetmojo.com/interest-coverage-ratio/" TargetMode="External"/><Relationship Id="rId4" Type="http://schemas.openxmlformats.org/officeDocument/2006/relationships/hyperlink" Target="https://www.wallstreetmojo.com/dscr-ratio-debt-service-coverage-ratio/" TargetMode="External"/><Relationship Id="rId5" Type="http://schemas.openxmlformats.org/officeDocument/2006/relationships/hyperlink" Target="https://www.oldschoolvalue.com/stock-valuation/cash-flow-ratios/" TargetMode="External"/><Relationship Id="rId6" Type="http://schemas.openxmlformats.org/officeDocument/2006/relationships/hyperlink" Target="https://www.researchgate.net/post/what_is_the_right_method_to_compute_total_accruals2" TargetMode="External"/><Relationship Id="rId7"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9.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ketoanthienung.org/mau-bieu/mau-bang-can-doi-ke-toan-theo-qd-48-va-15.htm"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hyperlink" Target="https://nganhangphapluat.thukyluat.vn/tu-van-phap-luat/bao-hiem/quy-du-tru-bat-buoc-cua-doanh-nghiep-bao-hiem-doanh-nghiep-moi-gioi-bao-203736"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intucketoan.com/huong-dan-lap-bao-cao-ket-qua-hoat-dong-kinh-doanh-theo-thong-tu-200/"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sanketoan.vn/mau-bao-cao-luu-chuyen-tien-te-song-ngu-theo-pp-truc-tiep-thong-tu-tt200-2014-tt-btc-ngay-22-12-2014-cua-bo-tai-chinh"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57"/>
    <col customWidth="1" min="5" max="5" width="33.29"/>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c r="AB1" s="2"/>
      <c r="AC1" s="2"/>
    </row>
    <row r="2">
      <c r="A2" s="3" t="s">
        <v>5</v>
      </c>
      <c r="B2" s="4" t="s">
        <v>6</v>
      </c>
      <c r="C2" s="4" t="s">
        <v>7</v>
      </c>
      <c r="D2" s="3">
        <v>0.0</v>
      </c>
      <c r="E2" s="3" t="s">
        <v>5</v>
      </c>
      <c r="F2" s="2"/>
      <c r="G2" s="2"/>
      <c r="H2" s="2"/>
      <c r="I2" s="2"/>
      <c r="J2" s="2"/>
      <c r="K2" s="2"/>
      <c r="L2" s="2"/>
      <c r="M2" s="2"/>
      <c r="N2" s="2"/>
      <c r="O2" s="2"/>
      <c r="P2" s="2"/>
      <c r="Q2" s="2"/>
      <c r="R2" s="2"/>
      <c r="S2" s="2"/>
      <c r="T2" s="2"/>
      <c r="U2" s="2"/>
      <c r="V2" s="2"/>
      <c r="W2" s="2"/>
      <c r="X2" s="2"/>
      <c r="Y2" s="2"/>
      <c r="Z2" s="2"/>
      <c r="AA2" s="2"/>
      <c r="AB2" s="2"/>
      <c r="AC2" s="2"/>
    </row>
    <row r="3">
      <c r="A3" s="3" t="s">
        <v>8</v>
      </c>
      <c r="B3" s="4" t="s">
        <v>6</v>
      </c>
      <c r="C3" s="4" t="s">
        <v>7</v>
      </c>
      <c r="D3" s="3">
        <v>1.0</v>
      </c>
      <c r="E3" s="3" t="s">
        <v>9</v>
      </c>
      <c r="F3" s="2"/>
      <c r="G3" s="2"/>
      <c r="H3" s="2"/>
      <c r="I3" s="2"/>
      <c r="J3" s="2"/>
      <c r="K3" s="2"/>
      <c r="L3" s="2"/>
      <c r="M3" s="2"/>
      <c r="N3" s="2"/>
      <c r="O3" s="2"/>
      <c r="P3" s="2"/>
      <c r="Q3" s="2"/>
      <c r="R3" s="2"/>
      <c r="S3" s="2"/>
      <c r="T3" s="2"/>
      <c r="U3" s="2"/>
      <c r="V3" s="2"/>
      <c r="W3" s="2"/>
      <c r="X3" s="2"/>
      <c r="Y3" s="2"/>
      <c r="Z3" s="2"/>
      <c r="AA3" s="2"/>
      <c r="AB3" s="2"/>
      <c r="AC3" s="2"/>
    </row>
    <row r="4">
      <c r="A4" s="3" t="s">
        <v>10</v>
      </c>
      <c r="B4" s="4" t="s">
        <v>6</v>
      </c>
      <c r="C4" s="4" t="s">
        <v>7</v>
      </c>
      <c r="D4" s="3">
        <v>2.0</v>
      </c>
      <c r="E4" s="3" t="s">
        <v>11</v>
      </c>
      <c r="F4" s="2"/>
      <c r="G4" s="2"/>
      <c r="H4" s="2"/>
      <c r="I4" s="2"/>
      <c r="J4" s="2"/>
      <c r="K4" s="2"/>
      <c r="L4" s="2"/>
      <c r="M4" s="2"/>
      <c r="N4" s="2"/>
      <c r="O4" s="2"/>
      <c r="P4" s="2"/>
      <c r="Q4" s="2"/>
      <c r="R4" s="2"/>
      <c r="S4" s="2"/>
      <c r="T4" s="2"/>
      <c r="U4" s="2"/>
      <c r="V4" s="2"/>
      <c r="W4" s="2"/>
      <c r="X4" s="2"/>
      <c r="Y4" s="2"/>
      <c r="Z4" s="2"/>
      <c r="AA4" s="2"/>
      <c r="AB4" s="2"/>
      <c r="AC4" s="2"/>
    </row>
    <row r="5">
      <c r="A5" s="3" t="s">
        <v>12</v>
      </c>
      <c r="B5" s="4" t="s">
        <v>6</v>
      </c>
      <c r="C5" s="4" t="s">
        <v>7</v>
      </c>
      <c r="D5" s="3">
        <v>3.0</v>
      </c>
      <c r="E5" s="3" t="s">
        <v>12</v>
      </c>
      <c r="F5" s="2"/>
      <c r="G5" s="2"/>
      <c r="H5" s="2"/>
      <c r="I5" s="2"/>
      <c r="J5" s="2"/>
      <c r="K5" s="2"/>
      <c r="L5" s="2"/>
      <c r="M5" s="2"/>
      <c r="N5" s="2"/>
      <c r="O5" s="2"/>
      <c r="P5" s="2"/>
      <c r="Q5" s="2"/>
      <c r="R5" s="2"/>
      <c r="S5" s="2"/>
      <c r="T5" s="2"/>
      <c r="U5" s="2"/>
      <c r="V5" s="2"/>
      <c r="W5" s="2"/>
      <c r="X5" s="2"/>
      <c r="Y5" s="2"/>
      <c r="Z5" s="2"/>
      <c r="AA5" s="2"/>
      <c r="AB5" s="2"/>
      <c r="AC5" s="2"/>
    </row>
    <row r="6">
      <c r="A6" s="3" t="s">
        <v>13</v>
      </c>
      <c r="B6" s="4" t="s">
        <v>6</v>
      </c>
      <c r="C6" s="4" t="s">
        <v>7</v>
      </c>
      <c r="D6" s="3">
        <v>3.0</v>
      </c>
      <c r="E6" s="3" t="s">
        <v>14</v>
      </c>
      <c r="F6" s="2"/>
      <c r="G6" s="2"/>
      <c r="H6" s="2"/>
      <c r="I6" s="2"/>
      <c r="J6" s="2"/>
      <c r="K6" s="2"/>
      <c r="L6" s="2"/>
      <c r="M6" s="2"/>
      <c r="N6" s="2"/>
      <c r="O6" s="2"/>
      <c r="P6" s="2"/>
      <c r="Q6" s="2"/>
      <c r="R6" s="2"/>
      <c r="S6" s="2"/>
      <c r="T6" s="2"/>
      <c r="U6" s="2"/>
      <c r="V6" s="2"/>
      <c r="W6" s="2"/>
      <c r="X6" s="2"/>
      <c r="Y6" s="2"/>
      <c r="Z6" s="2"/>
      <c r="AA6" s="2"/>
      <c r="AB6" s="2"/>
      <c r="AC6" s="2"/>
    </row>
    <row r="7">
      <c r="A7" s="3" t="s">
        <v>15</v>
      </c>
      <c r="B7" s="4" t="s">
        <v>6</v>
      </c>
      <c r="C7" s="4" t="s">
        <v>7</v>
      </c>
      <c r="D7" s="3">
        <v>2.0</v>
      </c>
      <c r="E7" s="3" t="s">
        <v>16</v>
      </c>
      <c r="F7" s="2"/>
      <c r="G7" s="2"/>
      <c r="H7" s="2"/>
      <c r="I7" s="2"/>
      <c r="J7" s="2"/>
      <c r="K7" s="2"/>
      <c r="L7" s="2"/>
      <c r="M7" s="2"/>
      <c r="N7" s="2"/>
      <c r="O7" s="2"/>
      <c r="P7" s="2"/>
      <c r="Q7" s="2"/>
      <c r="R7" s="2"/>
      <c r="S7" s="2"/>
      <c r="T7" s="2"/>
      <c r="U7" s="2"/>
      <c r="V7" s="2"/>
      <c r="W7" s="2"/>
      <c r="X7" s="2"/>
      <c r="Y7" s="2"/>
      <c r="Z7" s="2"/>
      <c r="AA7" s="2"/>
      <c r="AB7" s="2"/>
      <c r="AC7" s="2"/>
    </row>
    <row r="8">
      <c r="A8" s="3" t="s">
        <v>17</v>
      </c>
      <c r="B8" s="4" t="s">
        <v>6</v>
      </c>
      <c r="C8" s="4" t="s">
        <v>7</v>
      </c>
      <c r="D8" s="5">
        <v>3.0</v>
      </c>
      <c r="E8" s="3" t="s">
        <v>18</v>
      </c>
      <c r="F8" s="2"/>
      <c r="G8" s="2"/>
      <c r="H8" s="2"/>
      <c r="I8" s="2"/>
      <c r="J8" s="2"/>
      <c r="K8" s="2"/>
      <c r="L8" s="2"/>
      <c r="M8" s="2"/>
      <c r="N8" s="2"/>
      <c r="O8" s="2"/>
      <c r="P8" s="2"/>
      <c r="Q8" s="2"/>
      <c r="R8" s="2"/>
      <c r="S8" s="2"/>
      <c r="T8" s="2"/>
      <c r="U8" s="2"/>
      <c r="V8" s="2"/>
      <c r="W8" s="2"/>
      <c r="X8" s="2"/>
      <c r="Y8" s="2"/>
      <c r="Z8" s="2"/>
      <c r="AA8" s="2"/>
      <c r="AB8" s="2"/>
      <c r="AC8" s="2"/>
    </row>
    <row r="9">
      <c r="A9" s="3" t="s">
        <v>19</v>
      </c>
      <c r="B9" s="4" t="s">
        <v>6</v>
      </c>
      <c r="C9" s="4" t="s">
        <v>7</v>
      </c>
      <c r="D9" s="5">
        <v>3.0</v>
      </c>
      <c r="E9" s="3" t="s">
        <v>20</v>
      </c>
      <c r="F9" s="2"/>
      <c r="G9" s="2"/>
      <c r="H9" s="2"/>
      <c r="I9" s="2"/>
      <c r="J9" s="2"/>
      <c r="K9" s="2"/>
      <c r="L9" s="2"/>
      <c r="M9" s="2"/>
      <c r="N9" s="2"/>
      <c r="O9" s="2"/>
      <c r="P9" s="2"/>
      <c r="Q9" s="2"/>
      <c r="R9" s="2"/>
      <c r="S9" s="2"/>
      <c r="T9" s="2"/>
      <c r="U9" s="2"/>
      <c r="V9" s="2"/>
      <c r="W9" s="2"/>
      <c r="X9" s="2"/>
      <c r="Y9" s="2"/>
      <c r="Z9" s="2"/>
      <c r="AA9" s="2"/>
      <c r="AB9" s="2"/>
      <c r="AC9" s="2"/>
    </row>
    <row r="10">
      <c r="A10" s="3" t="s">
        <v>21</v>
      </c>
      <c r="B10" s="4" t="s">
        <v>6</v>
      </c>
      <c r="C10" s="4" t="s">
        <v>7</v>
      </c>
      <c r="D10" s="5">
        <v>3.0</v>
      </c>
      <c r="E10" s="3" t="s">
        <v>22</v>
      </c>
      <c r="F10" s="2"/>
      <c r="G10" s="2"/>
      <c r="H10" s="2"/>
      <c r="I10" s="2"/>
      <c r="J10" s="2"/>
      <c r="K10" s="2"/>
      <c r="L10" s="2"/>
      <c r="M10" s="2"/>
      <c r="N10" s="2"/>
      <c r="O10" s="2"/>
      <c r="P10" s="2"/>
      <c r="Q10" s="2"/>
      <c r="R10" s="2"/>
      <c r="S10" s="2"/>
      <c r="T10" s="2"/>
      <c r="U10" s="2"/>
      <c r="V10" s="2"/>
      <c r="W10" s="2"/>
      <c r="X10" s="2"/>
      <c r="Y10" s="2"/>
      <c r="Z10" s="2"/>
      <c r="AA10" s="2"/>
      <c r="AB10" s="2"/>
      <c r="AC10" s="2"/>
    </row>
    <row r="11">
      <c r="A11" s="3" t="s">
        <v>23</v>
      </c>
      <c r="B11" s="4" t="s">
        <v>6</v>
      </c>
      <c r="C11" s="4" t="s">
        <v>7</v>
      </c>
      <c r="D11" s="5">
        <v>2.0</v>
      </c>
      <c r="E11" s="3" t="s">
        <v>24</v>
      </c>
      <c r="F11" s="2"/>
      <c r="G11" s="2"/>
      <c r="H11" s="2"/>
      <c r="I11" s="2"/>
      <c r="J11" s="2"/>
      <c r="K11" s="2"/>
      <c r="L11" s="2"/>
      <c r="M11" s="2"/>
      <c r="N11" s="2"/>
      <c r="O11" s="2"/>
      <c r="P11" s="2"/>
      <c r="Q11" s="2"/>
      <c r="R11" s="2"/>
      <c r="S11" s="2"/>
      <c r="T11" s="2"/>
      <c r="U11" s="2"/>
      <c r="V11" s="2"/>
      <c r="W11" s="2"/>
      <c r="X11" s="2"/>
      <c r="Y11" s="2"/>
      <c r="Z11" s="2"/>
      <c r="AA11" s="2"/>
      <c r="AB11" s="2"/>
      <c r="AC11" s="2"/>
    </row>
    <row r="12">
      <c r="A12" s="3" t="s">
        <v>25</v>
      </c>
      <c r="B12" s="4" t="s">
        <v>6</v>
      </c>
      <c r="C12" s="4" t="s">
        <v>7</v>
      </c>
      <c r="D12" s="5">
        <v>3.0</v>
      </c>
      <c r="E12" s="3" t="s">
        <v>26</v>
      </c>
      <c r="F12" s="2"/>
      <c r="G12" s="2"/>
      <c r="H12" s="2"/>
      <c r="I12" s="2"/>
      <c r="J12" s="2"/>
      <c r="K12" s="2"/>
      <c r="L12" s="2"/>
      <c r="M12" s="2"/>
      <c r="N12" s="2"/>
      <c r="O12" s="2"/>
      <c r="P12" s="2"/>
      <c r="Q12" s="2"/>
      <c r="R12" s="2"/>
      <c r="S12" s="2"/>
      <c r="T12" s="2"/>
      <c r="U12" s="2"/>
      <c r="V12" s="2"/>
      <c r="W12" s="2"/>
      <c r="X12" s="2"/>
      <c r="Y12" s="2"/>
      <c r="Z12" s="2"/>
      <c r="AA12" s="2"/>
      <c r="AB12" s="2"/>
      <c r="AC12" s="2"/>
    </row>
    <row r="13">
      <c r="A13" s="3" t="s">
        <v>27</v>
      </c>
      <c r="B13" s="4" t="s">
        <v>6</v>
      </c>
      <c r="C13" s="4" t="s">
        <v>7</v>
      </c>
      <c r="D13" s="5">
        <v>3.0</v>
      </c>
      <c r="E13" s="3" t="s">
        <v>28</v>
      </c>
      <c r="F13" s="2"/>
      <c r="G13" s="2"/>
      <c r="H13" s="2"/>
      <c r="I13" s="2"/>
      <c r="J13" s="2"/>
      <c r="K13" s="2"/>
      <c r="L13" s="2"/>
      <c r="M13" s="2"/>
      <c r="N13" s="2"/>
      <c r="O13" s="2"/>
      <c r="P13" s="2"/>
      <c r="Q13" s="2"/>
      <c r="R13" s="2"/>
      <c r="S13" s="2"/>
      <c r="T13" s="2"/>
      <c r="U13" s="2"/>
      <c r="V13" s="2"/>
      <c r="W13" s="2"/>
      <c r="X13" s="2"/>
      <c r="Y13" s="2"/>
      <c r="Z13" s="2"/>
      <c r="AA13" s="2"/>
      <c r="AB13" s="2"/>
      <c r="AC13" s="2"/>
    </row>
    <row r="14">
      <c r="A14" s="3" t="s">
        <v>29</v>
      </c>
      <c r="B14" s="4" t="s">
        <v>6</v>
      </c>
      <c r="C14" s="4" t="s">
        <v>7</v>
      </c>
      <c r="D14" s="5">
        <v>3.0</v>
      </c>
      <c r="E14" s="3" t="s">
        <v>30</v>
      </c>
      <c r="F14" s="2"/>
      <c r="G14" s="2"/>
      <c r="H14" s="2"/>
      <c r="I14" s="2"/>
      <c r="J14" s="2"/>
      <c r="K14" s="2"/>
      <c r="L14" s="2"/>
      <c r="M14" s="2"/>
      <c r="N14" s="2"/>
      <c r="O14" s="2"/>
      <c r="P14" s="2"/>
      <c r="Q14" s="2"/>
      <c r="R14" s="2"/>
      <c r="S14" s="2"/>
      <c r="T14" s="2"/>
      <c r="U14" s="2"/>
      <c r="V14" s="2"/>
      <c r="W14" s="2"/>
      <c r="X14" s="2"/>
      <c r="Y14" s="2"/>
      <c r="Z14" s="2"/>
      <c r="AA14" s="2"/>
      <c r="AB14" s="2"/>
      <c r="AC14" s="2"/>
    </row>
    <row r="15">
      <c r="A15" s="3" t="s">
        <v>31</v>
      </c>
      <c r="B15" s="4" t="s">
        <v>6</v>
      </c>
      <c r="C15" s="4" t="s">
        <v>7</v>
      </c>
      <c r="D15" s="5">
        <v>3.0</v>
      </c>
      <c r="E15" s="3" t="s">
        <v>32</v>
      </c>
      <c r="F15" s="2"/>
      <c r="G15" s="2"/>
      <c r="H15" s="2"/>
      <c r="I15" s="2"/>
      <c r="J15" s="2"/>
      <c r="K15" s="2"/>
      <c r="L15" s="2"/>
      <c r="M15" s="2"/>
      <c r="N15" s="2"/>
      <c r="O15" s="2"/>
      <c r="P15" s="2"/>
      <c r="Q15" s="2"/>
      <c r="R15" s="2"/>
      <c r="S15" s="2"/>
      <c r="T15" s="2"/>
      <c r="U15" s="2"/>
      <c r="V15" s="2"/>
      <c r="W15" s="2"/>
      <c r="X15" s="2"/>
      <c r="Y15" s="2"/>
      <c r="Z15" s="2"/>
      <c r="AA15" s="2"/>
      <c r="AB15" s="2"/>
      <c r="AC15" s="2"/>
    </row>
    <row r="16">
      <c r="A16" s="3" t="s">
        <v>33</v>
      </c>
      <c r="B16" s="4" t="s">
        <v>6</v>
      </c>
      <c r="C16" s="4" t="s">
        <v>7</v>
      </c>
      <c r="D16" s="5">
        <v>3.0</v>
      </c>
      <c r="E16" s="3" t="s">
        <v>34</v>
      </c>
      <c r="F16" s="2"/>
      <c r="G16" s="2"/>
      <c r="H16" s="2"/>
      <c r="I16" s="2"/>
      <c r="J16" s="2"/>
      <c r="K16" s="2"/>
      <c r="L16" s="2"/>
      <c r="M16" s="2"/>
      <c r="N16" s="2"/>
      <c r="O16" s="2"/>
      <c r="P16" s="2"/>
      <c r="Q16" s="2"/>
      <c r="R16" s="2"/>
      <c r="S16" s="2"/>
      <c r="T16" s="2"/>
      <c r="U16" s="2"/>
      <c r="V16" s="2"/>
      <c r="W16" s="2"/>
      <c r="X16" s="2"/>
      <c r="Y16" s="2"/>
      <c r="Z16" s="2"/>
      <c r="AA16" s="2"/>
      <c r="AB16" s="2"/>
      <c r="AC16" s="2"/>
    </row>
    <row r="17">
      <c r="A17" s="3" t="s">
        <v>35</v>
      </c>
      <c r="B17" s="4" t="s">
        <v>6</v>
      </c>
      <c r="C17" s="4" t="s">
        <v>7</v>
      </c>
      <c r="D17" s="5">
        <v>3.0</v>
      </c>
      <c r="E17" s="3" t="s">
        <v>36</v>
      </c>
      <c r="F17" s="2"/>
      <c r="G17" s="2"/>
      <c r="H17" s="2"/>
      <c r="I17" s="2"/>
      <c r="J17" s="2"/>
      <c r="K17" s="2"/>
      <c r="L17" s="2"/>
      <c r="M17" s="2"/>
      <c r="N17" s="2"/>
      <c r="O17" s="2"/>
      <c r="P17" s="2"/>
      <c r="Q17" s="2"/>
      <c r="R17" s="2"/>
      <c r="S17" s="2"/>
      <c r="T17" s="2"/>
      <c r="U17" s="2"/>
      <c r="V17" s="2"/>
      <c r="W17" s="2"/>
      <c r="X17" s="2"/>
      <c r="Y17" s="2"/>
      <c r="Z17" s="2"/>
      <c r="AA17" s="2"/>
      <c r="AB17" s="2"/>
      <c r="AC17" s="2"/>
    </row>
    <row r="18">
      <c r="A18" s="3" t="s">
        <v>37</v>
      </c>
      <c r="B18" s="4" t="s">
        <v>6</v>
      </c>
      <c r="C18" s="4" t="s">
        <v>7</v>
      </c>
      <c r="D18" s="5">
        <v>3.0</v>
      </c>
      <c r="E18" s="3" t="s">
        <v>38</v>
      </c>
      <c r="F18" s="2"/>
      <c r="G18" s="2"/>
      <c r="H18" s="2"/>
      <c r="I18" s="2"/>
      <c r="J18" s="2"/>
      <c r="K18" s="2"/>
      <c r="L18" s="2"/>
      <c r="M18" s="2"/>
      <c r="N18" s="2"/>
      <c r="O18" s="2"/>
      <c r="P18" s="2"/>
      <c r="Q18" s="2"/>
      <c r="R18" s="2"/>
      <c r="S18" s="2"/>
      <c r="T18" s="2"/>
      <c r="U18" s="2"/>
      <c r="V18" s="2"/>
      <c r="W18" s="2"/>
      <c r="X18" s="2"/>
      <c r="Y18" s="2"/>
      <c r="Z18" s="2"/>
      <c r="AA18" s="2"/>
      <c r="AB18" s="2"/>
      <c r="AC18" s="2"/>
    </row>
    <row r="19">
      <c r="A19" s="3" t="s">
        <v>39</v>
      </c>
      <c r="B19" s="4" t="s">
        <v>6</v>
      </c>
      <c r="C19" s="4" t="s">
        <v>7</v>
      </c>
      <c r="D19" s="5">
        <v>3.0</v>
      </c>
      <c r="E19" s="3" t="s">
        <v>40</v>
      </c>
      <c r="F19" s="2"/>
      <c r="G19" s="2"/>
      <c r="H19" s="2"/>
      <c r="I19" s="2"/>
      <c r="J19" s="2"/>
      <c r="K19" s="2"/>
      <c r="L19" s="2"/>
      <c r="M19" s="2"/>
      <c r="N19" s="2"/>
      <c r="O19" s="2"/>
      <c r="P19" s="2"/>
      <c r="Q19" s="2"/>
      <c r="R19" s="2"/>
      <c r="S19" s="2"/>
      <c r="T19" s="2"/>
      <c r="U19" s="2"/>
      <c r="V19" s="2"/>
      <c r="W19" s="2"/>
      <c r="X19" s="2"/>
      <c r="Y19" s="2"/>
      <c r="Z19" s="2"/>
      <c r="AA19" s="2"/>
      <c r="AB19" s="2"/>
      <c r="AC19" s="2"/>
    </row>
    <row r="20">
      <c r="A20" s="3" t="s">
        <v>41</v>
      </c>
      <c r="B20" s="4" t="s">
        <v>6</v>
      </c>
      <c r="C20" s="4" t="s">
        <v>7</v>
      </c>
      <c r="D20" s="5">
        <v>2.0</v>
      </c>
      <c r="E20" s="3" t="s">
        <v>41</v>
      </c>
      <c r="F20" s="2"/>
      <c r="G20" s="2"/>
      <c r="H20" s="2"/>
      <c r="I20" s="2"/>
      <c r="J20" s="2"/>
      <c r="K20" s="2"/>
      <c r="L20" s="2"/>
      <c r="M20" s="2"/>
      <c r="N20" s="2"/>
      <c r="O20" s="2"/>
      <c r="P20" s="2"/>
      <c r="Q20" s="2"/>
      <c r="R20" s="2"/>
      <c r="S20" s="2"/>
      <c r="T20" s="2"/>
      <c r="U20" s="2"/>
      <c r="V20" s="2"/>
      <c r="W20" s="2"/>
      <c r="X20" s="2"/>
      <c r="Y20" s="2"/>
      <c r="Z20" s="2"/>
      <c r="AA20" s="2"/>
      <c r="AB20" s="2"/>
      <c r="AC20" s="2"/>
    </row>
    <row r="21">
      <c r="A21" s="3" t="s">
        <v>41</v>
      </c>
      <c r="B21" s="4" t="s">
        <v>6</v>
      </c>
      <c r="C21" s="4" t="s">
        <v>7</v>
      </c>
      <c r="D21" s="5">
        <v>3.0</v>
      </c>
      <c r="E21" s="3" t="s">
        <v>41</v>
      </c>
      <c r="F21" s="2"/>
      <c r="G21" s="2"/>
      <c r="H21" s="2"/>
      <c r="I21" s="2"/>
      <c r="J21" s="2"/>
      <c r="K21" s="2"/>
      <c r="L21" s="2"/>
      <c r="M21" s="2"/>
      <c r="N21" s="2"/>
      <c r="O21" s="2"/>
      <c r="P21" s="2"/>
      <c r="Q21" s="2"/>
      <c r="R21" s="2"/>
      <c r="S21" s="2"/>
      <c r="T21" s="2"/>
      <c r="U21" s="2"/>
      <c r="V21" s="2"/>
      <c r="W21" s="2"/>
      <c r="X21" s="2"/>
      <c r="Y21" s="2"/>
      <c r="Z21" s="2"/>
      <c r="AA21" s="2"/>
      <c r="AB21" s="2"/>
      <c r="AC21" s="2"/>
    </row>
    <row r="22">
      <c r="A22" s="3" t="s">
        <v>42</v>
      </c>
      <c r="B22" s="4" t="s">
        <v>6</v>
      </c>
      <c r="C22" s="4" t="s">
        <v>7</v>
      </c>
      <c r="D22" s="5">
        <v>3.0</v>
      </c>
      <c r="E22" s="3" t="s">
        <v>43</v>
      </c>
      <c r="F22" s="2"/>
      <c r="G22" s="2"/>
      <c r="H22" s="2"/>
      <c r="I22" s="2"/>
      <c r="J22" s="2"/>
      <c r="K22" s="2"/>
      <c r="L22" s="2"/>
      <c r="M22" s="2"/>
      <c r="N22" s="2"/>
      <c r="O22" s="2"/>
      <c r="P22" s="2"/>
      <c r="Q22" s="2"/>
      <c r="R22" s="2"/>
      <c r="S22" s="2"/>
      <c r="T22" s="2"/>
      <c r="U22" s="2"/>
      <c r="V22" s="2"/>
      <c r="W22" s="2"/>
      <c r="X22" s="2"/>
      <c r="Y22" s="2"/>
      <c r="Z22" s="2"/>
      <c r="AA22" s="2"/>
      <c r="AB22" s="2"/>
      <c r="AC22" s="2"/>
    </row>
    <row r="23">
      <c r="A23" s="3" t="s">
        <v>44</v>
      </c>
      <c r="B23" s="4" t="s">
        <v>6</v>
      </c>
      <c r="C23" s="4" t="s">
        <v>7</v>
      </c>
      <c r="D23" s="5">
        <v>2.0</v>
      </c>
      <c r="E23" s="3" t="s">
        <v>45</v>
      </c>
      <c r="F23" s="2"/>
      <c r="G23" s="2"/>
      <c r="H23" s="2"/>
      <c r="I23" s="2"/>
      <c r="J23" s="2"/>
      <c r="K23" s="2"/>
      <c r="L23" s="2"/>
      <c r="M23" s="2"/>
      <c r="N23" s="2"/>
      <c r="O23" s="2"/>
      <c r="P23" s="2"/>
      <c r="Q23" s="2"/>
      <c r="R23" s="2"/>
      <c r="S23" s="2"/>
      <c r="T23" s="2"/>
      <c r="U23" s="2"/>
      <c r="V23" s="2"/>
      <c r="W23" s="2"/>
      <c r="X23" s="2"/>
      <c r="Y23" s="2"/>
      <c r="Z23" s="2"/>
      <c r="AA23" s="2"/>
      <c r="AB23" s="2"/>
      <c r="AC23" s="2"/>
    </row>
    <row r="24">
      <c r="A24" s="3" t="s">
        <v>46</v>
      </c>
      <c r="B24" s="4" t="s">
        <v>6</v>
      </c>
      <c r="C24" s="4" t="s">
        <v>7</v>
      </c>
      <c r="D24" s="5">
        <v>3.0</v>
      </c>
      <c r="E24" s="3" t="s">
        <v>47</v>
      </c>
      <c r="F24" s="2"/>
      <c r="G24" s="2"/>
      <c r="H24" s="2"/>
      <c r="I24" s="2"/>
      <c r="J24" s="2"/>
      <c r="K24" s="2"/>
      <c r="L24" s="2"/>
      <c r="M24" s="2"/>
      <c r="N24" s="2"/>
      <c r="O24" s="2"/>
      <c r="P24" s="2"/>
      <c r="Q24" s="2"/>
      <c r="R24" s="2"/>
      <c r="S24" s="2"/>
      <c r="T24" s="2"/>
      <c r="U24" s="2"/>
      <c r="V24" s="2"/>
      <c r="W24" s="2"/>
      <c r="X24" s="2"/>
      <c r="Y24" s="2"/>
      <c r="Z24" s="2"/>
      <c r="AA24" s="2"/>
      <c r="AB24" s="2"/>
      <c r="AC24" s="2"/>
    </row>
    <row r="25">
      <c r="A25" s="3" t="s">
        <v>48</v>
      </c>
      <c r="B25" s="4" t="s">
        <v>6</v>
      </c>
      <c r="C25" s="4" t="s">
        <v>7</v>
      </c>
      <c r="D25" s="5">
        <v>3.0</v>
      </c>
      <c r="E25" s="3" t="s">
        <v>49</v>
      </c>
      <c r="F25" s="2"/>
      <c r="G25" s="2"/>
      <c r="H25" s="2"/>
      <c r="I25" s="2"/>
      <c r="J25" s="2"/>
      <c r="K25" s="2"/>
      <c r="L25" s="2"/>
      <c r="M25" s="2"/>
      <c r="N25" s="2"/>
      <c r="O25" s="2"/>
      <c r="P25" s="2"/>
      <c r="Q25" s="2"/>
      <c r="R25" s="2"/>
      <c r="S25" s="2"/>
      <c r="T25" s="2"/>
      <c r="U25" s="2"/>
      <c r="V25" s="2"/>
      <c r="W25" s="2"/>
      <c r="X25" s="2"/>
      <c r="Y25" s="2"/>
      <c r="Z25" s="2"/>
      <c r="AA25" s="2"/>
      <c r="AB25" s="2"/>
      <c r="AC25" s="2"/>
    </row>
    <row r="26">
      <c r="A26" s="3" t="s">
        <v>50</v>
      </c>
      <c r="B26" s="4" t="s">
        <v>6</v>
      </c>
      <c r="C26" s="4" t="s">
        <v>7</v>
      </c>
      <c r="D26" s="5">
        <v>3.0</v>
      </c>
      <c r="E26" s="3" t="s">
        <v>51</v>
      </c>
      <c r="F26" s="2"/>
      <c r="G26" s="2"/>
      <c r="H26" s="2"/>
      <c r="I26" s="2"/>
      <c r="J26" s="2"/>
      <c r="K26" s="2"/>
      <c r="L26" s="2"/>
      <c r="M26" s="2"/>
      <c r="N26" s="2"/>
      <c r="O26" s="2"/>
      <c r="P26" s="2"/>
      <c r="Q26" s="2"/>
      <c r="R26" s="2"/>
      <c r="S26" s="2"/>
      <c r="T26" s="2"/>
      <c r="U26" s="2"/>
      <c r="V26" s="2"/>
      <c r="W26" s="2"/>
      <c r="X26" s="2"/>
      <c r="Y26" s="2"/>
      <c r="Z26" s="2"/>
      <c r="AA26" s="2"/>
      <c r="AB26" s="2"/>
      <c r="AC26" s="2"/>
    </row>
    <row r="27">
      <c r="A27" s="3" t="s">
        <v>52</v>
      </c>
      <c r="B27" s="4" t="s">
        <v>6</v>
      </c>
      <c r="C27" s="4" t="s">
        <v>7</v>
      </c>
      <c r="D27" s="5">
        <v>3.0</v>
      </c>
      <c r="E27" s="3" t="s">
        <v>53</v>
      </c>
      <c r="F27" s="2"/>
      <c r="G27" s="2"/>
      <c r="H27" s="2"/>
      <c r="I27" s="2"/>
      <c r="J27" s="2"/>
      <c r="K27" s="2"/>
      <c r="L27" s="2"/>
      <c r="M27" s="2"/>
      <c r="N27" s="2"/>
      <c r="O27" s="2"/>
      <c r="P27" s="2"/>
      <c r="Q27" s="2"/>
      <c r="R27" s="2"/>
      <c r="S27" s="2"/>
      <c r="T27" s="2"/>
      <c r="U27" s="2"/>
      <c r="V27" s="2"/>
      <c r="W27" s="2"/>
      <c r="X27" s="2"/>
      <c r="Y27" s="2"/>
      <c r="Z27" s="2"/>
      <c r="AA27" s="2"/>
      <c r="AB27" s="2"/>
      <c r="AC27" s="2"/>
    </row>
    <row r="28">
      <c r="A28" s="3" t="s">
        <v>44</v>
      </c>
      <c r="B28" s="4" t="s">
        <v>6</v>
      </c>
      <c r="C28" s="4" t="s">
        <v>7</v>
      </c>
      <c r="D28" s="5">
        <v>3.0</v>
      </c>
      <c r="E28" s="3" t="s">
        <v>45</v>
      </c>
      <c r="F28" s="2"/>
      <c r="G28" s="2"/>
      <c r="H28" s="2"/>
      <c r="I28" s="2"/>
      <c r="J28" s="2"/>
      <c r="K28" s="2"/>
      <c r="L28" s="2"/>
      <c r="M28" s="2"/>
      <c r="N28" s="2"/>
      <c r="O28" s="2"/>
      <c r="P28" s="2"/>
      <c r="Q28" s="2"/>
      <c r="R28" s="2"/>
      <c r="S28" s="2"/>
      <c r="T28" s="2"/>
      <c r="U28" s="2"/>
      <c r="V28" s="2"/>
      <c r="W28" s="2"/>
      <c r="X28" s="2"/>
      <c r="Y28" s="2"/>
      <c r="Z28" s="2"/>
      <c r="AA28" s="2"/>
      <c r="AB28" s="2"/>
      <c r="AC28" s="2"/>
    </row>
    <row r="29">
      <c r="A29" s="3" t="s">
        <v>54</v>
      </c>
      <c r="B29" s="4" t="s">
        <v>6</v>
      </c>
      <c r="C29" s="4" t="s">
        <v>7</v>
      </c>
      <c r="D29" s="5">
        <v>1.0</v>
      </c>
      <c r="E29" s="3" t="s">
        <v>55</v>
      </c>
      <c r="F29" s="2"/>
      <c r="G29" s="2"/>
      <c r="H29" s="2"/>
      <c r="I29" s="2"/>
      <c r="J29" s="2"/>
      <c r="K29" s="2"/>
      <c r="L29" s="2"/>
      <c r="M29" s="2"/>
      <c r="N29" s="2"/>
      <c r="O29" s="2"/>
      <c r="P29" s="2"/>
      <c r="Q29" s="2"/>
      <c r="R29" s="2"/>
      <c r="S29" s="2"/>
      <c r="T29" s="2"/>
      <c r="U29" s="2"/>
      <c r="V29" s="2"/>
      <c r="W29" s="2"/>
      <c r="X29" s="2"/>
      <c r="Y29" s="2"/>
      <c r="Z29" s="2"/>
      <c r="AA29" s="2"/>
      <c r="AB29" s="2"/>
      <c r="AC29" s="2"/>
    </row>
    <row r="30">
      <c r="A30" s="3" t="s">
        <v>56</v>
      </c>
      <c r="B30" s="4" t="s">
        <v>6</v>
      </c>
      <c r="C30" s="4" t="s">
        <v>7</v>
      </c>
      <c r="D30" s="5">
        <v>2.0</v>
      </c>
      <c r="E30" s="3" t="s">
        <v>57</v>
      </c>
      <c r="F30" s="2"/>
      <c r="G30" s="2"/>
      <c r="H30" s="2"/>
      <c r="I30" s="2"/>
      <c r="J30" s="2"/>
      <c r="K30" s="2"/>
      <c r="L30" s="2"/>
      <c r="M30" s="2"/>
      <c r="N30" s="2"/>
      <c r="O30" s="2"/>
      <c r="P30" s="2"/>
      <c r="Q30" s="2"/>
      <c r="R30" s="2"/>
      <c r="S30" s="2"/>
      <c r="T30" s="2"/>
      <c r="U30" s="2"/>
      <c r="V30" s="2"/>
      <c r="W30" s="2"/>
      <c r="X30" s="2"/>
      <c r="Y30" s="2"/>
      <c r="Z30" s="2"/>
      <c r="AA30" s="2"/>
      <c r="AB30" s="2"/>
      <c r="AC30" s="2"/>
    </row>
    <row r="31">
      <c r="A31" s="3" t="s">
        <v>58</v>
      </c>
      <c r="B31" s="4" t="s">
        <v>6</v>
      </c>
      <c r="C31" s="4" t="s">
        <v>7</v>
      </c>
      <c r="D31" s="5">
        <v>3.0</v>
      </c>
      <c r="E31" s="3" t="s">
        <v>59</v>
      </c>
      <c r="F31" s="2"/>
      <c r="G31" s="2"/>
      <c r="H31" s="2"/>
      <c r="I31" s="2"/>
      <c r="J31" s="2"/>
      <c r="K31" s="2"/>
      <c r="L31" s="2"/>
      <c r="M31" s="2"/>
      <c r="N31" s="2"/>
      <c r="O31" s="2"/>
      <c r="P31" s="2"/>
      <c r="Q31" s="2"/>
      <c r="R31" s="2"/>
      <c r="S31" s="2"/>
      <c r="T31" s="2"/>
      <c r="U31" s="2"/>
      <c r="V31" s="2"/>
      <c r="W31" s="2"/>
      <c r="X31" s="2"/>
      <c r="Y31" s="2"/>
      <c r="Z31" s="2"/>
      <c r="AA31" s="2"/>
      <c r="AB31" s="2"/>
      <c r="AC31" s="2"/>
    </row>
    <row r="32">
      <c r="A32" s="3" t="s">
        <v>60</v>
      </c>
      <c r="B32" s="4" t="s">
        <v>6</v>
      </c>
      <c r="C32" s="4" t="s">
        <v>7</v>
      </c>
      <c r="D32" s="5">
        <v>3.0</v>
      </c>
      <c r="E32" s="3" t="s">
        <v>61</v>
      </c>
      <c r="F32" s="2"/>
      <c r="G32" s="2"/>
      <c r="H32" s="2"/>
      <c r="I32" s="2"/>
      <c r="J32" s="2"/>
      <c r="K32" s="2"/>
      <c r="L32" s="2"/>
      <c r="M32" s="2"/>
      <c r="N32" s="2"/>
      <c r="O32" s="2"/>
      <c r="P32" s="2"/>
      <c r="Q32" s="2"/>
      <c r="R32" s="2"/>
      <c r="S32" s="2"/>
      <c r="T32" s="2"/>
      <c r="U32" s="2"/>
      <c r="V32" s="2"/>
      <c r="W32" s="2"/>
      <c r="X32" s="2"/>
      <c r="Y32" s="2"/>
      <c r="Z32" s="2"/>
      <c r="AA32" s="2"/>
      <c r="AB32" s="2"/>
      <c r="AC32" s="2"/>
    </row>
    <row r="33">
      <c r="A33" s="3" t="s">
        <v>62</v>
      </c>
      <c r="B33" s="4" t="s">
        <v>6</v>
      </c>
      <c r="C33" s="4" t="s">
        <v>7</v>
      </c>
      <c r="D33" s="5">
        <v>3.0</v>
      </c>
      <c r="E33" s="3" t="s">
        <v>63</v>
      </c>
      <c r="F33" s="2"/>
      <c r="G33" s="2"/>
      <c r="H33" s="2"/>
      <c r="I33" s="2"/>
      <c r="J33" s="2"/>
      <c r="K33" s="2"/>
      <c r="L33" s="2"/>
      <c r="M33" s="2"/>
      <c r="N33" s="2"/>
      <c r="O33" s="2"/>
      <c r="P33" s="2"/>
      <c r="Q33" s="2"/>
      <c r="R33" s="2"/>
      <c r="S33" s="2"/>
      <c r="T33" s="2"/>
      <c r="U33" s="2"/>
      <c r="V33" s="2"/>
      <c r="W33" s="2"/>
      <c r="X33" s="2"/>
      <c r="Y33" s="2"/>
      <c r="Z33" s="2"/>
      <c r="AA33" s="2"/>
      <c r="AB33" s="2"/>
      <c r="AC33" s="2"/>
    </row>
    <row r="34">
      <c r="A34" s="3" t="s">
        <v>64</v>
      </c>
      <c r="B34" s="4" t="s">
        <v>6</v>
      </c>
      <c r="C34" s="4" t="s">
        <v>7</v>
      </c>
      <c r="D34" s="5">
        <v>3.0</v>
      </c>
      <c r="E34" s="3" t="s">
        <v>65</v>
      </c>
      <c r="F34" s="2"/>
      <c r="G34" s="2"/>
      <c r="H34" s="2"/>
      <c r="I34" s="2"/>
      <c r="J34" s="2"/>
      <c r="K34" s="2"/>
      <c r="L34" s="2"/>
      <c r="M34" s="2"/>
      <c r="N34" s="2"/>
      <c r="O34" s="2"/>
      <c r="P34" s="2"/>
      <c r="Q34" s="2"/>
      <c r="R34" s="2"/>
      <c r="S34" s="2"/>
      <c r="T34" s="2"/>
      <c r="U34" s="2"/>
      <c r="V34" s="2"/>
      <c r="W34" s="2"/>
      <c r="X34" s="2"/>
      <c r="Y34" s="2"/>
      <c r="Z34" s="2"/>
      <c r="AA34" s="2"/>
      <c r="AB34" s="2"/>
      <c r="AC34" s="2"/>
    </row>
    <row r="35">
      <c r="A35" s="3" t="s">
        <v>66</v>
      </c>
      <c r="B35" s="4" t="s">
        <v>6</v>
      </c>
      <c r="C35" s="4" t="s">
        <v>7</v>
      </c>
      <c r="D35" s="5">
        <v>3.0</v>
      </c>
      <c r="E35" s="3" t="s">
        <v>67</v>
      </c>
      <c r="F35" s="2"/>
      <c r="G35" s="2"/>
      <c r="H35" s="2"/>
      <c r="I35" s="2"/>
      <c r="J35" s="2"/>
      <c r="K35" s="2"/>
      <c r="L35" s="2"/>
      <c r="M35" s="2"/>
      <c r="N35" s="2"/>
      <c r="O35" s="2"/>
      <c r="P35" s="2"/>
      <c r="Q35" s="2"/>
      <c r="R35" s="2"/>
      <c r="S35" s="2"/>
      <c r="T35" s="2"/>
      <c r="U35" s="2"/>
      <c r="V35" s="2"/>
      <c r="W35" s="2"/>
      <c r="X35" s="2"/>
      <c r="Y35" s="2"/>
      <c r="Z35" s="2"/>
      <c r="AA35" s="2"/>
      <c r="AB35" s="2"/>
      <c r="AC35" s="2"/>
    </row>
    <row r="36">
      <c r="A36" s="3" t="s">
        <v>68</v>
      </c>
      <c r="B36" s="4" t="s">
        <v>6</v>
      </c>
      <c r="C36" s="4" t="s">
        <v>7</v>
      </c>
      <c r="D36" s="5">
        <v>3.0</v>
      </c>
      <c r="E36" s="3" t="s">
        <v>69</v>
      </c>
      <c r="F36" s="2"/>
      <c r="G36" s="2"/>
      <c r="H36" s="2"/>
      <c r="I36" s="2"/>
      <c r="J36" s="2"/>
      <c r="K36" s="2"/>
      <c r="L36" s="2"/>
      <c r="M36" s="2"/>
      <c r="N36" s="2"/>
      <c r="O36" s="2"/>
      <c r="P36" s="2"/>
      <c r="Q36" s="2"/>
      <c r="R36" s="2"/>
      <c r="S36" s="2"/>
      <c r="T36" s="2"/>
      <c r="U36" s="2"/>
      <c r="V36" s="2"/>
      <c r="W36" s="2"/>
      <c r="X36" s="2"/>
      <c r="Y36" s="2"/>
      <c r="Z36" s="2"/>
      <c r="AA36" s="2"/>
      <c r="AB36" s="2"/>
      <c r="AC36" s="2"/>
    </row>
    <row r="37">
      <c r="A37" s="3" t="s">
        <v>70</v>
      </c>
      <c r="B37" s="4" t="s">
        <v>6</v>
      </c>
      <c r="C37" s="4" t="s">
        <v>7</v>
      </c>
      <c r="D37" s="5">
        <v>3.0</v>
      </c>
      <c r="E37" s="3" t="s">
        <v>71</v>
      </c>
      <c r="F37" s="2"/>
      <c r="G37" s="2"/>
      <c r="H37" s="2"/>
      <c r="I37" s="2"/>
      <c r="J37" s="2"/>
      <c r="K37" s="2"/>
      <c r="L37" s="2"/>
      <c r="M37" s="2"/>
      <c r="N37" s="2"/>
      <c r="O37" s="2"/>
      <c r="P37" s="2"/>
      <c r="Q37" s="2"/>
      <c r="R37" s="2"/>
      <c r="S37" s="2"/>
      <c r="T37" s="2"/>
      <c r="U37" s="2"/>
      <c r="V37" s="2"/>
      <c r="W37" s="2"/>
      <c r="X37" s="2"/>
      <c r="Y37" s="2"/>
      <c r="Z37" s="2"/>
      <c r="AA37" s="2"/>
      <c r="AB37" s="2"/>
      <c r="AC37" s="2"/>
    </row>
    <row r="38">
      <c r="A38" s="3" t="s">
        <v>72</v>
      </c>
      <c r="B38" s="4" t="s">
        <v>6</v>
      </c>
      <c r="C38" s="4" t="s">
        <v>7</v>
      </c>
      <c r="D38" s="5">
        <v>2.0</v>
      </c>
      <c r="E38" s="3" t="s">
        <v>73</v>
      </c>
      <c r="F38" s="2"/>
      <c r="G38" s="2"/>
      <c r="H38" s="2"/>
      <c r="I38" s="2"/>
      <c r="J38" s="2"/>
      <c r="K38" s="2"/>
      <c r="L38" s="2"/>
      <c r="M38" s="2"/>
      <c r="N38" s="2"/>
      <c r="O38" s="2"/>
      <c r="P38" s="2"/>
      <c r="Q38" s="2"/>
      <c r="R38" s="2"/>
      <c r="S38" s="2"/>
      <c r="T38" s="2"/>
      <c r="U38" s="2"/>
      <c r="V38" s="2"/>
      <c r="W38" s="2"/>
      <c r="X38" s="2"/>
      <c r="Y38" s="2"/>
      <c r="Z38" s="2"/>
      <c r="AA38" s="2"/>
      <c r="AB38" s="2"/>
      <c r="AC38" s="2"/>
    </row>
    <row r="39">
      <c r="A39" s="3" t="s">
        <v>74</v>
      </c>
      <c r="B39" s="4" t="s">
        <v>6</v>
      </c>
      <c r="C39" s="4" t="s">
        <v>7</v>
      </c>
      <c r="D39" s="5">
        <v>3.0</v>
      </c>
      <c r="E39" s="3" t="s">
        <v>75</v>
      </c>
      <c r="F39" s="2"/>
      <c r="G39" s="2"/>
      <c r="H39" s="2"/>
      <c r="I39" s="2"/>
      <c r="J39" s="2"/>
      <c r="K39" s="2"/>
      <c r="L39" s="2"/>
      <c r="M39" s="2"/>
      <c r="N39" s="2"/>
      <c r="O39" s="2"/>
      <c r="P39" s="2"/>
      <c r="Q39" s="2"/>
      <c r="R39" s="2"/>
      <c r="S39" s="2"/>
      <c r="T39" s="2"/>
      <c r="U39" s="2"/>
      <c r="V39" s="2"/>
      <c r="W39" s="2"/>
      <c r="X39" s="2"/>
      <c r="Y39" s="2"/>
      <c r="Z39" s="2"/>
      <c r="AA39" s="2"/>
      <c r="AB39" s="2"/>
      <c r="AC39" s="2"/>
    </row>
    <row r="40">
      <c r="A40" s="3" t="s">
        <v>76</v>
      </c>
      <c r="B40" s="4" t="s">
        <v>6</v>
      </c>
      <c r="C40" s="4" t="s">
        <v>7</v>
      </c>
      <c r="D40" s="5">
        <v>4.0</v>
      </c>
      <c r="E40" s="3" t="s">
        <v>77</v>
      </c>
      <c r="F40" s="2"/>
      <c r="G40" s="2"/>
      <c r="H40" s="2"/>
      <c r="I40" s="2"/>
      <c r="J40" s="2"/>
      <c r="K40" s="2"/>
      <c r="L40" s="2"/>
      <c r="M40" s="2"/>
      <c r="N40" s="2"/>
      <c r="O40" s="2"/>
      <c r="P40" s="2"/>
      <c r="Q40" s="2"/>
      <c r="R40" s="2"/>
      <c r="S40" s="2"/>
      <c r="T40" s="2"/>
      <c r="U40" s="2"/>
      <c r="V40" s="2"/>
      <c r="W40" s="2"/>
      <c r="X40" s="2"/>
      <c r="Y40" s="2"/>
      <c r="Z40" s="2"/>
      <c r="AA40" s="2"/>
      <c r="AB40" s="2"/>
      <c r="AC40" s="2"/>
    </row>
    <row r="41">
      <c r="A41" s="3" t="s">
        <v>78</v>
      </c>
      <c r="B41" s="4" t="s">
        <v>6</v>
      </c>
      <c r="C41" s="4" t="s">
        <v>7</v>
      </c>
      <c r="D41" s="5">
        <v>4.0</v>
      </c>
      <c r="E41" s="3" t="s">
        <v>79</v>
      </c>
      <c r="F41" s="2"/>
      <c r="G41" s="2"/>
      <c r="H41" s="2"/>
      <c r="I41" s="2"/>
      <c r="J41" s="2"/>
      <c r="K41" s="2"/>
      <c r="L41" s="2"/>
      <c r="M41" s="2"/>
      <c r="N41" s="2"/>
      <c r="O41" s="2"/>
      <c r="P41" s="2"/>
      <c r="Q41" s="2"/>
      <c r="R41" s="2"/>
      <c r="S41" s="2"/>
      <c r="T41" s="2"/>
      <c r="U41" s="2"/>
      <c r="V41" s="2"/>
      <c r="W41" s="2"/>
      <c r="X41" s="2"/>
      <c r="Y41" s="2"/>
      <c r="Z41" s="2"/>
      <c r="AA41" s="2"/>
      <c r="AB41" s="2"/>
      <c r="AC41" s="2"/>
    </row>
    <row r="42">
      <c r="A42" s="3" t="s">
        <v>80</v>
      </c>
      <c r="B42" s="4" t="s">
        <v>6</v>
      </c>
      <c r="C42" s="4" t="s">
        <v>7</v>
      </c>
      <c r="D42" s="5">
        <v>3.0</v>
      </c>
      <c r="E42" s="3" t="s">
        <v>81</v>
      </c>
      <c r="F42" s="2"/>
      <c r="G42" s="2"/>
      <c r="H42" s="2"/>
      <c r="I42" s="2"/>
      <c r="J42" s="2"/>
      <c r="K42" s="2"/>
      <c r="L42" s="2"/>
      <c r="M42" s="2"/>
      <c r="N42" s="2"/>
      <c r="O42" s="2"/>
      <c r="P42" s="2"/>
      <c r="Q42" s="2"/>
      <c r="R42" s="2"/>
      <c r="S42" s="2"/>
      <c r="T42" s="2"/>
      <c r="U42" s="2"/>
      <c r="V42" s="2"/>
      <c r="W42" s="2"/>
      <c r="X42" s="2"/>
      <c r="Y42" s="2"/>
      <c r="Z42" s="2"/>
      <c r="AA42" s="2"/>
      <c r="AB42" s="2"/>
      <c r="AC42" s="2"/>
    </row>
    <row r="43">
      <c r="A43" s="3" t="s">
        <v>76</v>
      </c>
      <c r="B43" s="4" t="s">
        <v>6</v>
      </c>
      <c r="C43" s="4" t="s">
        <v>7</v>
      </c>
      <c r="D43" s="5">
        <v>4.0</v>
      </c>
      <c r="E43" s="3" t="s">
        <v>82</v>
      </c>
      <c r="F43" s="2"/>
      <c r="G43" s="2"/>
      <c r="H43" s="2"/>
      <c r="I43" s="2"/>
      <c r="J43" s="2"/>
      <c r="K43" s="2"/>
      <c r="L43" s="2"/>
      <c r="M43" s="2"/>
      <c r="N43" s="2"/>
      <c r="O43" s="2"/>
      <c r="P43" s="2"/>
      <c r="Q43" s="2"/>
      <c r="R43" s="2"/>
      <c r="S43" s="2"/>
      <c r="T43" s="2"/>
      <c r="U43" s="2"/>
      <c r="V43" s="2"/>
      <c r="W43" s="2"/>
      <c r="X43" s="2"/>
      <c r="Y43" s="2"/>
      <c r="Z43" s="2"/>
      <c r="AA43" s="2"/>
      <c r="AB43" s="2"/>
      <c r="AC43" s="2"/>
    </row>
    <row r="44">
      <c r="A44" s="3" t="s">
        <v>78</v>
      </c>
      <c r="B44" s="4" t="s">
        <v>6</v>
      </c>
      <c r="C44" s="4" t="s">
        <v>7</v>
      </c>
      <c r="D44" s="5">
        <v>4.0</v>
      </c>
      <c r="E44" s="3" t="s">
        <v>83</v>
      </c>
      <c r="F44" s="2"/>
      <c r="G44" s="2"/>
      <c r="H44" s="2"/>
      <c r="I44" s="2"/>
      <c r="J44" s="2"/>
      <c r="K44" s="2"/>
      <c r="L44" s="2"/>
      <c r="M44" s="2"/>
      <c r="N44" s="2"/>
      <c r="O44" s="2"/>
      <c r="P44" s="2"/>
      <c r="Q44" s="2"/>
      <c r="R44" s="2"/>
      <c r="S44" s="2"/>
      <c r="T44" s="2"/>
      <c r="U44" s="2"/>
      <c r="V44" s="2"/>
      <c r="W44" s="2"/>
      <c r="X44" s="2"/>
      <c r="Y44" s="2"/>
      <c r="Z44" s="2"/>
      <c r="AA44" s="2"/>
      <c r="AB44" s="2"/>
      <c r="AC44" s="2"/>
    </row>
    <row r="45">
      <c r="A45" s="3" t="s">
        <v>84</v>
      </c>
      <c r="B45" s="4" t="s">
        <v>6</v>
      </c>
      <c r="C45" s="4" t="s">
        <v>7</v>
      </c>
      <c r="D45" s="5">
        <v>3.0</v>
      </c>
      <c r="E45" s="3" t="s">
        <v>85</v>
      </c>
      <c r="F45" s="2"/>
      <c r="G45" s="2"/>
      <c r="H45" s="2"/>
      <c r="I45" s="2"/>
      <c r="J45" s="2"/>
      <c r="K45" s="2"/>
      <c r="L45" s="2"/>
      <c r="M45" s="2"/>
      <c r="N45" s="2"/>
      <c r="O45" s="2"/>
      <c r="P45" s="2"/>
      <c r="Q45" s="2"/>
      <c r="R45" s="2"/>
      <c r="S45" s="2"/>
      <c r="T45" s="2"/>
      <c r="U45" s="2"/>
      <c r="V45" s="2"/>
      <c r="W45" s="2"/>
      <c r="X45" s="2"/>
      <c r="Y45" s="2"/>
      <c r="Z45" s="2"/>
      <c r="AA45" s="2"/>
      <c r="AB45" s="2"/>
      <c r="AC45" s="2"/>
    </row>
    <row r="46">
      <c r="A46" s="3" t="s">
        <v>76</v>
      </c>
      <c r="B46" s="4" t="s">
        <v>6</v>
      </c>
      <c r="C46" s="4" t="s">
        <v>7</v>
      </c>
      <c r="D46" s="5">
        <v>4.0</v>
      </c>
      <c r="E46" s="3" t="s">
        <v>86</v>
      </c>
      <c r="F46" s="2"/>
      <c r="G46" s="2"/>
      <c r="H46" s="2"/>
      <c r="I46" s="2"/>
      <c r="J46" s="2"/>
      <c r="K46" s="2"/>
      <c r="L46" s="2"/>
      <c r="M46" s="2"/>
      <c r="N46" s="2"/>
      <c r="O46" s="2"/>
      <c r="P46" s="2"/>
      <c r="Q46" s="2"/>
      <c r="R46" s="2"/>
      <c r="S46" s="2"/>
      <c r="T46" s="2"/>
      <c r="U46" s="2"/>
      <c r="V46" s="2"/>
      <c r="W46" s="2"/>
      <c r="X46" s="2"/>
      <c r="Y46" s="2"/>
      <c r="Z46" s="2"/>
      <c r="AA46" s="2"/>
      <c r="AB46" s="2"/>
      <c r="AC46" s="2"/>
    </row>
    <row r="47">
      <c r="A47" s="3" t="s">
        <v>78</v>
      </c>
      <c r="B47" s="4" t="s">
        <v>6</v>
      </c>
      <c r="C47" s="4" t="s">
        <v>7</v>
      </c>
      <c r="D47" s="5">
        <v>4.0</v>
      </c>
      <c r="E47" s="3" t="s">
        <v>87</v>
      </c>
      <c r="F47" s="2"/>
      <c r="G47" s="2"/>
      <c r="H47" s="2"/>
      <c r="I47" s="2"/>
      <c r="J47" s="2"/>
      <c r="K47" s="2"/>
      <c r="L47" s="2"/>
      <c r="M47" s="2"/>
      <c r="N47" s="2"/>
      <c r="O47" s="2"/>
      <c r="P47" s="2"/>
      <c r="Q47" s="2"/>
      <c r="R47" s="2"/>
      <c r="S47" s="2"/>
      <c r="T47" s="2"/>
      <c r="U47" s="2"/>
      <c r="V47" s="2"/>
      <c r="W47" s="2"/>
      <c r="X47" s="2"/>
      <c r="Y47" s="2"/>
      <c r="Z47" s="2"/>
      <c r="AA47" s="2"/>
      <c r="AB47" s="2"/>
      <c r="AC47" s="2"/>
    </row>
    <row r="48">
      <c r="A48" s="3" t="s">
        <v>88</v>
      </c>
      <c r="B48" s="4" t="s">
        <v>6</v>
      </c>
      <c r="C48" s="4" t="s">
        <v>7</v>
      </c>
      <c r="D48" s="5">
        <v>2.0</v>
      </c>
      <c r="E48" s="3" t="s">
        <v>89</v>
      </c>
      <c r="F48" s="2"/>
      <c r="G48" s="2"/>
      <c r="H48" s="2"/>
      <c r="I48" s="2"/>
      <c r="J48" s="2"/>
      <c r="K48" s="2"/>
      <c r="L48" s="2"/>
      <c r="M48" s="2"/>
      <c r="N48" s="2"/>
      <c r="O48" s="2"/>
      <c r="P48" s="2"/>
      <c r="Q48" s="2"/>
      <c r="R48" s="2"/>
      <c r="S48" s="2"/>
      <c r="T48" s="2"/>
      <c r="U48" s="2"/>
      <c r="V48" s="2"/>
      <c r="W48" s="2"/>
      <c r="X48" s="2"/>
      <c r="Y48" s="2"/>
      <c r="Z48" s="2"/>
      <c r="AA48" s="2"/>
      <c r="AB48" s="2"/>
      <c r="AC48" s="2"/>
    </row>
    <row r="49">
      <c r="A49" s="3" t="s">
        <v>76</v>
      </c>
      <c r="B49" s="4" t="s">
        <v>6</v>
      </c>
      <c r="C49" s="4" t="s">
        <v>7</v>
      </c>
      <c r="D49" s="5">
        <v>3.0</v>
      </c>
      <c r="E49" s="3" t="s">
        <v>90</v>
      </c>
      <c r="F49" s="2"/>
      <c r="G49" s="2"/>
      <c r="H49" s="2"/>
      <c r="I49" s="2"/>
      <c r="J49" s="2"/>
      <c r="K49" s="2"/>
      <c r="L49" s="2"/>
      <c r="M49" s="2"/>
      <c r="N49" s="2"/>
      <c r="O49" s="2"/>
      <c r="P49" s="2"/>
      <c r="Q49" s="2"/>
      <c r="R49" s="2"/>
      <c r="S49" s="2"/>
      <c r="T49" s="2"/>
      <c r="U49" s="2"/>
      <c r="V49" s="2"/>
      <c r="W49" s="2"/>
      <c r="X49" s="2"/>
      <c r="Y49" s="2"/>
      <c r="Z49" s="2"/>
      <c r="AA49" s="2"/>
      <c r="AB49" s="2"/>
      <c r="AC49" s="2"/>
    </row>
    <row r="50">
      <c r="A50" s="3" t="s">
        <v>78</v>
      </c>
      <c r="B50" s="4" t="s">
        <v>6</v>
      </c>
      <c r="C50" s="4" t="s">
        <v>7</v>
      </c>
      <c r="D50" s="5">
        <v>3.0</v>
      </c>
      <c r="E50" s="3" t="s">
        <v>90</v>
      </c>
      <c r="F50" s="2"/>
      <c r="G50" s="2"/>
      <c r="H50" s="2"/>
      <c r="I50" s="2"/>
      <c r="J50" s="2"/>
      <c r="K50" s="2"/>
      <c r="L50" s="2"/>
      <c r="M50" s="2"/>
      <c r="N50" s="2"/>
      <c r="O50" s="2"/>
      <c r="P50" s="2"/>
      <c r="Q50" s="2"/>
      <c r="R50" s="2"/>
      <c r="S50" s="2"/>
      <c r="T50" s="2"/>
      <c r="U50" s="2"/>
      <c r="V50" s="2"/>
      <c r="W50" s="2"/>
      <c r="X50" s="2"/>
      <c r="Y50" s="2"/>
      <c r="Z50" s="2"/>
      <c r="AA50" s="2"/>
      <c r="AB50" s="2"/>
      <c r="AC50" s="2"/>
    </row>
    <row r="51">
      <c r="A51" s="3" t="s">
        <v>91</v>
      </c>
      <c r="B51" s="4" t="s">
        <v>6</v>
      </c>
      <c r="C51" s="4" t="s">
        <v>7</v>
      </c>
      <c r="D51" s="5">
        <v>2.0</v>
      </c>
      <c r="E51" s="3" t="s">
        <v>92</v>
      </c>
      <c r="F51" s="2"/>
      <c r="G51" s="2"/>
      <c r="H51" s="2"/>
      <c r="I51" s="2"/>
      <c r="J51" s="2"/>
      <c r="K51" s="2"/>
      <c r="L51" s="2"/>
      <c r="M51" s="2"/>
      <c r="N51" s="2"/>
      <c r="O51" s="2"/>
      <c r="P51" s="2"/>
      <c r="Q51" s="2"/>
      <c r="R51" s="2"/>
      <c r="S51" s="2"/>
      <c r="T51" s="2"/>
      <c r="U51" s="2"/>
      <c r="V51" s="2"/>
      <c r="W51" s="2"/>
      <c r="X51" s="2"/>
      <c r="Y51" s="2"/>
      <c r="Z51" s="2"/>
      <c r="AA51" s="2"/>
      <c r="AB51" s="2"/>
      <c r="AC51" s="2"/>
    </row>
    <row r="52">
      <c r="A52" s="3" t="s">
        <v>93</v>
      </c>
      <c r="B52" s="4" t="s">
        <v>6</v>
      </c>
      <c r="C52" s="4" t="s">
        <v>7</v>
      </c>
      <c r="D52" s="5">
        <v>3.0</v>
      </c>
      <c r="E52" s="3" t="s">
        <v>94</v>
      </c>
      <c r="F52" s="2"/>
      <c r="G52" s="2"/>
      <c r="H52" s="2"/>
      <c r="I52" s="2"/>
      <c r="J52" s="2"/>
      <c r="K52" s="2"/>
      <c r="L52" s="2"/>
      <c r="M52" s="2"/>
      <c r="N52" s="2"/>
      <c r="O52" s="2"/>
      <c r="P52" s="2"/>
      <c r="Q52" s="2"/>
      <c r="R52" s="2"/>
      <c r="S52" s="2"/>
      <c r="T52" s="2"/>
      <c r="U52" s="2"/>
      <c r="V52" s="2"/>
      <c r="W52" s="2"/>
      <c r="X52" s="2"/>
      <c r="Y52" s="2"/>
      <c r="Z52" s="2"/>
      <c r="AA52" s="2"/>
      <c r="AB52" s="2"/>
      <c r="AC52" s="2"/>
    </row>
    <row r="53">
      <c r="A53" s="3" t="s">
        <v>95</v>
      </c>
      <c r="B53" s="4" t="s">
        <v>6</v>
      </c>
      <c r="C53" s="4" t="s">
        <v>7</v>
      </c>
      <c r="D53" s="5">
        <v>3.0</v>
      </c>
      <c r="E53" s="3" t="s">
        <v>96</v>
      </c>
      <c r="F53" s="2"/>
      <c r="G53" s="2"/>
      <c r="H53" s="2"/>
      <c r="I53" s="2"/>
      <c r="J53" s="2"/>
      <c r="K53" s="2"/>
      <c r="L53" s="2"/>
      <c r="M53" s="2"/>
      <c r="N53" s="2"/>
      <c r="O53" s="2"/>
      <c r="P53" s="2"/>
      <c r="Q53" s="2"/>
      <c r="R53" s="2"/>
      <c r="S53" s="2"/>
      <c r="T53" s="2"/>
      <c r="U53" s="2"/>
      <c r="V53" s="2"/>
      <c r="W53" s="2"/>
      <c r="X53" s="2"/>
      <c r="Y53" s="2"/>
      <c r="Z53" s="2"/>
      <c r="AA53" s="2"/>
      <c r="AB53" s="2"/>
      <c r="AC53" s="2"/>
    </row>
    <row r="54">
      <c r="A54" s="3" t="s">
        <v>97</v>
      </c>
      <c r="B54" s="4" t="s">
        <v>6</v>
      </c>
      <c r="C54" s="4" t="s">
        <v>7</v>
      </c>
      <c r="D54" s="5">
        <v>2.0</v>
      </c>
      <c r="E54" s="3" t="s">
        <v>98</v>
      </c>
      <c r="F54" s="2"/>
      <c r="G54" s="2"/>
      <c r="H54" s="2"/>
      <c r="I54" s="2"/>
      <c r="J54" s="2"/>
      <c r="K54" s="2"/>
      <c r="L54" s="2"/>
      <c r="M54" s="2"/>
      <c r="N54" s="2"/>
      <c r="O54" s="2"/>
      <c r="P54" s="2"/>
      <c r="Q54" s="2"/>
      <c r="R54" s="2"/>
      <c r="S54" s="2"/>
      <c r="T54" s="2"/>
      <c r="U54" s="2"/>
      <c r="V54" s="2"/>
      <c r="W54" s="2"/>
      <c r="X54" s="2"/>
      <c r="Y54" s="2"/>
      <c r="Z54" s="2"/>
      <c r="AA54" s="2"/>
      <c r="AB54" s="2"/>
      <c r="AC54" s="2"/>
    </row>
    <row r="55">
      <c r="A55" s="3" t="s">
        <v>99</v>
      </c>
      <c r="B55" s="4" t="s">
        <v>6</v>
      </c>
      <c r="C55" s="4" t="s">
        <v>7</v>
      </c>
      <c r="D55" s="5">
        <v>3.0</v>
      </c>
      <c r="E55" s="3" t="s">
        <v>100</v>
      </c>
      <c r="F55" s="2"/>
      <c r="G55" s="2"/>
      <c r="H55" s="2"/>
      <c r="I55" s="2"/>
      <c r="J55" s="2"/>
      <c r="K55" s="2"/>
      <c r="L55" s="2"/>
      <c r="M55" s="2"/>
      <c r="N55" s="2"/>
      <c r="O55" s="2"/>
      <c r="P55" s="2"/>
      <c r="Q55" s="2"/>
      <c r="R55" s="2"/>
      <c r="S55" s="2"/>
      <c r="T55" s="2"/>
      <c r="U55" s="2"/>
      <c r="V55" s="2"/>
      <c r="W55" s="2"/>
      <c r="X55" s="2"/>
      <c r="Y55" s="2"/>
      <c r="Z55" s="2"/>
      <c r="AA55" s="2"/>
      <c r="AB55" s="2"/>
      <c r="AC55" s="2"/>
    </row>
    <row r="56">
      <c r="A56" s="3" t="s">
        <v>101</v>
      </c>
      <c r="B56" s="4" t="s">
        <v>6</v>
      </c>
      <c r="C56" s="4" t="s">
        <v>7</v>
      </c>
      <c r="D56" s="5">
        <v>3.0</v>
      </c>
      <c r="E56" s="3" t="s">
        <v>102</v>
      </c>
      <c r="F56" s="2"/>
      <c r="G56" s="2"/>
      <c r="H56" s="2"/>
      <c r="I56" s="2"/>
      <c r="J56" s="2"/>
      <c r="K56" s="2"/>
      <c r="L56" s="2"/>
      <c r="M56" s="2"/>
      <c r="N56" s="2"/>
      <c r="O56" s="2"/>
      <c r="P56" s="2"/>
      <c r="Q56" s="2"/>
      <c r="R56" s="2"/>
      <c r="S56" s="2"/>
      <c r="T56" s="2"/>
      <c r="U56" s="2"/>
      <c r="V56" s="2"/>
      <c r="W56" s="2"/>
      <c r="X56" s="2"/>
      <c r="Y56" s="2"/>
      <c r="Z56" s="2"/>
      <c r="AA56" s="2"/>
      <c r="AB56" s="2"/>
      <c r="AC56" s="2"/>
    </row>
    <row r="57">
      <c r="A57" s="3" t="s">
        <v>103</v>
      </c>
      <c r="B57" s="4" t="s">
        <v>6</v>
      </c>
      <c r="C57" s="4" t="s">
        <v>7</v>
      </c>
      <c r="D57" s="5">
        <v>3.0</v>
      </c>
      <c r="E57" s="3" t="s">
        <v>104</v>
      </c>
      <c r="F57" s="2"/>
      <c r="G57" s="2"/>
      <c r="H57" s="2"/>
      <c r="I57" s="2"/>
      <c r="J57" s="2"/>
      <c r="K57" s="2"/>
      <c r="L57" s="2"/>
      <c r="M57" s="2"/>
      <c r="N57" s="2"/>
      <c r="O57" s="2"/>
      <c r="P57" s="2"/>
      <c r="Q57" s="2"/>
      <c r="R57" s="2"/>
      <c r="S57" s="2"/>
      <c r="T57" s="2"/>
      <c r="U57" s="2"/>
      <c r="V57" s="2"/>
      <c r="W57" s="2"/>
      <c r="X57" s="2"/>
      <c r="Y57" s="2"/>
      <c r="Z57" s="2"/>
      <c r="AA57" s="2"/>
      <c r="AB57" s="2"/>
      <c r="AC57" s="2"/>
    </row>
    <row r="58">
      <c r="A58" s="3" t="s">
        <v>105</v>
      </c>
      <c r="B58" s="4" t="s">
        <v>6</v>
      </c>
      <c r="C58" s="4" t="s">
        <v>7</v>
      </c>
      <c r="D58" s="5">
        <v>3.0</v>
      </c>
      <c r="E58" s="3" t="s">
        <v>106</v>
      </c>
      <c r="F58" s="2"/>
      <c r="G58" s="2"/>
      <c r="H58" s="2"/>
      <c r="I58" s="2"/>
      <c r="J58" s="2"/>
      <c r="K58" s="2"/>
      <c r="L58" s="2"/>
      <c r="M58" s="2"/>
      <c r="N58" s="2"/>
      <c r="O58" s="2"/>
      <c r="P58" s="2"/>
      <c r="Q58" s="2"/>
      <c r="R58" s="2"/>
      <c r="S58" s="2"/>
      <c r="T58" s="2"/>
      <c r="U58" s="2"/>
      <c r="V58" s="2"/>
      <c r="W58" s="2"/>
      <c r="X58" s="2"/>
      <c r="Y58" s="2"/>
      <c r="Z58" s="2"/>
      <c r="AA58" s="2"/>
      <c r="AB58" s="2"/>
      <c r="AC58" s="2"/>
    </row>
    <row r="59">
      <c r="A59" s="3" t="s">
        <v>21</v>
      </c>
      <c r="B59" s="4" t="s">
        <v>6</v>
      </c>
      <c r="C59" s="4" t="s">
        <v>7</v>
      </c>
      <c r="D59" s="5">
        <v>3.0</v>
      </c>
      <c r="E59" s="3" t="s">
        <v>22</v>
      </c>
      <c r="F59" s="2"/>
      <c r="G59" s="2"/>
      <c r="H59" s="2"/>
      <c r="I59" s="2"/>
      <c r="J59" s="2"/>
      <c r="K59" s="2"/>
      <c r="L59" s="2"/>
      <c r="M59" s="2"/>
      <c r="N59" s="2"/>
      <c r="O59" s="2"/>
      <c r="P59" s="2"/>
      <c r="Q59" s="2"/>
      <c r="R59" s="2"/>
      <c r="S59" s="2"/>
      <c r="T59" s="2"/>
      <c r="U59" s="2"/>
      <c r="V59" s="2"/>
      <c r="W59" s="2"/>
      <c r="X59" s="2"/>
      <c r="Y59" s="2"/>
      <c r="Z59" s="2"/>
      <c r="AA59" s="2"/>
      <c r="AB59" s="2"/>
      <c r="AC59" s="2"/>
    </row>
    <row r="60">
      <c r="A60" s="3" t="s">
        <v>107</v>
      </c>
      <c r="B60" s="4" t="s">
        <v>6</v>
      </c>
      <c r="C60" s="4" t="s">
        <v>7</v>
      </c>
      <c r="D60" s="5">
        <v>3.0</v>
      </c>
      <c r="E60" s="3" t="s">
        <v>108</v>
      </c>
      <c r="F60" s="2"/>
      <c r="G60" s="2"/>
      <c r="H60" s="2"/>
      <c r="I60" s="2"/>
      <c r="J60" s="2"/>
      <c r="K60" s="2"/>
      <c r="L60" s="2"/>
      <c r="M60" s="2"/>
      <c r="N60" s="2"/>
      <c r="O60" s="2"/>
      <c r="P60" s="2"/>
      <c r="Q60" s="2"/>
      <c r="R60" s="2"/>
      <c r="S60" s="2"/>
      <c r="T60" s="2"/>
      <c r="U60" s="2"/>
      <c r="V60" s="2"/>
      <c r="W60" s="2"/>
      <c r="X60" s="2"/>
      <c r="Y60" s="2"/>
      <c r="Z60" s="2"/>
      <c r="AA60" s="2"/>
      <c r="AB60" s="2"/>
      <c r="AC60" s="2"/>
    </row>
    <row r="61">
      <c r="A61" s="3" t="s">
        <v>109</v>
      </c>
      <c r="B61" s="4" t="s">
        <v>6</v>
      </c>
      <c r="C61" s="4" t="s">
        <v>7</v>
      </c>
      <c r="D61" s="5">
        <v>2.0</v>
      </c>
      <c r="E61" s="3" t="s">
        <v>110</v>
      </c>
      <c r="F61" s="2"/>
      <c r="G61" s="2"/>
      <c r="H61" s="2"/>
      <c r="I61" s="2"/>
      <c r="J61" s="2"/>
      <c r="K61" s="2"/>
      <c r="L61" s="2"/>
      <c r="M61" s="2"/>
      <c r="N61" s="2"/>
      <c r="O61" s="2"/>
      <c r="P61" s="2"/>
      <c r="Q61" s="2"/>
      <c r="R61" s="2"/>
      <c r="S61" s="2"/>
      <c r="T61" s="2"/>
      <c r="U61" s="2"/>
      <c r="V61" s="2"/>
      <c r="W61" s="2"/>
      <c r="X61" s="2"/>
      <c r="Y61" s="2"/>
      <c r="Z61" s="2"/>
      <c r="AA61" s="2"/>
      <c r="AB61" s="2"/>
      <c r="AC61" s="2"/>
    </row>
    <row r="62">
      <c r="A62" s="3" t="s">
        <v>111</v>
      </c>
      <c r="B62" s="4" t="s">
        <v>6</v>
      </c>
      <c r="C62" s="4" t="s">
        <v>7</v>
      </c>
      <c r="D62" s="5">
        <v>3.0</v>
      </c>
      <c r="E62" s="3" t="s">
        <v>112</v>
      </c>
      <c r="F62" s="2"/>
      <c r="G62" s="2"/>
      <c r="H62" s="2"/>
      <c r="I62" s="2"/>
      <c r="J62" s="2"/>
      <c r="K62" s="2"/>
      <c r="L62" s="2"/>
      <c r="M62" s="2"/>
      <c r="N62" s="2"/>
      <c r="O62" s="2"/>
      <c r="P62" s="2"/>
      <c r="Q62" s="2"/>
      <c r="R62" s="2"/>
      <c r="S62" s="2"/>
      <c r="T62" s="2"/>
      <c r="U62" s="2"/>
      <c r="V62" s="2"/>
      <c r="W62" s="2"/>
      <c r="X62" s="2"/>
      <c r="Y62" s="2"/>
      <c r="Z62" s="2"/>
      <c r="AA62" s="2"/>
      <c r="AB62" s="2"/>
      <c r="AC62" s="2"/>
    </row>
    <row r="63">
      <c r="A63" s="3" t="s">
        <v>113</v>
      </c>
      <c r="B63" s="4" t="s">
        <v>6</v>
      </c>
      <c r="C63" s="4" t="s">
        <v>7</v>
      </c>
      <c r="D63" s="5">
        <v>3.0</v>
      </c>
      <c r="E63" s="3" t="s">
        <v>114</v>
      </c>
      <c r="F63" s="2"/>
      <c r="G63" s="2"/>
      <c r="H63" s="2"/>
      <c r="I63" s="2"/>
      <c r="J63" s="2"/>
      <c r="K63" s="2"/>
      <c r="L63" s="2"/>
      <c r="M63" s="2"/>
      <c r="N63" s="2"/>
      <c r="O63" s="2"/>
      <c r="P63" s="2"/>
      <c r="Q63" s="2"/>
      <c r="R63" s="2"/>
      <c r="S63" s="2"/>
      <c r="T63" s="2"/>
      <c r="U63" s="2"/>
      <c r="V63" s="2"/>
      <c r="W63" s="2"/>
      <c r="X63" s="2"/>
      <c r="Y63" s="2"/>
      <c r="Z63" s="2"/>
      <c r="AA63" s="2"/>
      <c r="AB63" s="2"/>
      <c r="AC63" s="2"/>
    </row>
    <row r="64">
      <c r="A64" s="3" t="s">
        <v>115</v>
      </c>
      <c r="B64" s="4" t="s">
        <v>6</v>
      </c>
      <c r="C64" s="4" t="s">
        <v>7</v>
      </c>
      <c r="D64" s="5">
        <v>3.0</v>
      </c>
      <c r="E64" s="3" t="s">
        <v>116</v>
      </c>
      <c r="F64" s="2"/>
      <c r="G64" s="2"/>
      <c r="H64" s="2"/>
      <c r="I64" s="2"/>
      <c r="J64" s="2"/>
      <c r="K64" s="2"/>
      <c r="L64" s="2"/>
      <c r="M64" s="2"/>
      <c r="N64" s="2"/>
      <c r="O64" s="2"/>
      <c r="P64" s="2"/>
      <c r="Q64" s="2"/>
      <c r="R64" s="2"/>
      <c r="S64" s="2"/>
      <c r="T64" s="2"/>
      <c r="U64" s="2"/>
      <c r="V64" s="2"/>
      <c r="W64" s="2"/>
      <c r="X64" s="2"/>
      <c r="Y64" s="2"/>
      <c r="Z64" s="2"/>
      <c r="AA64" s="2"/>
      <c r="AB64" s="2"/>
      <c r="AC64" s="2"/>
    </row>
    <row r="65">
      <c r="A65" s="3" t="s">
        <v>109</v>
      </c>
      <c r="B65" s="4" t="s">
        <v>6</v>
      </c>
      <c r="C65" s="4" t="s">
        <v>7</v>
      </c>
      <c r="D65" s="5">
        <v>3.0</v>
      </c>
      <c r="E65" s="3" t="s">
        <v>110</v>
      </c>
      <c r="F65" s="2"/>
      <c r="G65" s="2"/>
      <c r="H65" s="2"/>
      <c r="I65" s="2"/>
      <c r="J65" s="2"/>
      <c r="K65" s="2"/>
      <c r="L65" s="2"/>
      <c r="M65" s="2"/>
      <c r="N65" s="2"/>
      <c r="O65" s="2"/>
      <c r="P65" s="2"/>
      <c r="Q65" s="2"/>
      <c r="R65" s="2"/>
      <c r="S65" s="2"/>
      <c r="T65" s="2"/>
      <c r="U65" s="2"/>
      <c r="V65" s="2"/>
      <c r="W65" s="2"/>
      <c r="X65" s="2"/>
      <c r="Y65" s="2"/>
      <c r="Z65" s="2"/>
      <c r="AA65" s="2"/>
      <c r="AB65" s="2"/>
      <c r="AC65" s="2"/>
    </row>
    <row r="66">
      <c r="A66" s="3" t="s">
        <v>117</v>
      </c>
      <c r="B66" s="4" t="s">
        <v>6</v>
      </c>
      <c r="C66" s="4" t="s">
        <v>7</v>
      </c>
      <c r="D66" s="5">
        <v>2.0</v>
      </c>
      <c r="E66" s="3" t="s">
        <v>117</v>
      </c>
      <c r="F66" s="2"/>
      <c r="G66" s="2"/>
      <c r="H66" s="2"/>
      <c r="I66" s="2"/>
      <c r="J66" s="2"/>
      <c r="K66" s="2"/>
      <c r="L66" s="2"/>
      <c r="M66" s="2"/>
      <c r="N66" s="2"/>
      <c r="O66" s="2"/>
      <c r="P66" s="2"/>
      <c r="Q66" s="2"/>
      <c r="R66" s="2"/>
      <c r="S66" s="2"/>
      <c r="T66" s="2"/>
      <c r="U66" s="2"/>
      <c r="V66" s="2"/>
      <c r="W66" s="2"/>
      <c r="X66" s="2"/>
      <c r="Y66" s="2"/>
      <c r="Z66" s="2"/>
      <c r="AA66" s="2"/>
      <c r="AB66" s="2"/>
      <c r="AC66" s="2"/>
    </row>
    <row r="67">
      <c r="A67" s="3" t="s">
        <v>118</v>
      </c>
      <c r="B67" s="4" t="s">
        <v>6</v>
      </c>
      <c r="C67" s="4" t="s">
        <v>7</v>
      </c>
      <c r="D67" s="5">
        <v>0.0</v>
      </c>
      <c r="E67" s="3" t="s">
        <v>119</v>
      </c>
      <c r="F67" s="2"/>
      <c r="G67" s="2"/>
      <c r="H67" s="2"/>
      <c r="I67" s="2"/>
      <c r="J67" s="2"/>
      <c r="K67" s="2"/>
      <c r="L67" s="2"/>
      <c r="M67" s="2"/>
      <c r="N67" s="2"/>
      <c r="O67" s="2"/>
      <c r="P67" s="2"/>
      <c r="Q67" s="2"/>
      <c r="R67" s="2"/>
      <c r="S67" s="2"/>
      <c r="T67" s="2"/>
      <c r="U67" s="2"/>
      <c r="V67" s="2"/>
      <c r="W67" s="2"/>
      <c r="X67" s="2"/>
      <c r="Y67" s="2"/>
      <c r="Z67" s="2"/>
      <c r="AA67" s="2"/>
      <c r="AB67" s="2"/>
      <c r="AC67" s="2"/>
    </row>
    <row r="68">
      <c r="A68" s="3" t="s">
        <v>120</v>
      </c>
      <c r="B68" s="4" t="s">
        <v>6</v>
      </c>
      <c r="C68" s="4" t="s">
        <v>7</v>
      </c>
      <c r="D68" s="5">
        <v>0.0</v>
      </c>
      <c r="E68" s="2"/>
      <c r="F68" s="2"/>
      <c r="G68" s="2"/>
      <c r="H68" s="2"/>
      <c r="I68" s="2"/>
      <c r="J68" s="2"/>
      <c r="K68" s="2"/>
      <c r="L68" s="2"/>
      <c r="M68" s="2"/>
      <c r="N68" s="2"/>
      <c r="O68" s="2"/>
      <c r="P68" s="2"/>
      <c r="Q68" s="2"/>
      <c r="R68" s="2"/>
      <c r="S68" s="2"/>
      <c r="T68" s="2"/>
      <c r="U68" s="2"/>
      <c r="V68" s="2"/>
      <c r="W68" s="2"/>
      <c r="X68" s="2"/>
      <c r="Y68" s="2"/>
      <c r="Z68" s="2"/>
      <c r="AA68" s="2"/>
      <c r="AB68" s="2"/>
      <c r="AC68" s="2"/>
    </row>
    <row r="69">
      <c r="A69" s="3" t="s">
        <v>121</v>
      </c>
      <c r="B69" s="4" t="s">
        <v>6</v>
      </c>
      <c r="C69" s="4" t="s">
        <v>7</v>
      </c>
      <c r="D69" s="5">
        <v>1.0</v>
      </c>
      <c r="E69" s="2"/>
      <c r="F69" s="2"/>
      <c r="G69" s="2"/>
      <c r="H69" s="2"/>
      <c r="I69" s="2"/>
      <c r="J69" s="2"/>
      <c r="K69" s="2"/>
      <c r="L69" s="2"/>
      <c r="M69" s="2"/>
      <c r="N69" s="2"/>
      <c r="O69" s="2"/>
      <c r="P69" s="2"/>
      <c r="Q69" s="2"/>
      <c r="R69" s="2"/>
      <c r="S69" s="2"/>
      <c r="T69" s="2"/>
      <c r="U69" s="2"/>
      <c r="V69" s="2"/>
      <c r="W69" s="2"/>
      <c r="X69" s="2"/>
      <c r="Y69" s="2"/>
      <c r="Z69" s="2"/>
      <c r="AA69" s="2"/>
      <c r="AB69" s="2"/>
      <c r="AC69" s="2"/>
    </row>
    <row r="70">
      <c r="A70" s="3" t="s">
        <v>122</v>
      </c>
      <c r="B70" s="4" t="s">
        <v>6</v>
      </c>
      <c r="C70" s="4" t="s">
        <v>7</v>
      </c>
      <c r="D70" s="5">
        <v>2.0</v>
      </c>
      <c r="E70" s="2"/>
      <c r="F70" s="2"/>
      <c r="G70" s="2"/>
      <c r="H70" s="2"/>
      <c r="I70" s="2"/>
      <c r="J70" s="2"/>
      <c r="K70" s="2"/>
      <c r="L70" s="2"/>
      <c r="M70" s="2"/>
      <c r="N70" s="2"/>
      <c r="O70" s="2"/>
      <c r="P70" s="2"/>
      <c r="Q70" s="2"/>
      <c r="R70" s="2"/>
      <c r="S70" s="2"/>
      <c r="T70" s="2"/>
      <c r="U70" s="2"/>
      <c r="V70" s="2"/>
      <c r="W70" s="2"/>
      <c r="X70" s="2"/>
      <c r="Y70" s="2"/>
      <c r="Z70" s="2"/>
      <c r="AA70" s="2"/>
      <c r="AB70" s="2"/>
      <c r="AC70" s="2"/>
    </row>
    <row r="71">
      <c r="A71" s="3" t="s">
        <v>123</v>
      </c>
      <c r="B71" s="4" t="s">
        <v>6</v>
      </c>
      <c r="C71" s="4" t="s">
        <v>7</v>
      </c>
      <c r="D71" s="5">
        <v>3.0</v>
      </c>
      <c r="E71" s="2"/>
      <c r="F71" s="2"/>
      <c r="G71" s="2"/>
      <c r="H71" s="2"/>
      <c r="I71" s="2"/>
      <c r="J71" s="2"/>
      <c r="K71" s="2"/>
      <c r="L71" s="2"/>
      <c r="M71" s="2"/>
      <c r="N71" s="2"/>
      <c r="O71" s="2"/>
      <c r="P71" s="2"/>
      <c r="Q71" s="2"/>
      <c r="R71" s="2"/>
      <c r="S71" s="2"/>
      <c r="T71" s="2"/>
      <c r="U71" s="2"/>
      <c r="V71" s="2"/>
      <c r="W71" s="2"/>
      <c r="X71" s="2"/>
      <c r="Y71" s="2"/>
      <c r="Z71" s="2"/>
      <c r="AA71" s="2"/>
      <c r="AB71" s="2"/>
      <c r="AC71" s="2"/>
    </row>
    <row r="72">
      <c r="A72" s="3" t="s">
        <v>124</v>
      </c>
      <c r="B72" s="4" t="s">
        <v>6</v>
      </c>
      <c r="C72" s="4" t="s">
        <v>7</v>
      </c>
      <c r="D72" s="5">
        <v>3.0</v>
      </c>
      <c r="E72" s="2"/>
      <c r="F72" s="2"/>
      <c r="G72" s="2"/>
      <c r="H72" s="2"/>
      <c r="I72" s="2"/>
      <c r="J72" s="2"/>
      <c r="K72" s="2"/>
      <c r="L72" s="2"/>
      <c r="M72" s="2"/>
      <c r="N72" s="2"/>
      <c r="O72" s="2"/>
      <c r="P72" s="2"/>
      <c r="Q72" s="2"/>
      <c r="R72" s="2"/>
      <c r="S72" s="2"/>
      <c r="T72" s="2"/>
      <c r="U72" s="2"/>
      <c r="V72" s="2"/>
      <c r="W72" s="2"/>
      <c r="X72" s="2"/>
      <c r="Y72" s="2"/>
      <c r="Z72" s="2"/>
      <c r="AA72" s="2"/>
      <c r="AB72" s="2"/>
      <c r="AC72" s="2"/>
    </row>
    <row r="73">
      <c r="A73" s="3" t="s">
        <v>125</v>
      </c>
      <c r="B73" s="4" t="s">
        <v>6</v>
      </c>
      <c r="C73" s="4" t="s">
        <v>7</v>
      </c>
      <c r="D73" s="5">
        <v>3.0</v>
      </c>
      <c r="E73" s="2"/>
      <c r="F73" s="2"/>
      <c r="G73" s="2"/>
      <c r="H73" s="2"/>
      <c r="I73" s="2"/>
      <c r="J73" s="2"/>
      <c r="K73" s="2"/>
      <c r="L73" s="2"/>
      <c r="M73" s="2"/>
      <c r="N73" s="2"/>
      <c r="O73" s="2"/>
      <c r="P73" s="2"/>
      <c r="Q73" s="2"/>
      <c r="R73" s="2"/>
      <c r="S73" s="2"/>
      <c r="T73" s="2"/>
      <c r="U73" s="2"/>
      <c r="V73" s="2"/>
      <c r="W73" s="2"/>
      <c r="X73" s="2"/>
      <c r="Y73" s="2"/>
      <c r="Z73" s="2"/>
      <c r="AA73" s="2"/>
      <c r="AB73" s="2"/>
      <c r="AC73" s="2"/>
    </row>
    <row r="74">
      <c r="A74" s="3" t="s">
        <v>126</v>
      </c>
      <c r="B74" s="4" t="s">
        <v>6</v>
      </c>
      <c r="C74" s="4" t="s">
        <v>7</v>
      </c>
      <c r="D74" s="5">
        <v>3.0</v>
      </c>
      <c r="E74" s="2"/>
      <c r="F74" s="2"/>
      <c r="G74" s="2"/>
      <c r="H74" s="2"/>
      <c r="I74" s="2"/>
      <c r="J74" s="2"/>
      <c r="K74" s="2"/>
      <c r="L74" s="2"/>
      <c r="M74" s="2"/>
      <c r="N74" s="2"/>
      <c r="O74" s="2"/>
      <c r="P74" s="2"/>
      <c r="Q74" s="2"/>
      <c r="R74" s="2"/>
      <c r="S74" s="2"/>
      <c r="T74" s="2"/>
      <c r="U74" s="2"/>
      <c r="V74" s="2"/>
      <c r="W74" s="2"/>
      <c r="X74" s="2"/>
      <c r="Y74" s="2"/>
      <c r="Z74" s="2"/>
      <c r="AA74" s="2"/>
      <c r="AB74" s="2"/>
      <c r="AC74" s="2"/>
    </row>
    <row r="75">
      <c r="A75" s="3" t="s">
        <v>127</v>
      </c>
      <c r="B75" s="4" t="s">
        <v>6</v>
      </c>
      <c r="C75" s="4" t="s">
        <v>7</v>
      </c>
      <c r="D75" s="5">
        <v>3.0</v>
      </c>
      <c r="E75" s="2"/>
      <c r="F75" s="2"/>
      <c r="G75" s="2"/>
      <c r="H75" s="2"/>
      <c r="I75" s="2"/>
      <c r="J75" s="2"/>
      <c r="K75" s="2"/>
      <c r="L75" s="2"/>
      <c r="M75" s="2"/>
      <c r="N75" s="2"/>
      <c r="O75" s="2"/>
      <c r="P75" s="2"/>
      <c r="Q75" s="2"/>
      <c r="R75" s="2"/>
      <c r="S75" s="2"/>
      <c r="T75" s="2"/>
      <c r="U75" s="2"/>
      <c r="V75" s="2"/>
      <c r="W75" s="2"/>
      <c r="X75" s="2"/>
      <c r="Y75" s="2"/>
      <c r="Z75" s="2"/>
      <c r="AA75" s="2"/>
      <c r="AB75" s="2"/>
      <c r="AC75" s="2"/>
    </row>
    <row r="76">
      <c r="A76" s="3" t="s">
        <v>128</v>
      </c>
      <c r="B76" s="4" t="s">
        <v>6</v>
      </c>
      <c r="C76" s="4" t="s">
        <v>7</v>
      </c>
      <c r="D76" s="5">
        <v>3.0</v>
      </c>
      <c r="E76" s="2"/>
      <c r="F76" s="2"/>
      <c r="G76" s="2"/>
      <c r="H76" s="2"/>
      <c r="I76" s="2"/>
      <c r="J76" s="2"/>
      <c r="K76" s="2"/>
      <c r="L76" s="2"/>
      <c r="M76" s="2"/>
      <c r="N76" s="2"/>
      <c r="O76" s="2"/>
      <c r="P76" s="2"/>
      <c r="Q76" s="2"/>
      <c r="R76" s="2"/>
      <c r="S76" s="2"/>
      <c r="T76" s="2"/>
      <c r="U76" s="2"/>
      <c r="V76" s="2"/>
      <c r="W76" s="2"/>
      <c r="X76" s="2"/>
      <c r="Y76" s="2"/>
      <c r="Z76" s="2"/>
      <c r="AA76" s="2"/>
      <c r="AB76" s="2"/>
      <c r="AC76" s="2"/>
    </row>
    <row r="77">
      <c r="A77" s="3" t="s">
        <v>129</v>
      </c>
      <c r="B77" s="4" t="s">
        <v>6</v>
      </c>
      <c r="C77" s="4" t="s">
        <v>7</v>
      </c>
      <c r="D77" s="5">
        <v>3.0</v>
      </c>
      <c r="E77" s="2"/>
      <c r="F77" s="2"/>
      <c r="G77" s="2"/>
      <c r="H77" s="2"/>
      <c r="I77" s="2"/>
      <c r="J77" s="2"/>
      <c r="K77" s="2"/>
      <c r="L77" s="2"/>
      <c r="M77" s="2"/>
      <c r="N77" s="2"/>
      <c r="O77" s="2"/>
      <c r="P77" s="2"/>
      <c r="Q77" s="2"/>
      <c r="R77" s="2"/>
      <c r="S77" s="2"/>
      <c r="T77" s="2"/>
      <c r="U77" s="2"/>
      <c r="V77" s="2"/>
      <c r="W77" s="2"/>
      <c r="X77" s="2"/>
      <c r="Y77" s="2"/>
      <c r="Z77" s="2"/>
      <c r="AA77" s="2"/>
      <c r="AB77" s="2"/>
      <c r="AC77" s="2"/>
    </row>
    <row r="78">
      <c r="A78" s="3" t="s">
        <v>130</v>
      </c>
      <c r="B78" s="4" t="s">
        <v>6</v>
      </c>
      <c r="C78" s="4" t="s">
        <v>7</v>
      </c>
      <c r="D78" s="5">
        <v>3.0</v>
      </c>
      <c r="E78" s="2"/>
      <c r="F78" s="2"/>
      <c r="G78" s="2"/>
      <c r="H78" s="2"/>
      <c r="I78" s="2"/>
      <c r="J78" s="2"/>
      <c r="K78" s="2"/>
      <c r="L78" s="2"/>
      <c r="M78" s="2"/>
      <c r="N78" s="2"/>
      <c r="O78" s="2"/>
      <c r="P78" s="2"/>
      <c r="Q78" s="2"/>
      <c r="R78" s="2"/>
      <c r="S78" s="2"/>
      <c r="T78" s="2"/>
      <c r="U78" s="2"/>
      <c r="V78" s="2"/>
      <c r="W78" s="2"/>
      <c r="X78" s="2"/>
      <c r="Y78" s="2"/>
      <c r="Z78" s="2"/>
      <c r="AA78" s="2"/>
      <c r="AB78" s="2"/>
      <c r="AC78" s="2"/>
    </row>
    <row r="79">
      <c r="A79" s="3" t="s">
        <v>131</v>
      </c>
      <c r="B79" s="4" t="s">
        <v>6</v>
      </c>
      <c r="C79" s="4" t="s">
        <v>7</v>
      </c>
      <c r="D79" s="5">
        <v>3.0</v>
      </c>
      <c r="E79" s="2"/>
      <c r="F79" s="2"/>
      <c r="G79" s="2"/>
      <c r="H79" s="2"/>
      <c r="I79" s="2"/>
      <c r="J79" s="2"/>
      <c r="K79" s="2"/>
      <c r="L79" s="2"/>
      <c r="M79" s="2"/>
      <c r="N79" s="2"/>
      <c r="O79" s="2"/>
      <c r="P79" s="2"/>
      <c r="Q79" s="2"/>
      <c r="R79" s="2"/>
      <c r="S79" s="2"/>
      <c r="T79" s="2"/>
      <c r="U79" s="2"/>
      <c r="V79" s="2"/>
      <c r="W79" s="2"/>
      <c r="X79" s="2"/>
      <c r="Y79" s="2"/>
      <c r="Z79" s="2"/>
      <c r="AA79" s="2"/>
      <c r="AB79" s="2"/>
      <c r="AC79" s="2"/>
    </row>
    <row r="80">
      <c r="A80" s="3" t="s">
        <v>132</v>
      </c>
      <c r="B80" s="4" t="s">
        <v>6</v>
      </c>
      <c r="C80" s="4" t="s">
        <v>7</v>
      </c>
      <c r="D80" s="5">
        <v>3.0</v>
      </c>
      <c r="E80" s="2"/>
      <c r="F80" s="2"/>
      <c r="G80" s="2"/>
      <c r="H80" s="2"/>
      <c r="I80" s="2"/>
      <c r="J80" s="2"/>
      <c r="K80" s="2"/>
      <c r="L80" s="2"/>
      <c r="M80" s="2"/>
      <c r="N80" s="2"/>
      <c r="O80" s="2"/>
      <c r="P80" s="2"/>
      <c r="Q80" s="2"/>
      <c r="R80" s="2"/>
      <c r="S80" s="2"/>
      <c r="T80" s="2"/>
      <c r="U80" s="2"/>
      <c r="V80" s="2"/>
      <c r="W80" s="2"/>
      <c r="X80" s="2"/>
      <c r="Y80" s="2"/>
      <c r="Z80" s="2"/>
      <c r="AA80" s="2"/>
      <c r="AB80" s="2"/>
      <c r="AC80" s="2"/>
    </row>
    <row r="81">
      <c r="A81" s="3" t="s">
        <v>133</v>
      </c>
      <c r="B81" s="4" t="s">
        <v>6</v>
      </c>
      <c r="C81" s="4" t="s">
        <v>7</v>
      </c>
      <c r="D81" s="5">
        <v>3.0</v>
      </c>
      <c r="E81" s="2"/>
      <c r="F81" s="2"/>
      <c r="G81" s="2"/>
      <c r="H81" s="2"/>
      <c r="I81" s="2"/>
      <c r="J81" s="2"/>
      <c r="K81" s="2"/>
      <c r="L81" s="2"/>
      <c r="M81" s="2"/>
      <c r="N81" s="2"/>
      <c r="O81" s="2"/>
      <c r="P81" s="2"/>
      <c r="Q81" s="2"/>
      <c r="R81" s="2"/>
      <c r="S81" s="2"/>
      <c r="T81" s="2"/>
      <c r="U81" s="2"/>
      <c r="V81" s="2"/>
      <c r="W81" s="2"/>
      <c r="X81" s="2"/>
      <c r="Y81" s="2"/>
      <c r="Z81" s="2"/>
      <c r="AA81" s="2"/>
      <c r="AB81" s="2"/>
      <c r="AC81" s="2"/>
    </row>
    <row r="82">
      <c r="A82" s="3" t="s">
        <v>134</v>
      </c>
      <c r="B82" s="4" t="s">
        <v>6</v>
      </c>
      <c r="C82" s="4" t="s">
        <v>7</v>
      </c>
      <c r="D82" s="5">
        <v>3.0</v>
      </c>
      <c r="E82" s="2"/>
      <c r="F82" s="2"/>
      <c r="G82" s="2"/>
      <c r="H82" s="2"/>
      <c r="I82" s="2"/>
      <c r="J82" s="2"/>
      <c r="K82" s="2"/>
      <c r="L82" s="2"/>
      <c r="M82" s="2"/>
      <c r="N82" s="2"/>
      <c r="O82" s="2"/>
      <c r="P82" s="2"/>
      <c r="Q82" s="2"/>
      <c r="R82" s="2"/>
      <c r="S82" s="2"/>
      <c r="T82" s="2"/>
      <c r="U82" s="2"/>
      <c r="V82" s="2"/>
      <c r="W82" s="2"/>
      <c r="X82" s="2"/>
      <c r="Y82" s="2"/>
      <c r="Z82" s="2"/>
      <c r="AA82" s="2"/>
      <c r="AB82" s="2"/>
      <c r="AC82" s="2"/>
    </row>
    <row r="83">
      <c r="A83" s="3" t="s">
        <v>135</v>
      </c>
      <c r="B83" s="4" t="s">
        <v>6</v>
      </c>
      <c r="C83" s="4" t="s">
        <v>7</v>
      </c>
      <c r="D83" s="5">
        <v>3.0</v>
      </c>
      <c r="E83" s="2"/>
      <c r="F83" s="2"/>
      <c r="G83" s="2"/>
      <c r="H83" s="2"/>
      <c r="I83" s="2"/>
      <c r="J83" s="2"/>
      <c r="K83" s="2"/>
      <c r="L83" s="2"/>
      <c r="M83" s="2"/>
      <c r="N83" s="2"/>
      <c r="O83" s="2"/>
      <c r="P83" s="2"/>
      <c r="Q83" s="2"/>
      <c r="R83" s="2"/>
      <c r="S83" s="2"/>
      <c r="T83" s="2"/>
      <c r="U83" s="2"/>
      <c r="V83" s="2"/>
      <c r="W83" s="2"/>
      <c r="X83" s="2"/>
      <c r="Y83" s="2"/>
      <c r="Z83" s="2"/>
      <c r="AA83" s="2"/>
      <c r="AB83" s="2"/>
      <c r="AC83" s="2"/>
    </row>
    <row r="84">
      <c r="A84" s="3" t="s">
        <v>52</v>
      </c>
      <c r="B84" s="4" t="s">
        <v>6</v>
      </c>
      <c r="C84" s="4" t="s">
        <v>7</v>
      </c>
      <c r="D84" s="5">
        <v>3.0</v>
      </c>
      <c r="E84" s="2"/>
      <c r="F84" s="2"/>
      <c r="G84" s="2"/>
      <c r="H84" s="2"/>
      <c r="I84" s="2"/>
      <c r="J84" s="2"/>
      <c r="K84" s="2"/>
      <c r="L84" s="2"/>
      <c r="M84" s="2"/>
      <c r="N84" s="2"/>
      <c r="O84" s="2"/>
      <c r="P84" s="2"/>
      <c r="Q84" s="2"/>
      <c r="R84" s="2"/>
      <c r="S84" s="2"/>
      <c r="T84" s="2"/>
      <c r="U84" s="2"/>
      <c r="V84" s="2"/>
      <c r="W84" s="2"/>
      <c r="X84" s="2"/>
      <c r="Y84" s="2"/>
      <c r="Z84" s="2"/>
      <c r="AA84" s="2"/>
      <c r="AB84" s="2"/>
      <c r="AC84" s="2"/>
    </row>
    <row r="85">
      <c r="A85" s="3" t="s">
        <v>136</v>
      </c>
      <c r="B85" s="4" t="s">
        <v>6</v>
      </c>
      <c r="C85" s="4" t="s">
        <v>7</v>
      </c>
      <c r="D85" s="5">
        <v>2.0</v>
      </c>
      <c r="E85" s="2"/>
      <c r="F85" s="2"/>
      <c r="G85" s="2"/>
      <c r="H85" s="2"/>
      <c r="I85" s="2"/>
      <c r="J85" s="2"/>
      <c r="K85" s="2"/>
      <c r="L85" s="2"/>
      <c r="M85" s="2"/>
      <c r="N85" s="2"/>
      <c r="O85" s="2"/>
      <c r="P85" s="2"/>
      <c r="Q85" s="2"/>
      <c r="R85" s="2"/>
      <c r="S85" s="2"/>
      <c r="T85" s="2"/>
      <c r="U85" s="2"/>
      <c r="V85" s="2"/>
      <c r="W85" s="2"/>
      <c r="X85" s="2"/>
      <c r="Y85" s="2"/>
      <c r="Z85" s="2"/>
      <c r="AA85" s="2"/>
      <c r="AB85" s="2"/>
      <c r="AC85" s="2"/>
    </row>
    <row r="86">
      <c r="A86" s="3" t="s">
        <v>137</v>
      </c>
      <c r="B86" s="4" t="s">
        <v>6</v>
      </c>
      <c r="C86" s="4" t="s">
        <v>7</v>
      </c>
      <c r="D86" s="5">
        <v>3.0</v>
      </c>
      <c r="E86" s="2"/>
      <c r="F86" s="2"/>
      <c r="G86" s="2"/>
      <c r="H86" s="2"/>
      <c r="I86" s="2"/>
      <c r="J86" s="2"/>
      <c r="K86" s="2"/>
      <c r="L86" s="2"/>
      <c r="M86" s="2"/>
      <c r="N86" s="2"/>
      <c r="O86" s="2"/>
      <c r="P86" s="2"/>
      <c r="Q86" s="2"/>
      <c r="R86" s="2"/>
      <c r="S86" s="2"/>
      <c r="T86" s="2"/>
      <c r="U86" s="2"/>
      <c r="V86" s="2"/>
      <c r="W86" s="2"/>
      <c r="X86" s="2"/>
      <c r="Y86" s="2"/>
      <c r="Z86" s="2"/>
      <c r="AA86" s="2"/>
      <c r="AB86" s="2"/>
      <c r="AC86" s="2"/>
    </row>
    <row r="87">
      <c r="A87" s="3" t="s">
        <v>138</v>
      </c>
      <c r="B87" s="4" t="s">
        <v>6</v>
      </c>
      <c r="C87" s="4" t="s">
        <v>7</v>
      </c>
      <c r="D87" s="5">
        <v>3.0</v>
      </c>
      <c r="E87" s="2"/>
      <c r="F87" s="2"/>
      <c r="G87" s="2"/>
      <c r="H87" s="2"/>
      <c r="I87" s="2"/>
      <c r="J87" s="2"/>
      <c r="K87" s="2"/>
      <c r="L87" s="2"/>
      <c r="M87" s="2"/>
      <c r="N87" s="2"/>
      <c r="O87" s="2"/>
      <c r="P87" s="2"/>
      <c r="Q87" s="2"/>
      <c r="R87" s="2"/>
      <c r="S87" s="2"/>
      <c r="T87" s="2"/>
      <c r="U87" s="2"/>
      <c r="V87" s="2"/>
      <c r="W87" s="2"/>
      <c r="X87" s="2"/>
      <c r="Y87" s="2"/>
      <c r="Z87" s="2"/>
      <c r="AA87" s="2"/>
      <c r="AB87" s="2"/>
      <c r="AC87" s="2"/>
    </row>
    <row r="88">
      <c r="A88" s="3" t="s">
        <v>139</v>
      </c>
      <c r="B88" s="4" t="s">
        <v>6</v>
      </c>
      <c r="C88" s="4" t="s">
        <v>7</v>
      </c>
      <c r="D88" s="5">
        <v>3.0</v>
      </c>
      <c r="E88" s="2"/>
      <c r="F88" s="2"/>
      <c r="G88" s="2"/>
      <c r="H88" s="2"/>
      <c r="I88" s="2"/>
      <c r="J88" s="2"/>
      <c r="K88" s="2"/>
      <c r="L88" s="2"/>
      <c r="M88" s="2"/>
      <c r="N88" s="2"/>
      <c r="O88" s="2"/>
      <c r="P88" s="2"/>
      <c r="Q88" s="2"/>
      <c r="R88" s="2"/>
      <c r="S88" s="2"/>
      <c r="T88" s="2"/>
      <c r="U88" s="2"/>
      <c r="V88" s="2"/>
      <c r="W88" s="2"/>
      <c r="X88" s="2"/>
      <c r="Y88" s="2"/>
      <c r="Z88" s="2"/>
      <c r="AA88" s="2"/>
      <c r="AB88" s="2"/>
      <c r="AC88" s="2"/>
    </row>
    <row r="89">
      <c r="A89" s="3" t="s">
        <v>140</v>
      </c>
      <c r="B89" s="4" t="s">
        <v>6</v>
      </c>
      <c r="C89" s="4" t="s">
        <v>7</v>
      </c>
      <c r="D89" s="5">
        <v>3.0</v>
      </c>
      <c r="E89" s="2"/>
      <c r="F89" s="2"/>
      <c r="G89" s="2"/>
      <c r="H89" s="2"/>
      <c r="I89" s="2"/>
      <c r="J89" s="2"/>
      <c r="K89" s="2"/>
      <c r="L89" s="2"/>
      <c r="M89" s="2"/>
      <c r="N89" s="2"/>
      <c r="O89" s="2"/>
      <c r="P89" s="2"/>
      <c r="Q89" s="2"/>
      <c r="R89" s="2"/>
      <c r="S89" s="2"/>
      <c r="T89" s="2"/>
      <c r="U89" s="2"/>
      <c r="V89" s="2"/>
      <c r="W89" s="2"/>
      <c r="X89" s="2"/>
      <c r="Y89" s="2"/>
      <c r="Z89" s="2"/>
      <c r="AA89" s="2"/>
      <c r="AB89" s="2"/>
      <c r="AC89" s="2"/>
    </row>
    <row r="90">
      <c r="A90" s="3" t="s">
        <v>141</v>
      </c>
      <c r="B90" s="4" t="s">
        <v>6</v>
      </c>
      <c r="C90" s="4" t="s">
        <v>7</v>
      </c>
      <c r="D90" s="5">
        <v>3.0</v>
      </c>
      <c r="E90" s="2"/>
      <c r="F90" s="2"/>
      <c r="G90" s="2"/>
      <c r="H90" s="2"/>
      <c r="I90" s="2"/>
      <c r="J90" s="2"/>
      <c r="K90" s="2"/>
      <c r="L90" s="2"/>
      <c r="M90" s="2"/>
      <c r="N90" s="2"/>
      <c r="O90" s="2"/>
      <c r="P90" s="2"/>
      <c r="Q90" s="2"/>
      <c r="R90" s="2"/>
      <c r="S90" s="2"/>
      <c r="T90" s="2"/>
      <c r="U90" s="2"/>
      <c r="V90" s="2"/>
      <c r="W90" s="2"/>
      <c r="X90" s="2"/>
      <c r="Y90" s="2"/>
      <c r="Z90" s="2"/>
      <c r="AA90" s="2"/>
      <c r="AB90" s="2"/>
      <c r="AC90" s="2"/>
    </row>
    <row r="91">
      <c r="A91" s="3" t="s">
        <v>142</v>
      </c>
      <c r="B91" s="4" t="s">
        <v>6</v>
      </c>
      <c r="C91" s="4" t="s">
        <v>7</v>
      </c>
      <c r="D91" s="5">
        <v>3.0</v>
      </c>
      <c r="E91" s="2"/>
      <c r="F91" s="2"/>
      <c r="G91" s="2"/>
      <c r="H91" s="2"/>
      <c r="I91" s="2"/>
      <c r="J91" s="2"/>
      <c r="K91" s="2"/>
      <c r="L91" s="2"/>
      <c r="M91" s="2"/>
      <c r="N91" s="2"/>
      <c r="O91" s="2"/>
      <c r="P91" s="2"/>
      <c r="Q91" s="2"/>
      <c r="R91" s="2"/>
      <c r="S91" s="2"/>
      <c r="T91" s="2"/>
      <c r="U91" s="2"/>
      <c r="V91" s="2"/>
      <c r="W91" s="2"/>
      <c r="X91" s="2"/>
      <c r="Y91" s="2"/>
      <c r="Z91" s="2"/>
      <c r="AA91" s="2"/>
      <c r="AB91" s="2"/>
      <c r="AC91" s="2"/>
    </row>
    <row r="92">
      <c r="A92" s="3" t="s">
        <v>143</v>
      </c>
      <c r="B92" s="4" t="s">
        <v>6</v>
      </c>
      <c r="C92" s="4" t="s">
        <v>7</v>
      </c>
      <c r="D92" s="5">
        <v>3.0</v>
      </c>
      <c r="E92" s="2"/>
      <c r="F92" s="2"/>
      <c r="G92" s="2"/>
      <c r="H92" s="2"/>
      <c r="I92" s="2"/>
      <c r="J92" s="2"/>
      <c r="K92" s="2"/>
      <c r="L92" s="2"/>
      <c r="M92" s="2"/>
      <c r="N92" s="2"/>
      <c r="O92" s="2"/>
      <c r="P92" s="2"/>
      <c r="Q92" s="2"/>
      <c r="R92" s="2"/>
      <c r="S92" s="2"/>
      <c r="T92" s="2"/>
      <c r="U92" s="2"/>
      <c r="V92" s="2"/>
      <c r="W92" s="2"/>
      <c r="X92" s="2"/>
      <c r="Y92" s="2"/>
      <c r="Z92" s="2"/>
      <c r="AA92" s="2"/>
      <c r="AB92" s="2"/>
      <c r="AC92" s="2"/>
    </row>
    <row r="93">
      <c r="A93" s="3" t="s">
        <v>144</v>
      </c>
      <c r="B93" s="4" t="s">
        <v>6</v>
      </c>
      <c r="C93" s="4" t="s">
        <v>7</v>
      </c>
      <c r="D93" s="5">
        <v>3.0</v>
      </c>
      <c r="E93" s="2"/>
      <c r="F93" s="2"/>
      <c r="G93" s="2"/>
      <c r="H93" s="2"/>
      <c r="I93" s="2"/>
      <c r="J93" s="2"/>
      <c r="K93" s="2"/>
      <c r="L93" s="2"/>
      <c r="M93" s="2"/>
      <c r="N93" s="2"/>
      <c r="O93" s="2"/>
      <c r="P93" s="2"/>
      <c r="Q93" s="2"/>
      <c r="R93" s="2"/>
      <c r="S93" s="2"/>
      <c r="T93" s="2"/>
      <c r="U93" s="2"/>
      <c r="V93" s="2"/>
      <c r="W93" s="2"/>
      <c r="X93" s="2"/>
      <c r="Y93" s="2"/>
      <c r="Z93" s="2"/>
      <c r="AA93" s="2"/>
      <c r="AB93" s="2"/>
      <c r="AC93" s="2"/>
    </row>
    <row r="94">
      <c r="A94" s="3" t="s">
        <v>145</v>
      </c>
      <c r="B94" s="4" t="s">
        <v>6</v>
      </c>
      <c r="C94" s="4" t="s">
        <v>7</v>
      </c>
      <c r="D94" s="5">
        <v>3.0</v>
      </c>
      <c r="E94" s="2"/>
      <c r="F94" s="2"/>
      <c r="G94" s="2"/>
      <c r="H94" s="2"/>
      <c r="I94" s="2"/>
      <c r="J94" s="2"/>
      <c r="K94" s="2"/>
      <c r="L94" s="2"/>
      <c r="M94" s="2"/>
      <c r="N94" s="2"/>
      <c r="O94" s="2"/>
      <c r="P94" s="2"/>
      <c r="Q94" s="2"/>
      <c r="R94" s="2"/>
      <c r="S94" s="2"/>
      <c r="T94" s="2"/>
      <c r="U94" s="2"/>
      <c r="V94" s="2"/>
      <c r="W94" s="2"/>
      <c r="X94" s="2"/>
      <c r="Y94" s="2"/>
      <c r="Z94" s="2"/>
      <c r="AA94" s="2"/>
      <c r="AB94" s="2"/>
      <c r="AC94" s="2"/>
    </row>
    <row r="95">
      <c r="A95" s="3" t="s">
        <v>146</v>
      </c>
      <c r="B95" s="4" t="s">
        <v>6</v>
      </c>
      <c r="C95" s="4" t="s">
        <v>7</v>
      </c>
      <c r="D95" s="5">
        <v>3.0</v>
      </c>
      <c r="E95" s="2"/>
      <c r="F95" s="2"/>
      <c r="G95" s="2"/>
      <c r="H95" s="2"/>
      <c r="I95" s="2"/>
      <c r="J95" s="2"/>
      <c r="K95" s="2"/>
      <c r="L95" s="2"/>
      <c r="M95" s="2"/>
      <c r="N95" s="2"/>
      <c r="O95" s="2"/>
      <c r="P95" s="2"/>
      <c r="Q95" s="2"/>
      <c r="R95" s="2"/>
      <c r="S95" s="2"/>
      <c r="T95" s="2"/>
      <c r="U95" s="2"/>
      <c r="V95" s="2"/>
      <c r="W95" s="2"/>
      <c r="X95" s="2"/>
      <c r="Y95" s="2"/>
      <c r="Z95" s="2"/>
      <c r="AA95" s="2"/>
      <c r="AB95" s="2"/>
      <c r="AC95" s="2"/>
    </row>
    <row r="96">
      <c r="A96" s="3" t="s">
        <v>147</v>
      </c>
      <c r="B96" s="4" t="s">
        <v>6</v>
      </c>
      <c r="C96" s="4" t="s">
        <v>7</v>
      </c>
      <c r="D96" s="5">
        <v>3.0</v>
      </c>
      <c r="E96" s="2"/>
      <c r="F96" s="2"/>
      <c r="G96" s="2"/>
      <c r="H96" s="2"/>
      <c r="I96" s="2"/>
      <c r="J96" s="2"/>
      <c r="K96" s="2"/>
      <c r="L96" s="2"/>
      <c r="M96" s="2"/>
      <c r="N96" s="2"/>
      <c r="O96" s="2"/>
      <c r="P96" s="2"/>
      <c r="Q96" s="2"/>
      <c r="R96" s="2"/>
      <c r="S96" s="2"/>
      <c r="T96" s="2"/>
      <c r="U96" s="2"/>
      <c r="V96" s="2"/>
      <c r="W96" s="2"/>
      <c r="X96" s="2"/>
      <c r="Y96" s="2"/>
      <c r="Z96" s="2"/>
      <c r="AA96" s="2"/>
      <c r="AB96" s="2"/>
      <c r="AC96" s="2"/>
    </row>
    <row r="97">
      <c r="A97" s="3" t="s">
        <v>148</v>
      </c>
      <c r="B97" s="4" t="s">
        <v>6</v>
      </c>
      <c r="C97" s="4" t="s">
        <v>7</v>
      </c>
      <c r="D97" s="5">
        <v>3.0</v>
      </c>
      <c r="E97" s="2"/>
      <c r="F97" s="2"/>
      <c r="G97" s="2"/>
      <c r="H97" s="2"/>
      <c r="I97" s="2"/>
      <c r="J97" s="2"/>
      <c r="K97" s="2"/>
      <c r="L97" s="2"/>
      <c r="M97" s="2"/>
      <c r="N97" s="2"/>
      <c r="O97" s="2"/>
      <c r="P97" s="2"/>
      <c r="Q97" s="2"/>
      <c r="R97" s="2"/>
      <c r="S97" s="2"/>
      <c r="T97" s="2"/>
      <c r="U97" s="2"/>
      <c r="V97" s="2"/>
      <c r="W97" s="2"/>
      <c r="X97" s="2"/>
      <c r="Y97" s="2"/>
      <c r="Z97" s="2"/>
      <c r="AA97" s="2"/>
      <c r="AB97" s="2"/>
      <c r="AC97" s="2"/>
    </row>
    <row r="98">
      <c r="A98" s="3" t="s">
        <v>149</v>
      </c>
      <c r="B98" s="4" t="s">
        <v>6</v>
      </c>
      <c r="C98" s="4" t="s">
        <v>7</v>
      </c>
      <c r="D98" s="5">
        <v>3.0</v>
      </c>
      <c r="E98" s="2"/>
      <c r="F98" s="2"/>
      <c r="G98" s="2"/>
      <c r="H98" s="2"/>
      <c r="I98" s="2"/>
      <c r="J98" s="2"/>
      <c r="K98" s="2"/>
      <c r="L98" s="2"/>
      <c r="M98" s="2"/>
      <c r="N98" s="2"/>
      <c r="O98" s="2"/>
      <c r="P98" s="2"/>
      <c r="Q98" s="2"/>
      <c r="R98" s="2"/>
      <c r="S98" s="2"/>
      <c r="T98" s="2"/>
      <c r="U98" s="2"/>
      <c r="V98" s="2"/>
      <c r="W98" s="2"/>
      <c r="X98" s="2"/>
      <c r="Y98" s="2"/>
      <c r="Z98" s="2"/>
      <c r="AA98" s="2"/>
      <c r="AB98" s="2"/>
      <c r="AC98" s="2"/>
    </row>
    <row r="99">
      <c r="A99" s="3" t="s">
        <v>150</v>
      </c>
      <c r="B99" s="4" t="s">
        <v>6</v>
      </c>
      <c r="C99" s="4" t="s">
        <v>7</v>
      </c>
      <c r="D99" s="5">
        <v>3.0</v>
      </c>
      <c r="E99" s="2"/>
      <c r="F99" s="2"/>
      <c r="G99" s="2"/>
      <c r="H99" s="2"/>
      <c r="I99" s="2"/>
      <c r="J99" s="2"/>
      <c r="K99" s="2"/>
      <c r="L99" s="2"/>
      <c r="M99" s="2"/>
      <c r="N99" s="2"/>
      <c r="O99" s="2"/>
      <c r="P99" s="2"/>
      <c r="Q99" s="2"/>
      <c r="R99" s="2"/>
      <c r="S99" s="2"/>
      <c r="T99" s="2"/>
      <c r="U99" s="2"/>
      <c r="V99" s="2"/>
      <c r="W99" s="2"/>
      <c r="X99" s="2"/>
      <c r="Y99" s="2"/>
      <c r="Z99" s="2"/>
      <c r="AA99" s="2"/>
      <c r="AB99" s="2"/>
      <c r="AC99" s="2"/>
    </row>
    <row r="100">
      <c r="A100" s="3" t="s">
        <v>120</v>
      </c>
      <c r="B100" s="4" t="s">
        <v>6</v>
      </c>
      <c r="C100" s="4" t="s">
        <v>7</v>
      </c>
      <c r="D100" s="5">
        <v>1.0</v>
      </c>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3" t="s">
        <v>120</v>
      </c>
      <c r="B101" s="4" t="s">
        <v>6</v>
      </c>
      <c r="C101" s="4" t="s">
        <v>7</v>
      </c>
      <c r="D101" s="5">
        <v>2.0</v>
      </c>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3" t="s">
        <v>151</v>
      </c>
      <c r="B102" s="4" t="s">
        <v>6</v>
      </c>
      <c r="C102" s="4" t="s">
        <v>7</v>
      </c>
      <c r="D102" s="5">
        <v>3.0</v>
      </c>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3" t="s">
        <v>152</v>
      </c>
      <c r="B103" s="4" t="s">
        <v>6</v>
      </c>
      <c r="C103" s="4" t="s">
        <v>7</v>
      </c>
      <c r="D103" s="5">
        <v>4.0</v>
      </c>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3" t="s">
        <v>153</v>
      </c>
      <c r="B104" s="4" t="s">
        <v>6</v>
      </c>
      <c r="C104" s="4" t="s">
        <v>7</v>
      </c>
      <c r="D104" s="5">
        <v>4.0</v>
      </c>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3" t="s">
        <v>154</v>
      </c>
      <c r="B105" s="4" t="s">
        <v>6</v>
      </c>
      <c r="C105" s="4" t="s">
        <v>7</v>
      </c>
      <c r="D105" s="5">
        <v>3.0</v>
      </c>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3" t="s">
        <v>155</v>
      </c>
      <c r="B106" s="4" t="s">
        <v>6</v>
      </c>
      <c r="C106" s="4" t="s">
        <v>7</v>
      </c>
      <c r="D106" s="5">
        <v>3.0</v>
      </c>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3" t="s">
        <v>156</v>
      </c>
      <c r="B107" s="4" t="s">
        <v>6</v>
      </c>
      <c r="C107" s="4" t="s">
        <v>7</v>
      </c>
      <c r="D107" s="5">
        <v>3.0</v>
      </c>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3" t="s">
        <v>157</v>
      </c>
      <c r="B108" s="4" t="s">
        <v>6</v>
      </c>
      <c r="C108" s="4" t="s">
        <v>7</v>
      </c>
      <c r="D108" s="5">
        <v>3.0</v>
      </c>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3" t="s">
        <v>158</v>
      </c>
      <c r="B109" s="4" t="s">
        <v>6</v>
      </c>
      <c r="C109" s="4" t="s">
        <v>7</v>
      </c>
      <c r="D109" s="5">
        <v>3.0</v>
      </c>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3" t="s">
        <v>159</v>
      </c>
      <c r="B110" s="4" t="s">
        <v>6</v>
      </c>
      <c r="C110" s="4" t="s">
        <v>7</v>
      </c>
      <c r="D110" s="5">
        <v>3.0</v>
      </c>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3" t="s">
        <v>160</v>
      </c>
      <c r="B111" s="4" t="s">
        <v>6</v>
      </c>
      <c r="C111" s="4" t="s">
        <v>7</v>
      </c>
      <c r="D111" s="5">
        <v>3.0</v>
      </c>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3" t="s">
        <v>161</v>
      </c>
      <c r="B112" s="4" t="s">
        <v>6</v>
      </c>
      <c r="C112" s="4" t="s">
        <v>7</v>
      </c>
      <c r="D112" s="5">
        <v>3.0</v>
      </c>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3" t="s">
        <v>162</v>
      </c>
      <c r="B113" s="4" t="s">
        <v>6</v>
      </c>
      <c r="C113" s="4" t="s">
        <v>7</v>
      </c>
      <c r="D113" s="5">
        <v>3.0</v>
      </c>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3" t="s">
        <v>163</v>
      </c>
      <c r="B114" s="4" t="s">
        <v>6</v>
      </c>
      <c r="C114" s="4" t="s">
        <v>7</v>
      </c>
      <c r="D114" s="5">
        <v>3.0</v>
      </c>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3" t="s">
        <v>164</v>
      </c>
      <c r="B115" s="4" t="s">
        <v>6</v>
      </c>
      <c r="C115" s="4" t="s">
        <v>7</v>
      </c>
      <c r="D115" s="5">
        <v>4.0</v>
      </c>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3" t="s">
        <v>165</v>
      </c>
      <c r="B116" s="4" t="s">
        <v>6</v>
      </c>
      <c r="C116" s="4" t="s">
        <v>7</v>
      </c>
      <c r="D116" s="5">
        <v>4.0</v>
      </c>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3" t="s">
        <v>166</v>
      </c>
      <c r="B117" s="4" t="s">
        <v>6</v>
      </c>
      <c r="C117" s="4" t="s">
        <v>7</v>
      </c>
      <c r="D117" s="5">
        <v>3.0</v>
      </c>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3" t="s">
        <v>167</v>
      </c>
      <c r="B118" s="4" t="s">
        <v>6</v>
      </c>
      <c r="C118" s="4" t="s">
        <v>7</v>
      </c>
      <c r="D118" s="5">
        <v>3.0</v>
      </c>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3" t="s">
        <v>168</v>
      </c>
      <c r="B119" s="4" t="s">
        <v>6</v>
      </c>
      <c r="C119" s="4" t="s">
        <v>7</v>
      </c>
      <c r="D119" s="5">
        <v>3.0</v>
      </c>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3" t="s">
        <v>169</v>
      </c>
      <c r="B120" s="4" t="s">
        <v>6</v>
      </c>
      <c r="C120" s="4" t="s">
        <v>7</v>
      </c>
      <c r="D120" s="5">
        <v>2.0</v>
      </c>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3" t="s">
        <v>170</v>
      </c>
      <c r="B121" s="4" t="s">
        <v>6</v>
      </c>
      <c r="C121" s="4" t="s">
        <v>7</v>
      </c>
      <c r="D121" s="5">
        <v>3.0</v>
      </c>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3" t="s">
        <v>171</v>
      </c>
      <c r="B122" s="4" t="s">
        <v>6</v>
      </c>
      <c r="C122" s="4" t="s">
        <v>7</v>
      </c>
      <c r="D122" s="5">
        <v>3.0</v>
      </c>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3" t="s">
        <v>167</v>
      </c>
      <c r="B123" s="4" t="s">
        <v>6</v>
      </c>
      <c r="C123" s="4" t="s">
        <v>7</v>
      </c>
      <c r="D123" s="5">
        <v>1.0</v>
      </c>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3" t="s">
        <v>172</v>
      </c>
      <c r="B124" s="4" t="s">
        <v>6</v>
      </c>
      <c r="C124" s="4" t="s">
        <v>7</v>
      </c>
      <c r="D124" s="5">
        <v>0.0</v>
      </c>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14"/>
    <col customWidth="1" min="2" max="2" width="30.57"/>
    <col customWidth="1" min="3" max="3" width="34.0"/>
    <col customWidth="1" min="4" max="4" width="18.57"/>
    <col customWidth="1" min="5" max="5" width="6.14"/>
    <col customWidth="1" min="6" max="6" width="37.86"/>
    <col customWidth="1" min="7" max="7" width="11.0"/>
    <col customWidth="1" min="8" max="8" width="35.0"/>
    <col customWidth="1" min="9" max="9" width="23.14"/>
  </cols>
  <sheetData>
    <row r="1">
      <c r="A1" s="14" t="s">
        <v>512</v>
      </c>
      <c r="B1" s="14" t="s">
        <v>513</v>
      </c>
      <c r="C1" s="28" t="s">
        <v>514</v>
      </c>
      <c r="D1" s="14" t="s">
        <v>515</v>
      </c>
      <c r="E1" s="15" t="s">
        <v>516</v>
      </c>
      <c r="F1" s="29" t="s">
        <v>517</v>
      </c>
      <c r="G1" s="16" t="s">
        <v>518</v>
      </c>
      <c r="H1" s="29" t="s">
        <v>519</v>
      </c>
      <c r="I1" s="16" t="s">
        <v>179</v>
      </c>
      <c r="J1" s="16" t="s">
        <v>520</v>
      </c>
      <c r="K1" s="15" t="s">
        <v>521</v>
      </c>
      <c r="L1" s="17" t="s">
        <v>522</v>
      </c>
      <c r="M1" s="16" t="s">
        <v>523</v>
      </c>
      <c r="N1" s="15" t="s">
        <v>524</v>
      </c>
      <c r="O1" s="17" t="s">
        <v>1746</v>
      </c>
      <c r="P1" s="7"/>
      <c r="Q1" s="7"/>
      <c r="R1" s="7"/>
      <c r="S1" s="7"/>
      <c r="T1" s="7"/>
      <c r="U1" s="7"/>
      <c r="V1" s="7"/>
      <c r="W1" s="7"/>
    </row>
    <row r="2">
      <c r="A2" s="18" t="s">
        <v>1747</v>
      </c>
      <c r="B2" s="18" t="s">
        <v>1747</v>
      </c>
      <c r="C2" s="30" t="s">
        <v>1748</v>
      </c>
      <c r="D2" s="18" t="s">
        <v>1748</v>
      </c>
      <c r="E2" s="18"/>
      <c r="F2" s="31" t="str">
        <f>VLOOKUP(E2,'VAS CF - Direct'!$A$4:$D$100,2, FALSE)</f>
        <v>#N/A</v>
      </c>
      <c r="G2" s="20" t="str">
        <f>VLOOKUP(E2,'VAS CF - Direct'!$A$4:$D$30,3, FALSE)</f>
        <v>#N/A</v>
      </c>
      <c r="H2" s="31" t="str">
        <f>VLOOKUP(G2,'VAS CF - Direct'!$A$4:$D$30,2, FALSE)</f>
        <v>#N/A</v>
      </c>
      <c r="I2" s="20" t="str">
        <f>VLOOKUP(E2,'VAS CF - Direct'!$A$4:$D$30,4, FALSE)</f>
        <v>#N/A</v>
      </c>
      <c r="J2" s="21" t="s">
        <v>527</v>
      </c>
      <c r="K2" s="7"/>
      <c r="L2" s="7" t="str">
        <f t="shared" ref="L2:L35" si="1">IF(ISBLANK(E2),K2,I2)</f>
        <v/>
      </c>
      <c r="M2" s="7">
        <f t="shared" ref="M2:M35" si="2">COUNTIFS(K:K,K2,E:E,"")</f>
        <v>0</v>
      </c>
      <c r="N2" s="7" t="str">
        <f t="shared" ref="N2:N252" si="3">CONCATENATE(A2,";",B2,";",C2,";",D2)</f>
        <v>cash flows from operating activities;cash flows from operating activities;lưu chuyển tiền từ hoạt động kinh doanh;lưu chuyển tiền từ hoạt động kinh doanh</v>
      </c>
      <c r="O2" s="7" t="str">
        <f>IFERROR(VLOOKUP(N2,'vstock CF Direct nonfin'!$E$2:$E$35,1,FALSE),"N/A")</f>
        <v>cash flows from operating activities;cash flows from operating activities;lưu chuyển tiền từ hoạt động kinh doanh;lưu chuyển tiền từ hoạt động kinh doanh</v>
      </c>
      <c r="P2" s="7"/>
      <c r="Q2" s="7"/>
      <c r="R2" s="7"/>
      <c r="S2" s="7"/>
      <c r="T2" s="7"/>
      <c r="U2" s="7"/>
      <c r="V2" s="7"/>
      <c r="W2" s="7"/>
    </row>
    <row r="3">
      <c r="A3" s="11" t="s">
        <v>1749</v>
      </c>
      <c r="B3" s="11" t="s">
        <v>1750</v>
      </c>
      <c r="C3" s="32" t="s">
        <v>1751</v>
      </c>
      <c r="D3" s="11" t="s">
        <v>1752</v>
      </c>
      <c r="E3" s="11" t="s">
        <v>1172</v>
      </c>
      <c r="F3" s="33" t="str">
        <f>VLOOKUP(E3,'VAS CF - Direct'!$A$4:$D$100,2, FALSE)</f>
        <v>Cash receipts from goods sale, services supply and others</v>
      </c>
      <c r="G3" s="7" t="str">
        <f>VLOOKUP(E3,'VAS CF - Direct'!$A$4:$D$30,3, FALSE)</f>
        <v>20</v>
      </c>
      <c r="H3" s="33" t="str">
        <f>VLOOKUP(G3,'VAS CF - Direct'!$A$4:$D$30,2, FALSE)</f>
        <v>Net cash flows from/(used in) business activities</v>
      </c>
      <c r="I3" s="7" t="str">
        <f>VLOOKUP(E3,'VAS CF - Direct'!$A$4:$D$30,4, FALSE)</f>
        <v>rcpts_sales</v>
      </c>
      <c r="J3" s="7"/>
      <c r="K3" s="7"/>
      <c r="L3" s="7" t="str">
        <f t="shared" si="1"/>
        <v>rcpts_sales</v>
      </c>
      <c r="M3" s="7">
        <f t="shared" si="2"/>
        <v>0</v>
      </c>
      <c r="N3" s="7" t="str">
        <f t="shared" si="3"/>
        <v>cash receipts from sale of goods provision of services and other revenue;net cash flows from operating activities;tiê n thu tư ba n ha ng cung câ p di ch vu va doanh thu kha c;lưu chuyê n tiê n thuâ n tư hoa t đô ng kinh doanh</v>
      </c>
      <c r="O3" s="7" t="str">
        <f>IFERROR(VLOOKUP(N3,'vstock CF Direct nonfin'!$E$2:$E$35,1,FALSE),"N/A")</f>
        <v>cash receipts from sale of goods provision of services and other revenue;net cash flows from operating activities;tiê n thu tư ba n ha ng cung câ p di ch vu va doanh thu kha c;lưu chuyê n tiê n thuâ n tư hoa t đô ng kinh doanh</v>
      </c>
      <c r="P3" s="7"/>
      <c r="Q3" s="7"/>
      <c r="R3" s="7"/>
      <c r="S3" s="7"/>
      <c r="T3" s="7"/>
      <c r="U3" s="7"/>
      <c r="V3" s="7"/>
      <c r="W3" s="7"/>
    </row>
    <row r="4">
      <c r="A4" s="11" t="s">
        <v>1753</v>
      </c>
      <c r="B4" s="11" t="s">
        <v>1750</v>
      </c>
      <c r="C4" s="32" t="s">
        <v>1754</v>
      </c>
      <c r="D4" s="11" t="s">
        <v>1752</v>
      </c>
      <c r="E4" s="11" t="s">
        <v>1176</v>
      </c>
      <c r="F4" s="33" t="str">
        <f>VLOOKUP(E4,'VAS CF - Direct'!$A$4:$D$100,2, FALSE)</f>
        <v>Cash payments to goods suppliers and service providers</v>
      </c>
      <c r="G4" s="7" t="str">
        <f>VLOOKUP(E4,'VAS CF - Direct'!$A$4:$D$30,3, FALSE)</f>
        <v>20</v>
      </c>
      <c r="H4" s="33" t="str">
        <f>VLOOKUP(G4,'VAS CF - Direct'!$A$4:$D$30,2, FALSE)</f>
        <v>Net cash flows from/(used in) business activities</v>
      </c>
      <c r="I4" s="7" t="str">
        <f>VLOOKUP(E4,'VAS CF - Direct'!$A$4:$D$30,4, FALSE)</f>
        <v>pmts_suppliers</v>
      </c>
      <c r="J4" s="7"/>
      <c r="K4" s="7"/>
      <c r="L4" s="7" t="str">
        <f t="shared" si="1"/>
        <v>pmts_suppliers</v>
      </c>
      <c r="M4" s="7">
        <f t="shared" si="2"/>
        <v>0</v>
      </c>
      <c r="N4" s="7" t="str">
        <f t="shared" si="3"/>
        <v>cash paid to suppliers for goods and services;net cash flows from operating activities;tiê n chi tra cho ngươ i cung câ p ha ng hoa va di ch vu;lưu chuyê n tiê n thuâ n tư hoa t đô ng kinh doanh</v>
      </c>
      <c r="O4" s="7" t="str">
        <f>IFERROR(VLOOKUP(N4,'vstock CF Direct nonfin'!$E$2:$E$35,1,FALSE),"N/A")</f>
        <v>cash paid to suppliers for goods and services;net cash flows from operating activities;tiê n chi tra cho ngươ i cung câ p ha ng hoa va di ch vu;lưu chuyê n tiê n thuâ n tư hoa t đô ng kinh doanh</v>
      </c>
      <c r="P4" s="7"/>
      <c r="Q4" s="7"/>
      <c r="R4" s="7"/>
      <c r="S4" s="7"/>
      <c r="T4" s="7"/>
      <c r="U4" s="7"/>
      <c r="V4" s="7"/>
      <c r="W4" s="7"/>
    </row>
    <row r="5">
      <c r="A5" s="11" t="s">
        <v>1755</v>
      </c>
      <c r="B5" s="11" t="s">
        <v>1750</v>
      </c>
      <c r="C5" s="32" t="s">
        <v>1756</v>
      </c>
      <c r="D5" s="11" t="s">
        <v>1752</v>
      </c>
      <c r="E5" s="11" t="s">
        <v>1686</v>
      </c>
      <c r="F5" s="33" t="str">
        <f>VLOOKUP(E5,'VAS CF - Direct'!$A$4:$D$100,2, FALSE)</f>
        <v>Cash payments to employees</v>
      </c>
      <c r="G5" s="7" t="str">
        <f>VLOOKUP(E5,'VAS CF - Direct'!$A$4:$D$30,3, FALSE)</f>
        <v>20</v>
      </c>
      <c r="H5" s="33" t="str">
        <f>VLOOKUP(G5,'VAS CF - Direct'!$A$4:$D$30,2, FALSE)</f>
        <v>Net cash flows from/(used in) business activities</v>
      </c>
      <c r="I5" s="7" t="str">
        <f>VLOOKUP(E5,'VAS CF - Direct'!$A$4:$D$30,4, FALSE)</f>
        <v>pmts_employees</v>
      </c>
      <c r="J5" s="7"/>
      <c r="K5" s="7"/>
      <c r="L5" s="7" t="str">
        <f t="shared" si="1"/>
        <v>pmts_employees</v>
      </c>
      <c r="M5" s="7">
        <f t="shared" si="2"/>
        <v>0</v>
      </c>
      <c r="N5" s="7" t="str">
        <f t="shared" si="3"/>
        <v>cash paid to employees;net cash flows from operating activities;tiê n chi tra cho ngươ i lao đô ng;lưu chuyê n tiê n thuâ n tư hoa t đô ng kinh doanh</v>
      </c>
      <c r="O5" s="7" t="str">
        <f>IFERROR(VLOOKUP(N5,'vstock CF Direct nonfin'!$E$2:$E$35,1,FALSE),"N/A")</f>
        <v>cash paid to employees;net cash flows from operating activities;tiê n chi tra cho ngươ i lao đô ng;lưu chuyê n tiê n thuâ n tư hoa t đô ng kinh doanh</v>
      </c>
      <c r="P5" s="7"/>
      <c r="Q5" s="7"/>
      <c r="R5" s="7"/>
      <c r="S5" s="7"/>
      <c r="T5" s="7"/>
      <c r="U5" s="7"/>
      <c r="V5" s="7"/>
      <c r="W5" s="7"/>
    </row>
    <row r="6">
      <c r="A6" s="11" t="s">
        <v>1757</v>
      </c>
      <c r="B6" s="11" t="s">
        <v>1750</v>
      </c>
      <c r="C6" s="32" t="s">
        <v>1758</v>
      </c>
      <c r="D6" s="11" t="s">
        <v>1752</v>
      </c>
      <c r="E6" s="11" t="s">
        <v>1689</v>
      </c>
      <c r="F6" s="33" t="str">
        <f>VLOOKUP(E6,'VAS CF - Direct'!$A$4:$D$100,2, FALSE)</f>
        <v>Cash payments of loan interests</v>
      </c>
      <c r="G6" s="7" t="str">
        <f>VLOOKUP(E6,'VAS CF - Direct'!$A$4:$D$30,3, FALSE)</f>
        <v>20</v>
      </c>
      <c r="H6" s="33" t="str">
        <f>VLOOKUP(G6,'VAS CF - Direct'!$A$4:$D$30,2, FALSE)</f>
        <v>Net cash flows from/(used in) business activities</v>
      </c>
      <c r="I6" s="7" t="str">
        <f>VLOOKUP(E6,'VAS CF - Direct'!$A$4:$D$30,4, FALSE)</f>
        <v>pmts_loan_interests</v>
      </c>
      <c r="J6" s="7"/>
      <c r="K6" s="7"/>
      <c r="L6" s="7" t="str">
        <f t="shared" si="1"/>
        <v>pmts_loan_interests</v>
      </c>
      <c r="M6" s="7">
        <f t="shared" si="2"/>
        <v>0</v>
      </c>
      <c r="N6" s="7" t="str">
        <f t="shared" si="3"/>
        <v>interest paid;net cash flows from operating activities;tiê n chi tra la i vay;lưu chuyê n tiê n thuâ n tư hoa t đô ng kinh doanh</v>
      </c>
      <c r="O6" s="7" t="str">
        <f>IFERROR(VLOOKUP(N6,'vstock CF Direct nonfin'!$E$2:$E$35,1,FALSE),"N/A")</f>
        <v>interest paid;net cash flows from operating activities;tiê n chi tra la i vay;lưu chuyê n tiê n thuâ n tư hoa t đô ng kinh doanh</v>
      </c>
      <c r="P6" s="7"/>
      <c r="Q6" s="7"/>
      <c r="R6" s="7"/>
      <c r="S6" s="7"/>
      <c r="T6" s="7"/>
      <c r="U6" s="7"/>
      <c r="V6" s="7"/>
      <c r="W6" s="7"/>
    </row>
    <row r="7">
      <c r="A7" s="11" t="s">
        <v>1759</v>
      </c>
      <c r="B7" s="11" t="s">
        <v>1750</v>
      </c>
      <c r="C7" s="32" t="s">
        <v>1760</v>
      </c>
      <c r="D7" s="11" t="s">
        <v>1752</v>
      </c>
      <c r="E7" s="11" t="s">
        <v>1692</v>
      </c>
      <c r="F7" s="33" t="str">
        <f>VLOOKUP(E7,'VAS CF - Direct'!$A$4:$D$100,2, FALSE)</f>
        <v>Cash payment of enterprise income tax</v>
      </c>
      <c r="G7" s="7" t="str">
        <f>VLOOKUP(E7,'VAS CF - Direct'!$A$4:$D$30,3, FALSE)</f>
        <v>20</v>
      </c>
      <c r="H7" s="33" t="str">
        <f>VLOOKUP(G7,'VAS CF - Direct'!$A$4:$D$30,2, FALSE)</f>
        <v>Net cash flows from/(used in) business activities</v>
      </c>
      <c r="I7" s="7" t="str">
        <f>VLOOKUP(E7,'VAS CF - Direct'!$A$4:$D$30,4, FALSE)</f>
        <v>pmts_income_tax</v>
      </c>
      <c r="J7" s="7"/>
      <c r="K7" s="7"/>
      <c r="L7" s="7" t="str">
        <f t="shared" si="1"/>
        <v>pmts_income_tax</v>
      </c>
      <c r="M7" s="7">
        <f t="shared" si="2"/>
        <v>0</v>
      </c>
      <c r="N7" s="7" t="str">
        <f t="shared" si="3"/>
        <v>corporate income tax paid;net cash flows from operating activities;tiê n chi nô p thuê thu nhâ p doanh nghiê p;lưu chuyê n tiê n thuâ n tư hoa t đô ng kinh doanh</v>
      </c>
      <c r="O7" s="7" t="str">
        <f>IFERROR(VLOOKUP(N7,'vstock CF Direct nonfin'!$E$2:$E$35,1,FALSE),"N/A")</f>
        <v>corporate income tax paid;net cash flows from operating activities;tiê n chi nô p thuê thu nhâ p doanh nghiê p;lưu chuyê n tiê n thuâ n tư hoa t đô ng kinh doanh</v>
      </c>
      <c r="P7" s="7"/>
      <c r="Q7" s="7"/>
      <c r="R7" s="7"/>
      <c r="S7" s="7"/>
      <c r="T7" s="7"/>
      <c r="U7" s="7"/>
      <c r="V7" s="7"/>
      <c r="W7" s="7"/>
    </row>
    <row r="8">
      <c r="A8" s="11" t="s">
        <v>1761</v>
      </c>
      <c r="B8" s="11" t="s">
        <v>1750</v>
      </c>
      <c r="C8" s="32" t="s">
        <v>1762</v>
      </c>
      <c r="D8" s="11" t="s">
        <v>1752</v>
      </c>
      <c r="E8" s="11" t="s">
        <v>1695</v>
      </c>
      <c r="F8" s="33" t="str">
        <f>VLOOKUP(E8,'VAS CF - Direct'!$A$4:$D$100,2, FALSE)</f>
        <v>Other cash receipts from business activities</v>
      </c>
      <c r="G8" s="7" t="str">
        <f>VLOOKUP(E8,'VAS CF - Direct'!$A$4:$D$30,3, FALSE)</f>
        <v>20</v>
      </c>
      <c r="H8" s="33" t="str">
        <f>VLOOKUP(G8,'VAS CF - Direct'!$A$4:$D$30,2, FALSE)</f>
        <v>Net cash flows from/(used in) business activities</v>
      </c>
      <c r="I8" s="7" t="str">
        <f>VLOOKUP(E8,'VAS CF - Direct'!$A$4:$D$30,4, FALSE)</f>
        <v>other_rcpts_biz</v>
      </c>
      <c r="J8" s="7"/>
      <c r="K8" s="7"/>
      <c r="L8" s="7" t="str">
        <f t="shared" si="1"/>
        <v>other_rcpts_biz</v>
      </c>
      <c r="M8" s="7">
        <f t="shared" si="2"/>
        <v>0</v>
      </c>
      <c r="N8" s="7" t="str">
        <f t="shared" si="3"/>
        <v>other receipts from operating activities;net cash flows from operating activities;tiê n thu kha c tư hoa t đô ng kinh doanh;lưu chuyê n tiê n thuâ n tư hoa t đô ng kinh doanh</v>
      </c>
      <c r="O8" s="7" t="str">
        <f>IFERROR(VLOOKUP(N8,'vstock CF Direct nonfin'!$E$2:$E$35,1,FALSE),"N/A")</f>
        <v>other receipts from operating activities;net cash flows from operating activities;tiê n thu kha c tư hoa t đô ng kinh doanh;lưu chuyê n tiê n thuâ n tư hoa t đô ng kinh doanh</v>
      </c>
      <c r="P8" s="7"/>
      <c r="Q8" s="7"/>
      <c r="R8" s="7"/>
      <c r="S8" s="7"/>
      <c r="T8" s="7"/>
      <c r="U8" s="7"/>
      <c r="V8" s="7"/>
      <c r="W8" s="7"/>
    </row>
    <row r="9">
      <c r="A9" s="11" t="s">
        <v>1763</v>
      </c>
      <c r="B9" s="11" t="s">
        <v>1750</v>
      </c>
      <c r="C9" s="32" t="s">
        <v>1764</v>
      </c>
      <c r="D9" s="11" t="s">
        <v>1752</v>
      </c>
      <c r="E9" s="11" t="s">
        <v>1698</v>
      </c>
      <c r="F9" s="33" t="str">
        <f>VLOOKUP(E9,'VAS CF - Direct'!$A$4:$D$100,2, FALSE)</f>
        <v>Other cash payments to production and business activities</v>
      </c>
      <c r="G9" s="7" t="str">
        <f>VLOOKUP(E9,'VAS CF - Direct'!$A$4:$D$30,3, FALSE)</f>
        <v>20</v>
      </c>
      <c r="H9" s="33" t="str">
        <f>VLOOKUP(G9,'VAS CF - Direct'!$A$4:$D$30,2, FALSE)</f>
        <v>Net cash flows from/(used in) business activities</v>
      </c>
      <c r="I9" s="7" t="str">
        <f>VLOOKUP(E9,'VAS CF - Direct'!$A$4:$D$30,4, FALSE)</f>
        <v>other_pmts_biz</v>
      </c>
      <c r="J9" s="7"/>
      <c r="K9" s="7"/>
      <c r="L9" s="7" t="str">
        <f t="shared" si="1"/>
        <v>other_pmts_biz</v>
      </c>
      <c r="M9" s="7">
        <f t="shared" si="2"/>
        <v>0</v>
      </c>
      <c r="N9" s="7" t="str">
        <f t="shared" si="3"/>
        <v>other payments for operating activities;net cash flows from operating activities;tiê n chi kha c cho hoa t đô ng kinh doanh;lưu chuyê n tiê n thuâ n tư hoa t đô ng kinh doanh</v>
      </c>
      <c r="O9" s="7" t="str">
        <f>IFERROR(VLOOKUP(N9,'vstock CF Direct nonfin'!$E$2:$E$35,1,FALSE),"N/A")</f>
        <v>other payments for operating activities;net cash flows from operating activities;tiê n chi kha c cho hoa t đô ng kinh doanh;lưu chuyê n tiê n thuâ n tư hoa t đô ng kinh doanh</v>
      </c>
      <c r="P9" s="7"/>
      <c r="Q9" s="7"/>
      <c r="R9" s="7"/>
      <c r="S9" s="7"/>
      <c r="T9" s="7"/>
      <c r="U9" s="7"/>
      <c r="V9" s="7"/>
      <c r="W9" s="7"/>
    </row>
    <row r="10">
      <c r="A10" s="11" t="s">
        <v>1750</v>
      </c>
      <c r="B10" s="11" t="s">
        <v>1765</v>
      </c>
      <c r="C10" s="32" t="s">
        <v>1752</v>
      </c>
      <c r="D10" s="11" t="s">
        <v>1766</v>
      </c>
      <c r="E10" s="11" t="s">
        <v>1180</v>
      </c>
      <c r="F10" s="33" t="str">
        <f>VLOOKUP(E10,'VAS CF - Direct'!$A$4:$D$100,2, FALSE)</f>
        <v>Net cash flows from/(used in) business activities</v>
      </c>
      <c r="G10" s="7" t="str">
        <f>VLOOKUP(E10,'VAS CF - Direct'!$A$4:$D$30,3, FALSE)</f>
        <v>50</v>
      </c>
      <c r="H10" s="33" t="str">
        <f>VLOOKUP(G10,'VAS CF - Direct'!$A$4:$D$30,2, FALSE)</f>
        <v>Net cash flow in the period</v>
      </c>
      <c r="I10" s="7" t="str">
        <f>VLOOKUP(E10,'VAS CF - Direct'!$A$4:$D$30,4, FALSE)</f>
        <v>net_cf_biz_activities</v>
      </c>
      <c r="J10" s="7"/>
      <c r="K10" s="7"/>
      <c r="L10" s="7" t="str">
        <f t="shared" si="1"/>
        <v>net_cf_biz_activities</v>
      </c>
      <c r="M10" s="7">
        <f t="shared" si="2"/>
        <v>0</v>
      </c>
      <c r="N10" s="7" t="str">
        <f t="shared" si="3"/>
        <v>net cash flows from operating activities;net cash flows during the period;lưu chuyê n tiê n thuâ n tư hoa t đô ng kinh doanh;lưu chuyển tiền thuần trong kỳ</v>
      </c>
      <c r="O10" s="7" t="str">
        <f>IFERROR(VLOOKUP(N10,'vstock CF Direct nonfin'!$E$2:$E$35,1,FALSE),"N/A")</f>
        <v>net cash flows from operating activities;net cash flows during the period;lưu chuyê n tiê n thuâ n tư hoa t đô ng kinh doanh;lưu chuyển tiền thuần trong kỳ</v>
      </c>
      <c r="P10" s="7"/>
      <c r="Q10" s="7"/>
      <c r="R10" s="7"/>
      <c r="S10" s="7"/>
      <c r="T10" s="7"/>
      <c r="U10" s="7"/>
      <c r="V10" s="7"/>
      <c r="W10" s="7"/>
    </row>
    <row r="11">
      <c r="A11" s="18" t="s">
        <v>1767</v>
      </c>
      <c r="B11" s="18" t="s">
        <v>1767</v>
      </c>
      <c r="C11" s="30" t="s">
        <v>1768</v>
      </c>
      <c r="D11" s="18" t="s">
        <v>1768</v>
      </c>
      <c r="E11" s="20"/>
      <c r="F11" s="31" t="str">
        <f>VLOOKUP(E11,'VAS CF - Direct'!$A$4:$D$100,2, FALSE)</f>
        <v>#N/A</v>
      </c>
      <c r="G11" s="20" t="str">
        <f>VLOOKUP(E11,'VAS CF - Direct'!$A$4:$D$30,3, FALSE)</f>
        <v>#N/A</v>
      </c>
      <c r="H11" s="31" t="str">
        <f>VLOOKUP(G11,'VAS CF - Direct'!$A$4:$D$30,2, FALSE)</f>
        <v>#N/A</v>
      </c>
      <c r="I11" s="20" t="str">
        <f>VLOOKUP(E11,'VAS CF - Direct'!$A$4:$D$30,4, FALSE)</f>
        <v>#N/A</v>
      </c>
      <c r="J11" s="21" t="s">
        <v>527</v>
      </c>
      <c r="K11" s="7"/>
      <c r="L11" s="7" t="str">
        <f t="shared" si="1"/>
        <v/>
      </c>
      <c r="M11" s="7">
        <f t="shared" si="2"/>
        <v>0</v>
      </c>
      <c r="N11" s="7" t="str">
        <f t="shared" si="3"/>
        <v>cash flows from investing activities;cash flows from investing activities;lưu chuyển tiền từ hoạt động đầu tư;lưu chuyển tiền từ hoạt động đầu tư</v>
      </c>
      <c r="O11" s="7" t="str">
        <f>IFERROR(VLOOKUP(N11,'vstock CF Direct nonfin'!$E$2:$E$35,1,FALSE),"N/A")</f>
        <v>cash flows from investing activities;cash flows from investing activities;lưu chuyển tiền từ hoạt động đầu tư;lưu chuyển tiền từ hoạt động đầu tư</v>
      </c>
      <c r="P11" s="7"/>
      <c r="Q11" s="7"/>
      <c r="R11" s="7"/>
      <c r="S11" s="7"/>
      <c r="T11" s="7"/>
      <c r="U11" s="7"/>
      <c r="V11" s="7"/>
      <c r="W11" s="7"/>
    </row>
    <row r="12">
      <c r="A12" s="11" t="s">
        <v>1769</v>
      </c>
      <c r="B12" s="11" t="s">
        <v>1770</v>
      </c>
      <c r="C12" s="32" t="s">
        <v>1771</v>
      </c>
      <c r="D12" s="11" t="s">
        <v>1772</v>
      </c>
      <c r="E12" s="11" t="s">
        <v>1188</v>
      </c>
      <c r="F12" s="33" t="str">
        <f>VLOOKUP(E12,'VAS CF - Direct'!$A$4:$D$100,2, FALSE)</f>
        <v>Cash payments to procure and/or construct fixed assets and other long-term assets</v>
      </c>
      <c r="G12" s="7" t="str">
        <f>VLOOKUP(E12,'VAS CF - Direct'!$A$4:$D$30,3, FALSE)</f>
        <v>30</v>
      </c>
      <c r="H12" s="33" t="str">
        <f>VLOOKUP(G12,'VAS CF - Direct'!$A$4:$D$30,2, FALSE)</f>
        <v>Net cash flows from/(used in) investment activities</v>
      </c>
      <c r="I12" s="7" t="str">
        <f>VLOOKUP(E12,'VAS CF - Direct'!$A$4:$D$30,4, FALSE)</f>
        <v>pmts_fixed_assets</v>
      </c>
      <c r="J12" s="7"/>
      <c r="K12" s="7"/>
      <c r="L12" s="7" t="str">
        <f t="shared" si="1"/>
        <v>pmts_fixed_assets</v>
      </c>
      <c r="M12" s="7">
        <f t="shared" si="2"/>
        <v>0</v>
      </c>
      <c r="N12" s="7" t="str">
        <f t="shared" si="3"/>
        <v>payment for fixed assets constructions and other long term assets;net cash flows from investing activities;tiê n chi đê mua să m xây dư ng tscđ va ca c ta i sa n da i ha n kha c;lưu chuyê n tiê n thuâ n tư hoa t đô ng đâ u tư</v>
      </c>
      <c r="O12" s="7" t="str">
        <f>IFERROR(VLOOKUP(N12,'vstock CF Direct nonfin'!$E$2:$E$35,1,FALSE),"N/A")</f>
        <v>payment for fixed assets constructions and other long term assets;net cash flows from investing activities;tiê n chi đê mua să m xây dư ng tscđ va ca c ta i sa n da i ha n kha c;lưu chuyê n tiê n thuâ n tư hoa t đô ng đâ u tư</v>
      </c>
      <c r="P12" s="7"/>
      <c r="Q12" s="7"/>
      <c r="R12" s="7"/>
      <c r="S12" s="7"/>
      <c r="T12" s="7"/>
      <c r="U12" s="7"/>
      <c r="V12" s="7"/>
      <c r="W12" s="7"/>
    </row>
    <row r="13">
      <c r="A13" s="11" t="s">
        <v>1773</v>
      </c>
      <c r="B13" s="11" t="s">
        <v>1770</v>
      </c>
      <c r="C13" s="32" t="s">
        <v>1774</v>
      </c>
      <c r="D13" s="11" t="s">
        <v>1772</v>
      </c>
      <c r="E13" s="11" t="s">
        <v>1191</v>
      </c>
      <c r="F13" s="33" t="str">
        <f>VLOOKUP(E13,'VAS CF - Direct'!$A$4:$D$100,2, FALSE)</f>
        <v>Cash receipts from the liquidation, assignment or sale of fixed assets and other long-term assets</v>
      </c>
      <c r="G13" s="7" t="str">
        <f>VLOOKUP(E13,'VAS CF - Direct'!$A$4:$D$30,3, FALSE)</f>
        <v>30</v>
      </c>
      <c r="H13" s="33" t="str">
        <f>VLOOKUP(G13,'VAS CF - Direct'!$A$4:$D$30,2, FALSE)</f>
        <v>Net cash flows from/(used in) investment activities</v>
      </c>
      <c r="I13" s="7" t="str">
        <f>VLOOKUP(E13,'VAS CF - Direct'!$A$4:$D$30,4, FALSE)</f>
        <v>rcpts_fixed_assets</v>
      </c>
      <c r="J13" s="7"/>
      <c r="K13" s="7"/>
      <c r="L13" s="7" t="str">
        <f t="shared" si="1"/>
        <v>rcpts_fixed_assets</v>
      </c>
      <c r="M13" s="7">
        <f t="shared" si="2"/>
        <v>0</v>
      </c>
      <c r="N13" s="7" t="str">
        <f t="shared" si="3"/>
        <v>receipts from disposal of fixed assets and other long term assets;net cash flows from investing activities;tiê n thu tư thanh ly nhươ ng ba n tscđ va ca c ta i sa n da i ha n kha c;lưu chuyê n tiê n thuâ n tư hoa t đô ng đâ u tư</v>
      </c>
      <c r="O13" s="7" t="str">
        <f>IFERROR(VLOOKUP(N13,'vstock CF Direct nonfin'!$E$2:$E$35,1,FALSE),"N/A")</f>
        <v>receipts from disposal of fixed assets and other long term assets;net cash flows from investing activities;tiê n thu tư thanh ly nhươ ng ba n tscđ va ca c ta i sa n da i ha n kha c;lưu chuyê n tiê n thuâ n tư hoa t đô ng đâ u tư</v>
      </c>
      <c r="P13" s="7"/>
      <c r="Q13" s="7"/>
      <c r="R13" s="7"/>
      <c r="S13" s="7"/>
      <c r="T13" s="7"/>
      <c r="U13" s="7"/>
      <c r="V13" s="7"/>
      <c r="W13" s="7"/>
    </row>
    <row r="14">
      <c r="A14" s="11" t="s">
        <v>1775</v>
      </c>
      <c r="B14" s="11" t="s">
        <v>1770</v>
      </c>
      <c r="C14" s="32" t="s">
        <v>1776</v>
      </c>
      <c r="D14" s="11" t="s">
        <v>1772</v>
      </c>
      <c r="E14" s="11" t="s">
        <v>1194</v>
      </c>
      <c r="F14" s="33" t="str">
        <f>VLOOKUP(E14,'VAS CF - Direct'!$A$4:$D$100,2, FALSE)</f>
        <v>Cash payments to provide loans, to acquire debt instruments of other units</v>
      </c>
      <c r="G14" s="7" t="str">
        <f>VLOOKUP(E14,'VAS CF - Direct'!$A$4:$D$30,3, FALSE)</f>
        <v>30</v>
      </c>
      <c r="H14" s="33" t="str">
        <f>VLOOKUP(G14,'VAS CF - Direct'!$A$4:$D$30,2, FALSE)</f>
        <v>Net cash flows from/(used in) investment activities</v>
      </c>
      <c r="I14" s="7" t="str">
        <f>VLOOKUP(E14,'VAS CF - Direct'!$A$4:$D$30,4, FALSE)</f>
        <v>pmts_loans</v>
      </c>
      <c r="J14" s="7"/>
      <c r="K14" s="7"/>
      <c r="L14" s="7" t="str">
        <f t="shared" si="1"/>
        <v>pmts_loans</v>
      </c>
      <c r="M14" s="7">
        <f t="shared" si="2"/>
        <v>0</v>
      </c>
      <c r="N14" s="7" t="str">
        <f t="shared" si="3"/>
        <v>loans purchases of other entities debt instruments;net cash flows from investing activities;tiền chi cho vay mua các công cụ nợ của đơn vị khác;lưu chuyê n tiê n thuâ n tư hoa t đô ng đâ u tư</v>
      </c>
      <c r="O14" s="7" t="str">
        <f>IFERROR(VLOOKUP(N14,'vstock CF Direct nonfin'!$E$2:$E$35,1,FALSE),"N/A")</f>
        <v>loans purchases of other entities debt instruments;net cash flows from investing activities;tiền chi cho vay mua các công cụ nợ của đơn vị khác;lưu chuyê n tiê n thuâ n tư hoa t đô ng đâ u tư</v>
      </c>
      <c r="P14" s="7"/>
      <c r="Q14" s="7"/>
      <c r="R14" s="7"/>
      <c r="S14" s="7"/>
      <c r="T14" s="7"/>
      <c r="U14" s="7"/>
      <c r="V14" s="7"/>
      <c r="W14" s="7"/>
    </row>
    <row r="15">
      <c r="A15" s="11" t="s">
        <v>1777</v>
      </c>
      <c r="B15" s="11" t="s">
        <v>1770</v>
      </c>
      <c r="C15" s="32" t="s">
        <v>1778</v>
      </c>
      <c r="D15" s="11" t="s">
        <v>1772</v>
      </c>
      <c r="E15" s="11" t="s">
        <v>1197</v>
      </c>
      <c r="F15" s="33" t="str">
        <f>VLOOKUP(E15,'VAS CF - Direct'!$A$4:$D$100,2, FALSE)</f>
        <v>Cash receipts from the recovery of loans provided, from the re-sale of debt instruments of other units</v>
      </c>
      <c r="G15" s="7" t="str">
        <f>VLOOKUP(E15,'VAS CF - Direct'!$A$4:$D$30,3, FALSE)</f>
        <v>30</v>
      </c>
      <c r="H15" s="33" t="str">
        <f>VLOOKUP(G15,'VAS CF - Direct'!$A$4:$D$30,2, FALSE)</f>
        <v>Net cash flows from/(used in) investment activities</v>
      </c>
      <c r="I15" s="7" t="str">
        <f>VLOOKUP(E15,'VAS CF - Direct'!$A$4:$D$30,4, FALSE)</f>
        <v>rcpts_loans</v>
      </c>
      <c r="J15" s="7"/>
      <c r="K15" s="7"/>
      <c r="L15" s="7" t="str">
        <f t="shared" si="1"/>
        <v>rcpts_loans</v>
      </c>
      <c r="M15" s="7">
        <f t="shared" si="2"/>
        <v>0</v>
      </c>
      <c r="N15" s="7" t="str">
        <f t="shared" si="3"/>
        <v>receipts from loan repayments sale of other entities debt instruments;net cash flows from investing activities;tiê n thu hô i cho vay ba n la i ca c công cu nơ cu a đơn vi kha c;lưu chuyê n tiê n thuâ n tư hoa t đô ng đâ u tư</v>
      </c>
      <c r="O15" s="7" t="str">
        <f>IFERROR(VLOOKUP(N15,'vstock CF Direct nonfin'!$E$2:$E$35,1,FALSE),"N/A")</f>
        <v>receipts from loan repayments sale of other entities debt instruments;net cash flows from investing activities;tiê n thu hô i cho vay ba n la i ca c công cu nơ cu a đơn vi kha c;lưu chuyê n tiê n thuâ n tư hoa t đô ng đâ u tư</v>
      </c>
      <c r="P15" s="7"/>
      <c r="Q15" s="7"/>
      <c r="R15" s="7"/>
      <c r="S15" s="7"/>
      <c r="T15" s="7"/>
      <c r="U15" s="7"/>
      <c r="V15" s="7"/>
      <c r="W15" s="7"/>
    </row>
    <row r="16">
      <c r="A16" s="11" t="s">
        <v>1779</v>
      </c>
      <c r="B16" s="11" t="s">
        <v>1770</v>
      </c>
      <c r="C16" s="32" t="s">
        <v>1780</v>
      </c>
      <c r="D16" s="11" t="s">
        <v>1772</v>
      </c>
      <c r="E16" s="11" t="s">
        <v>1200</v>
      </c>
      <c r="F16" s="33" t="str">
        <f>VLOOKUP(E16,'VAS CF - Direct'!$A$4:$D$100,2, FALSE)</f>
        <v>Cash payments of investments in capital contributions to other units</v>
      </c>
      <c r="G16" s="7" t="str">
        <f>VLOOKUP(E16,'VAS CF - Direct'!$A$4:$D$30,3, FALSE)</f>
        <v>30</v>
      </c>
      <c r="H16" s="33" t="str">
        <f>VLOOKUP(G16,'VAS CF - Direct'!$A$4:$D$30,2, FALSE)</f>
        <v>Net cash flows from/(used in) investment activities</v>
      </c>
      <c r="I16" s="7" t="str">
        <f>VLOOKUP(E16,'VAS CF - Direct'!$A$4:$D$30,4, FALSE)</f>
        <v>pmts_capital_invmts</v>
      </c>
      <c r="J16" s="7"/>
      <c r="K16" s="7"/>
      <c r="L16" s="7" t="str">
        <f t="shared" si="1"/>
        <v>pmts_capital_invmts</v>
      </c>
      <c r="M16" s="7">
        <f t="shared" si="2"/>
        <v>0</v>
      </c>
      <c r="N16" s="7" t="str">
        <f t="shared" si="3"/>
        <v>payments for investment in other entities;net cash flows from investing activities;tiê n chi đâ u tư go p vô n va o đơn vi kha c;lưu chuyê n tiê n thuâ n tư hoa t đô ng đâ u tư</v>
      </c>
      <c r="O16" s="7" t="str">
        <f>IFERROR(VLOOKUP(N16,'vstock CF Direct nonfin'!$E$2:$E$35,1,FALSE),"N/A")</f>
        <v>payments for investment in other entities;net cash flows from investing activities;tiê n chi đâ u tư go p vô n va o đơn vi kha c;lưu chuyê n tiê n thuâ n tư hoa t đô ng đâ u tư</v>
      </c>
      <c r="P16" s="7"/>
      <c r="Q16" s="7"/>
      <c r="R16" s="7"/>
      <c r="S16" s="7"/>
      <c r="T16" s="7"/>
      <c r="U16" s="7"/>
      <c r="V16" s="7"/>
      <c r="W16" s="7"/>
    </row>
    <row r="17">
      <c r="A17" s="11" t="s">
        <v>1781</v>
      </c>
      <c r="B17" s="11" t="s">
        <v>1770</v>
      </c>
      <c r="C17" s="32" t="s">
        <v>1782</v>
      </c>
      <c r="D17" s="11" t="s">
        <v>1772</v>
      </c>
      <c r="E17" s="11" t="s">
        <v>1203</v>
      </c>
      <c r="F17" s="33" t="str">
        <f>VLOOKUP(E17,'VAS CF - Direct'!$A$4:$D$100,2, FALSE)</f>
        <v>Cash recovered from investments in capital contributions to other units</v>
      </c>
      <c r="G17" s="7" t="str">
        <f>VLOOKUP(E17,'VAS CF - Direct'!$A$4:$D$30,3, FALSE)</f>
        <v>30</v>
      </c>
      <c r="H17" s="33" t="str">
        <f>VLOOKUP(G17,'VAS CF - Direct'!$A$4:$D$30,2, FALSE)</f>
        <v>Net cash flows from/(used in) investment activities</v>
      </c>
      <c r="I17" s="7" t="str">
        <f>VLOOKUP(E17,'VAS CF - Direct'!$A$4:$D$30,4, FALSE)</f>
        <v>rcpts_capital_invmts</v>
      </c>
      <c r="J17" s="7"/>
      <c r="K17" s="7"/>
      <c r="L17" s="7" t="str">
        <f t="shared" si="1"/>
        <v>rcpts_capital_invmts</v>
      </c>
      <c r="M17" s="7">
        <f t="shared" si="2"/>
        <v>0</v>
      </c>
      <c r="N17" s="7" t="str">
        <f t="shared" si="3"/>
        <v>collections on investment in other entities;net cash flows from investing activities;tiê n thu hô i đâ u tư go p vô n va o đơn vi kha c;lưu chuyê n tiê n thuâ n tư hoa t đô ng đâ u tư</v>
      </c>
      <c r="O17" s="7" t="str">
        <f>IFERROR(VLOOKUP(N17,'vstock CF Direct nonfin'!$E$2:$E$35,1,FALSE),"N/A")</f>
        <v>collections on investment in other entities;net cash flows from investing activities;tiê n thu hô i đâ u tư go p vô n va o đơn vi kha c;lưu chuyê n tiê n thuâ n tư hoa t đô ng đâ u tư</v>
      </c>
      <c r="P17" s="7"/>
      <c r="Q17" s="7"/>
      <c r="R17" s="7"/>
      <c r="S17" s="7"/>
      <c r="T17" s="7"/>
      <c r="U17" s="7"/>
      <c r="V17" s="7"/>
      <c r="W17" s="7"/>
    </row>
    <row r="18">
      <c r="A18" s="11" t="s">
        <v>1783</v>
      </c>
      <c r="B18" s="11" t="s">
        <v>1770</v>
      </c>
      <c r="C18" s="32" t="s">
        <v>1784</v>
      </c>
      <c r="D18" s="11" t="s">
        <v>1772</v>
      </c>
      <c r="E18" s="11" t="s">
        <v>1715</v>
      </c>
      <c r="F18" s="33" t="str">
        <f>VLOOKUP(E18,'VAS CF - Direct'!$A$4:$D$100,2, FALSE)</f>
        <v>Cash receipts from loan interests, dividends and earned profits</v>
      </c>
      <c r="G18" s="7" t="str">
        <f>VLOOKUP(E18,'VAS CF - Direct'!$A$4:$D$30,3, FALSE)</f>
        <v>30</v>
      </c>
      <c r="H18" s="33" t="str">
        <f>VLOOKUP(G18,'VAS CF - Direct'!$A$4:$D$30,2, FALSE)</f>
        <v>Net cash flows from/(used in) investment activities</v>
      </c>
      <c r="I18" s="7" t="str">
        <f>VLOOKUP(E18,'VAS CF - Direct'!$A$4:$D$30,4, FALSE)</f>
        <v>rcpts_interests</v>
      </c>
      <c r="J18" s="7"/>
      <c r="K18" s="7"/>
      <c r="L18" s="7" t="str">
        <f t="shared" si="1"/>
        <v>rcpts_interests</v>
      </c>
      <c r="M18" s="7">
        <f t="shared" si="2"/>
        <v>0</v>
      </c>
      <c r="N18" s="7" t="str">
        <f t="shared" si="3"/>
        <v>dividends interest and profit received;net cash flows from investing activities;tiê n thu la i cho vay cô tư c va lơ i nhuâ n đươ c chia;lưu chuyê n tiê n thuâ n tư hoa t đô ng đâ u tư</v>
      </c>
      <c r="O18" s="7" t="str">
        <f>IFERROR(VLOOKUP(N18,'vstock CF Direct nonfin'!$E$2:$E$35,1,FALSE),"N/A")</f>
        <v>dividends interest and profit received;net cash flows from investing activities;tiê n thu la i cho vay cô tư c va lơ i nhuâ n đươ c chia;lưu chuyê n tiê n thuâ n tư hoa t đô ng đâ u tư</v>
      </c>
      <c r="P18" s="7"/>
      <c r="Q18" s="7"/>
      <c r="R18" s="7"/>
      <c r="S18" s="7"/>
      <c r="T18" s="7"/>
      <c r="U18" s="7"/>
      <c r="V18" s="7"/>
      <c r="W18" s="7"/>
    </row>
    <row r="19">
      <c r="A19" s="18" t="s">
        <v>1785</v>
      </c>
      <c r="B19" s="18" t="s">
        <v>1770</v>
      </c>
      <c r="C19" s="30" t="s">
        <v>1786</v>
      </c>
      <c r="D19" s="18" t="s">
        <v>1772</v>
      </c>
      <c r="E19" s="20"/>
      <c r="F19" s="31" t="str">
        <f>VLOOKUP(E19,'VAS CF - Direct'!$A$4:$D$100,2, FALSE)</f>
        <v>#N/A</v>
      </c>
      <c r="G19" s="20" t="str">
        <f>VLOOKUP(E19,'VAS CF - Direct'!$A$4:$D$30,3, FALSE)</f>
        <v>#N/A</v>
      </c>
      <c r="H19" s="31" t="str">
        <f>VLOOKUP(G19,'VAS CF - Direct'!$A$4:$D$30,2, FALSE)</f>
        <v>#N/A</v>
      </c>
      <c r="I19" s="20" t="str">
        <f>VLOOKUP(E19,'VAS CF - Direct'!$A$4:$D$30,4, FALSE)</f>
        <v>#N/A</v>
      </c>
      <c r="J19" s="18" t="s">
        <v>607</v>
      </c>
      <c r="K19" s="11" t="s">
        <v>1787</v>
      </c>
      <c r="L19" s="7" t="str">
        <f t="shared" si="1"/>
        <v>other_rcpts_invmts</v>
      </c>
      <c r="M19" s="7">
        <f t="shared" si="2"/>
        <v>1</v>
      </c>
      <c r="N19" s="7" t="str">
        <f t="shared" si="3"/>
        <v>other receipts from investing activities;net cash flows from investing activities;tiền thu khác từ hoạt động đầu tư;lưu chuyê n tiê n thuâ n tư hoa t đô ng đâ u tư</v>
      </c>
      <c r="O19" s="7" t="str">
        <f>IFERROR(VLOOKUP(N19,'vstock CF Direct nonfin'!$E$2:$E$35,1,FALSE),"N/A")</f>
        <v>other receipts from investing activities;net cash flows from investing activities;tiền thu khác từ hoạt động đầu tư;lưu chuyê n tiê n thuâ n tư hoa t đô ng đâ u tư</v>
      </c>
      <c r="P19" s="7"/>
      <c r="Q19" s="7"/>
      <c r="R19" s="7"/>
      <c r="S19" s="7"/>
      <c r="T19" s="7"/>
      <c r="U19" s="7"/>
      <c r="V19" s="7"/>
      <c r="W19" s="7"/>
    </row>
    <row r="20">
      <c r="A20" s="18" t="s">
        <v>1788</v>
      </c>
      <c r="B20" s="18" t="s">
        <v>1770</v>
      </c>
      <c r="C20" s="30" t="s">
        <v>1789</v>
      </c>
      <c r="D20" s="18" t="s">
        <v>1772</v>
      </c>
      <c r="E20" s="20"/>
      <c r="F20" s="31" t="str">
        <f>VLOOKUP(E20,'VAS CF - Direct'!$A$4:$D$100,2, FALSE)</f>
        <v>#N/A</v>
      </c>
      <c r="G20" s="20" t="str">
        <f>VLOOKUP(E20,'VAS CF - Direct'!$A$4:$D$30,3, FALSE)</f>
        <v>#N/A</v>
      </c>
      <c r="H20" s="31" t="str">
        <f>VLOOKUP(G20,'VAS CF - Direct'!$A$4:$D$30,2, FALSE)</f>
        <v>#N/A</v>
      </c>
      <c r="I20" s="20" t="str">
        <f>VLOOKUP(E20,'VAS CF - Direct'!$A$4:$D$30,4, FALSE)</f>
        <v>#N/A</v>
      </c>
      <c r="J20" s="18" t="s">
        <v>607</v>
      </c>
      <c r="K20" s="11" t="s">
        <v>1790</v>
      </c>
      <c r="L20" s="7" t="str">
        <f t="shared" si="1"/>
        <v>other_pmts_invmts</v>
      </c>
      <c r="M20" s="7">
        <f t="shared" si="2"/>
        <v>1</v>
      </c>
      <c r="N20" s="7" t="str">
        <f t="shared" si="3"/>
        <v>other payments for investing activities;net cash flows from investing activities;tiền chi khác cho hoạt động đầu tư;lưu chuyê n tiê n thuâ n tư hoa t đô ng đâ u tư</v>
      </c>
      <c r="O20" s="7" t="str">
        <f>IFERROR(VLOOKUP(N20,'vstock CF Direct nonfin'!$E$2:$E$35,1,FALSE),"N/A")</f>
        <v>other payments for investing activities;net cash flows from investing activities;tiền chi khác cho hoạt động đầu tư;lưu chuyê n tiê n thuâ n tư hoa t đô ng đâ u tư</v>
      </c>
      <c r="P20" s="7"/>
      <c r="Q20" s="7"/>
      <c r="R20" s="7"/>
      <c r="S20" s="7"/>
      <c r="T20" s="7"/>
      <c r="U20" s="7"/>
      <c r="V20" s="7"/>
      <c r="W20" s="7"/>
    </row>
    <row r="21">
      <c r="A21" s="11" t="s">
        <v>1770</v>
      </c>
      <c r="B21" s="11" t="s">
        <v>1765</v>
      </c>
      <c r="C21" s="32" t="s">
        <v>1772</v>
      </c>
      <c r="D21" s="11" t="s">
        <v>1766</v>
      </c>
      <c r="E21" s="11" t="s">
        <v>1186</v>
      </c>
      <c r="F21" s="33" t="str">
        <f>VLOOKUP(E21,'VAS CF - Direct'!$A$4:$D$100,2, FALSE)</f>
        <v>Net cash flows from/(used in) investment activities</v>
      </c>
      <c r="G21" s="7" t="str">
        <f>VLOOKUP(E21,'VAS CF - Direct'!$A$4:$D$30,3, FALSE)</f>
        <v>50</v>
      </c>
      <c r="H21" s="33" t="str">
        <f>VLOOKUP(G21,'VAS CF - Direct'!$A$4:$D$30,2, FALSE)</f>
        <v>Net cash flow in the period</v>
      </c>
      <c r="I21" s="7" t="str">
        <f>VLOOKUP(E21,'VAS CF - Direct'!$A$4:$D$30,4, FALSE)</f>
        <v>net_cf_invmts_activities</v>
      </c>
      <c r="J21" s="7"/>
      <c r="K21" s="7"/>
      <c r="L21" s="7" t="str">
        <f t="shared" si="1"/>
        <v>net_cf_invmts_activities</v>
      </c>
      <c r="M21" s="7">
        <f t="shared" si="2"/>
        <v>0</v>
      </c>
      <c r="N21" s="7" t="str">
        <f t="shared" si="3"/>
        <v>net cash flows from investing activities;net cash flows during the period;lưu chuyê n tiê n thuâ n tư hoa t đô ng đâ u tư;lưu chuyển tiền thuần trong kỳ</v>
      </c>
      <c r="O21" s="7" t="str">
        <f>IFERROR(VLOOKUP(N21,'vstock CF Direct nonfin'!$E$2:$E$35,1,FALSE),"N/A")</f>
        <v>net cash flows from investing activities;net cash flows during the period;lưu chuyê n tiê n thuâ n tư hoa t đô ng đâ u tư;lưu chuyển tiền thuần trong kỳ</v>
      </c>
      <c r="P21" s="7"/>
      <c r="Q21" s="7"/>
      <c r="R21" s="7"/>
      <c r="S21" s="7"/>
      <c r="T21" s="7"/>
      <c r="U21" s="7"/>
      <c r="V21" s="7"/>
      <c r="W21" s="7"/>
    </row>
    <row r="22">
      <c r="A22" s="18" t="s">
        <v>1791</v>
      </c>
      <c r="B22" s="18" t="s">
        <v>1791</v>
      </c>
      <c r="C22" s="30" t="s">
        <v>1792</v>
      </c>
      <c r="D22" s="18" t="s">
        <v>1792</v>
      </c>
      <c r="E22" s="20"/>
      <c r="F22" s="31" t="str">
        <f>VLOOKUP(E22,'VAS CF - Direct'!$A$4:$D$100,2, FALSE)</f>
        <v>#N/A</v>
      </c>
      <c r="G22" s="20" t="str">
        <f>VLOOKUP(E22,'VAS CF - Direct'!$A$4:$D$30,3, FALSE)</f>
        <v>#N/A</v>
      </c>
      <c r="H22" s="31" t="str">
        <f>VLOOKUP(G22,'VAS CF - Direct'!$A$4:$D$30,2, FALSE)</f>
        <v>#N/A</v>
      </c>
      <c r="I22" s="20" t="str">
        <f>VLOOKUP(E22,'VAS CF - Direct'!$A$4:$D$30,4, FALSE)</f>
        <v>#N/A</v>
      </c>
      <c r="J22" s="21" t="s">
        <v>527</v>
      </c>
      <c r="K22" s="7"/>
      <c r="L22" s="7" t="str">
        <f t="shared" si="1"/>
        <v/>
      </c>
      <c r="M22" s="7">
        <f t="shared" si="2"/>
        <v>0</v>
      </c>
      <c r="N22" s="7" t="str">
        <f t="shared" si="3"/>
        <v>cash flows from financing activities;cash flows from financing activities;lưu chuyển tiền từ hoạt động tài chính;lưu chuyển tiền từ hoạt động tài chính</v>
      </c>
      <c r="O22" s="7" t="str">
        <f>IFERROR(VLOOKUP(N22,'vstock CF Direct nonfin'!$E$2:$E$35,1,FALSE),"N/A")</f>
        <v>cash flows from financing activities;cash flows from financing activities;lưu chuyển tiền từ hoạt động tài chính;lưu chuyển tiền từ hoạt động tài chính</v>
      </c>
      <c r="P22" s="7"/>
      <c r="Q22" s="7"/>
      <c r="R22" s="7"/>
      <c r="S22" s="7"/>
      <c r="T22" s="7"/>
      <c r="U22" s="7"/>
      <c r="V22" s="7"/>
      <c r="W22" s="7"/>
    </row>
    <row r="23">
      <c r="A23" s="11" t="s">
        <v>1793</v>
      </c>
      <c r="B23" s="11" t="s">
        <v>1794</v>
      </c>
      <c r="C23" s="11" t="s">
        <v>1795</v>
      </c>
      <c r="D23" s="11" t="s">
        <v>1796</v>
      </c>
      <c r="E23" s="11" t="s">
        <v>1209</v>
      </c>
      <c r="F23" s="33" t="str">
        <f>VLOOKUP(E23,'VAS CF - Direct'!$A$4:$D$100,2, FALSE)</f>
        <v>Cash proceeds from the issuance of shares or reception of capital contributed by owners</v>
      </c>
      <c r="G23" s="7" t="str">
        <f>VLOOKUP(E23,'VAS CF - Direct'!$A$4:$D$30,3, FALSE)</f>
        <v>40</v>
      </c>
      <c r="H23" s="33" t="str">
        <f>VLOOKUP(G23,'VAS CF - Direct'!$A$4:$D$30,2, FALSE)</f>
        <v>Net cash flows from/(used in) financial activities</v>
      </c>
      <c r="I23" s="7" t="str">
        <f>VLOOKUP(E23,'VAS CF - Direct'!$A$4:$D$30,4, FALSE)</f>
        <v>rcpts_issued_shares</v>
      </c>
      <c r="J23" s="7"/>
      <c r="K23" s="7"/>
      <c r="L23" s="7" t="str">
        <f t="shared" si="1"/>
        <v>rcpts_issued_shares</v>
      </c>
      <c r="M23" s="7">
        <f t="shared" si="2"/>
        <v>0</v>
      </c>
      <c r="N23" s="7" t="str">
        <f t="shared" si="3"/>
        <v>receipts from equity issue and owner s capital contribution;net cash flows from financing activities;tiê n thu tư pha t ha nh cô phiê u nhâ n vô n go p cu a chu sơ hư u;lưu chuyê n tiê n thuâ n tư hoa t đô ng ta i chi nh</v>
      </c>
      <c r="O23" s="7" t="str">
        <f>IFERROR(VLOOKUP(N23,'vstock CF Direct nonfin'!$E$2:$E$35,1,FALSE),"N/A")</f>
        <v>receipts from equity issue and owner s capital contribution;net cash flows from financing activities;tiê n thu tư pha t ha nh cô phiê u nhâ n vô n go p cu a chu sơ hư u;lưu chuyê n tiê n thuâ n tư hoa t đô ng ta i chi nh</v>
      </c>
      <c r="P23" s="7"/>
      <c r="Q23" s="7"/>
      <c r="R23" s="7"/>
      <c r="S23" s="7"/>
      <c r="T23" s="7"/>
      <c r="U23" s="7"/>
      <c r="V23" s="7"/>
      <c r="W23" s="7"/>
    </row>
    <row r="24">
      <c r="A24" s="11" t="s">
        <v>1797</v>
      </c>
      <c r="B24" s="11" t="s">
        <v>1794</v>
      </c>
      <c r="C24" s="32" t="s">
        <v>1798</v>
      </c>
      <c r="D24" s="11" t="s">
        <v>1796</v>
      </c>
      <c r="E24" s="11" t="s">
        <v>1213</v>
      </c>
      <c r="F24" s="33" t="str">
        <f>VLOOKUP(E24,'VAS CF - Direct'!$A$4:$D$100,2, FALSE)</f>
        <v>Cash repayments of contributed capital to owners or for redemption of shares by the issuing enterprise</v>
      </c>
      <c r="G24" s="7" t="str">
        <f>VLOOKUP(E24,'VAS CF - Direct'!$A$4:$D$30,3, FALSE)</f>
        <v>40</v>
      </c>
      <c r="H24" s="33" t="str">
        <f>VLOOKUP(G24,'VAS CF - Direct'!$A$4:$D$30,2, FALSE)</f>
        <v>Net cash flows from/(used in) financial activities</v>
      </c>
      <c r="I24" s="7" t="str">
        <f>VLOOKUP(E24,'VAS CF - Direct'!$A$4:$D$30,4, FALSE)</f>
        <v>pmts_contrib_capital</v>
      </c>
      <c r="J24" s="7"/>
      <c r="K24" s="7"/>
      <c r="L24" s="7" t="str">
        <f t="shared" si="1"/>
        <v>pmts_contrib_capital</v>
      </c>
      <c r="M24" s="7">
        <f t="shared" si="2"/>
        <v>0</v>
      </c>
      <c r="N24" s="7" t="str">
        <f t="shared" si="3"/>
        <v>payment for share repurchases;net cash flows from financing activities;tiê n chi tra vô n go p cho ca c chu sơ hư u mua la i cô phiê u cu a doanh nghiê p đa pha t ha nh;lưu chuyê n tiê n thuâ n tư hoa t đô ng ta i chi nh</v>
      </c>
      <c r="O24" s="7" t="str">
        <f>IFERROR(VLOOKUP(N24,'vstock CF Direct nonfin'!$E$2:$E$35,1,FALSE),"N/A")</f>
        <v>payment for share repurchases;net cash flows from financing activities;tiê n chi tra vô n go p cho ca c chu sơ hư u mua la i cô phiê u cu a doanh nghiê p đa pha t ha nh;lưu chuyê n tiê n thuâ n tư hoa t đô ng ta i chi nh</v>
      </c>
      <c r="P24" s="7"/>
      <c r="Q24" s="7"/>
      <c r="R24" s="7"/>
      <c r="S24" s="7"/>
      <c r="T24" s="7"/>
      <c r="U24" s="7"/>
      <c r="V24" s="7"/>
      <c r="W24" s="7"/>
    </row>
    <row r="25">
      <c r="A25" s="11" t="s">
        <v>1799</v>
      </c>
      <c r="B25" s="11" t="s">
        <v>1794</v>
      </c>
      <c r="C25" s="32" t="s">
        <v>1800</v>
      </c>
      <c r="D25" s="11" t="s">
        <v>1796</v>
      </c>
      <c r="E25" s="11" t="s">
        <v>1724</v>
      </c>
      <c r="F25" s="33" t="str">
        <f>VLOOKUP(E25,'VAS CF - Direct'!$A$4:$D$100,2, FALSE)</f>
        <v>Cash receipts from short- or long-term borrowings</v>
      </c>
      <c r="G25" s="7" t="str">
        <f>VLOOKUP(E25,'VAS CF - Direct'!$A$4:$D$30,3, FALSE)</f>
        <v>40</v>
      </c>
      <c r="H25" s="33" t="str">
        <f>VLOOKUP(G25,'VAS CF - Direct'!$A$4:$D$30,2, FALSE)</f>
        <v>Net cash flows from/(used in) financial activities</v>
      </c>
      <c r="I25" s="7" t="str">
        <f>VLOOKUP(E25,'VAS CF - Direct'!$A$4:$D$30,4, FALSE)</f>
        <v>rcpts_borrowings</v>
      </c>
      <c r="J25" s="7"/>
      <c r="K25" s="7"/>
      <c r="L25" s="7" t="str">
        <f t="shared" si="1"/>
        <v>rcpts_borrowings</v>
      </c>
      <c r="M25" s="7">
        <f t="shared" si="2"/>
        <v>0</v>
      </c>
      <c r="N25" s="7" t="str">
        <f t="shared" si="3"/>
        <v>proceeds from borrowings;net cash flows from financing activities;tiền thu từ đi vay;lưu chuyê n tiê n thuâ n tư hoa t đô ng ta i chi nh</v>
      </c>
      <c r="O25" s="7" t="str">
        <f>IFERROR(VLOOKUP(N25,'vstock CF Direct nonfin'!$E$2:$E$35,1,FALSE),"N/A")</f>
        <v>proceeds from borrowings;net cash flows from financing activities;tiền thu từ đi vay;lưu chuyê n tiê n thuâ n tư hoa t đô ng ta i chi nh</v>
      </c>
      <c r="P25" s="7"/>
      <c r="Q25" s="7"/>
      <c r="R25" s="7"/>
      <c r="S25" s="7"/>
      <c r="T25" s="7"/>
      <c r="U25" s="7"/>
      <c r="V25" s="7"/>
      <c r="W25" s="7"/>
    </row>
    <row r="26">
      <c r="A26" s="11" t="s">
        <v>1801</v>
      </c>
      <c r="B26" s="11" t="s">
        <v>1794</v>
      </c>
      <c r="C26" s="32" t="s">
        <v>1802</v>
      </c>
      <c r="D26" s="11" t="s">
        <v>1796</v>
      </c>
      <c r="E26" s="11" t="s">
        <v>1727</v>
      </c>
      <c r="F26" s="33" t="str">
        <f>VLOOKUP(E26,'VAS CF - Direct'!$A$4:$D$100,2, FALSE)</f>
        <v>Cash repayments of principals of borrowings</v>
      </c>
      <c r="G26" s="7" t="str">
        <f>VLOOKUP(E26,'VAS CF - Direct'!$A$4:$D$30,3, FALSE)</f>
        <v>40</v>
      </c>
      <c r="H26" s="33" t="str">
        <f>VLOOKUP(G26,'VAS CF - Direct'!$A$4:$D$30,2, FALSE)</f>
        <v>Net cash flows from/(used in) financial activities</v>
      </c>
      <c r="I26" s="7" t="str">
        <f>VLOOKUP(E26,'VAS CF - Direct'!$A$4:$D$30,4, FALSE)</f>
        <v>repmts_principals</v>
      </c>
      <c r="J26" s="7"/>
      <c r="K26" s="7"/>
      <c r="L26" s="7" t="str">
        <f t="shared" si="1"/>
        <v>repmts_principals</v>
      </c>
      <c r="M26" s="7">
        <f t="shared" si="2"/>
        <v>0</v>
      </c>
      <c r="N26" s="7" t="str">
        <f t="shared" si="3"/>
        <v>principal repayments;net cash flows from financing activities;tiê n chi tra nơ gô c vay;lưu chuyê n tiê n thuâ n tư hoa t đô ng ta i chi nh</v>
      </c>
      <c r="O26" s="7" t="str">
        <f>IFERROR(VLOOKUP(N26,'vstock CF Direct nonfin'!$E$2:$E$35,1,FALSE),"N/A")</f>
        <v>principal repayments;net cash flows from financing activities;tiê n chi tra nơ gô c vay;lưu chuyê n tiê n thuâ n tư hoa t đô ng ta i chi nh</v>
      </c>
      <c r="P26" s="7"/>
      <c r="Q26" s="7"/>
      <c r="R26" s="7"/>
      <c r="S26" s="7"/>
      <c r="T26" s="7"/>
      <c r="U26" s="7"/>
      <c r="V26" s="7"/>
      <c r="W26" s="7"/>
    </row>
    <row r="27">
      <c r="A27" s="11" t="s">
        <v>1803</v>
      </c>
      <c r="B27" s="11" t="s">
        <v>1794</v>
      </c>
      <c r="C27" s="32" t="s">
        <v>1804</v>
      </c>
      <c r="D27" s="11" t="s">
        <v>1796</v>
      </c>
      <c r="E27" s="11" t="s">
        <v>1730</v>
      </c>
      <c r="F27" s="33" t="str">
        <f>VLOOKUP(E27,'VAS CF - Direct'!$A$4:$D$100,2, FALSE)</f>
        <v>Cash repayments of financial leasing debts</v>
      </c>
      <c r="G27" s="7" t="str">
        <f>VLOOKUP(E27,'VAS CF - Direct'!$A$4:$D$30,3, FALSE)</f>
        <v>40</v>
      </c>
      <c r="H27" s="33" t="str">
        <f>VLOOKUP(G27,'VAS CF - Direct'!$A$4:$D$30,2, FALSE)</f>
        <v>Net cash flows from/(used in) financial activities</v>
      </c>
      <c r="I27" s="7" t="str">
        <f>VLOOKUP(E27,'VAS CF - Direct'!$A$4:$D$30,4, FALSE)</f>
        <v>pmts_fin_lease</v>
      </c>
      <c r="J27" s="7"/>
      <c r="K27" s="7"/>
      <c r="L27" s="7" t="str">
        <f t="shared" si="1"/>
        <v>pmts_fin_lease</v>
      </c>
      <c r="M27" s="7">
        <f t="shared" si="2"/>
        <v>0</v>
      </c>
      <c r="N27" s="7" t="str">
        <f t="shared" si="3"/>
        <v>repayment of financial leases;net cash flows from financing activities;tiền trả nợ gốc thuê tài chính;lưu chuyê n tiê n thuâ n tư hoa t đô ng ta i chi nh</v>
      </c>
      <c r="O27" s="7" t="str">
        <f>IFERROR(VLOOKUP(N27,'vstock CF Direct nonfin'!$E$2:$E$35,1,FALSE),"N/A")</f>
        <v>repayment of financial leases;net cash flows from financing activities;tiền trả nợ gốc thuê tài chính;lưu chuyê n tiê n thuâ n tư hoa t đô ng ta i chi nh</v>
      </c>
      <c r="P27" s="7"/>
      <c r="Q27" s="7"/>
      <c r="R27" s="7"/>
      <c r="S27" s="7"/>
      <c r="T27" s="7"/>
      <c r="U27" s="7"/>
      <c r="V27" s="7"/>
      <c r="W27" s="7"/>
    </row>
    <row r="28">
      <c r="A28" s="11" t="s">
        <v>1805</v>
      </c>
      <c r="B28" s="11" t="s">
        <v>1794</v>
      </c>
      <c r="C28" s="32" t="s">
        <v>1806</v>
      </c>
      <c r="D28" s="11" t="s">
        <v>1796</v>
      </c>
      <c r="E28" s="11" t="s">
        <v>1733</v>
      </c>
      <c r="F28" s="33" t="str">
        <f>VLOOKUP(E28,'VAS CF - Direct'!$A$4:$D$100,2, FALSE)</f>
        <v>Cash payments of dividends or profits to owners or shareholders</v>
      </c>
      <c r="G28" s="7" t="str">
        <f>VLOOKUP(E28,'VAS CF - Direct'!$A$4:$D$30,3, FALSE)</f>
        <v>40</v>
      </c>
      <c r="H28" s="33" t="str">
        <f>VLOOKUP(G28,'VAS CF - Direct'!$A$4:$D$30,2, FALSE)</f>
        <v>Net cash flows from/(used in) financial activities</v>
      </c>
      <c r="I28" s="7" t="str">
        <f>VLOOKUP(E28,'VAS CF - Direct'!$A$4:$D$30,4, FALSE)</f>
        <v>pmts_divs</v>
      </c>
      <c r="J28" s="7"/>
      <c r="K28" s="7"/>
      <c r="L28" s="7" t="str">
        <f t="shared" si="1"/>
        <v>pmts_divs</v>
      </c>
      <c r="M28" s="7">
        <f t="shared" si="2"/>
        <v>0</v>
      </c>
      <c r="N28" s="7" t="str">
        <f t="shared" si="3"/>
        <v>dividends paid profits distributed to owners;net cash flows from financing activities;cô tư c lơ i nhuâ n đa tra cho chu sơ hư u;lưu chuyê n tiê n thuâ n tư hoa t đô ng ta i chi nh</v>
      </c>
      <c r="O28" s="7" t="str">
        <f>IFERROR(VLOOKUP(N28,'vstock CF Direct nonfin'!$E$2:$E$35,1,FALSE),"N/A")</f>
        <v>dividends paid profits distributed to owners;net cash flows from financing activities;cô tư c lơ i nhuâ n đa tra cho chu sơ hư u;lưu chuyê n tiê n thuâ n tư hoa t đô ng ta i chi nh</v>
      </c>
      <c r="P28" s="7"/>
      <c r="Q28" s="7"/>
      <c r="R28" s="7"/>
      <c r="S28" s="7"/>
      <c r="T28" s="7"/>
      <c r="U28" s="7"/>
      <c r="V28" s="7"/>
      <c r="W28" s="7"/>
    </row>
    <row r="29">
      <c r="A29" s="18" t="s">
        <v>1807</v>
      </c>
      <c r="B29" s="18" t="s">
        <v>1794</v>
      </c>
      <c r="C29" s="30" t="s">
        <v>1808</v>
      </c>
      <c r="D29" s="18" t="s">
        <v>1796</v>
      </c>
      <c r="E29" s="20"/>
      <c r="F29" s="31" t="str">
        <f>VLOOKUP(E29,'VAS CF - Direct'!$A$4:$D$100,2, FALSE)</f>
        <v>#N/A</v>
      </c>
      <c r="G29" s="20" t="str">
        <f>VLOOKUP(E29,'VAS CF - Direct'!$A$4:$D$30,3, FALSE)</f>
        <v>#N/A</v>
      </c>
      <c r="H29" s="31" t="str">
        <f>VLOOKUP(G29,'VAS CF - Direct'!$A$4:$D$30,2, FALSE)</f>
        <v>#N/A</v>
      </c>
      <c r="I29" s="20" t="str">
        <f>VLOOKUP(E29,'VAS CF - Direct'!$A$4:$D$30,4, FALSE)</f>
        <v>#N/A</v>
      </c>
      <c r="J29" s="20"/>
      <c r="K29" s="11" t="s">
        <v>1809</v>
      </c>
      <c r="L29" s="7" t="str">
        <f t="shared" si="1"/>
        <v>other_rcpts_fin</v>
      </c>
      <c r="M29" s="7">
        <f t="shared" si="2"/>
        <v>1</v>
      </c>
      <c r="N29" s="7" t="str">
        <f t="shared" si="3"/>
        <v>other receipts from financing activities;net cash flows from financing activities;tiền thu khác từ hoạt động tài chính;lưu chuyê n tiê n thuâ n tư hoa t đô ng ta i chi nh</v>
      </c>
      <c r="O29" s="7" t="str">
        <f>IFERROR(VLOOKUP(N29,'vstock CF Direct nonfin'!$E$2:$E$35,1,FALSE),"N/A")</f>
        <v>other receipts from financing activities;net cash flows from financing activities;tiền thu khác từ hoạt động tài chính;lưu chuyê n tiê n thuâ n tư hoa t đô ng ta i chi nh</v>
      </c>
      <c r="P29" s="7"/>
      <c r="Q29" s="7"/>
      <c r="R29" s="7"/>
      <c r="S29" s="7"/>
      <c r="T29" s="7"/>
      <c r="U29" s="7"/>
      <c r="V29" s="7"/>
      <c r="W29" s="7"/>
    </row>
    <row r="30">
      <c r="A30" s="18" t="s">
        <v>1810</v>
      </c>
      <c r="B30" s="18" t="s">
        <v>1794</v>
      </c>
      <c r="C30" s="30" t="s">
        <v>1811</v>
      </c>
      <c r="D30" s="18" t="s">
        <v>1796</v>
      </c>
      <c r="E30" s="20"/>
      <c r="F30" s="31" t="str">
        <f>VLOOKUP(E30,'VAS CF - Direct'!$A$4:$D$100,2, FALSE)</f>
        <v>#N/A</v>
      </c>
      <c r="G30" s="20" t="str">
        <f>VLOOKUP(E30,'VAS CF - Direct'!$A$4:$D$30,3, FALSE)</f>
        <v>#N/A</v>
      </c>
      <c r="H30" s="31" t="str">
        <f>VLOOKUP(G30,'VAS CF - Direct'!$A$4:$D$30,2, FALSE)</f>
        <v>#N/A</v>
      </c>
      <c r="I30" s="20" t="str">
        <f>VLOOKUP(E30,'VAS CF - Direct'!$A$4:$D$30,4, FALSE)</f>
        <v>#N/A</v>
      </c>
      <c r="J30" s="20"/>
      <c r="K30" s="11" t="s">
        <v>1812</v>
      </c>
      <c r="L30" s="7" t="str">
        <f t="shared" si="1"/>
        <v>other_pmts_fin</v>
      </c>
      <c r="M30" s="7">
        <f t="shared" si="2"/>
        <v>1</v>
      </c>
      <c r="N30" s="7" t="str">
        <f t="shared" si="3"/>
        <v>other payments for financing activities;net cash flows from financing activities;tiền chi khác cho hoạt động tài chính;lưu chuyê n tiê n thuâ n tư hoa t đô ng ta i chi nh</v>
      </c>
      <c r="O30" s="7" t="str">
        <f>IFERROR(VLOOKUP(N30,'vstock CF Direct nonfin'!$E$2:$E$35,1,FALSE),"N/A")</f>
        <v>other payments for financing activities;net cash flows from financing activities;tiền chi khác cho hoạt động tài chính;lưu chuyê n tiê n thuâ n tư hoa t đô ng ta i chi nh</v>
      </c>
      <c r="P30" s="7"/>
      <c r="Q30" s="7"/>
      <c r="R30" s="7"/>
      <c r="S30" s="7"/>
      <c r="T30" s="7"/>
      <c r="U30" s="7"/>
      <c r="V30" s="7"/>
      <c r="W30" s="7"/>
    </row>
    <row r="31">
      <c r="A31" s="11" t="s">
        <v>1794</v>
      </c>
      <c r="B31" s="11" t="s">
        <v>1765</v>
      </c>
      <c r="C31" s="32" t="s">
        <v>1796</v>
      </c>
      <c r="D31" s="11" t="s">
        <v>1766</v>
      </c>
      <c r="E31" s="11" t="s">
        <v>1211</v>
      </c>
      <c r="F31" s="33" t="str">
        <f>VLOOKUP(E31,'VAS CF - Direct'!$A$4:$D$100,2, FALSE)</f>
        <v>Net cash flows from/(used in) financial activities</v>
      </c>
      <c r="G31" s="7" t="str">
        <f>VLOOKUP(E31,'VAS CF - Direct'!$A$4:$D$30,3, FALSE)</f>
        <v>50</v>
      </c>
      <c r="H31" s="33" t="str">
        <f>VLOOKUP(G31,'VAS CF - Direct'!$A$4:$D$30,2, FALSE)</f>
        <v>Net cash flow in the period</v>
      </c>
      <c r="I31" s="7" t="str">
        <f>VLOOKUP(E31,'VAS CF - Direct'!$A$4:$D$30,4, FALSE)</f>
        <v>net_cf_fin_activities</v>
      </c>
      <c r="J31" s="7"/>
      <c r="K31" s="7"/>
      <c r="L31" s="7" t="str">
        <f t="shared" si="1"/>
        <v>net_cf_fin_activities</v>
      </c>
      <c r="M31" s="7">
        <f t="shared" si="2"/>
        <v>0</v>
      </c>
      <c r="N31" s="7" t="str">
        <f t="shared" si="3"/>
        <v>net cash flows from financing activities;net cash flows during the period;lưu chuyê n tiê n thuâ n tư hoa t đô ng ta i chi nh;lưu chuyển tiền thuần trong kỳ</v>
      </c>
      <c r="O31" s="7" t="str">
        <f>IFERROR(VLOOKUP(N31,'vstock CF Direct nonfin'!$E$2:$E$35,1,FALSE),"N/A")</f>
        <v>net cash flows from financing activities;net cash flows during the period;lưu chuyê n tiê n thuâ n tư hoa t đô ng ta i chi nh;lưu chuyển tiền thuần trong kỳ</v>
      </c>
      <c r="P31" s="7"/>
      <c r="Q31" s="7"/>
      <c r="R31" s="7"/>
      <c r="S31" s="7"/>
      <c r="T31" s="7"/>
      <c r="U31" s="7"/>
      <c r="V31" s="7"/>
      <c r="W31" s="7"/>
    </row>
    <row r="32">
      <c r="A32" s="11" t="s">
        <v>1765</v>
      </c>
      <c r="B32" s="11" t="s">
        <v>1813</v>
      </c>
      <c r="C32" s="32" t="s">
        <v>1766</v>
      </c>
      <c r="D32" s="11" t="s">
        <v>1814</v>
      </c>
      <c r="E32" s="11" t="s">
        <v>1207</v>
      </c>
      <c r="F32" s="33" t="str">
        <f>VLOOKUP(E32,'VAS CF - Direct'!$A$4:$D$100,2, FALSE)</f>
        <v>Net cash flow in the period</v>
      </c>
      <c r="G32" s="7" t="str">
        <f>VLOOKUP(E32,'VAS CF - Direct'!$A$4:$D$30,3, FALSE)</f>
        <v>70</v>
      </c>
      <c r="H32" s="33" t="str">
        <f>VLOOKUP(G32,'VAS CF - Direct'!$A$4:$D$30,2, FALSE)</f>
        <v>Cash and cash equivalents at the end of the period</v>
      </c>
      <c r="I32" s="7" t="str">
        <f>VLOOKUP(E32,'VAS CF - Direct'!$A$4:$D$30,4, FALSE)</f>
        <v>net_cf</v>
      </c>
      <c r="J32" s="7"/>
      <c r="K32" s="7"/>
      <c r="L32" s="7" t="str">
        <f t="shared" si="1"/>
        <v>net_cf</v>
      </c>
      <c r="M32" s="7">
        <f t="shared" si="2"/>
        <v>0</v>
      </c>
      <c r="N32" s="7" t="str">
        <f t="shared" si="3"/>
        <v>net cash flows during the period;cash and cash equivalents at end of the period;lưu chuyển tiền thuần trong kỳ;tiền và tương đương tiền cuối kỳ</v>
      </c>
      <c r="O32" s="7" t="str">
        <f>IFERROR(VLOOKUP(N32,'vstock CF Direct nonfin'!$E$2:$E$35,1,FALSE),"N/A")</f>
        <v>net cash flows during the period;cash and cash equivalents at end of the period;lưu chuyển tiền thuần trong kỳ;tiền và tương đương tiền cuối kỳ</v>
      </c>
      <c r="P32" s="7"/>
      <c r="Q32" s="7"/>
      <c r="R32" s="7"/>
      <c r="S32" s="7"/>
      <c r="T32" s="7"/>
      <c r="U32" s="7"/>
      <c r="V32" s="7"/>
      <c r="W32" s="7"/>
    </row>
    <row r="33">
      <c r="A33" s="11" t="s">
        <v>1815</v>
      </c>
      <c r="B33" s="11" t="s">
        <v>1813</v>
      </c>
      <c r="C33" s="32" t="s">
        <v>1816</v>
      </c>
      <c r="D33" s="11" t="s">
        <v>1814</v>
      </c>
      <c r="E33" s="11" t="s">
        <v>1219</v>
      </c>
      <c r="F33" s="33" t="str">
        <f>VLOOKUP(E33,'VAS CF - Direct'!$A$4:$D$100,2, FALSE)</f>
        <v>Cash and cash equivalents at the beginning of the period</v>
      </c>
      <c r="G33" s="7" t="str">
        <f>VLOOKUP(E33,'VAS CF - Direct'!$A$4:$D$30,3, FALSE)</f>
        <v>70</v>
      </c>
      <c r="H33" s="33" t="str">
        <f>VLOOKUP(G33,'VAS CF - Direct'!$A$4:$D$30,2, FALSE)</f>
        <v>Cash and cash equivalents at the end of the period</v>
      </c>
      <c r="I33" s="7" t="str">
        <f>VLOOKUP(E33,'VAS CF - Direct'!$A$4:$D$30,4, FALSE)</f>
        <v>cash_equiv_begin</v>
      </c>
      <c r="J33" s="7"/>
      <c r="K33" s="7"/>
      <c r="L33" s="7" t="str">
        <f t="shared" si="1"/>
        <v>cash_equiv_begin</v>
      </c>
      <c r="M33" s="7">
        <f t="shared" si="2"/>
        <v>0</v>
      </c>
      <c r="N33" s="7" t="str">
        <f t="shared" si="3"/>
        <v>cash and cash equivalents at beginning of the period;cash and cash equivalents at end of the period;tiền và tương đương tiền đầu kỳ;tiền và tương đương tiền cuối kỳ</v>
      </c>
      <c r="O33" s="7" t="str">
        <f>IFERROR(VLOOKUP(N33,'vstock CF Direct nonfin'!$E$2:$E$35,1,FALSE),"N/A")</f>
        <v>cash and cash equivalents at beginning of the period;cash and cash equivalents at end of the period;tiền và tương đương tiền đầu kỳ;tiền và tương đương tiền cuối kỳ</v>
      </c>
      <c r="P33" s="7"/>
      <c r="Q33" s="7"/>
      <c r="R33" s="7"/>
      <c r="S33" s="7"/>
      <c r="T33" s="7"/>
      <c r="U33" s="7"/>
      <c r="V33" s="7"/>
      <c r="W33" s="7"/>
    </row>
    <row r="34">
      <c r="A34" s="11" t="s">
        <v>1817</v>
      </c>
      <c r="B34" s="11" t="s">
        <v>1813</v>
      </c>
      <c r="C34" s="32" t="s">
        <v>1818</v>
      </c>
      <c r="D34" s="11" t="s">
        <v>1814</v>
      </c>
      <c r="E34" s="11" t="s">
        <v>1230</v>
      </c>
      <c r="F34" s="33" t="str">
        <f>VLOOKUP(E34,'VAS CF - Direct'!$A$4:$D$100,2, FALSE)</f>
        <v>Impact of exchange rate fluctuation</v>
      </c>
      <c r="G34" s="7" t="str">
        <f>VLOOKUP(E34,'VAS CF - Direct'!$A$4:$D$30,3, FALSE)</f>
        <v>70</v>
      </c>
      <c r="H34" s="33" t="str">
        <f>VLOOKUP(G34,'VAS CF - Direct'!$A$4:$D$30,2, FALSE)</f>
        <v>Cash and cash equivalents at the end of the period</v>
      </c>
      <c r="I34" s="7" t="str">
        <f>VLOOKUP(E34,'VAS CF - Direct'!$A$4:$D$30,4, FALSE)</f>
        <v>impact_forex</v>
      </c>
      <c r="J34" s="7"/>
      <c r="K34" s="7"/>
      <c r="L34" s="7" t="str">
        <f t="shared" si="1"/>
        <v>impact_forex</v>
      </c>
      <c r="M34" s="7">
        <f t="shared" si="2"/>
        <v>0</v>
      </c>
      <c r="N34" s="7" t="str">
        <f t="shared" si="3"/>
        <v>exchange difference due to re valuation of ending balances;cash and cash equivalents at end of the period;ảnh hưởng của thay đổi tỷ giá hối đoái quy đổi ngoại tệ;tiền và tương đương tiền cuối kỳ</v>
      </c>
      <c r="O34" s="7" t="str">
        <f>IFERROR(VLOOKUP(N34,'vstock CF Direct nonfin'!$E$2:$E$35,1,FALSE),"N/A")</f>
        <v>exchange difference due to re valuation of ending balances;cash and cash equivalents at end of the period;ảnh hưởng của thay đổi tỷ giá hối đoái quy đổi ngoại tệ;tiền và tương đương tiền cuối kỳ</v>
      </c>
      <c r="P34" s="7"/>
      <c r="Q34" s="7"/>
      <c r="R34" s="7"/>
      <c r="S34" s="7"/>
      <c r="T34" s="7"/>
      <c r="U34" s="7"/>
      <c r="V34" s="7"/>
      <c r="W34" s="7"/>
    </row>
    <row r="35">
      <c r="A35" s="11" t="s">
        <v>1813</v>
      </c>
      <c r="B35" s="11" t="s">
        <v>1813</v>
      </c>
      <c r="C35" s="32" t="s">
        <v>1814</v>
      </c>
      <c r="D35" s="11" t="s">
        <v>1814</v>
      </c>
      <c r="E35" s="11" t="s">
        <v>1236</v>
      </c>
      <c r="F35" s="33" t="str">
        <f>VLOOKUP(E35,'VAS CF - Direct'!$A$4:$D$100,2, FALSE)</f>
        <v>Cash and cash equivalents at the end of the period</v>
      </c>
      <c r="G35" s="7" t="str">
        <f>VLOOKUP(E35,'VAS CF - Direct'!$A$4:$D$30,3, FALSE)</f>
        <v>-1</v>
      </c>
      <c r="H35" s="33" t="str">
        <f>VLOOKUP(G35,'VAS CF - Direct'!$A$4:$D$30,2, FALSE)</f>
        <v>#N/A</v>
      </c>
      <c r="I35" s="7" t="str">
        <f>VLOOKUP(E35,'VAS CF - Direct'!$A$4:$D$30,4, FALSE)</f>
        <v>cash_cash_equiv_end</v>
      </c>
      <c r="J35" s="7"/>
      <c r="K35" s="7"/>
      <c r="L35" s="7" t="str">
        <f t="shared" si="1"/>
        <v>cash_cash_equiv_end</v>
      </c>
      <c r="M35" s="7">
        <f t="shared" si="2"/>
        <v>0</v>
      </c>
      <c r="N35" s="7" t="str">
        <f t="shared" si="3"/>
        <v>cash and cash equivalents at end of the period;cash and cash equivalents at end of the period;tiền và tương đương tiền cuối kỳ;tiền và tương đương tiền cuối kỳ</v>
      </c>
      <c r="O35" s="7" t="str">
        <f>IFERROR(VLOOKUP(N35,'vstock CF Direct nonfin'!$E$2:$E$35,1,FALSE),"N/A")</f>
        <v>cash and cash equivalents at end of the period;cash and cash equivalents at end of the period;tiền và tương đương tiền cuối kỳ;tiền và tương đương tiền cuối kỳ</v>
      </c>
      <c r="P35" s="7"/>
      <c r="Q35" s="7"/>
      <c r="R35" s="7"/>
      <c r="S35" s="7"/>
      <c r="T35" s="7"/>
      <c r="U35" s="7"/>
      <c r="V35" s="7"/>
      <c r="W35" s="7"/>
    </row>
    <row r="36" hidden="1">
      <c r="A36" s="11" t="s">
        <v>1819</v>
      </c>
      <c r="B36" s="11" t="s">
        <v>1750</v>
      </c>
      <c r="C36" s="32" t="s">
        <v>1820</v>
      </c>
      <c r="D36" s="11" t="s">
        <v>1821</v>
      </c>
      <c r="E36" s="7"/>
      <c r="F36" s="33" t="str">
        <f>VLOOKUP(E36,'VAS CF - Direct'!$A$4:$D$100,2, FALSE)</f>
        <v>#N/A</v>
      </c>
      <c r="G36" s="7" t="str">
        <f>VLOOKUP(E36,'VAS CF - Direct'!$A$4:$D$30,3, FALSE)</f>
        <v>#N/A</v>
      </c>
      <c r="H36" s="33" t="str">
        <f>VLOOKUP(G36,'VAS CF - Direct'!$A$4:$D$30,2, FALSE)</f>
        <v>#N/A</v>
      </c>
      <c r="I36" s="7" t="str">
        <f>VLOOKUP(E36,'VAS CF - Direct'!$A$4:$D$30,4, FALSE)</f>
        <v>#N/A</v>
      </c>
      <c r="J36" s="7"/>
      <c r="K36" s="7"/>
      <c r="L36" s="7"/>
      <c r="M36" s="7"/>
      <c r="N36" s="7" t="str">
        <f t="shared" si="3"/>
        <v>premiums and commissions received;net cash flows from operating activities;tiền thu phí và hoa hồng;lưu chuyển tiền thuần từ hđkd</v>
      </c>
      <c r="O36" s="7" t="str">
        <f>IFERROR(VLOOKUP(N36,'vstock CF Direct nonfin'!$E$2:$E$35,1,FALSE),"N/A")</f>
        <v>N/A</v>
      </c>
      <c r="P36" s="7"/>
      <c r="Q36" s="7"/>
      <c r="R36" s="7"/>
      <c r="S36" s="7"/>
      <c r="T36" s="7"/>
      <c r="U36" s="7"/>
      <c r="V36" s="7"/>
      <c r="W36" s="7"/>
    </row>
    <row r="37" hidden="1">
      <c r="A37" s="11" t="s">
        <v>1822</v>
      </c>
      <c r="B37" s="11" t="s">
        <v>1750</v>
      </c>
      <c r="C37" s="32" t="s">
        <v>1823</v>
      </c>
      <c r="D37" s="11" t="s">
        <v>1821</v>
      </c>
      <c r="E37" s="7"/>
      <c r="F37" s="33" t="str">
        <f>VLOOKUP(E37,'VAS CF - Direct'!$A$4:$D$100,2, FALSE)</f>
        <v>#N/A</v>
      </c>
      <c r="G37" s="7" t="str">
        <f>VLOOKUP(E37,'VAS CF - Direct'!$A$4:$D$30,3, FALSE)</f>
        <v>#N/A</v>
      </c>
      <c r="H37" s="33" t="str">
        <f>VLOOKUP(G37,'VAS CF - Direct'!$A$4:$D$30,2, FALSE)</f>
        <v>#N/A</v>
      </c>
      <c r="I37" s="7" t="str">
        <f>VLOOKUP(E37,'VAS CF - Direct'!$A$4:$D$30,4, FALSE)</f>
        <v>#N/A</v>
      </c>
      <c r="J37" s="7"/>
      <c r="K37" s="7"/>
      <c r="L37" s="7"/>
      <c r="M37" s="7"/>
      <c r="N37" s="7" t="str">
        <f t="shared" si="3"/>
        <v>receipts from premium and commission payables;net cash flows from operating activities;tiê n thu từ các khoản nợ phí và hoa hồng;lưu chuyển tiền thuần từ hđkd</v>
      </c>
      <c r="O37" s="7" t="str">
        <f>IFERROR(VLOOKUP(N37,'vstock CF Direct nonfin'!$E$2:$E$35,1,FALSE),"N/A")</f>
        <v>N/A</v>
      </c>
      <c r="P37" s="7"/>
      <c r="Q37" s="7"/>
      <c r="R37" s="7"/>
      <c r="S37" s="7"/>
      <c r="T37" s="7"/>
      <c r="U37" s="7"/>
      <c r="V37" s="7"/>
      <c r="W37" s="7"/>
    </row>
    <row r="38" hidden="1">
      <c r="A38" s="11" t="s">
        <v>1824</v>
      </c>
      <c r="B38" s="11" t="s">
        <v>1750</v>
      </c>
      <c r="C38" s="32" t="s">
        <v>1825</v>
      </c>
      <c r="D38" s="11" t="s">
        <v>1821</v>
      </c>
      <c r="E38" s="7"/>
      <c r="F38" s="33" t="str">
        <f>VLOOKUP(E38,'VAS CF - Direct'!$A$4:$D$100,2, FALSE)</f>
        <v>#N/A</v>
      </c>
      <c r="G38" s="7" t="str">
        <f>VLOOKUP(E38,'VAS CF - Direct'!$A$4:$D$30,3, FALSE)</f>
        <v>#N/A</v>
      </c>
      <c r="H38" s="33" t="str">
        <f>VLOOKUP(G38,'VAS CF - Direct'!$A$4:$D$30,2, FALSE)</f>
        <v>#N/A</v>
      </c>
      <c r="I38" s="7" t="str">
        <f>VLOOKUP(E38,'VAS CF - Direct'!$A$4:$D$30,4, FALSE)</f>
        <v>#N/A</v>
      </c>
      <c r="J38" s="7"/>
      <c r="K38" s="7"/>
      <c r="L38" s="7"/>
      <c r="M38" s="7"/>
      <c r="N38" s="7" t="str">
        <f t="shared" si="3"/>
        <v>receipts from expense reductions;net cash flows from operating activities;tiê n thu từ các khoản thu được giảm chi;lưu chuyển tiền thuần từ hđkd</v>
      </c>
      <c r="O38" s="7" t="str">
        <f>IFERROR(VLOOKUP(N38,'vstock CF Direct nonfin'!$E$2:$E$35,1,FALSE),"N/A")</f>
        <v>N/A</v>
      </c>
      <c r="P38" s="7"/>
      <c r="Q38" s="7"/>
      <c r="R38" s="7"/>
      <c r="S38" s="7"/>
      <c r="T38" s="7"/>
      <c r="U38" s="7"/>
      <c r="V38" s="7"/>
      <c r="W38" s="7"/>
    </row>
    <row r="39" hidden="1">
      <c r="A39" s="11" t="s">
        <v>1826</v>
      </c>
      <c r="B39" s="11" t="s">
        <v>1750</v>
      </c>
      <c r="C39" s="32" t="s">
        <v>1827</v>
      </c>
      <c r="D39" s="11" t="s">
        <v>1821</v>
      </c>
      <c r="E39" s="7"/>
      <c r="F39" s="33" t="str">
        <f>VLOOKUP(E39,'VAS CF - Direct'!$A$4:$D$100,2, FALSE)</f>
        <v>#N/A</v>
      </c>
      <c r="G39" s="7" t="str">
        <f>VLOOKUP(E39,'VAS CF - Direct'!$A$4:$D$30,3, FALSE)</f>
        <v>#N/A</v>
      </c>
      <c r="H39" s="33" t="str">
        <f>VLOOKUP(G39,'VAS CF - Direct'!$A$4:$D$30,2, FALSE)</f>
        <v>#N/A</v>
      </c>
      <c r="I39" s="7" t="str">
        <f>VLOOKUP(E39,'VAS CF - Direct'!$A$4:$D$30,4, FALSE)</f>
        <v>#N/A</v>
      </c>
      <c r="J39" s="7"/>
      <c r="K39" s="7"/>
      <c r="L39" s="7"/>
      <c r="M39" s="7"/>
      <c r="N39" s="7" t="str">
        <f t="shared" si="3"/>
        <v>proceeds from other operating activities;net cash flows from operating activities;tiê n thu từ các hoạt động kinh doanh khác;lưu chuyển tiền thuần từ hđkd</v>
      </c>
      <c r="O39" s="7" t="str">
        <f>IFERROR(VLOOKUP(N39,'vstock CF Direct nonfin'!$E$2:$E$35,1,FALSE),"N/A")</f>
        <v>N/A</v>
      </c>
      <c r="P39" s="7"/>
      <c r="Q39" s="7"/>
      <c r="R39" s="7"/>
      <c r="S39" s="7"/>
      <c r="T39" s="7"/>
      <c r="U39" s="7"/>
      <c r="V39" s="7"/>
      <c r="W39" s="7"/>
    </row>
    <row r="40" hidden="1">
      <c r="A40" s="11" t="s">
        <v>1828</v>
      </c>
      <c r="B40" s="11" t="s">
        <v>1750</v>
      </c>
      <c r="C40" s="32" t="s">
        <v>1829</v>
      </c>
      <c r="D40" s="11" t="s">
        <v>1821</v>
      </c>
      <c r="E40" s="7"/>
      <c r="F40" s="33" t="str">
        <f>VLOOKUP(E40,'VAS CF - Direct'!$A$4:$D$100,2, FALSE)</f>
        <v>#N/A</v>
      </c>
      <c r="G40" s="7" t="str">
        <f>VLOOKUP(E40,'VAS CF - Direct'!$A$4:$D$30,3, FALSE)</f>
        <v>#N/A</v>
      </c>
      <c r="H40" s="33" t="str">
        <f>VLOOKUP(G40,'VAS CF - Direct'!$A$4:$D$30,2, FALSE)</f>
        <v>#N/A</v>
      </c>
      <c r="I40" s="7" t="str">
        <f>VLOOKUP(E40,'VAS CF - Direct'!$A$4:$D$30,4, FALSE)</f>
        <v>#N/A</v>
      </c>
      <c r="J40" s="7"/>
      <c r="K40" s="7"/>
      <c r="L40" s="7"/>
      <c r="M40" s="7"/>
      <c r="N40" s="7" t="str">
        <f t="shared" si="3"/>
        <v>payments for insurance claims;net cash flows from operating activities;trả tiền bồi thường bảo hiểm;lưu chuyển tiền thuần từ hđkd</v>
      </c>
      <c r="O40" s="7" t="str">
        <f>IFERROR(VLOOKUP(N40,'vstock CF Direct nonfin'!$E$2:$E$35,1,FALSE),"N/A")</f>
        <v>N/A</v>
      </c>
      <c r="P40" s="7"/>
      <c r="Q40" s="7"/>
      <c r="R40" s="7"/>
      <c r="S40" s="7"/>
      <c r="T40" s="7"/>
      <c r="U40" s="7"/>
      <c r="V40" s="7"/>
      <c r="W40" s="7"/>
    </row>
    <row r="41" hidden="1">
      <c r="A41" s="11" t="s">
        <v>1830</v>
      </c>
      <c r="B41" s="11" t="s">
        <v>1750</v>
      </c>
      <c r="C41" s="32" t="s">
        <v>1831</v>
      </c>
      <c r="D41" s="11" t="s">
        <v>1821</v>
      </c>
      <c r="E41" s="7"/>
      <c r="F41" s="33" t="str">
        <f>VLOOKUP(E41,'VAS CF - Direct'!$A$4:$D$100,2, FALSE)</f>
        <v>#N/A</v>
      </c>
      <c r="G41" s="7" t="str">
        <f>VLOOKUP(E41,'VAS CF - Direct'!$A$4:$D$30,3, FALSE)</f>
        <v>#N/A</v>
      </c>
      <c r="H41" s="33" t="str">
        <f>VLOOKUP(G41,'VAS CF - Direct'!$A$4:$D$30,2, FALSE)</f>
        <v>#N/A</v>
      </c>
      <c r="I41" s="7" t="str">
        <f>VLOOKUP(E41,'VAS CF - Direct'!$A$4:$D$30,4, FALSE)</f>
        <v>#N/A</v>
      </c>
      <c r="J41" s="7"/>
      <c r="K41" s="7"/>
      <c r="L41" s="7"/>
      <c r="M41" s="7"/>
      <c r="N41" s="7" t="str">
        <f t="shared" si="3"/>
        <v>payments for commissions and other insurance expenses;net cash flows from operating activities;trả tiền hoa hồng và các khoản nợ khác của kinh doanh bh;lưu chuyển tiền thuần từ hđkd</v>
      </c>
      <c r="O41" s="7" t="str">
        <f>IFERROR(VLOOKUP(N41,'vstock CF Direct nonfin'!$E$2:$E$35,1,FALSE),"N/A")</f>
        <v>N/A</v>
      </c>
      <c r="P41" s="7"/>
      <c r="Q41" s="7"/>
      <c r="R41" s="7"/>
      <c r="S41" s="7"/>
      <c r="T41" s="7"/>
      <c r="U41" s="7"/>
      <c r="V41" s="7"/>
      <c r="W41" s="7"/>
    </row>
    <row r="42" hidden="1">
      <c r="A42" s="11" t="s">
        <v>1832</v>
      </c>
      <c r="B42" s="11" t="s">
        <v>1750</v>
      </c>
      <c r="C42" s="32" t="s">
        <v>1833</v>
      </c>
      <c r="D42" s="11" t="s">
        <v>1821</v>
      </c>
      <c r="E42" s="7"/>
      <c r="F42" s="33" t="str">
        <f>VLOOKUP(E42,'VAS CF - Direct'!$A$4:$D$100,2, FALSE)</f>
        <v>#N/A</v>
      </c>
      <c r="G42" s="7" t="str">
        <f>VLOOKUP(E42,'VAS CF - Direct'!$A$4:$D$30,3, FALSE)</f>
        <v>#N/A</v>
      </c>
      <c r="H42" s="33" t="str">
        <f>VLOOKUP(G42,'VAS CF - Direct'!$A$4:$D$30,2, FALSE)</f>
        <v>#N/A</v>
      </c>
      <c r="I42" s="7" t="str">
        <f>VLOOKUP(E42,'VAS CF - Direct'!$A$4:$D$30,4, FALSE)</f>
        <v>#N/A</v>
      </c>
      <c r="J42" s="7"/>
      <c r="K42" s="7"/>
      <c r="L42" s="7"/>
      <c r="M42" s="7"/>
      <c r="N42" s="7" t="str">
        <f t="shared" si="3"/>
        <v>payments to suppliers;net cash flows from operating activities;trả tiền cho người bán người cung cấp dịch vụ;lưu chuyển tiền thuần từ hđkd</v>
      </c>
      <c r="O42" s="7" t="str">
        <f>IFERROR(VLOOKUP(N42,'vstock CF Direct nonfin'!$E$2:$E$35,1,FALSE),"N/A")</f>
        <v>N/A</v>
      </c>
      <c r="P42" s="7"/>
      <c r="Q42" s="7"/>
      <c r="R42" s="7"/>
      <c r="S42" s="7"/>
      <c r="T42" s="7"/>
      <c r="U42" s="7"/>
      <c r="V42" s="7"/>
      <c r="W42" s="7"/>
    </row>
    <row r="43" hidden="1">
      <c r="A43" s="11" t="s">
        <v>1834</v>
      </c>
      <c r="B43" s="11" t="s">
        <v>1750</v>
      </c>
      <c r="C43" s="32" t="s">
        <v>1835</v>
      </c>
      <c r="D43" s="11" t="s">
        <v>1821</v>
      </c>
      <c r="E43" s="7"/>
      <c r="F43" s="33" t="str">
        <f>VLOOKUP(E43,'VAS CF - Direct'!$A$4:$D$100,2, FALSE)</f>
        <v>#N/A</v>
      </c>
      <c r="G43" s="7" t="str">
        <f>VLOOKUP(E43,'VAS CF - Direct'!$A$4:$D$30,3, FALSE)</f>
        <v>#N/A</v>
      </c>
      <c r="H43" s="33" t="str">
        <f>VLOOKUP(G43,'VAS CF - Direct'!$A$4:$D$30,2, FALSE)</f>
        <v>#N/A</v>
      </c>
      <c r="I43" s="7" t="str">
        <f>VLOOKUP(E43,'VAS CF - Direct'!$A$4:$D$30,4, FALSE)</f>
        <v>#N/A</v>
      </c>
      <c r="J43" s="7"/>
      <c r="K43" s="7"/>
      <c r="L43" s="7"/>
      <c r="M43" s="7"/>
      <c r="N43" s="7" t="str">
        <f t="shared" si="3"/>
        <v>payments to employees;net cash flows from operating activities;trả tiền cho cán bộ công nhân viên;lưu chuyển tiền thuần từ hđkd</v>
      </c>
      <c r="O43" s="7" t="str">
        <f>IFERROR(VLOOKUP(N43,'vstock CF Direct nonfin'!$E$2:$E$35,1,FALSE),"N/A")</f>
        <v>N/A</v>
      </c>
      <c r="P43" s="7"/>
      <c r="Q43" s="7"/>
      <c r="R43" s="7"/>
      <c r="S43" s="7"/>
      <c r="T43" s="7"/>
      <c r="U43" s="7"/>
      <c r="V43" s="7"/>
      <c r="W43" s="7"/>
    </row>
    <row r="44" hidden="1">
      <c r="A44" s="11" t="s">
        <v>1836</v>
      </c>
      <c r="B44" s="11" t="s">
        <v>1750</v>
      </c>
      <c r="C44" s="32" t="s">
        <v>1837</v>
      </c>
      <c r="D44" s="11" t="s">
        <v>1821</v>
      </c>
      <c r="E44" s="7"/>
      <c r="F44" s="33" t="str">
        <f>VLOOKUP(E44,'VAS CF - Direct'!$A$4:$D$100,2, FALSE)</f>
        <v>#N/A</v>
      </c>
      <c r="G44" s="7" t="str">
        <f>VLOOKUP(E44,'VAS CF - Direct'!$A$4:$D$30,3, FALSE)</f>
        <v>#N/A</v>
      </c>
      <c r="H44" s="33" t="str">
        <f>VLOOKUP(G44,'VAS CF - Direct'!$A$4:$D$30,2, FALSE)</f>
        <v>#N/A</v>
      </c>
      <c r="I44" s="7" t="str">
        <f>VLOOKUP(E44,'VAS CF - Direct'!$A$4:$D$30,4, FALSE)</f>
        <v>#N/A</v>
      </c>
      <c r="J44" s="7"/>
      <c r="K44" s="7"/>
      <c r="L44" s="7"/>
      <c r="M44" s="7"/>
      <c r="N44" s="7" t="str">
        <f t="shared" si="3"/>
        <v>taxes and other obligations paid to the state authorities;net cash flows from operating activities;trả tiền nộp thuế và các khoản nợ nhà nước;lưu chuyển tiền thuần từ hđkd</v>
      </c>
      <c r="O44" s="7" t="str">
        <f>IFERROR(VLOOKUP(N44,'vstock CF Direct nonfin'!$E$2:$E$35,1,FALSE),"N/A")</f>
        <v>N/A</v>
      </c>
      <c r="P44" s="7"/>
      <c r="Q44" s="7"/>
      <c r="R44" s="7"/>
      <c r="S44" s="7"/>
      <c r="T44" s="7"/>
      <c r="U44" s="7"/>
      <c r="V44" s="7"/>
      <c r="W44" s="7"/>
    </row>
    <row r="45" hidden="1">
      <c r="A45" s="11" t="s">
        <v>1838</v>
      </c>
      <c r="B45" s="11" t="s">
        <v>1750</v>
      </c>
      <c r="C45" s="32" t="s">
        <v>1839</v>
      </c>
      <c r="D45" s="11" t="s">
        <v>1821</v>
      </c>
      <c r="E45" s="7"/>
      <c r="F45" s="33" t="str">
        <f>VLOOKUP(E45,'VAS CF - Direct'!$A$4:$D$100,2, FALSE)</f>
        <v>#N/A</v>
      </c>
      <c r="G45" s="7" t="str">
        <f>VLOOKUP(E45,'VAS CF - Direct'!$A$4:$D$30,3, FALSE)</f>
        <v>#N/A</v>
      </c>
      <c r="H45" s="33" t="str">
        <f>VLOOKUP(G45,'VAS CF - Direct'!$A$4:$D$30,2, FALSE)</f>
        <v>#N/A</v>
      </c>
      <c r="I45" s="7" t="str">
        <f>VLOOKUP(E45,'VAS CF - Direct'!$A$4:$D$30,4, FALSE)</f>
        <v>#N/A</v>
      </c>
      <c r="J45" s="7"/>
      <c r="K45" s="7"/>
      <c r="L45" s="7"/>
      <c r="M45" s="7"/>
      <c r="N45" s="7" t="str">
        <f t="shared" si="3"/>
        <v>payments for other liabilities;net cash flows from operating activities;trả tiền cho các khoản nợ khác;lưu chuyển tiền thuần từ hđkd</v>
      </c>
      <c r="O45" s="7" t="str">
        <f>IFERROR(VLOOKUP(N45,'vstock CF Direct nonfin'!$E$2:$E$35,1,FALSE),"N/A")</f>
        <v>N/A</v>
      </c>
      <c r="P45" s="7"/>
      <c r="Q45" s="7"/>
      <c r="R45" s="7"/>
      <c r="S45" s="7"/>
      <c r="T45" s="7"/>
      <c r="U45" s="7"/>
      <c r="V45" s="7"/>
      <c r="W45" s="7"/>
    </row>
    <row r="46" hidden="1">
      <c r="A46" s="11" t="s">
        <v>1840</v>
      </c>
      <c r="B46" s="11" t="s">
        <v>1750</v>
      </c>
      <c r="C46" s="32" t="s">
        <v>1841</v>
      </c>
      <c r="D46" s="11" t="s">
        <v>1821</v>
      </c>
      <c r="E46" s="7"/>
      <c r="F46" s="33" t="str">
        <f>VLOOKUP(E46,'VAS CF - Direct'!$A$4:$D$100,2, FALSE)</f>
        <v>#N/A</v>
      </c>
      <c r="G46" s="7" t="str">
        <f>VLOOKUP(E46,'VAS CF - Direct'!$A$4:$D$30,3, FALSE)</f>
        <v>#N/A</v>
      </c>
      <c r="H46" s="33" t="str">
        <f>VLOOKUP(G46,'VAS CF - Direct'!$A$4:$D$30,2, FALSE)</f>
        <v>#N/A</v>
      </c>
      <c r="I46" s="7" t="str">
        <f>VLOOKUP(E46,'VAS CF - Direct'!$A$4:$D$30,4, FALSE)</f>
        <v>#N/A</v>
      </c>
      <c r="J46" s="7"/>
      <c r="K46" s="7"/>
      <c r="L46" s="7"/>
      <c r="M46" s="7"/>
      <c r="N46" s="7" t="str">
        <f t="shared" si="3"/>
        <v>advances to employees and suppliers;net cash flows from operating activities;tiền tạm ứng cho cbcnv và ứng trước cho người bán;lưu chuyển tiền thuần từ hđkd</v>
      </c>
      <c r="O46" s="7" t="str">
        <f>IFERROR(VLOOKUP(N46,'vstock CF Direct nonfin'!$E$2:$E$35,1,FALSE),"N/A")</f>
        <v>N/A</v>
      </c>
      <c r="P46" s="7"/>
      <c r="Q46" s="7"/>
      <c r="R46" s="7"/>
      <c r="S46" s="7"/>
      <c r="T46" s="7"/>
      <c r="U46" s="7"/>
      <c r="V46" s="7"/>
      <c r="W46" s="7"/>
    </row>
    <row r="47" hidden="1">
      <c r="A47" s="11" t="s">
        <v>1761</v>
      </c>
      <c r="B47" s="11" t="s">
        <v>1750</v>
      </c>
      <c r="C47" s="32" t="s">
        <v>1842</v>
      </c>
      <c r="D47" s="11" t="s">
        <v>1821</v>
      </c>
      <c r="E47" s="7"/>
      <c r="F47" s="33" t="str">
        <f>VLOOKUP(E47,'VAS CF - Direct'!$A$4:$D$100,2, FALSE)</f>
        <v>#N/A</v>
      </c>
      <c r="G47" s="7" t="str">
        <f>VLOOKUP(E47,'VAS CF - Direct'!$A$4:$D$30,3, FALSE)</f>
        <v>#N/A</v>
      </c>
      <c r="H47" s="33" t="str">
        <f>VLOOKUP(G47,'VAS CF - Direct'!$A$4:$D$30,2, FALSE)</f>
        <v>#N/A</v>
      </c>
      <c r="I47" s="7" t="str">
        <f>VLOOKUP(E47,'VAS CF - Direct'!$A$4:$D$30,4, FALSE)</f>
        <v>#N/A</v>
      </c>
      <c r="J47" s="7"/>
      <c r="K47" s="7"/>
      <c r="L47" s="7"/>
      <c r="M47" s="7"/>
      <c r="N47" s="7" t="str">
        <f t="shared" si="3"/>
        <v>other receipts from operating activities;net cash flows from operating activities;tiền thu khác từ hoạt động kinh doanh;lưu chuyển tiền thuần từ hđkd</v>
      </c>
      <c r="O47" s="7" t="str">
        <f>IFERROR(VLOOKUP(N47,'vstock CF Direct nonfin'!$E$2:$E$35,1,FALSE),"N/A")</f>
        <v>N/A</v>
      </c>
      <c r="P47" s="7"/>
      <c r="Q47" s="7"/>
      <c r="R47" s="7"/>
      <c r="S47" s="7"/>
      <c r="T47" s="7"/>
      <c r="U47" s="7"/>
      <c r="V47" s="7"/>
      <c r="W47" s="7"/>
    </row>
    <row r="48" hidden="1">
      <c r="A48" s="11" t="s">
        <v>1763</v>
      </c>
      <c r="B48" s="11" t="s">
        <v>1750</v>
      </c>
      <c r="C48" s="32" t="s">
        <v>1843</v>
      </c>
      <c r="D48" s="11" t="s">
        <v>1821</v>
      </c>
      <c r="E48" s="7"/>
      <c r="F48" s="33" t="str">
        <f>VLOOKUP(E48,'VAS CF - Direct'!$A$4:$D$100,2, FALSE)</f>
        <v>#N/A</v>
      </c>
      <c r="G48" s="7" t="str">
        <f>VLOOKUP(E48,'VAS CF - Direct'!$A$4:$D$30,3, FALSE)</f>
        <v>#N/A</v>
      </c>
      <c r="H48" s="33" t="str">
        <f>VLOOKUP(G48,'VAS CF - Direct'!$A$4:$D$30,2, FALSE)</f>
        <v>#N/A</v>
      </c>
      <c r="I48" s="7" t="str">
        <f>VLOOKUP(E48,'VAS CF - Direct'!$A$4:$D$30,4, FALSE)</f>
        <v>#N/A</v>
      </c>
      <c r="J48" s="7"/>
      <c r="K48" s="7"/>
      <c r="L48" s="7"/>
      <c r="M48" s="7"/>
      <c r="N48" s="7" t="str">
        <f t="shared" si="3"/>
        <v>other payments for operating activities;net cash flows from operating activities;tiền chi khác từ hoạt động kinh doanh;lưu chuyển tiền thuần từ hđkd</v>
      </c>
      <c r="O48" s="7" t="str">
        <f>IFERROR(VLOOKUP(N48,'vstock CF Direct nonfin'!$E$2:$E$35,1,FALSE),"N/A")</f>
        <v>N/A</v>
      </c>
      <c r="P48" s="7"/>
      <c r="Q48" s="7"/>
      <c r="R48" s="7"/>
      <c r="S48" s="7"/>
      <c r="T48" s="7"/>
      <c r="U48" s="7"/>
      <c r="V48" s="7"/>
      <c r="W48" s="7"/>
    </row>
    <row r="49" hidden="1">
      <c r="A49" s="11" t="s">
        <v>1750</v>
      </c>
      <c r="B49" s="11" t="s">
        <v>1750</v>
      </c>
      <c r="C49" s="32" t="s">
        <v>1821</v>
      </c>
      <c r="D49" s="11" t="s">
        <v>1821</v>
      </c>
      <c r="E49" s="7"/>
      <c r="F49" s="33" t="str">
        <f>VLOOKUP(E49,'VAS CF - Direct'!$A$4:$D$100,2, FALSE)</f>
        <v>#N/A</v>
      </c>
      <c r="G49" s="7" t="str">
        <f>VLOOKUP(E49,'VAS CF - Direct'!$A$4:$D$30,3, FALSE)</f>
        <v>#N/A</v>
      </c>
      <c r="H49" s="33" t="str">
        <f>VLOOKUP(G49,'VAS CF - Direct'!$A$4:$D$30,2, FALSE)</f>
        <v>#N/A</v>
      </c>
      <c r="I49" s="7" t="str">
        <f>VLOOKUP(E49,'VAS CF - Direct'!$A$4:$D$30,4, FALSE)</f>
        <v>#N/A</v>
      </c>
      <c r="J49" s="7"/>
      <c r="K49" s="7"/>
      <c r="L49" s="7"/>
      <c r="M49" s="7"/>
      <c r="N49" s="7" t="str">
        <f t="shared" si="3"/>
        <v>net cash flows from operating activities;net cash flows from operating activities;lưu chuyển tiền thuần từ hđkd;lưu chuyển tiền thuần từ hđkd</v>
      </c>
      <c r="O49" s="7" t="str">
        <f>IFERROR(VLOOKUP(N49,'vstock CF Direct nonfin'!$E$2:$E$35,1,FALSE),"N/A")</f>
        <v>N/A</v>
      </c>
      <c r="P49" s="7"/>
      <c r="Q49" s="7"/>
      <c r="R49" s="7"/>
      <c r="S49" s="7"/>
      <c r="T49" s="7"/>
      <c r="U49" s="7"/>
      <c r="V49" s="7"/>
      <c r="W49" s="7"/>
    </row>
    <row r="50" hidden="1">
      <c r="A50" s="11" t="s">
        <v>1844</v>
      </c>
      <c r="B50" s="11" t="s">
        <v>1770</v>
      </c>
      <c r="C50" s="32" t="s">
        <v>1845</v>
      </c>
      <c r="D50" s="11" t="s">
        <v>1846</v>
      </c>
      <c r="E50" s="11"/>
      <c r="F50" s="33" t="str">
        <f>VLOOKUP(E50,'VAS CF - Direct'!$A$4:$D$100,2, FALSE)</f>
        <v>#N/A</v>
      </c>
      <c r="G50" s="7" t="str">
        <f>VLOOKUP(E50,'VAS CF - Direct'!$A$4:$D$30,3, FALSE)</f>
        <v>#N/A</v>
      </c>
      <c r="H50" s="33" t="str">
        <f>VLOOKUP(G50,'VAS CF - Direct'!$A$4:$D$30,2, FALSE)</f>
        <v>#N/A</v>
      </c>
      <c r="I50" s="7" t="str">
        <f>VLOOKUP(E50,'VAS CF - Direct'!$A$4:$D$30,4, FALSE)</f>
        <v>#N/A</v>
      </c>
      <c r="J50" s="7"/>
      <c r="K50" s="7"/>
      <c r="L50" s="7"/>
      <c r="M50" s="7"/>
      <c r="N50" s="7" t="str">
        <f t="shared" si="3"/>
        <v>proceeds from investments in other entities;net cash flows from investing activities;tiền thu từ các khoản đầu tư vào đơn vị khác;lưu chuyển tiền thuần từ hoạt động đầu tư</v>
      </c>
      <c r="O50" s="7" t="str">
        <f>IFERROR(VLOOKUP(N50,'vstock CF Direct nonfin'!$E$2:$E$35,1,FALSE),"N/A")</f>
        <v>N/A</v>
      </c>
      <c r="P50" s="7"/>
      <c r="Q50" s="7"/>
      <c r="R50" s="7"/>
      <c r="S50" s="7"/>
      <c r="T50" s="7"/>
      <c r="U50" s="7"/>
      <c r="V50" s="7"/>
      <c r="W50" s="7"/>
    </row>
    <row r="51" hidden="1">
      <c r="A51" s="11" t="s">
        <v>1847</v>
      </c>
      <c r="B51" s="11" t="s">
        <v>1770</v>
      </c>
      <c r="C51" s="32" t="s">
        <v>1848</v>
      </c>
      <c r="D51" s="11" t="s">
        <v>1846</v>
      </c>
      <c r="E51" s="11"/>
      <c r="F51" s="33" t="str">
        <f>VLOOKUP(E51,'VAS CF - Direct'!$A$4:$D$100,2, FALSE)</f>
        <v>#N/A</v>
      </c>
      <c r="G51" s="7" t="str">
        <f>VLOOKUP(E51,'VAS CF - Direct'!$A$4:$D$30,3, FALSE)</f>
        <v>#N/A</v>
      </c>
      <c r="H51" s="33" t="str">
        <f>VLOOKUP(G51,'VAS CF - Direct'!$A$4:$D$30,2, FALSE)</f>
        <v>#N/A</v>
      </c>
      <c r="I51" s="7" t="str">
        <f>VLOOKUP(E51,'VAS CF - Direct'!$A$4:$D$30,4, FALSE)</f>
        <v>#N/A</v>
      </c>
      <c r="J51" s="7"/>
      <c r="K51" s="7"/>
      <c r="L51" s="7"/>
      <c r="M51" s="7"/>
      <c r="N51" s="7" t="str">
        <f t="shared" si="3"/>
        <v>proceeds from other investments;net cash flows from investing activities;tiền thu từ lãi các khoản đầu tư khác;lưu chuyển tiền thuần từ hoạt động đầu tư</v>
      </c>
      <c r="O51" s="7" t="str">
        <f>IFERROR(VLOOKUP(N51,'vstock CF Direct nonfin'!$E$2:$E$35,1,FALSE),"N/A")</f>
        <v>N/A</v>
      </c>
      <c r="P51" s="7"/>
      <c r="Q51" s="7"/>
      <c r="R51" s="7"/>
      <c r="S51" s="7"/>
      <c r="T51" s="7"/>
      <c r="U51" s="7"/>
      <c r="V51" s="7"/>
      <c r="W51" s="7"/>
    </row>
    <row r="52" hidden="1">
      <c r="A52" s="11" t="s">
        <v>1849</v>
      </c>
      <c r="B52" s="11" t="s">
        <v>1770</v>
      </c>
      <c r="C52" s="32" t="s">
        <v>1850</v>
      </c>
      <c r="D52" s="11" t="s">
        <v>1846</v>
      </c>
      <c r="E52" s="11"/>
      <c r="F52" s="33" t="str">
        <f>VLOOKUP(E52,'VAS CF - Direct'!$A$4:$D$100,2, FALSE)</f>
        <v>#N/A</v>
      </c>
      <c r="G52" s="7" t="str">
        <f>VLOOKUP(E52,'VAS CF - Direct'!$A$4:$D$30,3, FALSE)</f>
        <v>#N/A</v>
      </c>
      <c r="H52" s="33" t="str">
        <f>VLOOKUP(G52,'VAS CF - Direct'!$A$4:$D$30,2, FALSE)</f>
        <v>#N/A</v>
      </c>
      <c r="I52" s="7" t="str">
        <f>VLOOKUP(E52,'VAS CF - Direct'!$A$4:$D$30,4, FALSE)</f>
        <v>#N/A</v>
      </c>
      <c r="J52" s="7"/>
      <c r="K52" s="7"/>
      <c r="L52" s="7"/>
      <c r="M52" s="7"/>
      <c r="N52" s="7" t="str">
        <f t="shared" si="3"/>
        <v>proceeds from disposals of fixed assets;net cash flows from investing activities;tiền thu do bán tài sản cố định;lưu chuyển tiền thuần từ hoạt động đầu tư</v>
      </c>
      <c r="O52" s="7" t="str">
        <f>IFERROR(VLOOKUP(N52,'vstock CF Direct nonfin'!$E$2:$E$35,1,FALSE),"N/A")</f>
        <v>N/A</v>
      </c>
      <c r="P52" s="7"/>
      <c r="Q52" s="7"/>
      <c r="R52" s="7"/>
      <c r="S52" s="7"/>
      <c r="T52" s="7"/>
      <c r="U52" s="7"/>
      <c r="V52" s="7"/>
      <c r="W52" s="7"/>
    </row>
    <row r="53" hidden="1">
      <c r="A53" s="11" t="s">
        <v>103</v>
      </c>
      <c r="B53" s="11" t="s">
        <v>1770</v>
      </c>
      <c r="C53" s="32" t="s">
        <v>1851</v>
      </c>
      <c r="D53" s="11" t="s">
        <v>1846</v>
      </c>
      <c r="E53" s="7"/>
      <c r="F53" s="33" t="str">
        <f>VLOOKUP(E53,'VAS CF - Direct'!$A$4:$D$100,2, FALSE)</f>
        <v>#N/A</v>
      </c>
      <c r="G53" s="7" t="str">
        <f>VLOOKUP(E53,'VAS CF - Direct'!$A$4:$D$30,3, FALSE)</f>
        <v>#N/A</v>
      </c>
      <c r="H53" s="33" t="str">
        <f>VLOOKUP(G53,'VAS CF - Direct'!$A$4:$D$30,2, FALSE)</f>
        <v>#N/A</v>
      </c>
      <c r="I53" s="7" t="str">
        <f>VLOOKUP(E53,'VAS CF - Direct'!$A$4:$D$30,4, FALSE)</f>
        <v>#N/A</v>
      </c>
      <c r="J53" s="7"/>
      <c r="K53" s="7"/>
      <c r="L53" s="7"/>
      <c r="M53" s="7"/>
      <c r="N53" s="7" t="str">
        <f t="shared" si="3"/>
        <v>investments in other entities;net cash flows from investing activities;tiền thu hồi đầu tư góp vốn vào đơn vị khác;lưu chuyển tiền thuần từ hoạt động đầu tư</v>
      </c>
      <c r="O53" s="7" t="str">
        <f>IFERROR(VLOOKUP(N53,'vstock CF Direct nonfin'!$E$2:$E$35,1,FALSE),"N/A")</f>
        <v>N/A</v>
      </c>
      <c r="P53" s="7"/>
      <c r="Q53" s="7"/>
      <c r="R53" s="7"/>
      <c r="S53" s="7"/>
      <c r="T53" s="7"/>
      <c r="U53" s="7"/>
      <c r="V53" s="7"/>
      <c r="W53" s="7"/>
    </row>
    <row r="54" hidden="1">
      <c r="A54" s="11" t="s">
        <v>1852</v>
      </c>
      <c r="B54" s="11" t="s">
        <v>1770</v>
      </c>
      <c r="C54" s="32" t="s">
        <v>1853</v>
      </c>
      <c r="D54" s="11" t="s">
        <v>1846</v>
      </c>
      <c r="E54" s="7"/>
      <c r="F54" s="33" t="str">
        <f>VLOOKUP(E54,'VAS CF - Direct'!$A$4:$D$100,2, FALSE)</f>
        <v>#N/A</v>
      </c>
      <c r="G54" s="7" t="str">
        <f>VLOOKUP(E54,'VAS CF - Direct'!$A$4:$D$30,3, FALSE)</f>
        <v>#N/A</v>
      </c>
      <c r="H54" s="33" t="str">
        <f>VLOOKUP(G54,'VAS CF - Direct'!$A$4:$D$30,2, FALSE)</f>
        <v>#N/A</v>
      </c>
      <c r="I54" s="7" t="str">
        <f>VLOOKUP(E54,'VAS CF - Direct'!$A$4:$D$30,4, FALSE)</f>
        <v>#N/A</v>
      </c>
      <c r="J54" s="7"/>
      <c r="K54" s="7"/>
      <c r="L54" s="7"/>
      <c r="M54" s="7"/>
      <c r="N54" s="7" t="str">
        <f t="shared" si="3"/>
        <v>purchase of fixed assets;net cash flows from investing activities;tiền mua tài sản cố định;lưu chuyển tiền thuần từ hoạt động đầu tư</v>
      </c>
      <c r="O54" s="7" t="str">
        <f>IFERROR(VLOOKUP(N54,'vstock CF Direct nonfin'!$E$2:$E$35,1,FALSE),"N/A")</f>
        <v>N/A</v>
      </c>
      <c r="P54" s="7"/>
      <c r="Q54" s="7"/>
      <c r="R54" s="7"/>
      <c r="S54" s="7"/>
      <c r="T54" s="7"/>
      <c r="U54" s="7"/>
      <c r="V54" s="7"/>
      <c r="W54" s="7"/>
    </row>
    <row r="55" hidden="1">
      <c r="A55" s="11" t="s">
        <v>1785</v>
      </c>
      <c r="B55" s="11" t="s">
        <v>1770</v>
      </c>
      <c r="C55" s="32" t="s">
        <v>1786</v>
      </c>
      <c r="D55" s="11" t="s">
        <v>1846</v>
      </c>
      <c r="E55" s="7"/>
      <c r="F55" s="33" t="str">
        <f>VLOOKUP(E55,'VAS CF - Direct'!$A$4:$D$100,2, FALSE)</f>
        <v>#N/A</v>
      </c>
      <c r="G55" s="7" t="str">
        <f>VLOOKUP(E55,'VAS CF - Direct'!$A$4:$D$30,3, FALSE)</f>
        <v>#N/A</v>
      </c>
      <c r="H55" s="33" t="str">
        <f>VLOOKUP(G55,'VAS CF - Direct'!$A$4:$D$30,2, FALSE)</f>
        <v>#N/A</v>
      </c>
      <c r="I55" s="7" t="str">
        <f>VLOOKUP(E55,'VAS CF - Direct'!$A$4:$D$30,4, FALSE)</f>
        <v>#N/A</v>
      </c>
      <c r="J55" s="7"/>
      <c r="K55" s="7"/>
      <c r="L55" s="7"/>
      <c r="M55" s="7"/>
      <c r="N55" s="7" t="str">
        <f t="shared" si="3"/>
        <v>other receipts from investing activities;net cash flows from investing activities;tiền thu khác từ hoạt động đầu tư;lưu chuyển tiền thuần từ hoạt động đầu tư</v>
      </c>
      <c r="O55" s="7" t="str">
        <f>IFERROR(VLOOKUP(N55,'vstock CF Direct nonfin'!$E$2:$E$35,1,FALSE),"N/A")</f>
        <v>N/A</v>
      </c>
      <c r="P55" s="7"/>
      <c r="Q55" s="7"/>
      <c r="R55" s="7"/>
      <c r="S55" s="7"/>
      <c r="T55" s="7"/>
      <c r="U55" s="7"/>
      <c r="V55" s="7"/>
      <c r="W55" s="7"/>
    </row>
    <row r="56" hidden="1">
      <c r="A56" s="11" t="s">
        <v>1788</v>
      </c>
      <c r="B56" s="11" t="s">
        <v>1770</v>
      </c>
      <c r="C56" s="32" t="s">
        <v>1854</v>
      </c>
      <c r="D56" s="11" t="s">
        <v>1846</v>
      </c>
      <c r="E56" s="7"/>
      <c r="F56" s="33" t="str">
        <f>VLOOKUP(E56,'VAS CF - Direct'!$A$4:$D$100,2, FALSE)</f>
        <v>#N/A</v>
      </c>
      <c r="G56" s="7" t="str">
        <f>VLOOKUP(E56,'VAS CF - Direct'!$A$4:$D$30,3, FALSE)</f>
        <v>#N/A</v>
      </c>
      <c r="H56" s="33" t="str">
        <f>VLOOKUP(G56,'VAS CF - Direct'!$A$4:$D$30,2, FALSE)</f>
        <v>#N/A</v>
      </c>
      <c r="I56" s="7" t="str">
        <f>VLOOKUP(E56,'VAS CF - Direct'!$A$4:$D$30,4, FALSE)</f>
        <v>#N/A</v>
      </c>
      <c r="J56" s="7"/>
      <c r="K56" s="7"/>
      <c r="L56" s="7"/>
      <c r="M56" s="7"/>
      <c r="N56" s="7" t="str">
        <f t="shared" si="3"/>
        <v>other payments for investing activities;net cash flows from investing activities;tiền chi khác từ hoạt động đầu tư;lưu chuyển tiền thuần từ hoạt động đầu tư</v>
      </c>
      <c r="O56" s="7" t="str">
        <f>IFERROR(VLOOKUP(N56,'vstock CF Direct nonfin'!$E$2:$E$35,1,FALSE),"N/A")</f>
        <v>N/A</v>
      </c>
      <c r="P56" s="7"/>
      <c r="Q56" s="7"/>
      <c r="R56" s="7"/>
      <c r="S56" s="7"/>
      <c r="T56" s="7"/>
      <c r="U56" s="7"/>
      <c r="V56" s="7"/>
      <c r="W56" s="7"/>
    </row>
    <row r="57" hidden="1">
      <c r="A57" s="11" t="s">
        <v>1770</v>
      </c>
      <c r="B57" s="11" t="s">
        <v>1770</v>
      </c>
      <c r="C57" s="32" t="s">
        <v>1846</v>
      </c>
      <c r="D57" s="11" t="s">
        <v>1846</v>
      </c>
      <c r="E57" s="7"/>
      <c r="F57" s="33" t="str">
        <f>VLOOKUP(E57,'VAS CF - Direct'!$A$4:$D$100,2, FALSE)</f>
        <v>#N/A</v>
      </c>
      <c r="G57" s="7" t="str">
        <f>VLOOKUP(E57,'VAS CF - Direct'!$A$4:$D$30,3, FALSE)</f>
        <v>#N/A</v>
      </c>
      <c r="H57" s="33" t="str">
        <f>VLOOKUP(G57,'VAS CF - Direct'!$A$4:$D$30,2, FALSE)</f>
        <v>#N/A</v>
      </c>
      <c r="I57" s="7" t="str">
        <f>VLOOKUP(E57,'VAS CF - Direct'!$A$4:$D$30,4, FALSE)</f>
        <v>#N/A</v>
      </c>
      <c r="J57" s="7"/>
      <c r="K57" s="7"/>
      <c r="L57" s="7"/>
      <c r="M57" s="7"/>
      <c r="N57" s="7" t="str">
        <f t="shared" si="3"/>
        <v>net cash flows from investing activities;net cash flows from investing activities;lưu chuyển tiền thuần từ hoạt động đầu tư;lưu chuyển tiền thuần từ hoạt động đầu tư</v>
      </c>
      <c r="O57" s="7" t="str">
        <f>IFERROR(VLOOKUP(N57,'vstock CF Direct nonfin'!$E$2:$E$35,1,FALSE),"N/A")</f>
        <v>N/A</v>
      </c>
      <c r="P57" s="7"/>
      <c r="Q57" s="7"/>
      <c r="R57" s="7"/>
      <c r="S57" s="7"/>
      <c r="T57" s="7"/>
      <c r="U57" s="7"/>
      <c r="V57" s="7"/>
      <c r="W57" s="7"/>
    </row>
    <row r="58" hidden="1">
      <c r="A58" s="11" t="s">
        <v>1793</v>
      </c>
      <c r="B58" s="11" t="s">
        <v>1794</v>
      </c>
      <c r="C58" s="32" t="s">
        <v>1855</v>
      </c>
      <c r="D58" s="11" t="s">
        <v>1856</v>
      </c>
      <c r="E58" s="7"/>
      <c r="F58" s="33" t="str">
        <f>VLOOKUP(E58,'VAS CF - Direct'!$A$4:$D$100,2, FALSE)</f>
        <v>#N/A</v>
      </c>
      <c r="G58" s="7" t="str">
        <f>VLOOKUP(E58,'VAS CF - Direct'!$A$4:$D$30,3, FALSE)</f>
        <v>#N/A</v>
      </c>
      <c r="H58" s="33" t="str">
        <f>VLOOKUP(G58,'VAS CF - Direct'!$A$4:$D$30,2, FALSE)</f>
        <v>#N/A</v>
      </c>
      <c r="I58" s="7" t="str">
        <f>VLOOKUP(E58,'VAS CF - Direct'!$A$4:$D$30,4, FALSE)</f>
        <v>#N/A</v>
      </c>
      <c r="J58" s="7"/>
      <c r="K58" s="7"/>
      <c r="L58" s="7"/>
      <c r="M58" s="7"/>
      <c r="N58" s="7" t="str">
        <f t="shared" si="3"/>
        <v>receipts from equity issue and owner s capital contribution;net cash flows from financing activities;tiền thu từ phát hành cổ phiếu nhận vốn góp của chủ sở hữu tiền thu do các chủ sở hữu góp vốn;lưu chuyển tiền thuần từ hoạt động tài chính</v>
      </c>
      <c r="O58" s="7" t="str">
        <f>IFERROR(VLOOKUP(N58,'vstock CF Direct nonfin'!$E$2:$E$35,1,FALSE),"N/A")</f>
        <v>N/A</v>
      </c>
      <c r="P58" s="7"/>
      <c r="Q58" s="7"/>
      <c r="R58" s="7"/>
      <c r="S58" s="7"/>
      <c r="T58" s="7"/>
      <c r="U58" s="7"/>
      <c r="V58" s="7"/>
      <c r="W58" s="7"/>
    </row>
    <row r="59" hidden="1">
      <c r="A59" s="11" t="s">
        <v>1797</v>
      </c>
      <c r="B59" s="11" t="s">
        <v>1794</v>
      </c>
      <c r="C59" s="34" t="s">
        <v>1857</v>
      </c>
      <c r="D59" s="11" t="s">
        <v>1856</v>
      </c>
      <c r="E59" s="7"/>
      <c r="F59" s="33" t="str">
        <f>VLOOKUP(E59,'VAS CF - Direct'!$A$4:$D$100,2, FALSE)</f>
        <v>#N/A</v>
      </c>
      <c r="G59" s="7" t="str">
        <f>VLOOKUP(E59,'VAS CF - Direct'!$A$4:$D$30,3, FALSE)</f>
        <v>#N/A</v>
      </c>
      <c r="H59" s="33" t="str">
        <f>VLOOKUP(G59,'VAS CF - Direct'!$A$4:$D$30,2, FALSE)</f>
        <v>#N/A</v>
      </c>
      <c r="I59" s="7" t="str">
        <f>VLOOKUP(E59,'VAS CF - Direct'!$A$4:$D$30,4, FALSE)</f>
        <v>#N/A</v>
      </c>
      <c r="J59" s="7"/>
      <c r="K59" s="7"/>
      <c r="L59" s="7"/>
      <c r="M59" s="7"/>
      <c r="N59" s="7" t="str">
        <f t="shared" si="3"/>
        <v>payment for share repurchases;net cash flows from financing activities;tiền chi trả vốn góp cho các chủ sở hữu mua lại cổ phiếu của doanh nghiệp đã phát hành;lưu chuyển tiền thuần từ hoạt động tài chính</v>
      </c>
      <c r="O59" s="7" t="str">
        <f>IFERROR(VLOOKUP(N59,'vstock CF Direct nonfin'!$E$2:$E$35,1,FALSE),"N/A")</f>
        <v>N/A</v>
      </c>
      <c r="P59" s="7"/>
      <c r="Q59" s="7"/>
      <c r="R59" s="7"/>
      <c r="S59" s="7"/>
      <c r="T59" s="7"/>
      <c r="U59" s="7"/>
      <c r="V59" s="7"/>
      <c r="W59" s="7"/>
    </row>
    <row r="60" hidden="1">
      <c r="A60" s="11" t="s">
        <v>1858</v>
      </c>
      <c r="B60" s="11" t="s">
        <v>1794</v>
      </c>
      <c r="C60" s="32" t="s">
        <v>1859</v>
      </c>
      <c r="D60" s="11" t="s">
        <v>1856</v>
      </c>
      <c r="E60" s="7"/>
      <c r="F60" s="33" t="str">
        <f>VLOOKUP(E60,'VAS CF - Direct'!$A$4:$D$100,2, FALSE)</f>
        <v>#N/A</v>
      </c>
      <c r="G60" s="7" t="str">
        <f>VLOOKUP(E60,'VAS CF - Direct'!$A$4:$D$30,3, FALSE)</f>
        <v>#N/A</v>
      </c>
      <c r="H60" s="33" t="str">
        <f>VLOOKUP(G60,'VAS CF - Direct'!$A$4:$D$30,2, FALSE)</f>
        <v>#N/A</v>
      </c>
      <c r="I60" s="7" t="str">
        <f>VLOOKUP(E60,'VAS CF - Direct'!$A$4:$D$30,4, FALSE)</f>
        <v>#N/A</v>
      </c>
      <c r="J60" s="7"/>
      <c r="K60" s="7"/>
      <c r="L60" s="7"/>
      <c r="M60" s="7"/>
      <c r="N60" s="7" t="str">
        <f t="shared" si="3"/>
        <v>short term and long term borrowings;net cash flows from financing activities;tiền vay ngắn hạn dài hạn nhận được tiền thu do di vay;lưu chuyển tiền thuần từ hoạt động tài chính</v>
      </c>
      <c r="O60" s="7" t="str">
        <f>IFERROR(VLOOKUP(N60,'vstock CF Direct nonfin'!$E$2:$E$35,1,FALSE),"N/A")</f>
        <v>N/A</v>
      </c>
      <c r="P60" s="7"/>
      <c r="Q60" s="7"/>
      <c r="R60" s="7"/>
      <c r="S60" s="7"/>
      <c r="T60" s="7"/>
      <c r="U60" s="7"/>
      <c r="V60" s="7"/>
      <c r="W60" s="7"/>
    </row>
    <row r="61" hidden="1">
      <c r="A61" s="11" t="s">
        <v>1860</v>
      </c>
      <c r="B61" s="11" t="s">
        <v>1794</v>
      </c>
      <c r="C61" s="32" t="s">
        <v>1861</v>
      </c>
      <c r="D61" s="11" t="s">
        <v>1856</v>
      </c>
      <c r="E61" s="11"/>
      <c r="F61" s="33" t="str">
        <f>VLOOKUP(E61,'VAS CF - Direct'!$A$4:$D$100,2, FALSE)</f>
        <v>#N/A</v>
      </c>
      <c r="G61" s="7" t="str">
        <f>VLOOKUP(E61,'VAS CF - Direct'!$A$4:$D$30,3, FALSE)</f>
        <v>#N/A</v>
      </c>
      <c r="H61" s="33" t="str">
        <f>VLOOKUP(G61,'VAS CF - Direct'!$A$4:$D$30,2, FALSE)</f>
        <v>#N/A</v>
      </c>
      <c r="I61" s="7" t="str">
        <f>VLOOKUP(E61,'VAS CF - Direct'!$A$4:$D$30,4, FALSE)</f>
        <v>#N/A</v>
      </c>
      <c r="J61" s="7"/>
      <c r="K61" s="7"/>
      <c r="L61" s="7"/>
      <c r="M61" s="7"/>
      <c r="N61" s="7" t="str">
        <f t="shared" si="3"/>
        <v>receipts from interest income on deposits;net cash flows from financing activities;tiền thu từ lãi tiền gửi;lưu chuyển tiền thuần từ hoạt động tài chính</v>
      </c>
      <c r="O61" s="7" t="str">
        <f>IFERROR(VLOOKUP(N61,'vstock CF Direct nonfin'!$E$2:$E$35,1,FALSE),"N/A")</f>
        <v>N/A</v>
      </c>
      <c r="P61" s="7"/>
      <c r="Q61" s="7"/>
      <c r="R61" s="7"/>
      <c r="S61" s="7"/>
      <c r="T61" s="7"/>
      <c r="U61" s="7"/>
      <c r="V61" s="7"/>
      <c r="W61" s="7"/>
    </row>
    <row r="62" hidden="1">
      <c r="A62" s="11" t="s">
        <v>1862</v>
      </c>
      <c r="B62" s="11" t="s">
        <v>1794</v>
      </c>
      <c r="C62" s="32" t="s">
        <v>1863</v>
      </c>
      <c r="D62" s="11" t="s">
        <v>1856</v>
      </c>
      <c r="E62" s="7"/>
      <c r="F62" s="33" t="str">
        <f>VLOOKUP(E62,'VAS CF - Direct'!$A$4:$D$100,2, FALSE)</f>
        <v>#N/A</v>
      </c>
      <c r="G62" s="7" t="str">
        <f>VLOOKUP(E62,'VAS CF - Direct'!$A$4:$D$30,3, FALSE)</f>
        <v>#N/A</v>
      </c>
      <c r="H62" s="33" t="str">
        <f>VLOOKUP(G62,'VAS CF - Direct'!$A$4:$D$30,2, FALSE)</f>
        <v>#N/A</v>
      </c>
      <c r="I62" s="7" t="str">
        <f>VLOOKUP(E62,'VAS CF - Direct'!$A$4:$D$30,4, FALSE)</f>
        <v>#N/A</v>
      </c>
      <c r="J62" s="7"/>
      <c r="K62" s="7"/>
      <c r="L62" s="7"/>
      <c r="M62" s="7"/>
      <c r="N62" s="7" t="str">
        <f t="shared" si="3"/>
        <v>principal payments;net cash flows from financing activities;tiền chi trả nợ gốc vay;lưu chuyển tiền thuần từ hoạt động tài chính</v>
      </c>
      <c r="O62" s="7" t="str">
        <f>IFERROR(VLOOKUP(N62,'vstock CF Direct nonfin'!$E$2:$E$35,1,FALSE),"N/A")</f>
        <v>N/A</v>
      </c>
      <c r="P62" s="7"/>
      <c r="Q62" s="7"/>
      <c r="R62" s="7"/>
      <c r="S62" s="7"/>
      <c r="T62" s="7"/>
      <c r="U62" s="7"/>
      <c r="V62" s="7"/>
      <c r="W62" s="7"/>
    </row>
    <row r="63" hidden="1">
      <c r="A63" s="11" t="s">
        <v>1864</v>
      </c>
      <c r="B63" s="11" t="s">
        <v>1794</v>
      </c>
      <c r="C63" s="32" t="s">
        <v>1865</v>
      </c>
      <c r="D63" s="11" t="s">
        <v>1856</v>
      </c>
      <c r="E63" s="7"/>
      <c r="F63" s="33" t="str">
        <f>VLOOKUP(E63,'VAS CF - Direct'!$A$4:$D$100,2, FALSE)</f>
        <v>#N/A</v>
      </c>
      <c r="G63" s="7" t="str">
        <f>VLOOKUP(E63,'VAS CF - Direct'!$A$4:$D$30,3, FALSE)</f>
        <v>#N/A</v>
      </c>
      <c r="H63" s="33" t="str">
        <f>VLOOKUP(G63,'VAS CF - Direct'!$A$4:$D$30,2, FALSE)</f>
        <v>#N/A</v>
      </c>
      <c r="I63" s="7" t="str">
        <f>VLOOKUP(E63,'VAS CF - Direct'!$A$4:$D$30,4, FALSE)</f>
        <v>#N/A</v>
      </c>
      <c r="J63" s="7"/>
      <c r="K63" s="7"/>
      <c r="L63" s="7"/>
      <c r="M63" s="7"/>
      <c r="N63" s="7" t="str">
        <f t="shared" si="3"/>
        <v>payments to settle finance lease;net cash flows from financing activities;tiền chi trả nợ thuê tài chính;lưu chuyển tiền thuần từ hoạt động tài chính</v>
      </c>
      <c r="O63" s="7" t="str">
        <f>IFERROR(VLOOKUP(N63,'vstock CF Direct nonfin'!$E$2:$E$35,1,FALSE),"N/A")</f>
        <v>N/A</v>
      </c>
      <c r="P63" s="7"/>
      <c r="Q63" s="7"/>
      <c r="R63" s="7"/>
      <c r="S63" s="7"/>
      <c r="T63" s="7"/>
      <c r="U63" s="7"/>
      <c r="V63" s="7"/>
      <c r="W63" s="7"/>
    </row>
    <row r="64" hidden="1">
      <c r="A64" s="11" t="s">
        <v>1805</v>
      </c>
      <c r="B64" s="11" t="s">
        <v>1794</v>
      </c>
      <c r="C64" s="32" t="s">
        <v>1866</v>
      </c>
      <c r="D64" s="11" t="s">
        <v>1856</v>
      </c>
      <c r="E64" s="7"/>
      <c r="F64" s="33" t="str">
        <f>VLOOKUP(E64,'VAS CF - Direct'!$A$4:$D$100,2, FALSE)</f>
        <v>#N/A</v>
      </c>
      <c r="G64" s="7" t="str">
        <f>VLOOKUP(E64,'VAS CF - Direct'!$A$4:$D$30,3, FALSE)</f>
        <v>#N/A</v>
      </c>
      <c r="H64" s="33" t="str">
        <f>VLOOKUP(G64,'VAS CF - Direct'!$A$4:$D$30,2, FALSE)</f>
        <v>#N/A</v>
      </c>
      <c r="I64" s="7" t="str">
        <f>VLOOKUP(E64,'VAS CF - Direct'!$A$4:$D$30,4, FALSE)</f>
        <v>#N/A</v>
      </c>
      <c r="J64" s="7"/>
      <c r="K64" s="7"/>
      <c r="L64" s="7"/>
      <c r="M64" s="7"/>
      <c r="N64" s="7" t="str">
        <f t="shared" si="3"/>
        <v>dividends paid profits distributed to owners;net cash flows from financing activities;cổ tức lợi nhuận đã trả cho chủ sở hữu tiền lãi đã trả cho các nhà đầu tư vào doanh nghiệp;lưu chuyển tiền thuần từ hoạt động tài chính</v>
      </c>
      <c r="O64" s="7" t="str">
        <f>IFERROR(VLOOKUP(N64,'vstock CF Direct nonfin'!$E$2:$E$35,1,FALSE),"N/A")</f>
        <v>N/A</v>
      </c>
      <c r="P64" s="7"/>
      <c r="Q64" s="7"/>
      <c r="R64" s="7"/>
      <c r="S64" s="7"/>
      <c r="T64" s="7"/>
      <c r="U64" s="7"/>
      <c r="V64" s="7"/>
      <c r="W64" s="7"/>
    </row>
    <row r="65" hidden="1">
      <c r="A65" s="11" t="s">
        <v>1807</v>
      </c>
      <c r="B65" s="11" t="s">
        <v>1794</v>
      </c>
      <c r="C65" s="32" t="s">
        <v>1867</v>
      </c>
      <c r="D65" s="11" t="s">
        <v>1856</v>
      </c>
      <c r="E65" s="7"/>
      <c r="F65" s="33" t="str">
        <f>VLOOKUP(E65,'VAS CF - Direct'!$A$4:$D$100,2, FALSE)</f>
        <v>#N/A</v>
      </c>
      <c r="G65" s="7" t="str">
        <f>VLOOKUP(E65,'VAS CF - Direct'!$A$4:$D$30,3, FALSE)</f>
        <v>#N/A</v>
      </c>
      <c r="H65" s="33" t="str">
        <f>VLOOKUP(G65,'VAS CF - Direct'!$A$4:$D$30,2, FALSE)</f>
        <v>#N/A</v>
      </c>
      <c r="I65" s="7" t="str">
        <f>VLOOKUP(E65,'VAS CF - Direct'!$A$4:$D$30,4, FALSE)</f>
        <v>#N/A</v>
      </c>
      <c r="J65" s="7"/>
      <c r="K65" s="7"/>
      <c r="L65" s="7"/>
      <c r="M65" s="7"/>
      <c r="N65" s="7" t="str">
        <f t="shared" si="3"/>
        <v>other receipts from financing activities;net cash flows from financing activities;tiền thu khác từ hoạt dộng tài chính;lưu chuyển tiền thuần từ hoạt động tài chính</v>
      </c>
      <c r="O65" s="7" t="str">
        <f>IFERROR(VLOOKUP(N65,'vstock CF Direct nonfin'!$E$2:$E$35,1,FALSE),"N/A")</f>
        <v>N/A</v>
      </c>
      <c r="P65" s="7"/>
      <c r="Q65" s="7"/>
      <c r="R65" s="7"/>
      <c r="S65" s="7"/>
      <c r="T65" s="7"/>
      <c r="U65" s="7"/>
      <c r="V65" s="7"/>
      <c r="W65" s="7"/>
    </row>
    <row r="66" hidden="1">
      <c r="A66" s="11" t="s">
        <v>1810</v>
      </c>
      <c r="B66" s="11" t="s">
        <v>1794</v>
      </c>
      <c r="C66" s="32" t="s">
        <v>1868</v>
      </c>
      <c r="D66" s="11" t="s">
        <v>1856</v>
      </c>
      <c r="E66" s="7"/>
      <c r="F66" s="33" t="str">
        <f>VLOOKUP(E66,'VAS CF - Direct'!$A$4:$D$100,2, FALSE)</f>
        <v>#N/A</v>
      </c>
      <c r="G66" s="7" t="str">
        <f>VLOOKUP(E66,'VAS CF - Direct'!$A$4:$D$30,3, FALSE)</f>
        <v>#N/A</v>
      </c>
      <c r="H66" s="33" t="str">
        <f>VLOOKUP(G66,'VAS CF - Direct'!$A$4:$D$30,2, FALSE)</f>
        <v>#N/A</v>
      </c>
      <c r="I66" s="7" t="str">
        <f>VLOOKUP(E66,'VAS CF - Direct'!$A$4:$D$30,4, FALSE)</f>
        <v>#N/A</v>
      </c>
      <c r="J66" s="7"/>
      <c r="K66" s="7"/>
      <c r="L66" s="7"/>
      <c r="M66" s="7"/>
      <c r="N66" s="7" t="str">
        <f t="shared" si="3"/>
        <v>other payments for financing activities;net cash flows from financing activities;tiền chi khác từ hoạt động tài chính;lưu chuyển tiền thuần từ hoạt động tài chính</v>
      </c>
      <c r="O66" s="7" t="str">
        <f>IFERROR(VLOOKUP(N66,'vstock CF Direct nonfin'!$E$2:$E$35,1,FALSE),"N/A")</f>
        <v>N/A</v>
      </c>
      <c r="P66" s="7"/>
      <c r="Q66" s="7"/>
      <c r="R66" s="7"/>
      <c r="S66" s="7"/>
      <c r="T66" s="7"/>
      <c r="U66" s="7"/>
      <c r="V66" s="7"/>
      <c r="W66" s="7"/>
    </row>
    <row r="67" hidden="1">
      <c r="A67" s="11" t="s">
        <v>1794</v>
      </c>
      <c r="B67" s="11" t="s">
        <v>1794</v>
      </c>
      <c r="C67" s="32" t="s">
        <v>1856</v>
      </c>
      <c r="D67" s="11" t="s">
        <v>1856</v>
      </c>
      <c r="E67" s="7"/>
      <c r="F67" s="33" t="str">
        <f>VLOOKUP(E67,'VAS CF - Direct'!$A$4:$D$100,2, FALSE)</f>
        <v>#N/A</v>
      </c>
      <c r="G67" s="7" t="str">
        <f>VLOOKUP(E67,'VAS CF - Direct'!$A$4:$D$30,3, FALSE)</f>
        <v>#N/A</v>
      </c>
      <c r="H67" s="33" t="str">
        <f>VLOOKUP(G67,'VAS CF - Direct'!$A$4:$D$30,2, FALSE)</f>
        <v>#N/A</v>
      </c>
      <c r="I67" s="7" t="str">
        <f>VLOOKUP(E67,'VAS CF - Direct'!$A$4:$D$30,4, FALSE)</f>
        <v>#N/A</v>
      </c>
      <c r="J67" s="7"/>
      <c r="K67" s="7"/>
      <c r="L67" s="7"/>
      <c r="M67" s="7"/>
      <c r="N67" s="7" t="str">
        <f t="shared" si="3"/>
        <v>net cash flows from financing activities;net cash flows from financing activities;lưu chuyển tiền thuần từ hoạt động tài chính;lưu chuyển tiền thuần từ hoạt động tài chính</v>
      </c>
      <c r="O67" s="7" t="str">
        <f>IFERROR(VLOOKUP(N67,'vstock CF Direct nonfin'!$E$2:$E$35,1,FALSE),"N/A")</f>
        <v>N/A</v>
      </c>
      <c r="P67" s="7"/>
      <c r="Q67" s="7"/>
      <c r="R67" s="7"/>
      <c r="S67" s="7"/>
      <c r="T67" s="7"/>
      <c r="U67" s="7"/>
      <c r="V67" s="7"/>
      <c r="W67" s="7"/>
    </row>
    <row r="68" hidden="1">
      <c r="A68" s="11" t="s">
        <v>1765</v>
      </c>
      <c r="B68" s="11" t="s">
        <v>1765</v>
      </c>
      <c r="C68" s="32" t="s">
        <v>1766</v>
      </c>
      <c r="D68" s="11" t="s">
        <v>1766</v>
      </c>
      <c r="E68" s="7"/>
      <c r="F68" s="33" t="str">
        <f>VLOOKUP(E68,'VAS CF - Direct'!$A$4:$D$100,2, FALSE)</f>
        <v>#N/A</v>
      </c>
      <c r="G68" s="7" t="str">
        <f>VLOOKUP(E68,'VAS CF - Direct'!$A$4:$D$30,3, FALSE)</f>
        <v>#N/A</v>
      </c>
      <c r="H68" s="33" t="str">
        <f>VLOOKUP(G68,'VAS CF - Direct'!$A$4:$D$30,2, FALSE)</f>
        <v>#N/A</v>
      </c>
      <c r="I68" s="7" t="str">
        <f>VLOOKUP(E68,'VAS CF - Direct'!$A$4:$D$30,4, FALSE)</f>
        <v>#N/A</v>
      </c>
      <c r="J68" s="7"/>
      <c r="K68" s="7"/>
      <c r="L68" s="7"/>
      <c r="M68" s="7"/>
      <c r="N68" s="7" t="str">
        <f t="shared" si="3"/>
        <v>net cash flows during the period;net cash flows during the period;lưu chuyển tiền thuần trong kỳ;lưu chuyển tiền thuần trong kỳ</v>
      </c>
      <c r="O68" s="7" t="str">
        <f>IFERROR(VLOOKUP(N68,'vstock CF Direct nonfin'!$E$2:$E$35,1,FALSE),"N/A")</f>
        <v>N/A</v>
      </c>
      <c r="P68" s="7"/>
      <c r="Q68" s="7"/>
      <c r="R68" s="7"/>
      <c r="S68" s="7"/>
      <c r="T68" s="7"/>
      <c r="U68" s="7"/>
      <c r="V68" s="7"/>
      <c r="W68" s="7"/>
    </row>
    <row r="69" hidden="1">
      <c r="A69" s="11" t="s">
        <v>1815</v>
      </c>
      <c r="B69" s="11" t="s">
        <v>1815</v>
      </c>
      <c r="C69" s="32" t="s">
        <v>1816</v>
      </c>
      <c r="D69" s="11" t="s">
        <v>1816</v>
      </c>
      <c r="E69" s="7"/>
      <c r="F69" s="33" t="str">
        <f>VLOOKUP(E69,'VAS CF - Direct'!$A$4:$D$100,2, FALSE)</f>
        <v>#N/A</v>
      </c>
      <c r="G69" s="7" t="str">
        <f>VLOOKUP(E69,'VAS CF - Direct'!$A$4:$D$30,3, FALSE)</f>
        <v>#N/A</v>
      </c>
      <c r="H69" s="33" t="str">
        <f>VLOOKUP(G69,'VAS CF - Direct'!$A$4:$D$30,2, FALSE)</f>
        <v>#N/A</v>
      </c>
      <c r="I69" s="7" t="str">
        <f>VLOOKUP(E69,'VAS CF - Direct'!$A$4:$D$30,4, FALSE)</f>
        <v>#N/A</v>
      </c>
      <c r="J69" s="7"/>
      <c r="K69" s="7"/>
      <c r="L69" s="7"/>
      <c r="M69" s="7"/>
      <c r="N69" s="7" t="str">
        <f t="shared" si="3"/>
        <v>cash and cash equivalents at beginning of the period;cash and cash equivalents at beginning of the period;tiền và tương đương tiền đầu kỳ;tiền và tương đương tiền đầu kỳ</v>
      </c>
      <c r="O69" s="7" t="str">
        <f>IFERROR(VLOOKUP(N69,'vstock CF Direct nonfin'!$E$2:$E$35,1,FALSE),"N/A")</f>
        <v>N/A</v>
      </c>
      <c r="P69" s="7"/>
      <c r="Q69" s="7"/>
      <c r="R69" s="7"/>
      <c r="S69" s="7"/>
      <c r="T69" s="7"/>
      <c r="U69" s="7"/>
      <c r="V69" s="7"/>
      <c r="W69" s="7"/>
    </row>
    <row r="70" hidden="1">
      <c r="A70" s="11" t="s">
        <v>1817</v>
      </c>
      <c r="B70" s="11" t="s">
        <v>1817</v>
      </c>
      <c r="C70" s="32" t="s">
        <v>1818</v>
      </c>
      <c r="D70" s="11" t="s">
        <v>1818</v>
      </c>
      <c r="E70" s="7"/>
      <c r="F70" s="33" t="str">
        <f>VLOOKUP(E70,'VAS CF - Direct'!$A$4:$D$100,2, FALSE)</f>
        <v>#N/A</v>
      </c>
      <c r="G70" s="7" t="str">
        <f>VLOOKUP(E70,'VAS CF - Direct'!$A$4:$D$30,3, FALSE)</f>
        <v>#N/A</v>
      </c>
      <c r="H70" s="33" t="str">
        <f>VLOOKUP(G70,'VAS CF - Direct'!$A$4:$D$30,2, FALSE)</f>
        <v>#N/A</v>
      </c>
      <c r="I70" s="7" t="str">
        <f>VLOOKUP(E70,'VAS CF - Direct'!$A$4:$D$30,4, FALSE)</f>
        <v>#N/A</v>
      </c>
      <c r="J70" s="7"/>
      <c r="K70" s="7"/>
      <c r="L70" s="7"/>
      <c r="M70" s="7"/>
      <c r="N70" s="7" t="str">
        <f t="shared" si="3"/>
        <v>exchange difference due to re valuation of ending balances;exchange difference due to re valuation of ending balances;ảnh hưởng của thay đổi tỷ giá hối đoái quy đổi ngoại tệ;ảnh hưởng của thay đổi tỷ giá hối đoái quy đổi ngoại tệ</v>
      </c>
      <c r="O70" s="7" t="str">
        <f>IFERROR(VLOOKUP(N70,'vstock CF Direct nonfin'!$E$2:$E$35,1,FALSE),"N/A")</f>
        <v>N/A</v>
      </c>
      <c r="P70" s="7"/>
      <c r="Q70" s="7"/>
      <c r="R70" s="7"/>
      <c r="S70" s="7"/>
      <c r="T70" s="7"/>
      <c r="U70" s="7"/>
      <c r="V70" s="7"/>
      <c r="W70" s="7"/>
    </row>
    <row r="71" hidden="1">
      <c r="A71" s="11" t="s">
        <v>1869</v>
      </c>
      <c r="B71" s="11" t="s">
        <v>1870</v>
      </c>
      <c r="C71" s="32" t="s">
        <v>1871</v>
      </c>
      <c r="D71" s="11" t="s">
        <v>1872</v>
      </c>
      <c r="E71" s="7"/>
      <c r="F71" s="33" t="str">
        <f>VLOOKUP(E71,'VAS CF - Direct'!$A$4:$D$100,2, FALSE)</f>
        <v>#N/A</v>
      </c>
      <c r="G71" s="7" t="str">
        <f>VLOOKUP(E71,'VAS CF - Direct'!$A$4:$D$30,3, FALSE)</f>
        <v>#N/A</v>
      </c>
      <c r="H71" s="33" t="str">
        <f>VLOOKUP(G71,'VAS CF - Direct'!$A$4:$D$30,2, FALSE)</f>
        <v>#N/A</v>
      </c>
      <c r="I71" s="7" t="str">
        <f>VLOOKUP(E71,'VAS CF - Direct'!$A$4:$D$30,4, FALSE)</f>
        <v>#N/A</v>
      </c>
      <c r="J71" s="7"/>
      <c r="K71" s="7"/>
      <c r="L71" s="7"/>
      <c r="M71" s="7"/>
      <c r="N71" s="7" t="str">
        <f t="shared" si="3"/>
        <v>receipts from interest and similar income;cash flow from operating activities before changes in operating assets and liabilities;thu nhập lãi và các khoản thu nhập tương tự nhận được;lưu chuyển tiền thuần từ hoạt động kinh doanh trước những thay đổi về tài sản và vốn lưu động</v>
      </c>
      <c r="O71" s="7" t="str">
        <f>IFERROR(VLOOKUP(N71,'vstock CF Direct nonfin'!$E$2:$E$35,1,FALSE),"N/A")</f>
        <v>N/A</v>
      </c>
      <c r="P71" s="7"/>
      <c r="Q71" s="7"/>
      <c r="R71" s="7"/>
      <c r="S71" s="7"/>
      <c r="T71" s="7"/>
      <c r="U71" s="7"/>
      <c r="V71" s="7"/>
      <c r="W71" s="7"/>
    </row>
    <row r="72" hidden="1">
      <c r="A72" s="11" t="s">
        <v>1873</v>
      </c>
      <c r="B72" s="11" t="s">
        <v>1870</v>
      </c>
      <c r="C72" s="32" t="s">
        <v>1874</v>
      </c>
      <c r="D72" s="11" t="s">
        <v>1872</v>
      </c>
      <c r="E72" s="7"/>
      <c r="F72" s="33" t="str">
        <f>VLOOKUP(E72,'VAS CF - Direct'!$A$4:$D$100,2, FALSE)</f>
        <v>#N/A</v>
      </c>
      <c r="G72" s="7" t="str">
        <f>VLOOKUP(E72,'VAS CF - Direct'!$A$4:$D$30,3, FALSE)</f>
        <v>#N/A</v>
      </c>
      <c r="H72" s="33" t="str">
        <f>VLOOKUP(G72,'VAS CF - Direct'!$A$4:$D$30,2, FALSE)</f>
        <v>#N/A</v>
      </c>
      <c r="I72" s="7" t="str">
        <f>VLOOKUP(E72,'VAS CF - Direct'!$A$4:$D$30,4, FALSE)</f>
        <v>#N/A</v>
      </c>
      <c r="J72" s="7"/>
      <c r="K72" s="7"/>
      <c r="L72" s="7"/>
      <c r="M72" s="7"/>
      <c r="N72" s="7" t="str">
        <f t="shared" si="3"/>
        <v>payments for interest and similar expenses;cash flow from operating activities before changes in operating assets and liabilities;chi phí lãi và các chi phí tương tự đã trả;lưu chuyển tiền thuần từ hoạt động kinh doanh trước những thay đổi về tài sản và vốn lưu động</v>
      </c>
      <c r="O72" s="7" t="str">
        <f>IFERROR(VLOOKUP(N72,'vstock CF Direct nonfin'!$E$2:$E$35,1,FALSE),"N/A")</f>
        <v>N/A</v>
      </c>
      <c r="P72" s="7"/>
      <c r="Q72" s="7"/>
      <c r="R72" s="7"/>
      <c r="S72" s="7"/>
      <c r="T72" s="7"/>
      <c r="U72" s="7"/>
      <c r="V72" s="7"/>
      <c r="W72" s="7"/>
    </row>
    <row r="73" hidden="1">
      <c r="A73" s="11" t="s">
        <v>1875</v>
      </c>
      <c r="B73" s="11" t="s">
        <v>1870</v>
      </c>
      <c r="C73" s="32" t="s">
        <v>1876</v>
      </c>
      <c r="D73" s="11" t="s">
        <v>1872</v>
      </c>
      <c r="E73" s="7"/>
      <c r="F73" s="33" t="str">
        <f>VLOOKUP(E73,'VAS CF - Direct'!$A$4:$D$100,2, FALSE)</f>
        <v>#N/A</v>
      </c>
      <c r="G73" s="7" t="str">
        <f>VLOOKUP(E73,'VAS CF - Direct'!$A$4:$D$30,3, FALSE)</f>
        <v>#N/A</v>
      </c>
      <c r="H73" s="33" t="str">
        <f>VLOOKUP(G73,'VAS CF - Direct'!$A$4:$D$30,2, FALSE)</f>
        <v>#N/A</v>
      </c>
      <c r="I73" s="7" t="str">
        <f>VLOOKUP(E73,'VAS CF - Direct'!$A$4:$D$30,4, FALSE)</f>
        <v>#N/A</v>
      </c>
      <c r="J73" s="7"/>
      <c r="K73" s="7"/>
      <c r="L73" s="7"/>
      <c r="M73" s="7"/>
      <c r="N73" s="7" t="str">
        <f t="shared" si="3"/>
        <v>receipts from fee and commission income;cash flow from operating activities before changes in operating assets and liabilities;thu nhập từ hoạt động dịch vụ nhận được;lưu chuyển tiền thuần từ hoạt động kinh doanh trước những thay đổi về tài sản và vốn lưu động</v>
      </c>
      <c r="O73" s="7" t="str">
        <f>IFERROR(VLOOKUP(N73,'vstock CF Direct nonfin'!$E$2:$E$35,1,FALSE),"N/A")</f>
        <v>N/A</v>
      </c>
      <c r="P73" s="7"/>
      <c r="Q73" s="7"/>
      <c r="R73" s="7"/>
      <c r="S73" s="7"/>
      <c r="T73" s="7"/>
      <c r="U73" s="7"/>
      <c r="V73" s="7"/>
      <c r="W73" s="7"/>
    </row>
    <row r="74" hidden="1">
      <c r="A74" s="11" t="s">
        <v>1877</v>
      </c>
      <c r="B74" s="11" t="s">
        <v>1870</v>
      </c>
      <c r="C74" s="32" t="s">
        <v>1878</v>
      </c>
      <c r="D74" s="11" t="s">
        <v>1872</v>
      </c>
      <c r="E74" s="7"/>
      <c r="F74" s="33" t="str">
        <f>VLOOKUP(E74,'VAS CF - Direct'!$A$4:$D$100,2, FALSE)</f>
        <v>#N/A</v>
      </c>
      <c r="G74" s="7" t="str">
        <f>VLOOKUP(E74,'VAS CF - Direct'!$A$4:$D$30,3, FALSE)</f>
        <v>#N/A</v>
      </c>
      <c r="H74" s="33" t="str">
        <f>VLOOKUP(G74,'VAS CF - Direct'!$A$4:$D$30,2, FALSE)</f>
        <v>#N/A</v>
      </c>
      <c r="I74" s="7" t="str">
        <f>VLOOKUP(E74,'VAS CF - Direct'!$A$4:$D$30,4, FALSE)</f>
        <v>#N/A</v>
      </c>
      <c r="J74" s="7"/>
      <c r="K74" s="7"/>
      <c r="L74" s="7"/>
      <c r="M74" s="7"/>
      <c r="N74" s="7" t="str">
        <f t="shared" si="3"/>
        <v>net cash inflow from trading activities in foreign currencies gold and securities;cash flow from operating activities before changes in operating assets and liabilities;4 chênh lệch số tiền thực thu thực chi từ hoạt động kinh doanh ngoại tệ vàng bạc chứng khoán;lưu chuyển tiền thuần từ hoạt động kinh doanh trước những thay đổi về tài sản và vốn lưu động</v>
      </c>
      <c r="O74" s="7" t="str">
        <f>IFERROR(VLOOKUP(N74,'vstock CF Direct nonfin'!$E$2:$E$35,1,FALSE),"N/A")</f>
        <v>N/A</v>
      </c>
      <c r="P74" s="7"/>
      <c r="Q74" s="7"/>
      <c r="R74" s="7"/>
      <c r="S74" s="7"/>
      <c r="T74" s="7"/>
      <c r="U74" s="7"/>
      <c r="V74" s="7"/>
      <c r="W74" s="7"/>
    </row>
    <row r="75" hidden="1">
      <c r="A75" s="11" t="s">
        <v>1879</v>
      </c>
      <c r="B75" s="11" t="s">
        <v>1870</v>
      </c>
      <c r="C75" s="32" t="s">
        <v>1361</v>
      </c>
      <c r="D75" s="11" t="s">
        <v>1872</v>
      </c>
      <c r="E75" s="7"/>
      <c r="F75" s="33" t="str">
        <f>VLOOKUP(E75,'VAS CF - Direct'!$A$4:$D$100,2, FALSE)</f>
        <v>#N/A</v>
      </c>
      <c r="G75" s="7" t="str">
        <f>VLOOKUP(E75,'VAS CF - Direct'!$A$4:$D$30,3, FALSE)</f>
        <v>#N/A</v>
      </c>
      <c r="H75" s="33" t="str">
        <f>VLOOKUP(G75,'VAS CF - Direct'!$A$4:$D$30,2, FALSE)</f>
        <v>#N/A</v>
      </c>
      <c r="I75" s="7" t="str">
        <f>VLOOKUP(E75,'VAS CF - Direct'!$A$4:$D$30,4, FALSE)</f>
        <v>#N/A</v>
      </c>
      <c r="J75" s="7"/>
      <c r="K75" s="7"/>
      <c r="L75" s="7"/>
      <c r="M75" s="7"/>
      <c r="N75" s="7" t="str">
        <f t="shared" si="3"/>
        <v>receipts from other income;cash flow from operating activities before changes in operating assets and liabilities;thu nhập khác;lưu chuyển tiền thuần từ hoạt động kinh doanh trước những thay đổi về tài sản và vốn lưu động</v>
      </c>
      <c r="O75" s="7" t="str">
        <f>IFERROR(VLOOKUP(N75,'vstock CF Direct nonfin'!$E$2:$E$35,1,FALSE),"N/A")</f>
        <v>N/A</v>
      </c>
      <c r="P75" s="7"/>
      <c r="Q75" s="7"/>
      <c r="R75" s="7"/>
      <c r="S75" s="7"/>
      <c r="T75" s="7"/>
      <c r="U75" s="7"/>
      <c r="V75" s="7"/>
      <c r="W75" s="7"/>
    </row>
    <row r="76" hidden="1">
      <c r="A76" s="11" t="s">
        <v>1880</v>
      </c>
      <c r="B76" s="11" t="s">
        <v>1870</v>
      </c>
      <c r="C76" s="32" t="s">
        <v>1881</v>
      </c>
      <c r="D76" s="11" t="s">
        <v>1872</v>
      </c>
      <c r="E76" s="7"/>
      <c r="F76" s="33" t="str">
        <f>VLOOKUP(E76,'VAS CF - Direct'!$A$4:$D$100,2, FALSE)</f>
        <v>#N/A</v>
      </c>
      <c r="G76" s="7" t="str">
        <f>VLOOKUP(E76,'VAS CF - Direct'!$A$4:$D$30,3, FALSE)</f>
        <v>#N/A</v>
      </c>
      <c r="H76" s="33" t="str">
        <f>VLOOKUP(G76,'VAS CF - Direct'!$A$4:$D$30,2, FALSE)</f>
        <v>#N/A</v>
      </c>
      <c r="I76" s="7" t="str">
        <f>VLOOKUP(E76,'VAS CF - Direct'!$A$4:$D$30,4, FALSE)</f>
        <v>#N/A</v>
      </c>
      <c r="J76" s="7"/>
      <c r="K76" s="7"/>
      <c r="L76" s="7"/>
      <c r="M76" s="7"/>
      <c r="N76" s="7" t="str">
        <f t="shared" si="3"/>
        <v>receipts from collection of debts written off debts accounted for by reserves;cash flow from operating activities before changes in operating assets and liabilities;tiền thu các khoản nợ đã được xử lý xóa bù đắp bằng nguồn rủi ro;lưu chuyển tiền thuần từ hoạt động kinh doanh trước những thay đổi về tài sản và vốn lưu động</v>
      </c>
      <c r="O76" s="7" t="str">
        <f>IFERROR(VLOOKUP(N76,'vstock CF Direct nonfin'!$E$2:$E$35,1,FALSE),"N/A")</f>
        <v>N/A</v>
      </c>
      <c r="P76" s="7"/>
      <c r="Q76" s="7"/>
      <c r="R76" s="7"/>
      <c r="S76" s="7"/>
      <c r="T76" s="7"/>
      <c r="U76" s="7"/>
      <c r="V76" s="7"/>
      <c r="W76" s="7"/>
    </row>
    <row r="77" hidden="1">
      <c r="A77" s="11" t="s">
        <v>1882</v>
      </c>
      <c r="B77" s="11" t="s">
        <v>1870</v>
      </c>
      <c r="C77" s="32" t="s">
        <v>1883</v>
      </c>
      <c r="D77" s="11" t="s">
        <v>1872</v>
      </c>
      <c r="E77" s="7"/>
      <c r="F77" s="33" t="str">
        <f>VLOOKUP(E77,'VAS CF - Direct'!$A$4:$D$100,2, FALSE)</f>
        <v>#N/A</v>
      </c>
      <c r="G77" s="7" t="str">
        <f>VLOOKUP(E77,'VAS CF - Direct'!$A$4:$D$30,3, FALSE)</f>
        <v>#N/A</v>
      </c>
      <c r="H77" s="33" t="str">
        <f>VLOOKUP(G77,'VAS CF - Direct'!$A$4:$D$30,2, FALSE)</f>
        <v>#N/A</v>
      </c>
      <c r="I77" s="7" t="str">
        <f>VLOOKUP(E77,'VAS CF - Direct'!$A$4:$D$30,4, FALSE)</f>
        <v>#N/A</v>
      </c>
      <c r="J77" s="7"/>
      <c r="K77" s="7"/>
      <c r="L77" s="7"/>
      <c r="M77" s="7"/>
      <c r="N77" s="7" t="str">
        <f t="shared" si="3"/>
        <v>payments for staff costs and operating expenses;cash flow from operating activities before changes in operating assets and liabilities;tiền chi trả cho nhân viên và hoạt động quản lý công vụ;lưu chuyển tiền thuần từ hoạt động kinh doanh trước những thay đổi về tài sản và vốn lưu động</v>
      </c>
      <c r="O77" s="7" t="str">
        <f>IFERROR(VLOOKUP(N77,'vstock CF Direct nonfin'!$E$2:$E$35,1,FALSE),"N/A")</f>
        <v>N/A</v>
      </c>
      <c r="P77" s="7"/>
      <c r="Q77" s="7"/>
      <c r="R77" s="7"/>
      <c r="S77" s="7"/>
      <c r="T77" s="7"/>
      <c r="U77" s="7"/>
      <c r="V77" s="7"/>
      <c r="W77" s="7"/>
    </row>
    <row r="78" hidden="1">
      <c r="A78" s="11" t="s">
        <v>1884</v>
      </c>
      <c r="B78" s="11" t="s">
        <v>1870</v>
      </c>
      <c r="C78" s="32" t="s">
        <v>1885</v>
      </c>
      <c r="D78" s="11" t="s">
        <v>1872</v>
      </c>
      <c r="E78" s="7"/>
      <c r="F78" s="33" t="str">
        <f>VLOOKUP(E78,'VAS CF - Direct'!$A$4:$D$100,2, FALSE)</f>
        <v>#N/A</v>
      </c>
      <c r="G78" s="7" t="str">
        <f>VLOOKUP(E78,'VAS CF - Direct'!$A$4:$D$30,3, FALSE)</f>
        <v>#N/A</v>
      </c>
      <c r="H78" s="33" t="str">
        <f>VLOOKUP(G78,'VAS CF - Direct'!$A$4:$D$30,2, FALSE)</f>
        <v>#N/A</v>
      </c>
      <c r="I78" s="7" t="str">
        <f>VLOOKUP(E78,'VAS CF - Direct'!$A$4:$D$30,4, FALSE)</f>
        <v>#N/A</v>
      </c>
      <c r="J78" s="7"/>
      <c r="K78" s="7"/>
      <c r="L78" s="7"/>
      <c r="M78" s="7"/>
      <c r="N78" s="7" t="str">
        <f t="shared" si="3"/>
        <v>corporate income tax paid for the period;cash flow from operating activities before changes in operating assets and liabilities;tiền thuế thu nhập thực nộp trong kỳ;lưu chuyển tiền thuần từ hoạt động kinh doanh trước những thay đổi về tài sản và vốn lưu động</v>
      </c>
      <c r="O78" s="7" t="str">
        <f>IFERROR(VLOOKUP(N78,'vstock CF Direct nonfin'!$E$2:$E$35,1,FALSE),"N/A")</f>
        <v>N/A</v>
      </c>
      <c r="P78" s="7"/>
      <c r="Q78" s="7"/>
      <c r="R78" s="7"/>
      <c r="S78" s="7"/>
      <c r="T78" s="7"/>
      <c r="U78" s="7"/>
      <c r="V78" s="7"/>
      <c r="W78" s="7"/>
    </row>
    <row r="79" hidden="1">
      <c r="A79" s="11" t="s">
        <v>1870</v>
      </c>
      <c r="B79" s="11" t="s">
        <v>1750</v>
      </c>
      <c r="C79" s="32" t="s">
        <v>1872</v>
      </c>
      <c r="D79" s="11" t="s">
        <v>1886</v>
      </c>
      <c r="E79" s="7"/>
      <c r="F79" s="33" t="str">
        <f>VLOOKUP(E79,'VAS CF - Direct'!$A$4:$D$100,2, FALSE)</f>
        <v>#N/A</v>
      </c>
      <c r="G79" s="7" t="str">
        <f>VLOOKUP(E79,'VAS CF - Direct'!$A$4:$D$30,3, FALSE)</f>
        <v>#N/A</v>
      </c>
      <c r="H79" s="33" t="str">
        <f>VLOOKUP(G79,'VAS CF - Direct'!$A$4:$D$30,2, FALSE)</f>
        <v>#N/A</v>
      </c>
      <c r="I79" s="7" t="str">
        <f>VLOOKUP(E79,'VAS CF - Direct'!$A$4:$D$30,4, FALSE)</f>
        <v>#N/A</v>
      </c>
      <c r="J79" s="7"/>
      <c r="K79" s="7"/>
      <c r="L79" s="7"/>
      <c r="M79" s="7"/>
      <c r="N79" s="7" t="str">
        <f t="shared" si="3"/>
        <v>cash flow from operating activities before changes in operating assets and liabilities;net cash flows from operating activities;lưu chuyển tiền thuần từ hoạt động kinh doanh trước những thay đổi về tài sản và vốn lưu động;i lưu chuyển tiền thuần từ hoạt động kinh doanh</v>
      </c>
      <c r="O79" s="7" t="str">
        <f>IFERROR(VLOOKUP(N79,'vstock CF Direct nonfin'!$E$2:$E$35,1,FALSE),"N/A")</f>
        <v>N/A</v>
      </c>
      <c r="P79" s="7"/>
      <c r="Q79" s="7"/>
      <c r="R79" s="7"/>
      <c r="S79" s="7"/>
      <c r="T79" s="7"/>
      <c r="U79" s="7"/>
      <c r="V79" s="7"/>
      <c r="W79" s="7"/>
    </row>
    <row r="80" hidden="1">
      <c r="A80" s="11" t="s">
        <v>1887</v>
      </c>
      <c r="B80" s="11" t="s">
        <v>1887</v>
      </c>
      <c r="C80" s="32" t="s">
        <v>1888</v>
      </c>
      <c r="D80" s="11" t="s">
        <v>1888</v>
      </c>
      <c r="E80" s="7"/>
      <c r="F80" s="33" t="str">
        <f>VLOOKUP(E80,'VAS CF - Direct'!$A$4:$D$100,2, FALSE)</f>
        <v>#N/A</v>
      </c>
      <c r="G80" s="7" t="str">
        <f>VLOOKUP(E80,'VAS CF - Direct'!$A$4:$D$30,3, FALSE)</f>
        <v>#N/A</v>
      </c>
      <c r="H80" s="33" t="str">
        <f>VLOOKUP(G80,'VAS CF - Direct'!$A$4:$D$30,2, FALSE)</f>
        <v>#N/A</v>
      </c>
      <c r="I80" s="7" t="str">
        <f>VLOOKUP(E80,'VAS CF - Direct'!$A$4:$D$30,4, FALSE)</f>
        <v>#N/A</v>
      </c>
      <c r="J80" s="7"/>
      <c r="K80" s="7"/>
      <c r="L80" s="7"/>
      <c r="M80" s="7"/>
      <c r="N80" s="7" t="str">
        <f t="shared" si="3"/>
        <v>changes in operating assets;changes in operating assets;những thay đổi về tài sản hoạt động;những thay đổi về tài sản hoạt động</v>
      </c>
      <c r="O80" s="7" t="str">
        <f>IFERROR(VLOOKUP(N80,'vstock CF Direct nonfin'!$E$2:$E$35,1,FALSE),"N/A")</f>
        <v>N/A</v>
      </c>
      <c r="P80" s="7"/>
      <c r="Q80" s="7"/>
      <c r="R80" s="7"/>
      <c r="S80" s="7"/>
      <c r="T80" s="7"/>
      <c r="U80" s="7"/>
      <c r="V80" s="7"/>
      <c r="W80" s="7"/>
    </row>
    <row r="81" hidden="1">
      <c r="A81" s="11" t="s">
        <v>1889</v>
      </c>
      <c r="B81" s="11" t="s">
        <v>1750</v>
      </c>
      <c r="C81" s="32" t="s">
        <v>1890</v>
      </c>
      <c r="D81" s="11" t="s">
        <v>1886</v>
      </c>
      <c r="E81" s="7"/>
      <c r="F81" s="33" t="str">
        <f>VLOOKUP(E81,'VAS CF - Direct'!$A$4:$D$100,2, FALSE)</f>
        <v>#N/A</v>
      </c>
      <c r="G81" s="7" t="str">
        <f>VLOOKUP(E81,'VAS CF - Direct'!$A$4:$D$30,3, FALSE)</f>
        <v>#N/A</v>
      </c>
      <c r="H81" s="33" t="str">
        <f>VLOOKUP(G81,'VAS CF - Direct'!$A$4:$D$30,2, FALSE)</f>
        <v>#N/A</v>
      </c>
      <c r="I81" s="7" t="str">
        <f>VLOOKUP(E81,'VAS CF - Direct'!$A$4:$D$30,4, FALSE)</f>
        <v>#N/A</v>
      </c>
      <c r="J81" s="7"/>
      <c r="K81" s="7"/>
      <c r="L81" s="7"/>
      <c r="M81" s="7"/>
      <c r="N81" s="7" t="str">
        <f t="shared" si="3"/>
        <v>increase decrease in placements with and loans to other credit institutions;net cash flows from operating activities;tăng giảm các khoản tiền vàng gửi và cho vay các tctd khác;i lưu chuyển tiền thuần từ hoạt động kinh doanh</v>
      </c>
      <c r="O81" s="7" t="str">
        <f>IFERROR(VLOOKUP(N81,'vstock CF Direct nonfin'!$E$2:$E$35,1,FALSE),"N/A")</f>
        <v>N/A</v>
      </c>
      <c r="P81" s="7"/>
      <c r="Q81" s="7"/>
      <c r="R81" s="7"/>
      <c r="S81" s="7"/>
      <c r="T81" s="7"/>
      <c r="U81" s="7"/>
      <c r="V81" s="7"/>
      <c r="W81" s="7"/>
    </row>
    <row r="82" hidden="1">
      <c r="A82" s="11" t="s">
        <v>1891</v>
      </c>
      <c r="B82" s="11" t="s">
        <v>1750</v>
      </c>
      <c r="C82" s="32" t="s">
        <v>1892</v>
      </c>
      <c r="D82" s="11" t="s">
        <v>1886</v>
      </c>
      <c r="E82" s="7"/>
      <c r="F82" s="33" t="str">
        <f>VLOOKUP(E82,'VAS CF - Direct'!$A$4:$D$100,2, FALSE)</f>
        <v>#N/A</v>
      </c>
      <c r="G82" s="7" t="str">
        <f>VLOOKUP(E82,'VAS CF - Direct'!$A$4:$D$30,3, FALSE)</f>
        <v>#N/A</v>
      </c>
      <c r="H82" s="33" t="str">
        <f>VLOOKUP(G82,'VAS CF - Direct'!$A$4:$D$30,2, FALSE)</f>
        <v>#N/A</v>
      </c>
      <c r="I82" s="7" t="str">
        <f>VLOOKUP(E82,'VAS CF - Direct'!$A$4:$D$30,4, FALSE)</f>
        <v>#N/A</v>
      </c>
      <c r="J82" s="7"/>
      <c r="K82" s="7"/>
      <c r="L82" s="7"/>
      <c r="M82" s="7"/>
      <c r="N82" s="7" t="str">
        <f t="shared" si="3"/>
        <v>increase decrease in trading securities and investment securities;net cash flows from operating activities;tăng giảm các khoản về kinh doanh chứng khoán;i lưu chuyển tiền thuần từ hoạt động kinh doanh</v>
      </c>
      <c r="O82" s="7" t="str">
        <f>IFERROR(VLOOKUP(N82,'vstock CF Direct nonfin'!$E$2:$E$35,1,FALSE),"N/A")</f>
        <v>N/A</v>
      </c>
      <c r="P82" s="7"/>
      <c r="Q82" s="7"/>
      <c r="R82" s="7"/>
      <c r="S82" s="7"/>
      <c r="T82" s="7"/>
      <c r="U82" s="7"/>
      <c r="V82" s="7"/>
      <c r="W82" s="7"/>
    </row>
    <row r="83" hidden="1">
      <c r="A83" s="11" t="s">
        <v>1893</v>
      </c>
      <c r="B83" s="11" t="s">
        <v>1750</v>
      </c>
      <c r="C83" s="32" t="s">
        <v>1894</v>
      </c>
      <c r="D83" s="11" t="s">
        <v>1886</v>
      </c>
      <c r="E83" s="7"/>
      <c r="F83" s="33" t="str">
        <f>VLOOKUP(E83,'VAS CF - Direct'!$A$4:$D$100,2, FALSE)</f>
        <v>#N/A</v>
      </c>
      <c r="G83" s="7" t="str">
        <f>VLOOKUP(E83,'VAS CF - Direct'!$A$4:$D$30,3, FALSE)</f>
        <v>#N/A</v>
      </c>
      <c r="H83" s="33" t="str">
        <f>VLOOKUP(G83,'VAS CF - Direct'!$A$4:$D$30,2, FALSE)</f>
        <v>#N/A</v>
      </c>
      <c r="I83" s="7" t="str">
        <f>VLOOKUP(E83,'VAS CF - Direct'!$A$4:$D$30,4, FALSE)</f>
        <v>#N/A</v>
      </c>
      <c r="J83" s="7"/>
      <c r="K83" s="7"/>
      <c r="L83" s="7"/>
      <c r="M83" s="7"/>
      <c r="N83" s="7" t="str">
        <f t="shared" si="3"/>
        <v>increase decrease in derivatives and other financial assets;net cash flows from operating activities;tăng giảm các công cụ tài chính phái sinh và các công cụ tài chính khác;i lưu chuyển tiền thuần từ hoạt động kinh doanh</v>
      </c>
      <c r="O83" s="7" t="str">
        <f>IFERROR(VLOOKUP(N83,'vstock CF Direct nonfin'!$E$2:$E$35,1,FALSE),"N/A")</f>
        <v>N/A</v>
      </c>
      <c r="P83" s="7"/>
      <c r="Q83" s="7"/>
      <c r="R83" s="7"/>
      <c r="S83" s="7"/>
      <c r="T83" s="7"/>
      <c r="U83" s="7"/>
      <c r="V83" s="7"/>
      <c r="W83" s="7"/>
    </row>
    <row r="84" hidden="1">
      <c r="A84" s="11" t="s">
        <v>1895</v>
      </c>
      <c r="B84" s="11" t="s">
        <v>1750</v>
      </c>
      <c r="C84" s="32" t="s">
        <v>1896</v>
      </c>
      <c r="D84" s="11" t="s">
        <v>1886</v>
      </c>
      <c r="E84" s="7"/>
      <c r="F84" s="33" t="str">
        <f>VLOOKUP(E84,'VAS CF - Direct'!$A$4:$D$100,2, FALSE)</f>
        <v>#N/A</v>
      </c>
      <c r="G84" s="7" t="str">
        <f>VLOOKUP(E84,'VAS CF - Direct'!$A$4:$D$30,3, FALSE)</f>
        <v>#N/A</v>
      </c>
      <c r="H84" s="33" t="str">
        <f>VLOOKUP(G84,'VAS CF - Direct'!$A$4:$D$30,2, FALSE)</f>
        <v>#N/A</v>
      </c>
      <c r="I84" s="7" t="str">
        <f>VLOOKUP(E84,'VAS CF - Direct'!$A$4:$D$30,4, FALSE)</f>
        <v>#N/A</v>
      </c>
      <c r="J84" s="7"/>
      <c r="K84" s="7"/>
      <c r="L84" s="7"/>
      <c r="M84" s="7"/>
      <c r="N84" s="7" t="str">
        <f t="shared" si="3"/>
        <v>increase decrease in loans and advances to customers;net cash flows from operating activities;tăng giảm các khoản cho vay khách hàng;i lưu chuyển tiền thuần từ hoạt động kinh doanh</v>
      </c>
      <c r="O84" s="7" t="str">
        <f>IFERROR(VLOOKUP(N84,'vstock CF Direct nonfin'!$E$2:$E$35,1,FALSE),"N/A")</f>
        <v>N/A</v>
      </c>
      <c r="P84" s="7"/>
      <c r="Q84" s="7"/>
      <c r="R84" s="7"/>
      <c r="S84" s="7"/>
      <c r="T84" s="7"/>
      <c r="U84" s="7"/>
      <c r="V84" s="7"/>
      <c r="W84" s="7"/>
    </row>
    <row r="85" hidden="1">
      <c r="A85" s="11" t="s">
        <v>1897</v>
      </c>
      <c r="B85" s="11" t="s">
        <v>1750</v>
      </c>
      <c r="C85" s="32" t="s">
        <v>1898</v>
      </c>
      <c r="D85" s="11" t="s">
        <v>1886</v>
      </c>
      <c r="E85" s="7"/>
      <c r="F85" s="33" t="str">
        <f>VLOOKUP(E85,'VAS CF - Direct'!$A$4:$D$100,2, FALSE)</f>
        <v>#N/A</v>
      </c>
      <c r="G85" s="7" t="str">
        <f>VLOOKUP(E85,'VAS CF - Direct'!$A$4:$D$30,3, FALSE)</f>
        <v>#N/A</v>
      </c>
      <c r="H85" s="33" t="str">
        <f>VLOOKUP(G85,'VAS CF - Direct'!$A$4:$D$30,2, FALSE)</f>
        <v>#N/A</v>
      </c>
      <c r="I85" s="7" t="str">
        <f>VLOOKUP(E85,'VAS CF - Direct'!$A$4:$D$30,4, FALSE)</f>
        <v>#N/A</v>
      </c>
      <c r="J85" s="7"/>
      <c r="K85" s="7"/>
      <c r="L85" s="7"/>
      <c r="M85" s="7"/>
      <c r="N85" s="7" t="str">
        <f t="shared" si="3"/>
        <v>decrease increase in provisions for damages;net cash flows from operating activities;giảm nguồn dự phòng để bù đắp tổn thất các khoản;i lưu chuyển tiền thuần từ hoạt động kinh doanh</v>
      </c>
      <c r="O85" s="7" t="str">
        <f>IFERROR(VLOOKUP(N85,'vstock CF Direct nonfin'!$E$2:$E$35,1,FALSE),"N/A")</f>
        <v>N/A</v>
      </c>
      <c r="P85" s="7"/>
      <c r="Q85" s="7"/>
      <c r="R85" s="7"/>
      <c r="S85" s="7"/>
      <c r="T85" s="7"/>
      <c r="U85" s="7"/>
      <c r="V85" s="7"/>
      <c r="W85" s="7"/>
    </row>
    <row r="86" hidden="1">
      <c r="A86" s="11" t="s">
        <v>1899</v>
      </c>
      <c r="B86" s="11" t="s">
        <v>1750</v>
      </c>
      <c r="C86" s="32" t="s">
        <v>1900</v>
      </c>
      <c r="D86" s="11" t="s">
        <v>1886</v>
      </c>
      <c r="E86" s="7"/>
      <c r="F86" s="33" t="str">
        <f>VLOOKUP(E86,'VAS CF - Direct'!$A$4:$D$100,2, FALSE)</f>
        <v>#N/A</v>
      </c>
      <c r="G86" s="7" t="str">
        <f>VLOOKUP(E86,'VAS CF - Direct'!$A$4:$D$30,3, FALSE)</f>
        <v>#N/A</v>
      </c>
      <c r="H86" s="33" t="str">
        <f>VLOOKUP(G86,'VAS CF - Direct'!$A$4:$D$30,2, FALSE)</f>
        <v>#N/A</v>
      </c>
      <c r="I86" s="7" t="str">
        <f>VLOOKUP(E86,'VAS CF - Direct'!$A$4:$D$30,4, FALSE)</f>
        <v>#N/A</v>
      </c>
      <c r="J86" s="7"/>
      <c r="K86" s="7"/>
      <c r="L86" s="7"/>
      <c r="M86" s="7"/>
      <c r="N86" s="7" t="str">
        <f t="shared" si="3"/>
        <v>increase decrease in other operating assets;net cash flows from operating activities;tăng giảm khác về tài sản hoạt động;i lưu chuyển tiền thuần từ hoạt động kinh doanh</v>
      </c>
      <c r="O86" s="7" t="str">
        <f>IFERROR(VLOOKUP(N86,'vstock CF Direct nonfin'!$E$2:$E$35,1,FALSE),"N/A")</f>
        <v>N/A</v>
      </c>
      <c r="P86" s="7"/>
      <c r="Q86" s="7"/>
      <c r="R86" s="7"/>
      <c r="S86" s="7"/>
      <c r="T86" s="7"/>
      <c r="U86" s="7"/>
      <c r="V86" s="7"/>
      <c r="W86" s="7"/>
    </row>
    <row r="87" hidden="1">
      <c r="A87" s="11" t="s">
        <v>1901</v>
      </c>
      <c r="B87" s="11" t="s">
        <v>1901</v>
      </c>
      <c r="C87" s="32" t="s">
        <v>1902</v>
      </c>
      <c r="D87" s="11" t="s">
        <v>1902</v>
      </c>
      <c r="E87" s="7"/>
      <c r="F87" s="33" t="str">
        <f>VLOOKUP(E87,'VAS CF - Direct'!$A$4:$D$100,2, FALSE)</f>
        <v>#N/A</v>
      </c>
      <c r="G87" s="7" t="str">
        <f>VLOOKUP(E87,'VAS CF - Direct'!$A$4:$D$30,3, FALSE)</f>
        <v>#N/A</v>
      </c>
      <c r="H87" s="33" t="str">
        <f>VLOOKUP(G87,'VAS CF - Direct'!$A$4:$D$30,2, FALSE)</f>
        <v>#N/A</v>
      </c>
      <c r="I87" s="7" t="str">
        <f>VLOOKUP(E87,'VAS CF - Direct'!$A$4:$D$30,4, FALSE)</f>
        <v>#N/A</v>
      </c>
      <c r="J87" s="7"/>
      <c r="K87" s="7"/>
      <c r="L87" s="7"/>
      <c r="M87" s="7"/>
      <c r="N87" s="7" t="str">
        <f t="shared" si="3"/>
        <v>changes in operating liabilities;changes in operating liabilities;những thay đổi về công nợ hoạt động;những thay đổi về công nợ hoạt động</v>
      </c>
      <c r="O87" s="7" t="str">
        <f>IFERROR(VLOOKUP(N87,'vstock CF Direct nonfin'!$E$2:$E$35,1,FALSE),"N/A")</f>
        <v>N/A</v>
      </c>
      <c r="P87" s="7"/>
      <c r="Q87" s="7"/>
      <c r="R87" s="7"/>
      <c r="S87" s="7"/>
      <c r="T87" s="7"/>
      <c r="U87" s="7"/>
      <c r="V87" s="7"/>
      <c r="W87" s="7"/>
    </row>
    <row r="88" hidden="1">
      <c r="A88" s="11" t="s">
        <v>1903</v>
      </c>
      <c r="B88" s="11" t="s">
        <v>1750</v>
      </c>
      <c r="C88" s="32" t="s">
        <v>1904</v>
      </c>
      <c r="D88" s="11" t="s">
        <v>1886</v>
      </c>
      <c r="E88" s="7"/>
      <c r="F88" s="33" t="str">
        <f>VLOOKUP(E88,'VAS CF - Direct'!$A$4:$D$100,2, FALSE)</f>
        <v>#N/A</v>
      </c>
      <c r="G88" s="7" t="str">
        <f>VLOOKUP(E88,'VAS CF - Direct'!$A$4:$D$30,3, FALSE)</f>
        <v>#N/A</v>
      </c>
      <c r="H88" s="33" t="str">
        <f>VLOOKUP(G88,'VAS CF - Direct'!$A$4:$D$30,2, FALSE)</f>
        <v>#N/A</v>
      </c>
      <c r="I88" s="7" t="str">
        <f>VLOOKUP(E88,'VAS CF - Direct'!$A$4:$D$30,4, FALSE)</f>
        <v>#N/A</v>
      </c>
      <c r="J88" s="7"/>
      <c r="K88" s="7"/>
      <c r="L88" s="7"/>
      <c r="M88" s="7"/>
      <c r="N88" s="7" t="str">
        <f t="shared" si="3"/>
        <v>increase decrease in due to the government and borrowings from state bank of vietnam;net cash flows from operating activities;tăng giảm các khoản nợ chính phủ và nhnn;i lưu chuyển tiền thuần từ hoạt động kinh doanh</v>
      </c>
      <c r="O88" s="7" t="str">
        <f>IFERROR(VLOOKUP(N88,'vstock CF Direct nonfin'!$E$2:$E$35,1,FALSE),"N/A")</f>
        <v>N/A</v>
      </c>
      <c r="P88" s="7"/>
      <c r="Q88" s="7"/>
      <c r="R88" s="7"/>
      <c r="S88" s="7"/>
      <c r="T88" s="7"/>
      <c r="U88" s="7"/>
      <c r="V88" s="7"/>
      <c r="W88" s="7"/>
    </row>
    <row r="89" hidden="1">
      <c r="A89" s="11" t="s">
        <v>1905</v>
      </c>
      <c r="B89" s="11" t="s">
        <v>1750</v>
      </c>
      <c r="C89" s="32" t="s">
        <v>1906</v>
      </c>
      <c r="D89" s="11" t="s">
        <v>1886</v>
      </c>
      <c r="E89" s="7"/>
      <c r="F89" s="33" t="str">
        <f>VLOOKUP(E89,'VAS CF - Direct'!$A$4:$D$100,2, FALSE)</f>
        <v>#N/A</v>
      </c>
      <c r="G89" s="7" t="str">
        <f>VLOOKUP(E89,'VAS CF - Direct'!$A$4:$D$30,3, FALSE)</f>
        <v>#N/A</v>
      </c>
      <c r="H89" s="33" t="str">
        <f>VLOOKUP(G89,'VAS CF - Direct'!$A$4:$D$30,2, FALSE)</f>
        <v>#N/A</v>
      </c>
      <c r="I89" s="7" t="str">
        <f>VLOOKUP(E89,'VAS CF - Direct'!$A$4:$D$30,4, FALSE)</f>
        <v>#N/A</v>
      </c>
      <c r="J89" s="7"/>
      <c r="K89" s="7"/>
      <c r="L89" s="7"/>
      <c r="M89" s="7"/>
      <c r="N89" s="7" t="str">
        <f t="shared" si="3"/>
        <v>increase decrease in placements and borrowings from other credit institutions;net cash flows from operating activities;tăng giảm các khoản tiền gửi tiền vay các tổ chức tín dụng;i lưu chuyển tiền thuần từ hoạt động kinh doanh</v>
      </c>
      <c r="O89" s="7" t="str">
        <f>IFERROR(VLOOKUP(N89,'vstock CF Direct nonfin'!$E$2:$E$35,1,FALSE),"N/A")</f>
        <v>N/A</v>
      </c>
      <c r="P89" s="7"/>
      <c r="Q89" s="7"/>
      <c r="R89" s="7"/>
      <c r="S89" s="7"/>
      <c r="T89" s="7"/>
      <c r="U89" s="7"/>
      <c r="V89" s="7"/>
      <c r="W89" s="7"/>
    </row>
    <row r="90" hidden="1">
      <c r="A90" s="11" t="s">
        <v>1907</v>
      </c>
      <c r="B90" s="11" t="s">
        <v>1750</v>
      </c>
      <c r="C90" s="32" t="s">
        <v>1908</v>
      </c>
      <c r="D90" s="11" t="s">
        <v>1886</v>
      </c>
      <c r="E90" s="7"/>
      <c r="F90" s="33" t="str">
        <f>VLOOKUP(E90,'VAS CF - Direct'!$A$4:$D$100,2, FALSE)</f>
        <v>#N/A</v>
      </c>
      <c r="G90" s="7" t="str">
        <f>VLOOKUP(E90,'VAS CF - Direct'!$A$4:$D$30,3, FALSE)</f>
        <v>#N/A</v>
      </c>
      <c r="H90" s="33" t="str">
        <f>VLOOKUP(G90,'VAS CF - Direct'!$A$4:$D$30,2, FALSE)</f>
        <v>#N/A</v>
      </c>
      <c r="I90" s="7" t="str">
        <f>VLOOKUP(E90,'VAS CF - Direct'!$A$4:$D$30,4, FALSE)</f>
        <v>#N/A</v>
      </c>
      <c r="J90" s="7"/>
      <c r="K90" s="7"/>
      <c r="L90" s="7"/>
      <c r="M90" s="7"/>
      <c r="N90" s="7" t="str">
        <f t="shared" si="3"/>
        <v>increase decrease in deposit from customers including the state treasury;net cash flows from operating activities;tăng giảm tiền gửi của khách hàng bao gồm cả kho bạc nhà nước;i lưu chuyển tiền thuần từ hoạt động kinh doanh</v>
      </c>
      <c r="O90" s="7" t="str">
        <f>IFERROR(VLOOKUP(N90,'vstock CF Direct nonfin'!$E$2:$E$35,1,FALSE),"N/A")</f>
        <v>N/A</v>
      </c>
      <c r="P90" s="7"/>
      <c r="Q90" s="7"/>
      <c r="R90" s="7"/>
      <c r="S90" s="7"/>
      <c r="T90" s="7"/>
      <c r="U90" s="7"/>
      <c r="V90" s="7"/>
      <c r="W90" s="7"/>
    </row>
    <row r="91" hidden="1">
      <c r="A91" s="11" t="s">
        <v>1909</v>
      </c>
      <c r="B91" s="11" t="s">
        <v>1750</v>
      </c>
      <c r="C91" s="32" t="s">
        <v>1910</v>
      </c>
      <c r="D91" s="11" t="s">
        <v>1886</v>
      </c>
      <c r="E91" s="7"/>
      <c r="F91" s="33" t="str">
        <f>VLOOKUP(E91,'VAS CF - Direct'!$A$4:$D$100,2, FALSE)</f>
        <v>#N/A</v>
      </c>
      <c r="G91" s="7" t="str">
        <f>VLOOKUP(E91,'VAS CF - Direct'!$A$4:$D$30,3, FALSE)</f>
        <v>#N/A</v>
      </c>
      <c r="H91" s="33" t="str">
        <f>VLOOKUP(G91,'VAS CF - Direct'!$A$4:$D$30,2, FALSE)</f>
        <v>#N/A</v>
      </c>
      <c r="I91" s="7" t="str">
        <f>VLOOKUP(E91,'VAS CF - Direct'!$A$4:$D$30,4, FALSE)</f>
        <v>#N/A</v>
      </c>
      <c r="J91" s="7"/>
      <c r="K91" s="7"/>
      <c r="L91" s="7"/>
      <c r="M91" s="7"/>
      <c r="N91" s="7" t="str">
        <f t="shared" si="3"/>
        <v>increase decrease in valuable papers issued excluding valuable papers categorized under financing activities;net cash flows from operating activities;tăng giảm phát hành giấy tờ có giá ngoại trừ giấy tờ có giá phát hành được tình vào hoạt động tài chính;i lưu chuyển tiền thuần từ hoạt động kinh doanh</v>
      </c>
      <c r="O91" s="7" t="str">
        <f>IFERROR(VLOOKUP(N91,'vstock CF Direct nonfin'!$E$2:$E$35,1,FALSE),"N/A")</f>
        <v>N/A</v>
      </c>
      <c r="P91" s="7"/>
      <c r="Q91" s="7"/>
      <c r="R91" s="7"/>
      <c r="S91" s="7"/>
      <c r="T91" s="7"/>
      <c r="U91" s="7"/>
      <c r="V91" s="7"/>
      <c r="W91" s="7"/>
    </row>
    <row r="92" hidden="1">
      <c r="A92" s="11" t="s">
        <v>1911</v>
      </c>
      <c r="B92" s="11" t="s">
        <v>1750</v>
      </c>
      <c r="C92" s="32" t="s">
        <v>1912</v>
      </c>
      <c r="D92" s="11" t="s">
        <v>1886</v>
      </c>
      <c r="E92" s="7"/>
      <c r="F92" s="33" t="str">
        <f>VLOOKUP(E92,'VAS CF - Direct'!$A$4:$D$100,2, FALSE)</f>
        <v>#N/A</v>
      </c>
      <c r="G92" s="7" t="str">
        <f>VLOOKUP(E92,'VAS CF - Direct'!$A$4:$D$30,3, FALSE)</f>
        <v>#N/A</v>
      </c>
      <c r="H92" s="33" t="str">
        <f>VLOOKUP(G92,'VAS CF - Direct'!$A$4:$D$30,2, FALSE)</f>
        <v>#N/A</v>
      </c>
      <c r="I92" s="7" t="str">
        <f>VLOOKUP(E92,'VAS CF - Direct'!$A$4:$D$30,4, FALSE)</f>
        <v>#N/A</v>
      </c>
      <c r="J92" s="7"/>
      <c r="K92" s="7"/>
      <c r="L92" s="7"/>
      <c r="M92" s="7"/>
      <c r="N92" s="7" t="str">
        <f t="shared" si="3"/>
        <v>increase decrease in funds received from government institutions investments on behalf of investors and syndicated loans of the bank s risks;net cash flows from operating activities;tăng giảm vốn tài trợ ủy thác đầu tư cho vay mà tctd chịu rủi ro;i lưu chuyển tiền thuần từ hoạt động kinh doanh</v>
      </c>
      <c r="O92" s="7" t="str">
        <f>IFERROR(VLOOKUP(N92,'vstock CF Direct nonfin'!$E$2:$E$35,1,FALSE),"N/A")</f>
        <v>N/A</v>
      </c>
      <c r="P92" s="7"/>
      <c r="Q92" s="7"/>
      <c r="R92" s="7"/>
      <c r="S92" s="7"/>
      <c r="T92" s="7"/>
      <c r="U92" s="7"/>
      <c r="V92" s="7"/>
      <c r="W92" s="7"/>
    </row>
    <row r="93" hidden="1">
      <c r="A93" s="11" t="s">
        <v>1913</v>
      </c>
      <c r="B93" s="11" t="s">
        <v>1750</v>
      </c>
      <c r="C93" s="32" t="s">
        <v>1914</v>
      </c>
      <c r="D93" s="11" t="s">
        <v>1886</v>
      </c>
      <c r="E93" s="7"/>
      <c r="F93" s="33" t="str">
        <f>VLOOKUP(E93,'VAS CF - Direct'!$A$4:$D$100,2, FALSE)</f>
        <v>#N/A</v>
      </c>
      <c r="G93" s="7" t="str">
        <f>VLOOKUP(E93,'VAS CF - Direct'!$A$4:$D$30,3, FALSE)</f>
        <v>#N/A</v>
      </c>
      <c r="H93" s="33" t="str">
        <f>VLOOKUP(G93,'VAS CF - Direct'!$A$4:$D$30,2, FALSE)</f>
        <v>#N/A</v>
      </c>
      <c r="I93" s="7" t="str">
        <f>VLOOKUP(E93,'VAS CF - Direct'!$A$4:$D$30,4, FALSE)</f>
        <v>#N/A</v>
      </c>
      <c r="J93" s="7"/>
      <c r="K93" s="7"/>
      <c r="L93" s="7"/>
      <c r="M93" s="7"/>
      <c r="N93" s="7" t="str">
        <f t="shared" si="3"/>
        <v>increase decrease in derivatives and other financial liabilities;net cash flows from operating activities;tăng giảm các công cụ tài chính phái sinh và các khoản nợ tài chính khác;i lưu chuyển tiền thuần từ hoạt động kinh doanh</v>
      </c>
      <c r="O93" s="7" t="str">
        <f>IFERROR(VLOOKUP(N93,'vstock CF Direct nonfin'!$E$2:$E$35,1,FALSE),"N/A")</f>
        <v>N/A</v>
      </c>
      <c r="P93" s="7"/>
      <c r="Q93" s="7"/>
      <c r="R93" s="7"/>
      <c r="S93" s="7"/>
      <c r="T93" s="7"/>
      <c r="U93" s="7"/>
      <c r="V93" s="7"/>
      <c r="W93" s="7"/>
    </row>
    <row r="94" hidden="1">
      <c r="A94" s="11" t="s">
        <v>1915</v>
      </c>
      <c r="B94" s="11" t="s">
        <v>1750</v>
      </c>
      <c r="C94" s="32" t="s">
        <v>1916</v>
      </c>
      <c r="D94" s="11" t="s">
        <v>1886</v>
      </c>
      <c r="E94" s="7"/>
      <c r="F94" s="33" t="str">
        <f>VLOOKUP(E94,'VAS CF - Direct'!$A$4:$D$100,2, FALSE)</f>
        <v>#N/A</v>
      </c>
      <c r="G94" s="7" t="str">
        <f>VLOOKUP(E94,'VAS CF - Direct'!$A$4:$D$30,3, FALSE)</f>
        <v>#N/A</v>
      </c>
      <c r="H94" s="33" t="str">
        <f>VLOOKUP(G94,'VAS CF - Direct'!$A$4:$D$30,2, FALSE)</f>
        <v>#N/A</v>
      </c>
      <c r="I94" s="7" t="str">
        <f>VLOOKUP(E94,'VAS CF - Direct'!$A$4:$D$30,4, FALSE)</f>
        <v>#N/A</v>
      </c>
      <c r="J94" s="7"/>
      <c r="K94" s="7"/>
      <c r="L94" s="7"/>
      <c r="M94" s="7"/>
      <c r="N94" s="7" t="str">
        <f t="shared" si="3"/>
        <v>increase decrease in other operating liabilities;net cash flows from operating activities;tăng giảm khác về công nợ hoạt động;i lưu chuyển tiền thuần từ hoạt động kinh doanh</v>
      </c>
      <c r="O94" s="7" t="str">
        <f>IFERROR(VLOOKUP(N94,'vstock CF Direct nonfin'!$E$2:$E$35,1,FALSE),"N/A")</f>
        <v>N/A</v>
      </c>
      <c r="P94" s="7"/>
      <c r="Q94" s="7"/>
      <c r="R94" s="7"/>
      <c r="S94" s="7"/>
      <c r="T94" s="7"/>
      <c r="U94" s="7"/>
      <c r="V94" s="7"/>
      <c r="W94" s="7"/>
    </row>
    <row r="95" hidden="1">
      <c r="A95" s="11" t="s">
        <v>1917</v>
      </c>
      <c r="B95" s="11" t="s">
        <v>1750</v>
      </c>
      <c r="C95" s="32" t="s">
        <v>1918</v>
      </c>
      <c r="D95" s="11" t="s">
        <v>1886</v>
      </c>
      <c r="E95" s="7"/>
      <c r="F95" s="33" t="str">
        <f>VLOOKUP(E95,'VAS CF - Direct'!$A$4:$D$100,2, FALSE)</f>
        <v>#N/A</v>
      </c>
      <c r="G95" s="7" t="str">
        <f>VLOOKUP(E95,'VAS CF - Direct'!$A$4:$D$30,3, FALSE)</f>
        <v>#N/A</v>
      </c>
      <c r="H95" s="33" t="str">
        <f>VLOOKUP(G95,'VAS CF - Direct'!$A$4:$D$30,2, FALSE)</f>
        <v>#N/A</v>
      </c>
      <c r="I95" s="7" t="str">
        <f>VLOOKUP(E95,'VAS CF - Direct'!$A$4:$D$30,4, FALSE)</f>
        <v>#N/A</v>
      </c>
      <c r="J95" s="7"/>
      <c r="K95" s="7"/>
      <c r="L95" s="7"/>
      <c r="M95" s="7"/>
      <c r="N95" s="7" t="str">
        <f t="shared" si="3"/>
        <v>payments from reserves;net cash flows from operating activities;chi từ các quỹ của tctd;i lưu chuyển tiền thuần từ hoạt động kinh doanh</v>
      </c>
      <c r="O95" s="7" t="str">
        <f>IFERROR(VLOOKUP(N95,'vstock CF Direct nonfin'!$E$2:$E$35,1,FALSE),"N/A")</f>
        <v>N/A</v>
      </c>
      <c r="P95" s="7"/>
      <c r="Q95" s="7"/>
      <c r="R95" s="7"/>
      <c r="S95" s="7"/>
      <c r="T95" s="7"/>
      <c r="U95" s="7"/>
      <c r="V95" s="7"/>
      <c r="W95" s="7"/>
    </row>
    <row r="96" hidden="1">
      <c r="A96" s="11" t="s">
        <v>1750</v>
      </c>
      <c r="B96" s="11" t="s">
        <v>1765</v>
      </c>
      <c r="C96" s="32" t="s">
        <v>1886</v>
      </c>
      <c r="D96" s="11" t="s">
        <v>1919</v>
      </c>
      <c r="E96" s="7"/>
      <c r="F96" s="33" t="str">
        <f>VLOOKUP(E96,'VAS CF - Direct'!$A$4:$D$100,2, FALSE)</f>
        <v>#N/A</v>
      </c>
      <c r="G96" s="7" t="str">
        <f>VLOOKUP(E96,'VAS CF - Direct'!$A$4:$D$30,3, FALSE)</f>
        <v>#N/A</v>
      </c>
      <c r="H96" s="33" t="str">
        <f>VLOOKUP(G96,'VAS CF - Direct'!$A$4:$D$30,2, FALSE)</f>
        <v>#N/A</v>
      </c>
      <c r="I96" s="7" t="str">
        <f>VLOOKUP(E96,'VAS CF - Direct'!$A$4:$D$30,4, FALSE)</f>
        <v>#N/A</v>
      </c>
      <c r="J96" s="7"/>
      <c r="K96" s="7"/>
      <c r="L96" s="7"/>
      <c r="M96" s="7"/>
      <c r="N96" s="7" t="str">
        <f t="shared" si="3"/>
        <v>net cash flows from operating activities;net cash flows during the period;i lưu chuyển tiền thuần từ hoạt động kinh doanh;iv lưu chuyển tiền thuần trong kỳ</v>
      </c>
      <c r="O96" s="7" t="str">
        <f>IFERROR(VLOOKUP(N96,'vstock CF Direct nonfin'!$E$2:$E$35,1,FALSE),"N/A")</f>
        <v>N/A</v>
      </c>
      <c r="P96" s="7"/>
      <c r="Q96" s="7"/>
      <c r="R96" s="7"/>
      <c r="S96" s="7"/>
      <c r="T96" s="7"/>
      <c r="U96" s="7"/>
      <c r="V96" s="7"/>
      <c r="W96" s="7"/>
    </row>
    <row r="97" hidden="1">
      <c r="A97" s="11" t="s">
        <v>1852</v>
      </c>
      <c r="B97" s="11" t="s">
        <v>1770</v>
      </c>
      <c r="C97" s="32" t="s">
        <v>1920</v>
      </c>
      <c r="D97" s="11" t="s">
        <v>1921</v>
      </c>
      <c r="E97" s="7"/>
      <c r="F97" s="33" t="str">
        <f>VLOOKUP(E97,'VAS CF - Direct'!$A$4:$D$100,2, FALSE)</f>
        <v>#N/A</v>
      </c>
      <c r="G97" s="7" t="str">
        <f>VLOOKUP(E97,'VAS CF - Direct'!$A$4:$D$30,3, FALSE)</f>
        <v>#N/A</v>
      </c>
      <c r="H97" s="33" t="str">
        <f>VLOOKUP(G97,'VAS CF - Direct'!$A$4:$D$30,2, FALSE)</f>
        <v>#N/A</v>
      </c>
      <c r="I97" s="7" t="str">
        <f>VLOOKUP(E97,'VAS CF - Direct'!$A$4:$D$30,4, FALSE)</f>
        <v>#N/A</v>
      </c>
      <c r="J97" s="7"/>
      <c r="K97" s="7"/>
      <c r="L97" s="7"/>
      <c r="M97" s="7"/>
      <c r="N97" s="7" t="str">
        <f t="shared" si="3"/>
        <v>purchase of fixed assets;net cash flows from investing activities;mua sắm tài sản cố định;ii lưu chuyển tiền thuần từ hoạt động đầu tư</v>
      </c>
      <c r="O97" s="7" t="str">
        <f>IFERROR(VLOOKUP(N97,'vstock CF Direct nonfin'!$E$2:$E$35,1,FALSE),"N/A")</f>
        <v>N/A</v>
      </c>
      <c r="P97" s="7"/>
      <c r="Q97" s="7"/>
      <c r="R97" s="7"/>
      <c r="S97" s="7"/>
      <c r="T97" s="7"/>
      <c r="U97" s="7"/>
      <c r="V97" s="7"/>
      <c r="W97" s="7"/>
    </row>
    <row r="98" hidden="1">
      <c r="A98" s="11" t="s">
        <v>1922</v>
      </c>
      <c r="B98" s="11" t="s">
        <v>1770</v>
      </c>
      <c r="C98" s="32" t="s">
        <v>1923</v>
      </c>
      <c r="D98" s="11" t="s">
        <v>1921</v>
      </c>
      <c r="E98" s="7"/>
      <c r="F98" s="33" t="str">
        <f>VLOOKUP(E98,'VAS CF - Direct'!$A$4:$D$100,2, FALSE)</f>
        <v>#N/A</v>
      </c>
      <c r="G98" s="7" t="str">
        <f>VLOOKUP(E98,'VAS CF - Direct'!$A$4:$D$30,3, FALSE)</f>
        <v>#N/A</v>
      </c>
      <c r="H98" s="33" t="str">
        <f>VLOOKUP(G98,'VAS CF - Direct'!$A$4:$D$30,2, FALSE)</f>
        <v>#N/A</v>
      </c>
      <c r="I98" s="7" t="str">
        <f>VLOOKUP(E98,'VAS CF - Direct'!$A$4:$D$30,4, FALSE)</f>
        <v>#N/A</v>
      </c>
      <c r="J98" s="7"/>
      <c r="K98" s="7"/>
      <c r="L98" s="7"/>
      <c r="M98" s="7"/>
      <c r="N98" s="7" t="str">
        <f t="shared" si="3"/>
        <v>receipts from disposal of fixed assets;net cash flows from investing activities;tiền thu từ thanh lý nhượng bán tscđ;ii lưu chuyển tiền thuần từ hoạt động đầu tư</v>
      </c>
      <c r="O98" s="7" t="str">
        <f>IFERROR(VLOOKUP(N98,'vstock CF Direct nonfin'!$E$2:$E$35,1,FALSE),"N/A")</f>
        <v>N/A</v>
      </c>
      <c r="P98" s="7"/>
      <c r="Q98" s="7"/>
      <c r="R98" s="7"/>
      <c r="S98" s="7"/>
      <c r="T98" s="7"/>
      <c r="U98" s="7"/>
      <c r="V98" s="7"/>
      <c r="W98" s="7"/>
    </row>
    <row r="99" hidden="1">
      <c r="A99" s="11" t="s">
        <v>1924</v>
      </c>
      <c r="B99" s="11" t="s">
        <v>1770</v>
      </c>
      <c r="C99" s="32" t="s">
        <v>1925</v>
      </c>
      <c r="D99" s="11" t="s">
        <v>1921</v>
      </c>
      <c r="E99" s="7"/>
      <c r="F99" s="33" t="str">
        <f>VLOOKUP(E99,'VAS CF - Direct'!$A$4:$D$100,2, FALSE)</f>
        <v>#N/A</v>
      </c>
      <c r="G99" s="7" t="str">
        <f>VLOOKUP(E99,'VAS CF - Direct'!$A$4:$D$30,3, FALSE)</f>
        <v>#N/A</v>
      </c>
      <c r="H99" s="33" t="str">
        <f>VLOOKUP(G99,'VAS CF - Direct'!$A$4:$D$30,2, FALSE)</f>
        <v>#N/A</v>
      </c>
      <c r="I99" s="7" t="str">
        <f>VLOOKUP(E99,'VAS CF - Direct'!$A$4:$D$30,4, FALSE)</f>
        <v>#N/A</v>
      </c>
      <c r="J99" s="7"/>
      <c r="K99" s="7"/>
      <c r="L99" s="7"/>
      <c r="M99" s="7"/>
      <c r="N99" s="7" t="str">
        <f t="shared" si="3"/>
        <v>payments for disposal of fixed assets;net cash flows from investing activities;tiền chi từ thanh lý nhượng bán tscđ;ii lưu chuyển tiền thuần từ hoạt động đầu tư</v>
      </c>
      <c r="O99" s="7" t="str">
        <f>IFERROR(VLOOKUP(N99,'vstock CF Direct nonfin'!$E$2:$E$35,1,FALSE),"N/A")</f>
        <v>N/A</v>
      </c>
      <c r="P99" s="7"/>
      <c r="Q99" s="7"/>
      <c r="R99" s="7"/>
      <c r="S99" s="7"/>
      <c r="T99" s="7"/>
      <c r="U99" s="7"/>
      <c r="V99" s="7"/>
      <c r="W99" s="7"/>
    </row>
    <row r="100" hidden="1">
      <c r="A100" s="11" t="s">
        <v>1926</v>
      </c>
      <c r="B100" s="11" t="s">
        <v>1770</v>
      </c>
      <c r="C100" s="32" t="s">
        <v>1927</v>
      </c>
      <c r="D100" s="11" t="s">
        <v>1921</v>
      </c>
      <c r="E100" s="7"/>
      <c r="F100" s="33" t="str">
        <f>VLOOKUP(E100,'VAS CF - Direct'!$A$4:$D$100,2, FALSE)</f>
        <v>#N/A</v>
      </c>
      <c r="G100" s="7" t="str">
        <f>VLOOKUP(E100,'VAS CF - Direct'!$A$4:$D$30,3, FALSE)</f>
        <v>#N/A</v>
      </c>
      <c r="H100" s="33" t="str">
        <f>VLOOKUP(G100,'VAS CF - Direct'!$A$4:$D$30,2, FALSE)</f>
        <v>#N/A</v>
      </c>
      <c r="I100" s="7" t="str">
        <f>VLOOKUP(E100,'VAS CF - Direct'!$A$4:$D$30,4, FALSE)</f>
        <v>#N/A</v>
      </c>
      <c r="J100" s="7"/>
      <c r="K100" s="7"/>
      <c r="L100" s="7"/>
      <c r="M100" s="7"/>
      <c r="N100" s="7" t="str">
        <f t="shared" si="3"/>
        <v>purchase of investment properties;net cash flows from investing activities;mua sắm bất động sản đầu tư;ii lưu chuyển tiền thuần từ hoạt động đầu tư</v>
      </c>
      <c r="O100" s="7" t="str">
        <f>IFERROR(VLOOKUP(N100,'vstock CF Direct nonfin'!$E$2:$E$35,1,FALSE),"N/A")</f>
        <v>N/A</v>
      </c>
      <c r="P100" s="7"/>
      <c r="Q100" s="7"/>
      <c r="R100" s="7"/>
      <c r="S100" s="7"/>
      <c r="T100" s="7"/>
      <c r="U100" s="7"/>
      <c r="V100" s="7"/>
      <c r="W100" s="7"/>
    </row>
    <row r="101" hidden="1">
      <c r="A101" s="11" t="s">
        <v>1928</v>
      </c>
      <c r="B101" s="11" t="s">
        <v>1770</v>
      </c>
      <c r="C101" s="32" t="s">
        <v>1929</v>
      </c>
      <c r="D101" s="11" t="s">
        <v>1921</v>
      </c>
      <c r="E101" s="7"/>
      <c r="F101" s="33" t="str">
        <f>VLOOKUP(E101,'VAS CF - Direct'!$A$4:$D$100,2, FALSE)</f>
        <v>#N/A</v>
      </c>
      <c r="G101" s="7" t="str">
        <f>VLOOKUP(E101,'VAS CF - Direct'!$A$4:$D$30,3, FALSE)</f>
        <v>#N/A</v>
      </c>
      <c r="H101" s="33" t="str">
        <f>VLOOKUP(G101,'VAS CF - Direct'!$A$4:$D$30,2, FALSE)</f>
        <v>#N/A</v>
      </c>
      <c r="I101" s="7" t="str">
        <f>VLOOKUP(E101,'VAS CF - Direct'!$A$4:$D$30,4, FALSE)</f>
        <v>#N/A</v>
      </c>
      <c r="J101" s="7"/>
      <c r="K101" s="7"/>
      <c r="L101" s="7"/>
      <c r="M101" s="7"/>
      <c r="N101" s="7" t="str">
        <f t="shared" si="3"/>
        <v>receipts from disposal of investment properties;net cash flows from investing activities;tiền thu từ bán thanh lý bất động sản đầu tư;ii lưu chuyển tiền thuần từ hoạt động đầu tư</v>
      </c>
      <c r="O101" s="7" t="str">
        <f>IFERROR(VLOOKUP(N101,'vstock CF Direct nonfin'!$E$2:$E$35,1,FALSE),"N/A")</f>
        <v>N/A</v>
      </c>
      <c r="P101" s="7"/>
      <c r="Q101" s="7"/>
      <c r="R101" s="7"/>
      <c r="S101" s="7"/>
      <c r="T101" s="7"/>
      <c r="U101" s="7"/>
      <c r="V101" s="7"/>
      <c r="W101" s="7"/>
    </row>
    <row r="102" hidden="1">
      <c r="A102" s="11" t="s">
        <v>1930</v>
      </c>
      <c r="B102" s="11" t="s">
        <v>1770</v>
      </c>
      <c r="C102" s="32" t="s">
        <v>1931</v>
      </c>
      <c r="D102" s="11" t="s">
        <v>1921</v>
      </c>
      <c r="E102" s="7"/>
      <c r="F102" s="33" t="str">
        <f>VLOOKUP(E102,'VAS CF - Direct'!$A$4:$D$100,2, FALSE)</f>
        <v>#N/A</v>
      </c>
      <c r="G102" s="7" t="str">
        <f>VLOOKUP(E102,'VAS CF - Direct'!$A$4:$D$30,3, FALSE)</f>
        <v>#N/A</v>
      </c>
      <c r="H102" s="33" t="str">
        <f>VLOOKUP(G102,'VAS CF - Direct'!$A$4:$D$30,2, FALSE)</f>
        <v>#N/A</v>
      </c>
      <c r="I102" s="7" t="str">
        <f>VLOOKUP(E102,'VAS CF - Direct'!$A$4:$D$30,4, FALSE)</f>
        <v>#N/A</v>
      </c>
      <c r="J102" s="7"/>
      <c r="K102" s="7"/>
      <c r="L102" s="7"/>
      <c r="M102" s="7"/>
      <c r="N102" s="7" t="str">
        <f t="shared" si="3"/>
        <v>payments for disposal of investment properties;net cash flows from investing activities;tiền chi ra do bán thanh lý bất động sản đầu tư;ii lưu chuyển tiền thuần từ hoạt động đầu tư</v>
      </c>
      <c r="O102" s="7" t="str">
        <f>IFERROR(VLOOKUP(N102,'vstock CF Direct nonfin'!$E$2:$E$35,1,FALSE),"N/A")</f>
        <v>N/A</v>
      </c>
      <c r="P102" s="7"/>
      <c r="Q102" s="7"/>
      <c r="R102" s="7"/>
      <c r="S102" s="7"/>
      <c r="T102" s="7"/>
      <c r="U102" s="7"/>
      <c r="V102" s="7"/>
      <c r="W102" s="7"/>
    </row>
    <row r="103" hidden="1">
      <c r="A103" s="11" t="s">
        <v>1779</v>
      </c>
      <c r="B103" s="11" t="s">
        <v>1770</v>
      </c>
      <c r="C103" s="32" t="s">
        <v>1932</v>
      </c>
      <c r="D103" s="11" t="s">
        <v>1921</v>
      </c>
      <c r="E103" s="7"/>
      <c r="F103" s="33" t="str">
        <f>VLOOKUP(E103,'VAS CF - Direct'!$A$4:$D$100,2, FALSE)</f>
        <v>#N/A</v>
      </c>
      <c r="G103" s="7" t="str">
        <f>VLOOKUP(E103,'VAS CF - Direct'!$A$4:$D$30,3, FALSE)</f>
        <v>#N/A</v>
      </c>
      <c r="H103" s="33" t="str">
        <f>VLOOKUP(G103,'VAS CF - Direct'!$A$4:$D$30,2, FALSE)</f>
        <v>#N/A</v>
      </c>
      <c r="I103" s="7" t="str">
        <f>VLOOKUP(E103,'VAS CF - Direct'!$A$4:$D$30,4, FALSE)</f>
        <v>#N/A</v>
      </c>
      <c r="J103" s="7"/>
      <c r="K103" s="7"/>
      <c r="L103" s="7"/>
      <c r="M103" s="7"/>
      <c r="N103" s="7" t="str">
        <f t="shared" si="3"/>
        <v>payments for investment in other entities;net cash flows from investing activities;tiền chi đầu tư góp vốn vào các đơn vị khác mua công ty con góp vốn liên doanh liên kết đầu tư dài hạn khác;ii lưu chuyển tiền thuần từ hoạt động đầu tư</v>
      </c>
      <c r="O103" s="7" t="str">
        <f>IFERROR(VLOOKUP(N103,'vstock CF Direct nonfin'!$E$2:$E$35,1,FALSE),"N/A")</f>
        <v>N/A</v>
      </c>
      <c r="P103" s="7"/>
      <c r="Q103" s="7"/>
      <c r="R103" s="7"/>
      <c r="S103" s="7"/>
      <c r="T103" s="7"/>
      <c r="U103" s="7"/>
      <c r="V103" s="7"/>
      <c r="W103" s="7"/>
    </row>
    <row r="104" hidden="1">
      <c r="A104" s="11" t="s">
        <v>1781</v>
      </c>
      <c r="B104" s="11" t="s">
        <v>1770</v>
      </c>
      <c r="C104" s="32" t="s">
        <v>1933</v>
      </c>
      <c r="D104" s="11" t="s">
        <v>1921</v>
      </c>
      <c r="E104" s="7"/>
      <c r="F104" s="33" t="str">
        <f>VLOOKUP(E104,'VAS CF - Direct'!$A$4:$D$100,2, FALSE)</f>
        <v>#N/A</v>
      </c>
      <c r="G104" s="7" t="str">
        <f>VLOOKUP(E104,'VAS CF - Direct'!$A$4:$D$30,3, FALSE)</f>
        <v>#N/A</v>
      </c>
      <c r="H104" s="33" t="str">
        <f>VLOOKUP(G104,'VAS CF - Direct'!$A$4:$D$30,2, FALSE)</f>
        <v>#N/A</v>
      </c>
      <c r="I104" s="7" t="str">
        <f>VLOOKUP(E104,'VAS CF - Direct'!$A$4:$D$30,4, FALSE)</f>
        <v>#N/A</v>
      </c>
      <c r="J104" s="7"/>
      <c r="K104" s="7"/>
      <c r="L104" s="7"/>
      <c r="M104" s="7"/>
      <c r="N104" s="7" t="str">
        <f t="shared" si="3"/>
        <v>collections on investment in other entities;net cash flows from investing activities;tiền thu đầu tư góp vốn vào các đơn vị khác bán thanh lý công ty con góp vốn liên doanh liên kết đầu tư dài hạn khác;ii lưu chuyển tiền thuần từ hoạt động đầu tư</v>
      </c>
      <c r="O104" s="7" t="str">
        <f>IFERROR(VLOOKUP(N104,'vstock CF Direct nonfin'!$E$2:$E$35,1,FALSE),"N/A")</f>
        <v>N/A</v>
      </c>
      <c r="P104" s="7"/>
      <c r="Q104" s="7"/>
      <c r="R104" s="7"/>
      <c r="S104" s="7"/>
      <c r="T104" s="7"/>
      <c r="U104" s="7"/>
      <c r="V104" s="7"/>
      <c r="W104" s="7"/>
    </row>
    <row r="105" hidden="1">
      <c r="A105" s="11" t="s">
        <v>1934</v>
      </c>
      <c r="B105" s="11" t="s">
        <v>1770</v>
      </c>
      <c r="C105" s="32" t="s">
        <v>1935</v>
      </c>
      <c r="D105" s="11" t="s">
        <v>1921</v>
      </c>
      <c r="E105" s="7"/>
      <c r="F105" s="33" t="str">
        <f>VLOOKUP(E105,'VAS CF - Direct'!$A$4:$D$100,2, FALSE)</f>
        <v>#N/A</v>
      </c>
      <c r="G105" s="7" t="str">
        <f>VLOOKUP(E105,'VAS CF - Direct'!$A$4:$D$30,3, FALSE)</f>
        <v>#N/A</v>
      </c>
      <c r="H105" s="33" t="str">
        <f>VLOOKUP(G105,'VAS CF - Direct'!$A$4:$D$30,2, FALSE)</f>
        <v>#N/A</v>
      </c>
      <c r="I105" s="7" t="str">
        <f>VLOOKUP(E105,'VAS CF - Direct'!$A$4:$D$30,4, FALSE)</f>
        <v>#N/A</v>
      </c>
      <c r="J105" s="7"/>
      <c r="K105" s="7"/>
      <c r="L105" s="7"/>
      <c r="M105" s="7"/>
      <c r="N105" s="7" t="str">
        <f t="shared" si="3"/>
        <v>dividends and profit received;net cash flows from investing activities;tiền thu cổ tức và lợi nhuận được chia từ các khoản đầu tư góp vốn dài hạn;ii lưu chuyển tiền thuần từ hoạt động đầu tư</v>
      </c>
      <c r="O105" s="7" t="str">
        <f>IFERROR(VLOOKUP(N105,'vstock CF Direct nonfin'!$E$2:$E$35,1,FALSE),"N/A")</f>
        <v>N/A</v>
      </c>
      <c r="P105" s="7"/>
      <c r="Q105" s="7"/>
      <c r="R105" s="7"/>
      <c r="S105" s="7"/>
      <c r="T105" s="7"/>
      <c r="U105" s="7"/>
      <c r="V105" s="7"/>
      <c r="W105" s="7"/>
    </row>
    <row r="106" hidden="1">
      <c r="A106" s="11" t="s">
        <v>1770</v>
      </c>
      <c r="B106" s="11" t="s">
        <v>1765</v>
      </c>
      <c r="C106" s="32" t="s">
        <v>1921</v>
      </c>
      <c r="D106" s="11" t="s">
        <v>1919</v>
      </c>
      <c r="E106" s="7"/>
      <c r="F106" s="33" t="str">
        <f>VLOOKUP(E106,'VAS CF - Direct'!$A$4:$D$100,2, FALSE)</f>
        <v>#N/A</v>
      </c>
      <c r="G106" s="7" t="str">
        <f>VLOOKUP(E106,'VAS CF - Direct'!$A$4:$D$30,3, FALSE)</f>
        <v>#N/A</v>
      </c>
      <c r="H106" s="33" t="str">
        <f>VLOOKUP(G106,'VAS CF - Direct'!$A$4:$D$30,2, FALSE)</f>
        <v>#N/A</v>
      </c>
      <c r="I106" s="7" t="str">
        <f>VLOOKUP(E106,'VAS CF - Direct'!$A$4:$D$30,4, FALSE)</f>
        <v>#N/A</v>
      </c>
      <c r="J106" s="7"/>
      <c r="K106" s="7"/>
      <c r="L106" s="7"/>
      <c r="M106" s="7"/>
      <c r="N106" s="7" t="str">
        <f t="shared" si="3"/>
        <v>net cash flows from investing activities;net cash flows during the period;ii lưu chuyển tiền thuần từ hoạt động đầu tư;iv lưu chuyển tiền thuần trong kỳ</v>
      </c>
      <c r="O106" s="7" t="str">
        <f>IFERROR(VLOOKUP(N106,'vstock CF Direct nonfin'!$E$2:$E$35,1,FALSE),"N/A")</f>
        <v>N/A</v>
      </c>
      <c r="P106" s="7"/>
      <c r="Q106" s="7"/>
      <c r="R106" s="7"/>
      <c r="S106" s="7"/>
      <c r="T106" s="7"/>
      <c r="U106" s="7"/>
      <c r="V106" s="7"/>
      <c r="W106" s="7"/>
    </row>
    <row r="107" hidden="1">
      <c r="A107" s="11" t="s">
        <v>1793</v>
      </c>
      <c r="B107" s="11" t="s">
        <v>1794</v>
      </c>
      <c r="C107" s="32" t="s">
        <v>1936</v>
      </c>
      <c r="D107" s="11" t="s">
        <v>1937</v>
      </c>
      <c r="E107" s="7"/>
      <c r="F107" s="33" t="str">
        <f>VLOOKUP(E107,'VAS CF - Direct'!$A$4:$D$100,2, FALSE)</f>
        <v>#N/A</v>
      </c>
      <c r="G107" s="7" t="str">
        <f>VLOOKUP(E107,'VAS CF - Direct'!$A$4:$D$30,3, FALSE)</f>
        <v>#N/A</v>
      </c>
      <c r="H107" s="33" t="str">
        <f>VLOOKUP(G107,'VAS CF - Direct'!$A$4:$D$30,2, FALSE)</f>
        <v>#N/A</v>
      </c>
      <c r="I107" s="7" t="str">
        <f>VLOOKUP(E107,'VAS CF - Direct'!$A$4:$D$30,4, FALSE)</f>
        <v>#N/A</v>
      </c>
      <c r="J107" s="7"/>
      <c r="K107" s="7"/>
      <c r="L107" s="7"/>
      <c r="M107" s="7"/>
      <c r="N107" s="7" t="str">
        <f t="shared" si="3"/>
        <v>receipts from equity issue and owner s capital contribution;net cash flows from financing activities;tăng v ốn cổ phần từ góp vốn và hoặc phát hành cổ phiếu;iii lưu chuyển tiền thuần từ hoạt động tài chính</v>
      </c>
      <c r="O107" s="7" t="str">
        <f>IFERROR(VLOOKUP(N107,'vstock CF Direct nonfin'!$E$2:$E$35,1,FALSE),"N/A")</f>
        <v>N/A</v>
      </c>
      <c r="P107" s="7"/>
      <c r="Q107" s="7"/>
      <c r="R107" s="7"/>
      <c r="S107" s="7"/>
      <c r="T107" s="7"/>
      <c r="U107" s="7"/>
      <c r="V107" s="7"/>
      <c r="W107" s="7"/>
    </row>
    <row r="108" hidden="1">
      <c r="A108" s="11" t="s">
        <v>1938</v>
      </c>
      <c r="B108" s="11" t="s">
        <v>1794</v>
      </c>
      <c r="C108" s="32" t="s">
        <v>1939</v>
      </c>
      <c r="D108" s="11" t="s">
        <v>1937</v>
      </c>
      <c r="E108" s="7"/>
      <c r="F108" s="33" t="str">
        <f>VLOOKUP(E108,'VAS CF - Direct'!$A$4:$D$100,2, FALSE)</f>
        <v>#N/A</v>
      </c>
      <c r="G108" s="7" t="str">
        <f>VLOOKUP(E108,'VAS CF - Direct'!$A$4:$D$30,3, FALSE)</f>
        <v>#N/A</v>
      </c>
      <c r="H108" s="33" t="str">
        <f>VLOOKUP(G108,'VAS CF - Direct'!$A$4:$D$30,2, FALSE)</f>
        <v>#N/A</v>
      </c>
      <c r="I108" s="7" t="str">
        <f>VLOOKUP(E108,'VAS CF - Direct'!$A$4:$D$30,4, FALSE)</f>
        <v>#N/A</v>
      </c>
      <c r="J108" s="7"/>
      <c r="K108" s="7"/>
      <c r="L108" s="7"/>
      <c r="M108" s="7"/>
      <c r="N108" s="7" t="str">
        <f t="shared" si="3"/>
        <v>receipts from issue of valuable papers qualified as owner s capital and other long term borrowings;net cash flows from financing activities;tiền thu từ phát hành giấy tờ có giá dài hạn có đủ điều kiện tính vào vốn tự có và các khoản vốn vay dài hạn khác;iii lưu chuyển tiền thuần từ hoạt động tài chính</v>
      </c>
      <c r="O108" s="7" t="str">
        <f>IFERROR(VLOOKUP(N108,'vstock CF Direct nonfin'!$E$2:$E$35,1,FALSE),"N/A")</f>
        <v>N/A</v>
      </c>
      <c r="P108" s="7"/>
      <c r="Q108" s="7"/>
      <c r="R108" s="7"/>
      <c r="S108" s="7"/>
      <c r="T108" s="7"/>
      <c r="U108" s="7"/>
      <c r="V108" s="7"/>
      <c r="W108" s="7"/>
    </row>
    <row r="109" hidden="1">
      <c r="A109" s="11" t="s">
        <v>1940</v>
      </c>
      <c r="B109" s="11" t="s">
        <v>1794</v>
      </c>
      <c r="C109" s="32" t="s">
        <v>1941</v>
      </c>
      <c r="D109" s="11" t="s">
        <v>1937</v>
      </c>
      <c r="E109" s="7"/>
      <c r="F109" s="33" t="str">
        <f>VLOOKUP(E109,'VAS CF - Direct'!$A$4:$D$100,2, FALSE)</f>
        <v>#N/A</v>
      </c>
      <c r="G109" s="7" t="str">
        <f>VLOOKUP(E109,'VAS CF - Direct'!$A$4:$D$30,3, FALSE)</f>
        <v>#N/A</v>
      </c>
      <c r="H109" s="33" t="str">
        <f>VLOOKUP(G109,'VAS CF - Direct'!$A$4:$D$30,2, FALSE)</f>
        <v>#N/A</v>
      </c>
      <c r="I109" s="7" t="str">
        <f>VLOOKUP(E109,'VAS CF - Direct'!$A$4:$D$30,4, FALSE)</f>
        <v>#N/A</v>
      </c>
      <c r="J109" s="7"/>
      <c r="K109" s="7"/>
      <c r="L109" s="7"/>
      <c r="M109" s="7"/>
      <c r="N109" s="7" t="str">
        <f t="shared" si="3"/>
        <v>payments for issue of valuable papers qualified as owner s capital and other long term borrowings;net cash flows from financing activities;tiền chi thanh toán giấy tờ có giá dài hạn có đủ điều kiện tính vào vốn tự có và các khoản vốn vay dài hạn khác;iii lưu chuyển tiền thuần từ hoạt động tài chính</v>
      </c>
      <c r="O109" s="7" t="str">
        <f>IFERROR(VLOOKUP(N109,'vstock CF Direct nonfin'!$E$2:$E$35,1,FALSE),"N/A")</f>
        <v>N/A</v>
      </c>
      <c r="P109" s="7"/>
      <c r="Q109" s="7"/>
      <c r="R109" s="7"/>
      <c r="S109" s="7"/>
      <c r="T109" s="7"/>
      <c r="U109" s="7"/>
      <c r="V109" s="7"/>
      <c r="W109" s="7"/>
    </row>
    <row r="110" hidden="1">
      <c r="A110" s="11" t="s">
        <v>1805</v>
      </c>
      <c r="B110" s="11" t="s">
        <v>1794</v>
      </c>
      <c r="C110" s="32" t="s">
        <v>1942</v>
      </c>
      <c r="D110" s="11" t="s">
        <v>1937</v>
      </c>
      <c r="E110" s="7"/>
      <c r="F110" s="33" t="str">
        <f>VLOOKUP(E110,'VAS CF - Direct'!$A$4:$D$100,2, FALSE)</f>
        <v>#N/A</v>
      </c>
      <c r="G110" s="7" t="str">
        <f>VLOOKUP(E110,'VAS CF - Direct'!$A$4:$D$30,3, FALSE)</f>
        <v>#N/A</v>
      </c>
      <c r="H110" s="33" t="str">
        <f>VLOOKUP(G110,'VAS CF - Direct'!$A$4:$D$30,2, FALSE)</f>
        <v>#N/A</v>
      </c>
      <c r="I110" s="7" t="str">
        <f>VLOOKUP(E110,'VAS CF - Direct'!$A$4:$D$30,4, FALSE)</f>
        <v>#N/A</v>
      </c>
      <c r="J110" s="7"/>
      <c r="K110" s="7"/>
      <c r="L110" s="7"/>
      <c r="M110" s="7"/>
      <c r="N110" s="7" t="str">
        <f t="shared" si="3"/>
        <v>dividends paid profits distributed to owners;net cash flows from financing activities;cổ tức trả cho cổ đông lợi nhuận đã chia;iii lưu chuyển tiền thuần từ hoạt động tài chính</v>
      </c>
      <c r="O110" s="7" t="str">
        <f>IFERROR(VLOOKUP(N110,'vstock CF Direct nonfin'!$E$2:$E$35,1,FALSE),"N/A")</f>
        <v>N/A</v>
      </c>
      <c r="P110" s="7"/>
      <c r="Q110" s="7"/>
      <c r="R110" s="7"/>
      <c r="S110" s="7"/>
      <c r="T110" s="7"/>
      <c r="U110" s="7"/>
      <c r="V110" s="7"/>
      <c r="W110" s="7"/>
    </row>
    <row r="111" hidden="1">
      <c r="A111" s="11" t="s">
        <v>1943</v>
      </c>
      <c r="B111" s="11" t="s">
        <v>1794</v>
      </c>
      <c r="C111" s="32" t="s">
        <v>1944</v>
      </c>
      <c r="D111" s="11" t="s">
        <v>1937</v>
      </c>
      <c r="E111" s="7"/>
      <c r="F111" s="33" t="str">
        <f>VLOOKUP(E111,'VAS CF - Direct'!$A$4:$D$100,2, FALSE)</f>
        <v>#N/A</v>
      </c>
      <c r="G111" s="7" t="str">
        <f>VLOOKUP(E111,'VAS CF - Direct'!$A$4:$D$30,3, FALSE)</f>
        <v>#N/A</v>
      </c>
      <c r="H111" s="33" t="str">
        <f>VLOOKUP(G111,'VAS CF - Direct'!$A$4:$D$30,2, FALSE)</f>
        <v>#N/A</v>
      </c>
      <c r="I111" s="7" t="str">
        <f>VLOOKUP(E111,'VAS CF - Direct'!$A$4:$D$30,4, FALSE)</f>
        <v>#N/A</v>
      </c>
      <c r="J111" s="7"/>
      <c r="K111" s="7"/>
      <c r="L111" s="7"/>
      <c r="M111" s="7"/>
      <c r="N111" s="7" t="str">
        <f t="shared" si="3"/>
        <v>payments for purchase of treasury shares;net cash flows from financing activities;tiền chi ra mua cổ phiếu quỹ;iii lưu chuyển tiền thuần từ hoạt động tài chính</v>
      </c>
      <c r="O111" s="7" t="str">
        <f>IFERROR(VLOOKUP(N111,'vstock CF Direct nonfin'!$E$2:$E$35,1,FALSE),"N/A")</f>
        <v>N/A</v>
      </c>
      <c r="P111" s="7"/>
      <c r="Q111" s="7"/>
      <c r="R111" s="7"/>
      <c r="S111" s="7"/>
      <c r="T111" s="7"/>
      <c r="U111" s="7"/>
      <c r="V111" s="7"/>
      <c r="W111" s="7"/>
    </row>
    <row r="112" hidden="1">
      <c r="A112" s="11" t="s">
        <v>1945</v>
      </c>
      <c r="B112" s="11" t="s">
        <v>1794</v>
      </c>
      <c r="C112" s="32" t="s">
        <v>1946</v>
      </c>
      <c r="D112" s="11" t="s">
        <v>1937</v>
      </c>
      <c r="E112" s="7"/>
      <c r="F112" s="33" t="str">
        <f>VLOOKUP(E112,'VAS CF - Direct'!$A$4:$D$100,2, FALSE)</f>
        <v>#N/A</v>
      </c>
      <c r="G112" s="7" t="str">
        <f>VLOOKUP(E112,'VAS CF - Direct'!$A$4:$D$30,3, FALSE)</f>
        <v>#N/A</v>
      </c>
      <c r="H112" s="33" t="str">
        <f>VLOOKUP(G112,'VAS CF - Direct'!$A$4:$D$30,2, FALSE)</f>
        <v>#N/A</v>
      </c>
      <c r="I112" s="7" t="str">
        <f>VLOOKUP(E112,'VAS CF - Direct'!$A$4:$D$30,4, FALSE)</f>
        <v>#N/A</v>
      </c>
      <c r="J112" s="7"/>
      <c r="K112" s="7"/>
      <c r="L112" s="7"/>
      <c r="M112" s="7"/>
      <c r="N112" s="7" t="str">
        <f t="shared" si="3"/>
        <v>receipts from disposal of treasury shares;net cash flows from financing activities;tiền thu được do bán cổ phiếu quỹ;iii lưu chuyển tiền thuần từ hoạt động tài chính</v>
      </c>
      <c r="O112" s="7" t="str">
        <f>IFERROR(VLOOKUP(N112,'vstock CF Direct nonfin'!$E$2:$E$35,1,FALSE),"N/A")</f>
        <v>N/A</v>
      </c>
      <c r="P112" s="7"/>
      <c r="Q112" s="7"/>
      <c r="R112" s="7"/>
      <c r="S112" s="7"/>
      <c r="T112" s="7"/>
      <c r="U112" s="7"/>
      <c r="V112" s="7"/>
      <c r="W112" s="7"/>
    </row>
    <row r="113" hidden="1">
      <c r="A113" s="11" t="s">
        <v>1794</v>
      </c>
      <c r="B113" s="11" t="s">
        <v>1765</v>
      </c>
      <c r="C113" s="32" t="s">
        <v>1937</v>
      </c>
      <c r="D113" s="11" t="s">
        <v>1919</v>
      </c>
      <c r="E113" s="7"/>
      <c r="F113" s="33" t="str">
        <f>VLOOKUP(E113,'VAS CF - Direct'!$A$4:$D$100,2, FALSE)</f>
        <v>#N/A</v>
      </c>
      <c r="G113" s="7" t="str">
        <f>VLOOKUP(E113,'VAS CF - Direct'!$A$4:$D$30,3, FALSE)</f>
        <v>#N/A</v>
      </c>
      <c r="H113" s="33" t="str">
        <f>VLOOKUP(G113,'VAS CF - Direct'!$A$4:$D$30,2, FALSE)</f>
        <v>#N/A</v>
      </c>
      <c r="I113" s="7" t="str">
        <f>VLOOKUP(E113,'VAS CF - Direct'!$A$4:$D$30,4, FALSE)</f>
        <v>#N/A</v>
      </c>
      <c r="J113" s="7"/>
      <c r="K113" s="7"/>
      <c r="L113" s="7"/>
      <c r="M113" s="7"/>
      <c r="N113" s="7" t="str">
        <f t="shared" si="3"/>
        <v>net cash flows from financing activities;net cash flows during the period;iii lưu chuyển tiền thuần từ hoạt động tài chính;iv lưu chuyển tiền thuần trong kỳ</v>
      </c>
      <c r="O113" s="7" t="str">
        <f>IFERROR(VLOOKUP(N113,'vstock CF Direct nonfin'!$E$2:$E$35,1,FALSE),"N/A")</f>
        <v>N/A</v>
      </c>
      <c r="P113" s="7"/>
      <c r="Q113" s="7"/>
      <c r="R113" s="7"/>
      <c r="S113" s="7"/>
      <c r="T113" s="7"/>
      <c r="U113" s="7"/>
      <c r="V113" s="7"/>
      <c r="W113" s="7"/>
    </row>
    <row r="114" hidden="1">
      <c r="A114" s="11" t="s">
        <v>1765</v>
      </c>
      <c r="B114" s="11" t="s">
        <v>1813</v>
      </c>
      <c r="C114" s="32" t="s">
        <v>1919</v>
      </c>
      <c r="D114" s="11" t="s">
        <v>1947</v>
      </c>
      <c r="E114" s="7"/>
      <c r="F114" s="33" t="str">
        <f>VLOOKUP(E114,'VAS CF - Direct'!$A$4:$D$100,2, FALSE)</f>
        <v>#N/A</v>
      </c>
      <c r="G114" s="7" t="str">
        <f>VLOOKUP(E114,'VAS CF - Direct'!$A$4:$D$30,3, FALSE)</f>
        <v>#N/A</v>
      </c>
      <c r="H114" s="33" t="str">
        <f>VLOOKUP(G114,'VAS CF - Direct'!$A$4:$D$30,2, FALSE)</f>
        <v>#N/A</v>
      </c>
      <c r="I114" s="7" t="str">
        <f>VLOOKUP(E114,'VAS CF - Direct'!$A$4:$D$30,4, FALSE)</f>
        <v>#N/A</v>
      </c>
      <c r="J114" s="7"/>
      <c r="K114" s="7"/>
      <c r="L114" s="7"/>
      <c r="M114" s="7"/>
      <c r="N114" s="7" t="str">
        <f t="shared" si="3"/>
        <v>net cash flows during the period;cash and cash equivalents at end of the period;iv lưu chuyển tiền thuần trong kỳ;tiền và các khoản tương đương tiền tại thời điểm cuối kỳ</v>
      </c>
      <c r="O114" s="7" t="str">
        <f>IFERROR(VLOOKUP(N114,'vstock CF Direct nonfin'!$E$2:$E$35,1,FALSE),"N/A")</f>
        <v>N/A</v>
      </c>
      <c r="P114" s="7"/>
      <c r="Q114" s="7"/>
      <c r="R114" s="7"/>
      <c r="S114" s="7"/>
      <c r="T114" s="7"/>
      <c r="U114" s="7"/>
      <c r="V114" s="7"/>
      <c r="W114" s="7"/>
    </row>
    <row r="115" hidden="1">
      <c r="A115" s="11" t="s">
        <v>1815</v>
      </c>
      <c r="B115" s="11" t="s">
        <v>1813</v>
      </c>
      <c r="C115" s="32" t="s">
        <v>1948</v>
      </c>
      <c r="D115" s="11" t="s">
        <v>1947</v>
      </c>
      <c r="E115" s="7"/>
      <c r="F115" s="33" t="str">
        <f>VLOOKUP(E115,'VAS CF - Direct'!$A$4:$D$100,2, FALSE)</f>
        <v>#N/A</v>
      </c>
      <c r="G115" s="7" t="str">
        <f>VLOOKUP(E115,'VAS CF - Direct'!$A$4:$D$30,3, FALSE)</f>
        <v>#N/A</v>
      </c>
      <c r="H115" s="33" t="str">
        <f>VLOOKUP(G115,'VAS CF - Direct'!$A$4:$D$30,2, FALSE)</f>
        <v>#N/A</v>
      </c>
      <c r="I115" s="7" t="str">
        <f>VLOOKUP(E115,'VAS CF - Direct'!$A$4:$D$30,4, FALSE)</f>
        <v>#N/A</v>
      </c>
      <c r="J115" s="7"/>
      <c r="K115" s="7"/>
      <c r="L115" s="7"/>
      <c r="M115" s="7"/>
      <c r="N115" s="7" t="str">
        <f t="shared" si="3"/>
        <v>cash and cash equivalents at beginning of the period;cash and cash equivalents at end of the period;v tiền và các khoản tương đương tiền tại thời điểm đầu kỳ;tiền và các khoản tương đương tiền tại thời điểm cuối kỳ</v>
      </c>
      <c r="O115" s="7" t="str">
        <f>IFERROR(VLOOKUP(N115,'vstock CF Direct nonfin'!$E$2:$E$35,1,FALSE),"N/A")</f>
        <v>N/A</v>
      </c>
      <c r="P115" s="7"/>
      <c r="Q115" s="7"/>
      <c r="R115" s="7"/>
      <c r="S115" s="7"/>
      <c r="T115" s="7"/>
      <c r="U115" s="7"/>
      <c r="V115" s="7"/>
      <c r="W115" s="7"/>
    </row>
    <row r="116" hidden="1">
      <c r="A116" s="11" t="s">
        <v>1817</v>
      </c>
      <c r="B116" s="11" t="s">
        <v>1813</v>
      </c>
      <c r="C116" s="32" t="s">
        <v>1949</v>
      </c>
      <c r="D116" s="11" t="s">
        <v>1947</v>
      </c>
      <c r="E116" s="7"/>
      <c r="F116" s="33" t="str">
        <f>VLOOKUP(E116,'VAS CF - Direct'!$A$4:$D$100,2, FALSE)</f>
        <v>#N/A</v>
      </c>
      <c r="G116" s="7" t="str">
        <f>VLOOKUP(E116,'VAS CF - Direct'!$A$4:$D$30,3, FALSE)</f>
        <v>#N/A</v>
      </c>
      <c r="H116" s="33" t="str">
        <f>VLOOKUP(G116,'VAS CF - Direct'!$A$4:$D$30,2, FALSE)</f>
        <v>#N/A</v>
      </c>
      <c r="I116" s="7" t="str">
        <f>VLOOKUP(E116,'VAS CF - Direct'!$A$4:$D$30,4, FALSE)</f>
        <v>#N/A</v>
      </c>
      <c r="J116" s="7"/>
      <c r="K116" s="7"/>
      <c r="L116" s="7"/>
      <c r="M116" s="7"/>
      <c r="N116" s="7" t="str">
        <f t="shared" si="3"/>
        <v>exchange difference due to re valuation of ending balances;cash and cash equivalents at end of the period;vi điều chỉnh ảnh hưởng của thay đổi tỷ giá;tiền và các khoản tương đương tiền tại thời điểm cuối kỳ</v>
      </c>
      <c r="O116" s="7" t="str">
        <f>IFERROR(VLOOKUP(N116,'vstock CF Direct nonfin'!$E$2:$E$35,1,FALSE),"N/A")</f>
        <v>N/A</v>
      </c>
      <c r="P116" s="7"/>
      <c r="Q116" s="7"/>
      <c r="R116" s="7"/>
      <c r="S116" s="7"/>
      <c r="T116" s="7"/>
      <c r="U116" s="7"/>
      <c r="V116" s="7"/>
      <c r="W116" s="7"/>
    </row>
    <row r="117" hidden="1">
      <c r="A117" s="11" t="s">
        <v>1813</v>
      </c>
      <c r="B117" s="11" t="s">
        <v>1813</v>
      </c>
      <c r="C117" s="32" t="s">
        <v>1947</v>
      </c>
      <c r="D117" s="11" t="s">
        <v>1947</v>
      </c>
      <c r="E117" s="7"/>
      <c r="F117" s="33" t="str">
        <f>VLOOKUP(E117,'VAS CF - Direct'!$A$4:$D$100,2, FALSE)</f>
        <v>#N/A</v>
      </c>
      <c r="G117" s="7" t="str">
        <f>VLOOKUP(E117,'VAS CF - Direct'!$A$4:$D$30,3, FALSE)</f>
        <v>#N/A</v>
      </c>
      <c r="H117" s="33" t="str">
        <f>VLOOKUP(G117,'VAS CF - Direct'!$A$4:$D$30,2, FALSE)</f>
        <v>#N/A</v>
      </c>
      <c r="I117" s="7" t="str">
        <f>VLOOKUP(E117,'VAS CF - Direct'!$A$4:$D$30,4, FALSE)</f>
        <v>#N/A</v>
      </c>
      <c r="J117" s="7"/>
      <c r="K117" s="7"/>
      <c r="L117" s="7"/>
      <c r="M117" s="7"/>
      <c r="N117" s="7" t="str">
        <f t="shared" si="3"/>
        <v>cash and cash equivalents at end of the period;cash and cash equivalents at end of the period;tiền và các khoản tương đương tiền tại thời điểm cuối kỳ;tiền và các khoản tương đương tiền tại thời điểm cuối kỳ</v>
      </c>
      <c r="O117" s="7" t="str">
        <f>IFERROR(VLOOKUP(N117,'vstock CF Direct nonfin'!$E$2:$E$35,1,FALSE),"N/A")</f>
        <v>N/A</v>
      </c>
      <c r="P117" s="7"/>
      <c r="Q117" s="7"/>
      <c r="R117" s="7"/>
      <c r="S117" s="7"/>
      <c r="T117" s="7"/>
      <c r="U117" s="7"/>
      <c r="V117" s="7"/>
      <c r="W117" s="7"/>
    </row>
    <row r="118" hidden="1">
      <c r="A118" s="7"/>
      <c r="B118" s="7"/>
      <c r="C118" s="32" t="s">
        <v>1950</v>
      </c>
      <c r="D118" s="11" t="s">
        <v>1950</v>
      </c>
      <c r="E118" s="7"/>
      <c r="F118" s="33" t="str">
        <f>VLOOKUP(E118,'VAS CF - Direct'!$A$4:$D$100,2, FALSE)</f>
        <v>#N/A</v>
      </c>
      <c r="G118" s="7" t="str">
        <f>VLOOKUP(E118,'VAS CF - Direct'!$A$4:$D$30,3, FALSE)</f>
        <v>#N/A</v>
      </c>
      <c r="H118" s="33" t="str">
        <f>VLOOKUP(G118,'VAS CF - Direct'!$A$4:$D$30,2, FALSE)</f>
        <v>#N/A</v>
      </c>
      <c r="I118" s="7" t="str">
        <f>VLOOKUP(E118,'VAS CF - Direct'!$A$4:$D$30,4, FALSE)</f>
        <v>#N/A</v>
      </c>
      <c r="J118" s="7"/>
      <c r="K118" s="7"/>
      <c r="L118" s="7"/>
      <c r="M118" s="7"/>
      <c r="N118" s="7" t="str">
        <f t="shared" si="3"/>
        <v>;;lưu chuyê n tiê n tư hoa t đô ng kinh doanh;lưu chuyê n tiê n tư hoa t đô ng kinh doanh</v>
      </c>
      <c r="O118" s="7" t="str">
        <f>IFERROR(VLOOKUP(N118,'vstock CF Direct nonfin'!$E$2:$E$35,1,FALSE),"N/A")</f>
        <v>N/A</v>
      </c>
      <c r="P118" s="7"/>
      <c r="Q118" s="7"/>
      <c r="R118" s="7"/>
      <c r="S118" s="7"/>
      <c r="T118" s="7"/>
      <c r="U118" s="7"/>
      <c r="V118" s="7"/>
      <c r="W118" s="7"/>
    </row>
    <row r="119" hidden="1">
      <c r="A119" s="7"/>
      <c r="B119" s="7"/>
      <c r="C119" s="32" t="s">
        <v>1951</v>
      </c>
      <c r="D119" s="11" t="s">
        <v>1752</v>
      </c>
      <c r="E119" s="7"/>
      <c r="F119" s="33" t="str">
        <f>VLOOKUP(E119,'VAS CF - Direct'!$A$4:$D$100,2, FALSE)</f>
        <v>#N/A</v>
      </c>
      <c r="G119" s="7" t="str">
        <f>VLOOKUP(E119,'VAS CF - Direct'!$A$4:$D$30,3, FALSE)</f>
        <v>#N/A</v>
      </c>
      <c r="H119" s="33" t="str">
        <f>VLOOKUP(G119,'VAS CF - Direct'!$A$4:$D$30,2, FALSE)</f>
        <v>#N/A</v>
      </c>
      <c r="I119" s="7" t="str">
        <f>VLOOKUP(E119,'VAS CF - Direct'!$A$4:$D$30,4, FALSE)</f>
        <v>#N/A</v>
      </c>
      <c r="J119" s="7"/>
      <c r="K119" s="7"/>
      <c r="L119" s="7"/>
      <c r="M119" s="7"/>
      <c r="N119" s="7" t="str">
        <f t="shared" si="3"/>
        <v>;;1 tiền thu từ hoạt động nghiệp vụ cung cấp dịch vụ và doanh thu khác;lưu chuyê n tiê n thuâ n tư hoa t đô ng kinh doanh</v>
      </c>
      <c r="O119" s="7" t="str">
        <f>IFERROR(VLOOKUP(N119,'vstock CF Direct nonfin'!$E$2:$E$35,1,FALSE),"N/A")</f>
        <v>N/A</v>
      </c>
      <c r="P119" s="7"/>
      <c r="Q119" s="7"/>
      <c r="R119" s="7"/>
      <c r="S119" s="7"/>
      <c r="T119" s="7"/>
      <c r="U119" s="7"/>
      <c r="V119" s="7"/>
      <c r="W119" s="7"/>
    </row>
    <row r="120" hidden="1">
      <c r="A120" s="7"/>
      <c r="B120" s="7"/>
      <c r="C120" s="32" t="s">
        <v>1952</v>
      </c>
      <c r="D120" s="11" t="s">
        <v>1752</v>
      </c>
      <c r="E120" s="7"/>
      <c r="F120" s="33" t="str">
        <f>VLOOKUP(E120,'VAS CF - Direct'!$A$4:$D$100,2, FALSE)</f>
        <v>#N/A</v>
      </c>
      <c r="G120" s="7" t="str">
        <f>VLOOKUP(E120,'VAS CF - Direct'!$A$4:$D$30,3, FALSE)</f>
        <v>#N/A</v>
      </c>
      <c r="H120" s="33" t="str">
        <f>VLOOKUP(G120,'VAS CF - Direct'!$A$4:$D$30,2, FALSE)</f>
        <v>#N/A</v>
      </c>
      <c r="I120" s="7" t="str">
        <f>VLOOKUP(E120,'VAS CF - Direct'!$A$4:$D$30,4, FALSE)</f>
        <v>#N/A</v>
      </c>
      <c r="J120" s="7"/>
      <c r="K120" s="7"/>
      <c r="L120" s="7"/>
      <c r="M120" s="7"/>
      <c r="N120" s="7" t="str">
        <f t="shared" si="3"/>
        <v>;;2 tiền chi trả cho hoạt động nghiệp vụ và người cung cấp hàng hóa dịch vụ;lưu chuyê n tiê n thuâ n tư hoa t đô ng kinh doanh</v>
      </c>
      <c r="O120" s="7" t="str">
        <f>IFERROR(VLOOKUP(N120,'vstock CF Direct nonfin'!$E$2:$E$35,1,FALSE),"N/A")</f>
        <v>N/A</v>
      </c>
      <c r="P120" s="7"/>
      <c r="Q120" s="7"/>
      <c r="R120" s="7"/>
      <c r="S120" s="7"/>
      <c r="T120" s="7"/>
      <c r="U120" s="7"/>
      <c r="V120" s="7"/>
      <c r="W120" s="7"/>
    </row>
    <row r="121" hidden="1">
      <c r="A121" s="7"/>
      <c r="B121" s="7"/>
      <c r="C121" s="32" t="s">
        <v>1953</v>
      </c>
      <c r="D121" s="11" t="s">
        <v>1752</v>
      </c>
      <c r="E121" s="7"/>
      <c r="F121" s="33" t="str">
        <f>VLOOKUP(E121,'VAS CF - Direct'!$A$4:$D$100,2, FALSE)</f>
        <v>#N/A</v>
      </c>
      <c r="G121" s="7" t="str">
        <f>VLOOKUP(E121,'VAS CF - Direct'!$A$4:$D$30,3, FALSE)</f>
        <v>#N/A</v>
      </c>
      <c r="H121" s="33" t="str">
        <f>VLOOKUP(G121,'VAS CF - Direct'!$A$4:$D$30,2, FALSE)</f>
        <v>#N/A</v>
      </c>
      <c r="I121" s="7" t="str">
        <f>VLOOKUP(E121,'VAS CF - Direct'!$A$4:$D$30,4, FALSE)</f>
        <v>#N/A</v>
      </c>
      <c r="J121" s="7"/>
      <c r="K121" s="7"/>
      <c r="L121" s="7"/>
      <c r="M121" s="7"/>
      <c r="N121" s="7" t="str">
        <f t="shared" si="3"/>
        <v>;;3 tiền chi trả cho người lao động;lưu chuyê n tiê n thuâ n tư hoa t đô ng kinh doanh</v>
      </c>
      <c r="O121" s="7" t="str">
        <f>IFERROR(VLOOKUP(N121,'vstock CF Direct nonfin'!$E$2:$E$35,1,FALSE),"N/A")</f>
        <v>N/A</v>
      </c>
      <c r="P121" s="7"/>
      <c r="Q121" s="7"/>
      <c r="R121" s="7"/>
      <c r="S121" s="7"/>
      <c r="T121" s="7"/>
      <c r="U121" s="7"/>
      <c r="V121" s="7"/>
      <c r="W121" s="7"/>
    </row>
    <row r="122" hidden="1">
      <c r="A122" s="7"/>
      <c r="B122" s="7"/>
      <c r="C122" s="32" t="s">
        <v>1954</v>
      </c>
      <c r="D122" s="11" t="s">
        <v>1752</v>
      </c>
      <c r="E122" s="7"/>
      <c r="F122" s="33" t="str">
        <f>VLOOKUP(E122,'VAS CF - Direct'!$A$4:$D$100,2, FALSE)</f>
        <v>#N/A</v>
      </c>
      <c r="G122" s="7" t="str">
        <f>VLOOKUP(E122,'VAS CF - Direct'!$A$4:$D$30,3, FALSE)</f>
        <v>#N/A</v>
      </c>
      <c r="H122" s="33" t="str">
        <f>VLOOKUP(G122,'VAS CF - Direct'!$A$4:$D$30,2, FALSE)</f>
        <v>#N/A</v>
      </c>
      <c r="I122" s="7" t="str">
        <f>VLOOKUP(E122,'VAS CF - Direct'!$A$4:$D$30,4, FALSE)</f>
        <v>#N/A</v>
      </c>
      <c r="J122" s="7"/>
      <c r="K122" s="7"/>
      <c r="L122" s="7"/>
      <c r="M122" s="7"/>
      <c r="N122" s="7" t="str">
        <f t="shared" si="3"/>
        <v>;;4 tiền trả lãi vay;lưu chuyê n tiê n thuâ n tư hoa t đô ng kinh doanh</v>
      </c>
      <c r="O122" s="7" t="str">
        <f>IFERROR(VLOOKUP(N122,'vstock CF Direct nonfin'!$E$2:$E$35,1,FALSE),"N/A")</f>
        <v>N/A</v>
      </c>
      <c r="P122" s="7"/>
      <c r="Q122" s="7"/>
      <c r="R122" s="7"/>
      <c r="S122" s="7"/>
      <c r="T122" s="7"/>
      <c r="U122" s="7"/>
      <c r="V122" s="7"/>
      <c r="W122" s="7"/>
    </row>
    <row r="123" hidden="1">
      <c r="A123" s="7"/>
      <c r="B123" s="7"/>
      <c r="C123" s="32" t="s">
        <v>1955</v>
      </c>
      <c r="D123" s="11" t="s">
        <v>1752</v>
      </c>
      <c r="E123" s="7"/>
      <c r="F123" s="33" t="str">
        <f>VLOOKUP(E123,'VAS CF - Direct'!$A$4:$D$100,2, FALSE)</f>
        <v>#N/A</v>
      </c>
      <c r="G123" s="7" t="str">
        <f>VLOOKUP(E123,'VAS CF - Direct'!$A$4:$D$30,3, FALSE)</f>
        <v>#N/A</v>
      </c>
      <c r="H123" s="33" t="str">
        <f>VLOOKUP(G123,'VAS CF - Direct'!$A$4:$D$30,2, FALSE)</f>
        <v>#N/A</v>
      </c>
      <c r="I123" s="7" t="str">
        <f>VLOOKUP(E123,'VAS CF - Direct'!$A$4:$D$30,4, FALSE)</f>
        <v>#N/A</v>
      </c>
      <c r="J123" s="7"/>
      <c r="K123" s="7"/>
      <c r="L123" s="7"/>
      <c r="M123" s="7"/>
      <c r="N123" s="7" t="str">
        <f t="shared" si="3"/>
        <v>;;5 tiền nộp thuế và các khoản phải nộp nhà nước;lưu chuyê n tiê n thuâ n tư hoa t đô ng kinh doanh</v>
      </c>
      <c r="O123" s="7" t="str">
        <f>IFERROR(VLOOKUP(N123,'vstock CF Direct nonfin'!$E$2:$E$35,1,FALSE),"N/A")</f>
        <v>N/A</v>
      </c>
      <c r="P123" s="7"/>
      <c r="Q123" s="7"/>
      <c r="R123" s="7"/>
      <c r="S123" s="7"/>
      <c r="T123" s="7"/>
      <c r="U123" s="7"/>
      <c r="V123" s="7"/>
      <c r="W123" s="7"/>
    </row>
    <row r="124" hidden="1">
      <c r="A124" s="7"/>
      <c r="B124" s="7"/>
      <c r="C124" s="32" t="s">
        <v>1956</v>
      </c>
      <c r="D124" s="11" t="s">
        <v>1752</v>
      </c>
      <c r="E124" s="7"/>
      <c r="F124" s="33" t="str">
        <f>VLOOKUP(E124,'VAS CF - Direct'!$A$4:$D$100,2, FALSE)</f>
        <v>#N/A</v>
      </c>
      <c r="G124" s="7" t="str">
        <f>VLOOKUP(E124,'VAS CF - Direct'!$A$4:$D$30,3, FALSE)</f>
        <v>#N/A</v>
      </c>
      <c r="H124" s="33" t="str">
        <f>VLOOKUP(G124,'VAS CF - Direct'!$A$4:$D$30,2, FALSE)</f>
        <v>#N/A</v>
      </c>
      <c r="I124" s="7" t="str">
        <f>VLOOKUP(E124,'VAS CF - Direct'!$A$4:$D$30,4, FALSE)</f>
        <v>#N/A</v>
      </c>
      <c r="J124" s="7"/>
      <c r="K124" s="7"/>
      <c r="L124" s="7"/>
      <c r="M124" s="7"/>
      <c r="N124" s="7" t="str">
        <f t="shared" si="3"/>
        <v>;;6 nhận và trả tiền ký quỹ ký cược;lưu chuyê n tiê n thuâ n tư hoa t đô ng kinh doanh</v>
      </c>
      <c r="O124" s="7" t="str">
        <f>IFERROR(VLOOKUP(N124,'vstock CF Direct nonfin'!$E$2:$E$35,1,FALSE),"N/A")</f>
        <v>N/A</v>
      </c>
      <c r="P124" s="7"/>
      <c r="Q124" s="7"/>
      <c r="R124" s="7"/>
      <c r="S124" s="7"/>
      <c r="T124" s="7"/>
      <c r="U124" s="7"/>
      <c r="V124" s="7"/>
      <c r="W124" s="7"/>
    </row>
    <row r="125" hidden="1">
      <c r="A125" s="7"/>
      <c r="B125" s="7"/>
      <c r="C125" s="32" t="s">
        <v>1957</v>
      </c>
      <c r="D125" s="11" t="s">
        <v>1752</v>
      </c>
      <c r="E125" s="7"/>
      <c r="F125" s="33" t="str">
        <f>VLOOKUP(E125,'VAS CF - Direct'!$A$4:$D$100,2, FALSE)</f>
        <v>#N/A</v>
      </c>
      <c r="G125" s="7" t="str">
        <f>VLOOKUP(E125,'VAS CF - Direct'!$A$4:$D$30,3, FALSE)</f>
        <v>#N/A</v>
      </c>
      <c r="H125" s="33" t="str">
        <f>VLOOKUP(G125,'VAS CF - Direct'!$A$4:$D$30,2, FALSE)</f>
        <v>#N/A</v>
      </c>
      <c r="I125" s="7" t="str">
        <f>VLOOKUP(E125,'VAS CF - Direct'!$A$4:$D$30,4, FALSE)</f>
        <v>#N/A</v>
      </c>
      <c r="J125" s="7"/>
      <c r="K125" s="7"/>
      <c r="L125" s="7"/>
      <c r="M125" s="7"/>
      <c r="N125" s="7" t="str">
        <f t="shared" si="3"/>
        <v>;;7 tiền chi mua vật liệu ccdc;lưu chuyê n tiê n thuâ n tư hoa t đô ng kinh doanh</v>
      </c>
      <c r="O125" s="7" t="str">
        <f>IFERROR(VLOOKUP(N125,'vstock CF Direct nonfin'!$E$2:$E$35,1,FALSE),"N/A")</f>
        <v>N/A</v>
      </c>
      <c r="P125" s="7"/>
      <c r="Q125" s="7"/>
      <c r="R125" s="7"/>
      <c r="S125" s="7"/>
      <c r="T125" s="7"/>
      <c r="U125" s="7"/>
      <c r="V125" s="7"/>
      <c r="W125" s="7"/>
    </row>
    <row r="126" hidden="1">
      <c r="A126" s="7"/>
      <c r="B126" s="7"/>
      <c r="C126" s="32" t="s">
        <v>1958</v>
      </c>
      <c r="D126" s="11" t="s">
        <v>1752</v>
      </c>
      <c r="E126" s="7"/>
      <c r="F126" s="33" t="str">
        <f>VLOOKUP(E126,'VAS CF - Direct'!$A$4:$D$100,2, FALSE)</f>
        <v>#N/A</v>
      </c>
      <c r="G126" s="7" t="str">
        <f>VLOOKUP(E126,'VAS CF - Direct'!$A$4:$D$30,3, FALSE)</f>
        <v>#N/A</v>
      </c>
      <c r="H126" s="33" t="str">
        <f>VLOOKUP(G126,'VAS CF - Direct'!$A$4:$D$30,2, FALSE)</f>
        <v>#N/A</v>
      </c>
      <c r="I126" s="7" t="str">
        <f>VLOOKUP(E126,'VAS CF - Direct'!$A$4:$D$30,4, FALSE)</f>
        <v>#N/A</v>
      </c>
      <c r="J126" s="7"/>
      <c r="K126" s="7"/>
      <c r="L126" s="7"/>
      <c r="M126" s="7"/>
      <c r="N126" s="7" t="str">
        <f t="shared" si="3"/>
        <v>;;8 tiền thu khác từ hoạt động kinh doanh;lưu chuyê n tiê n thuâ n tư hoa t đô ng kinh doanh</v>
      </c>
      <c r="O126" s="7" t="str">
        <f>IFERROR(VLOOKUP(N126,'vstock CF Direct nonfin'!$E$2:$E$35,1,FALSE),"N/A")</f>
        <v>N/A</v>
      </c>
      <c r="P126" s="7"/>
      <c r="Q126" s="7"/>
      <c r="R126" s="7"/>
      <c r="S126" s="7"/>
      <c r="T126" s="7"/>
      <c r="U126" s="7"/>
      <c r="V126" s="7"/>
      <c r="W126" s="7"/>
    </row>
    <row r="127" hidden="1">
      <c r="A127" s="7"/>
      <c r="B127" s="7"/>
      <c r="C127" s="32" t="s">
        <v>1959</v>
      </c>
      <c r="D127" s="11" t="s">
        <v>1752</v>
      </c>
      <c r="E127" s="7"/>
      <c r="F127" s="33" t="str">
        <f>VLOOKUP(E127,'VAS CF - Direct'!$A$4:$D$100,2, FALSE)</f>
        <v>#N/A</v>
      </c>
      <c r="G127" s="7" t="str">
        <f>VLOOKUP(E127,'VAS CF - Direct'!$A$4:$D$30,3, FALSE)</f>
        <v>#N/A</v>
      </c>
      <c r="H127" s="33" t="str">
        <f>VLOOKUP(G127,'VAS CF - Direct'!$A$4:$D$30,2, FALSE)</f>
        <v>#N/A</v>
      </c>
      <c r="I127" s="7" t="str">
        <f>VLOOKUP(E127,'VAS CF - Direct'!$A$4:$D$30,4, FALSE)</f>
        <v>#N/A</v>
      </c>
      <c r="J127" s="7"/>
      <c r="K127" s="7"/>
      <c r="L127" s="7"/>
      <c r="M127" s="7"/>
      <c r="N127" s="7" t="str">
        <f t="shared" si="3"/>
        <v>;;9 tiê n chi kha c cho hoa t đô ng kinh doanh;lưu chuyê n tiê n thuâ n tư hoa t đô ng kinh doanh</v>
      </c>
      <c r="O127" s="7" t="str">
        <f>IFERROR(VLOOKUP(N127,'vstock CF Direct nonfin'!$E$2:$E$35,1,FALSE),"N/A")</f>
        <v>N/A</v>
      </c>
      <c r="P127" s="7"/>
      <c r="Q127" s="7"/>
      <c r="R127" s="7"/>
      <c r="S127" s="7"/>
      <c r="T127" s="7"/>
      <c r="U127" s="7"/>
      <c r="V127" s="7"/>
      <c r="W127" s="7"/>
    </row>
    <row r="128" hidden="1">
      <c r="A128" s="7"/>
      <c r="B128" s="7"/>
      <c r="C128" s="32" t="s">
        <v>1752</v>
      </c>
      <c r="D128" s="11" t="s">
        <v>1960</v>
      </c>
      <c r="E128" s="7"/>
      <c r="F128" s="33" t="str">
        <f>VLOOKUP(E128,'VAS CF - Direct'!$A$4:$D$100,2, FALSE)</f>
        <v>#N/A</v>
      </c>
      <c r="G128" s="7" t="str">
        <f>VLOOKUP(E128,'VAS CF - Direct'!$A$4:$D$30,3, FALSE)</f>
        <v>#N/A</v>
      </c>
      <c r="H128" s="33" t="str">
        <f>VLOOKUP(G128,'VAS CF - Direct'!$A$4:$D$30,2, FALSE)</f>
        <v>#N/A</v>
      </c>
      <c r="I128" s="7" t="str">
        <f>VLOOKUP(E128,'VAS CF - Direct'!$A$4:$D$30,4, FALSE)</f>
        <v>#N/A</v>
      </c>
      <c r="J128" s="7"/>
      <c r="K128" s="7"/>
      <c r="L128" s="7"/>
      <c r="M128" s="7"/>
      <c r="N128" s="7" t="str">
        <f t="shared" si="3"/>
        <v>;;lưu chuyê n tiê n thuâ n tư hoa t đô ng kinh doanh;lưu chuyê n tiê n thuâ n trong ky</v>
      </c>
      <c r="O128" s="7" t="str">
        <f>IFERROR(VLOOKUP(N128,'vstock CF Direct nonfin'!$E$2:$E$35,1,FALSE),"N/A")</f>
        <v>N/A</v>
      </c>
      <c r="P128" s="7"/>
      <c r="Q128" s="7"/>
      <c r="R128" s="7"/>
      <c r="S128" s="7"/>
      <c r="T128" s="7"/>
      <c r="U128" s="7"/>
      <c r="V128" s="7"/>
      <c r="W128" s="7"/>
    </row>
    <row r="129" hidden="1">
      <c r="A129" s="7"/>
      <c r="B129" s="7"/>
      <c r="C129" s="32" t="s">
        <v>1961</v>
      </c>
      <c r="D129" s="11" t="s">
        <v>1961</v>
      </c>
      <c r="E129" s="7"/>
      <c r="F129" s="33" t="str">
        <f>VLOOKUP(E129,'VAS CF - Direct'!$A$4:$D$100,2, FALSE)</f>
        <v>#N/A</v>
      </c>
      <c r="G129" s="7" t="str">
        <f>VLOOKUP(E129,'VAS CF - Direct'!$A$4:$D$30,3, FALSE)</f>
        <v>#N/A</v>
      </c>
      <c r="H129" s="33" t="str">
        <f>VLOOKUP(G129,'VAS CF - Direct'!$A$4:$D$30,2, FALSE)</f>
        <v>#N/A</v>
      </c>
      <c r="I129" s="7" t="str">
        <f>VLOOKUP(E129,'VAS CF - Direct'!$A$4:$D$30,4, FALSE)</f>
        <v>#N/A</v>
      </c>
      <c r="J129" s="7"/>
      <c r="K129" s="7"/>
      <c r="L129" s="7"/>
      <c r="M129" s="7"/>
      <c r="N129" s="7" t="str">
        <f t="shared" si="3"/>
        <v>;;lưu chuyê n tiê n tư hoa t đô ng đâ u tư;lưu chuyê n tiê n tư hoa t đô ng đâ u tư</v>
      </c>
      <c r="O129" s="7" t="str">
        <f>IFERROR(VLOOKUP(N129,'vstock CF Direct nonfin'!$E$2:$E$35,1,FALSE),"N/A")</f>
        <v>N/A</v>
      </c>
      <c r="P129" s="7"/>
      <c r="Q129" s="7"/>
      <c r="R129" s="7"/>
      <c r="S129" s="7"/>
      <c r="T129" s="7"/>
      <c r="U129" s="7"/>
      <c r="V129" s="7"/>
      <c r="W129" s="7"/>
    </row>
    <row r="130" hidden="1">
      <c r="A130" s="7"/>
      <c r="B130" s="7"/>
      <c r="C130" s="32" t="s">
        <v>1962</v>
      </c>
      <c r="D130" s="11" t="s">
        <v>1772</v>
      </c>
      <c r="E130" s="7"/>
      <c r="F130" s="33" t="str">
        <f>VLOOKUP(E130,'VAS CF - Direct'!$A$4:$D$100,2, FALSE)</f>
        <v>#N/A</v>
      </c>
      <c r="G130" s="7" t="str">
        <f>VLOOKUP(E130,'VAS CF - Direct'!$A$4:$D$30,3, FALSE)</f>
        <v>#N/A</v>
      </c>
      <c r="H130" s="33" t="str">
        <f>VLOOKUP(G130,'VAS CF - Direct'!$A$4:$D$30,2, FALSE)</f>
        <v>#N/A</v>
      </c>
      <c r="I130" s="7" t="str">
        <f>VLOOKUP(E130,'VAS CF - Direct'!$A$4:$D$30,4, FALSE)</f>
        <v>#N/A</v>
      </c>
      <c r="J130" s="7"/>
      <c r="K130" s="7"/>
      <c r="L130" s="7"/>
      <c r="M130" s="7"/>
      <c r="N130" s="7" t="str">
        <f t="shared" si="3"/>
        <v>;;1 tiê n chi đê mua să m xây dư ng tscđ va ca c ta i sa n da i ha n kha c;lưu chuyê n tiê n thuâ n tư hoa t đô ng đâ u tư</v>
      </c>
      <c r="O130" s="7" t="str">
        <f>IFERROR(VLOOKUP(N130,'vstock CF Direct nonfin'!$E$2:$E$35,1,FALSE),"N/A")</f>
        <v>N/A</v>
      </c>
      <c r="P130" s="7"/>
      <c r="Q130" s="7"/>
      <c r="R130" s="7"/>
      <c r="S130" s="7"/>
      <c r="T130" s="7"/>
      <c r="U130" s="7"/>
      <c r="V130" s="7"/>
      <c r="W130" s="7"/>
    </row>
    <row r="131" hidden="1">
      <c r="A131" s="7"/>
      <c r="B131" s="7"/>
      <c r="C131" s="32" t="s">
        <v>1963</v>
      </c>
      <c r="D131" s="11" t="s">
        <v>1772</v>
      </c>
      <c r="E131" s="7"/>
      <c r="F131" s="33" t="str">
        <f>VLOOKUP(E131,'VAS CF - Direct'!$A$4:$D$100,2, FALSE)</f>
        <v>#N/A</v>
      </c>
      <c r="G131" s="7" t="str">
        <f>VLOOKUP(E131,'VAS CF - Direct'!$A$4:$D$30,3, FALSE)</f>
        <v>#N/A</v>
      </c>
      <c r="H131" s="33" t="str">
        <f>VLOOKUP(G131,'VAS CF - Direct'!$A$4:$D$30,2, FALSE)</f>
        <v>#N/A</v>
      </c>
      <c r="I131" s="7" t="str">
        <f>VLOOKUP(E131,'VAS CF - Direct'!$A$4:$D$30,4, FALSE)</f>
        <v>#N/A</v>
      </c>
      <c r="J131" s="7"/>
      <c r="K131" s="7"/>
      <c r="L131" s="7"/>
      <c r="M131" s="7"/>
      <c r="N131" s="7" t="str">
        <f t="shared" si="3"/>
        <v>;;2 tiê n thu tư thanh ly nhươ ng ba n tscđ va ca c ta i sa n da i ha n kha c;lưu chuyê n tiê n thuâ n tư hoa t đô ng đâ u tư</v>
      </c>
      <c r="O131" s="7" t="str">
        <f>IFERROR(VLOOKUP(N131,'vstock CF Direct nonfin'!$E$2:$E$35,1,FALSE),"N/A")</f>
        <v>N/A</v>
      </c>
      <c r="P131" s="7"/>
      <c r="Q131" s="7"/>
      <c r="R131" s="7"/>
      <c r="S131" s="7"/>
      <c r="T131" s="7"/>
      <c r="U131" s="7"/>
      <c r="V131" s="7"/>
      <c r="W131" s="7"/>
    </row>
    <row r="132" hidden="1">
      <c r="A132" s="7"/>
      <c r="B132" s="7"/>
      <c r="C132" s="32" t="s">
        <v>1964</v>
      </c>
      <c r="D132" s="11" t="s">
        <v>1772</v>
      </c>
      <c r="E132" s="7"/>
      <c r="F132" s="33" t="str">
        <f>VLOOKUP(E132,'VAS CF - Direct'!$A$4:$D$100,2, FALSE)</f>
        <v>#N/A</v>
      </c>
      <c r="G132" s="7" t="str">
        <f>VLOOKUP(E132,'VAS CF - Direct'!$A$4:$D$30,3, FALSE)</f>
        <v>#N/A</v>
      </c>
      <c r="H132" s="33" t="str">
        <f>VLOOKUP(G132,'VAS CF - Direct'!$A$4:$D$30,2, FALSE)</f>
        <v>#N/A</v>
      </c>
      <c r="I132" s="7" t="str">
        <f>VLOOKUP(E132,'VAS CF - Direct'!$A$4:$D$30,4, FALSE)</f>
        <v>#N/A</v>
      </c>
      <c r="J132" s="7"/>
      <c r="K132" s="7"/>
      <c r="L132" s="7"/>
      <c r="M132" s="7"/>
      <c r="N132" s="7" t="str">
        <f t="shared" si="3"/>
        <v>;;3 tiền chi mua các công cụ nợ của đơn vị khác;lưu chuyê n tiê n thuâ n tư hoa t đô ng đâ u tư</v>
      </c>
      <c r="O132" s="7" t="str">
        <f>IFERROR(VLOOKUP(N132,'vstock CF Direct nonfin'!$E$2:$E$35,1,FALSE),"N/A")</f>
        <v>N/A</v>
      </c>
      <c r="P132" s="7"/>
      <c r="Q132" s="7"/>
      <c r="R132" s="7"/>
      <c r="S132" s="7"/>
      <c r="T132" s="7"/>
      <c r="U132" s="7"/>
      <c r="V132" s="7"/>
      <c r="W132" s="7"/>
    </row>
    <row r="133" hidden="1">
      <c r="A133" s="7"/>
      <c r="B133" s="7"/>
      <c r="C133" s="32" t="s">
        <v>1965</v>
      </c>
      <c r="D133" s="11" t="s">
        <v>1772</v>
      </c>
      <c r="E133" s="7"/>
      <c r="F133" s="33" t="str">
        <f>VLOOKUP(E133,'VAS CF - Direct'!$A$4:$D$100,2, FALSE)</f>
        <v>#N/A</v>
      </c>
      <c r="G133" s="7" t="str">
        <f>VLOOKUP(E133,'VAS CF - Direct'!$A$4:$D$30,3, FALSE)</f>
        <v>#N/A</v>
      </c>
      <c r="H133" s="33" t="str">
        <f>VLOOKUP(G133,'VAS CF - Direct'!$A$4:$D$30,2, FALSE)</f>
        <v>#N/A</v>
      </c>
      <c r="I133" s="7" t="str">
        <f>VLOOKUP(E133,'VAS CF - Direct'!$A$4:$D$30,4, FALSE)</f>
        <v>#N/A</v>
      </c>
      <c r="J133" s="7"/>
      <c r="K133" s="7"/>
      <c r="L133" s="7"/>
      <c r="M133" s="7"/>
      <c r="N133" s="7" t="str">
        <f t="shared" si="3"/>
        <v>;;4 thu từ thanh lý các khoản đầu tư công cụ nợ của đơn vị khác;lưu chuyê n tiê n thuâ n tư hoa t đô ng đâ u tư</v>
      </c>
      <c r="O133" s="7" t="str">
        <f>IFERROR(VLOOKUP(N133,'vstock CF Direct nonfin'!$E$2:$E$35,1,FALSE),"N/A")</f>
        <v>N/A</v>
      </c>
      <c r="P133" s="7"/>
      <c r="Q133" s="7"/>
      <c r="R133" s="7"/>
      <c r="S133" s="7"/>
      <c r="T133" s="7"/>
      <c r="U133" s="7"/>
      <c r="V133" s="7"/>
      <c r="W133" s="7"/>
    </row>
    <row r="134" hidden="1">
      <c r="A134" s="7"/>
      <c r="B134" s="7"/>
      <c r="C134" s="32" t="s">
        <v>1966</v>
      </c>
      <c r="D134" s="11" t="s">
        <v>1772</v>
      </c>
      <c r="E134" s="7"/>
      <c r="F134" s="33" t="str">
        <f>VLOOKUP(E134,'VAS CF - Direct'!$A$4:$D$100,2, FALSE)</f>
        <v>#N/A</v>
      </c>
      <c r="G134" s="7" t="str">
        <f>VLOOKUP(E134,'VAS CF - Direct'!$A$4:$D$30,3, FALSE)</f>
        <v>#N/A</v>
      </c>
      <c r="H134" s="33" t="str">
        <f>VLOOKUP(G134,'VAS CF - Direct'!$A$4:$D$30,2, FALSE)</f>
        <v>#N/A</v>
      </c>
      <c r="I134" s="7" t="str">
        <f>VLOOKUP(E134,'VAS CF - Direct'!$A$4:$D$30,4, FALSE)</f>
        <v>#N/A</v>
      </c>
      <c r="J134" s="7"/>
      <c r="K134" s="7"/>
      <c r="L134" s="7"/>
      <c r="M134" s="7"/>
      <c r="N134" s="7" t="str">
        <f t="shared" si="3"/>
        <v>;;5 tiê n chi đâ u tư go p vô n va o đơn vi kha c;lưu chuyê n tiê n thuâ n tư hoa t đô ng đâ u tư</v>
      </c>
      <c r="O134" s="7" t="str">
        <f>IFERROR(VLOOKUP(N134,'vstock CF Direct nonfin'!$E$2:$E$35,1,FALSE),"N/A")</f>
        <v>N/A</v>
      </c>
      <c r="P134" s="7"/>
      <c r="Q134" s="7"/>
      <c r="R134" s="7"/>
      <c r="S134" s="7"/>
      <c r="T134" s="7"/>
      <c r="U134" s="7"/>
      <c r="V134" s="7"/>
      <c r="W134" s="7"/>
    </row>
    <row r="135" hidden="1">
      <c r="A135" s="7"/>
      <c r="B135" s="7"/>
      <c r="C135" s="32" t="s">
        <v>1967</v>
      </c>
      <c r="D135" s="11" t="s">
        <v>1772</v>
      </c>
      <c r="E135" s="7"/>
      <c r="F135" s="33" t="str">
        <f>VLOOKUP(E135,'VAS CF - Direct'!$A$4:$D$100,2, FALSE)</f>
        <v>#N/A</v>
      </c>
      <c r="G135" s="7" t="str">
        <f>VLOOKUP(E135,'VAS CF - Direct'!$A$4:$D$30,3, FALSE)</f>
        <v>#N/A</v>
      </c>
      <c r="H135" s="33" t="str">
        <f>VLOOKUP(G135,'VAS CF - Direct'!$A$4:$D$30,2, FALSE)</f>
        <v>#N/A</v>
      </c>
      <c r="I135" s="7" t="str">
        <f>VLOOKUP(E135,'VAS CF - Direct'!$A$4:$D$30,4, FALSE)</f>
        <v>#N/A</v>
      </c>
      <c r="J135" s="7"/>
      <c r="K135" s="7"/>
      <c r="L135" s="7"/>
      <c r="M135" s="7"/>
      <c r="N135" s="7" t="str">
        <f t="shared" si="3"/>
        <v>;;6 tiê n thu hô i đâ u tư go p vô n va o đơn vi kha c;lưu chuyê n tiê n thuâ n tư hoa t đô ng đâ u tư</v>
      </c>
      <c r="O135" s="7" t="str">
        <f>IFERROR(VLOOKUP(N135,'vstock CF Direct nonfin'!$E$2:$E$35,1,FALSE),"N/A")</f>
        <v>N/A</v>
      </c>
      <c r="P135" s="7"/>
      <c r="Q135" s="7"/>
      <c r="R135" s="7"/>
      <c r="S135" s="7"/>
      <c r="T135" s="7"/>
      <c r="U135" s="7"/>
      <c r="V135" s="7"/>
      <c r="W135" s="7"/>
    </row>
    <row r="136" hidden="1">
      <c r="A136" s="7"/>
      <c r="B136" s="7"/>
      <c r="C136" s="32" t="s">
        <v>1968</v>
      </c>
      <c r="D136" s="11" t="s">
        <v>1772</v>
      </c>
      <c r="E136" s="7"/>
      <c r="F136" s="33" t="str">
        <f>VLOOKUP(E136,'VAS CF - Direct'!$A$4:$D$100,2, FALSE)</f>
        <v>#N/A</v>
      </c>
      <c r="G136" s="7" t="str">
        <f>VLOOKUP(E136,'VAS CF - Direct'!$A$4:$D$30,3, FALSE)</f>
        <v>#N/A</v>
      </c>
      <c r="H136" s="33" t="str">
        <f>VLOOKUP(G136,'VAS CF - Direct'!$A$4:$D$30,2, FALSE)</f>
        <v>#N/A</v>
      </c>
      <c r="I136" s="7" t="str">
        <f>VLOOKUP(E136,'VAS CF - Direct'!$A$4:$D$30,4, FALSE)</f>
        <v>#N/A</v>
      </c>
      <c r="J136" s="7"/>
      <c r="K136" s="7"/>
      <c r="L136" s="7"/>
      <c r="M136" s="7"/>
      <c r="N136" s="7" t="str">
        <f t="shared" si="3"/>
        <v>;;7 tiền đầu tư chứng khoán;lưu chuyê n tiê n thuâ n tư hoa t đô ng đâ u tư</v>
      </c>
      <c r="O136" s="7" t="str">
        <f>IFERROR(VLOOKUP(N136,'vstock CF Direct nonfin'!$E$2:$E$35,1,FALSE),"N/A")</f>
        <v>N/A</v>
      </c>
      <c r="P136" s="7"/>
      <c r="Q136" s="7"/>
      <c r="R136" s="7"/>
      <c r="S136" s="7"/>
      <c r="T136" s="7"/>
      <c r="U136" s="7"/>
      <c r="V136" s="7"/>
      <c r="W136" s="7"/>
    </row>
    <row r="137" hidden="1">
      <c r="A137" s="7"/>
      <c r="B137" s="7"/>
      <c r="C137" s="32" t="s">
        <v>1969</v>
      </c>
      <c r="D137" s="11" t="s">
        <v>1772</v>
      </c>
      <c r="E137" s="7"/>
      <c r="F137" s="33" t="str">
        <f>VLOOKUP(E137,'VAS CF - Direct'!$A$4:$D$100,2, FALSE)</f>
        <v>#N/A</v>
      </c>
      <c r="G137" s="7" t="str">
        <f>VLOOKUP(E137,'VAS CF - Direct'!$A$4:$D$30,3, FALSE)</f>
        <v>#N/A</v>
      </c>
      <c r="H137" s="33" t="str">
        <f>VLOOKUP(G137,'VAS CF - Direct'!$A$4:$D$30,2, FALSE)</f>
        <v>#N/A</v>
      </c>
      <c r="I137" s="7" t="str">
        <f>VLOOKUP(E137,'VAS CF - Direct'!$A$4:$D$30,4, FALSE)</f>
        <v>#N/A</v>
      </c>
      <c r="J137" s="7"/>
      <c r="K137" s="7"/>
      <c r="L137" s="7"/>
      <c r="M137" s="7"/>
      <c r="N137" s="7" t="str">
        <f t="shared" si="3"/>
        <v>;;8 tiền thu lãi trái phiếu lãi đầu tư khác;lưu chuyê n tiê n thuâ n tư hoa t đô ng đâ u tư</v>
      </c>
      <c r="O137" s="7" t="str">
        <f>IFERROR(VLOOKUP(N137,'vstock CF Direct nonfin'!$E$2:$E$35,1,FALSE),"N/A")</f>
        <v>N/A</v>
      </c>
      <c r="P137" s="7"/>
      <c r="Q137" s="7"/>
      <c r="R137" s="7"/>
      <c r="S137" s="7"/>
      <c r="T137" s="7"/>
      <c r="U137" s="7"/>
      <c r="V137" s="7"/>
      <c r="W137" s="7"/>
    </row>
    <row r="138" hidden="1">
      <c r="A138" s="7"/>
      <c r="B138" s="7"/>
      <c r="C138" s="32" t="s">
        <v>1970</v>
      </c>
      <c r="D138" s="11" t="s">
        <v>1772</v>
      </c>
      <c r="E138" s="7"/>
      <c r="F138" s="33" t="str">
        <f>VLOOKUP(E138,'VAS CF - Direct'!$A$4:$D$100,2, FALSE)</f>
        <v>#N/A</v>
      </c>
      <c r="G138" s="7" t="str">
        <f>VLOOKUP(E138,'VAS CF - Direct'!$A$4:$D$30,3, FALSE)</f>
        <v>#N/A</v>
      </c>
      <c r="H138" s="33" t="str">
        <f>VLOOKUP(G138,'VAS CF - Direct'!$A$4:$D$30,2, FALSE)</f>
        <v>#N/A</v>
      </c>
      <c r="I138" s="7" t="str">
        <f>VLOOKUP(E138,'VAS CF - Direct'!$A$4:$D$30,4, FALSE)</f>
        <v>#N/A</v>
      </c>
      <c r="J138" s="7"/>
      <c r="K138" s="7"/>
      <c r="L138" s="7"/>
      <c r="M138" s="7"/>
      <c r="N138" s="7" t="str">
        <f t="shared" si="3"/>
        <v>;;9 tiền thu cổ tức và lợi nhuận được chia;lưu chuyê n tiê n thuâ n tư hoa t đô ng đâ u tư</v>
      </c>
      <c r="O138" s="7" t="str">
        <f>IFERROR(VLOOKUP(N138,'vstock CF Direct nonfin'!$E$2:$E$35,1,FALSE),"N/A")</f>
        <v>N/A</v>
      </c>
      <c r="P138" s="7"/>
      <c r="Q138" s="7"/>
      <c r="R138" s="7"/>
      <c r="S138" s="7"/>
      <c r="T138" s="7"/>
      <c r="U138" s="7"/>
      <c r="V138" s="7"/>
      <c r="W138" s="7"/>
    </row>
    <row r="139" hidden="1">
      <c r="A139" s="7"/>
      <c r="B139" s="7"/>
      <c r="C139" s="32" t="s">
        <v>1971</v>
      </c>
      <c r="D139" s="11" t="s">
        <v>1772</v>
      </c>
      <c r="E139" s="7"/>
      <c r="F139" s="33" t="str">
        <f>VLOOKUP(E139,'VAS CF - Direct'!$A$4:$D$100,2, FALSE)</f>
        <v>#N/A</v>
      </c>
      <c r="G139" s="7" t="str">
        <f>VLOOKUP(E139,'VAS CF - Direct'!$A$4:$D$30,3, FALSE)</f>
        <v>#N/A</v>
      </c>
      <c r="H139" s="33" t="str">
        <f>VLOOKUP(G139,'VAS CF - Direct'!$A$4:$D$30,2, FALSE)</f>
        <v>#N/A</v>
      </c>
      <c r="I139" s="7" t="str">
        <f>VLOOKUP(E139,'VAS CF - Direct'!$A$4:$D$30,4, FALSE)</f>
        <v>#N/A</v>
      </c>
      <c r="J139" s="7"/>
      <c r="K139" s="7"/>
      <c r="L139" s="7"/>
      <c r="M139" s="7"/>
      <c r="N139" s="7" t="str">
        <f t="shared" si="3"/>
        <v>;;10 tiền thu khác từ hoạt động đầu tư;lưu chuyê n tiê n thuâ n tư hoa t đô ng đâ u tư</v>
      </c>
      <c r="O139" s="7" t="str">
        <f>IFERROR(VLOOKUP(N139,'vstock CF Direct nonfin'!$E$2:$E$35,1,FALSE),"N/A")</f>
        <v>N/A</v>
      </c>
      <c r="P139" s="7"/>
      <c r="Q139" s="7"/>
      <c r="R139" s="7"/>
      <c r="S139" s="7"/>
      <c r="T139" s="7"/>
      <c r="U139" s="7"/>
      <c r="V139" s="7"/>
      <c r="W139" s="7"/>
    </row>
    <row r="140" hidden="1">
      <c r="A140" s="7"/>
      <c r="B140" s="7"/>
      <c r="C140" s="32" t="s">
        <v>1972</v>
      </c>
      <c r="D140" s="11" t="s">
        <v>1772</v>
      </c>
      <c r="E140" s="7"/>
      <c r="F140" s="33" t="str">
        <f>VLOOKUP(E140,'VAS CF - Direct'!$A$4:$D$100,2, FALSE)</f>
        <v>#N/A</v>
      </c>
      <c r="G140" s="7" t="str">
        <f>VLOOKUP(E140,'VAS CF - Direct'!$A$4:$D$30,3, FALSE)</f>
        <v>#N/A</v>
      </c>
      <c r="H140" s="33" t="str">
        <f>VLOOKUP(G140,'VAS CF - Direct'!$A$4:$D$30,2, FALSE)</f>
        <v>#N/A</v>
      </c>
      <c r="I140" s="7" t="str">
        <f>VLOOKUP(E140,'VAS CF - Direct'!$A$4:$D$30,4, FALSE)</f>
        <v>#N/A</v>
      </c>
      <c r="J140" s="7"/>
      <c r="K140" s="7"/>
      <c r="L140" s="7"/>
      <c r="M140" s="7"/>
      <c r="N140" s="7" t="str">
        <f t="shared" si="3"/>
        <v>;;11 tiền chi khác cho hoạt động đầu tư;lưu chuyê n tiê n thuâ n tư hoa t đô ng đâ u tư</v>
      </c>
      <c r="O140" s="7" t="str">
        <f>IFERROR(VLOOKUP(N140,'vstock CF Direct nonfin'!$E$2:$E$35,1,FALSE),"N/A")</f>
        <v>N/A</v>
      </c>
      <c r="P140" s="7"/>
      <c r="Q140" s="7"/>
      <c r="R140" s="7"/>
      <c r="S140" s="7"/>
      <c r="T140" s="7"/>
      <c r="U140" s="7"/>
      <c r="V140" s="7"/>
      <c r="W140" s="7"/>
    </row>
    <row r="141" hidden="1">
      <c r="A141" s="7"/>
      <c r="B141" s="7"/>
      <c r="C141" s="32" t="s">
        <v>1772</v>
      </c>
      <c r="D141" s="11" t="s">
        <v>1960</v>
      </c>
      <c r="E141" s="7"/>
      <c r="F141" s="33" t="str">
        <f>VLOOKUP(E141,'VAS CF - Direct'!$A$4:$D$100,2, FALSE)</f>
        <v>#N/A</v>
      </c>
      <c r="G141" s="7" t="str">
        <f>VLOOKUP(E141,'VAS CF - Direct'!$A$4:$D$30,3, FALSE)</f>
        <v>#N/A</v>
      </c>
      <c r="H141" s="33" t="str">
        <f>VLOOKUP(G141,'VAS CF - Direct'!$A$4:$D$30,2, FALSE)</f>
        <v>#N/A</v>
      </c>
      <c r="I141" s="7" t="str">
        <f>VLOOKUP(E141,'VAS CF - Direct'!$A$4:$D$30,4, FALSE)</f>
        <v>#N/A</v>
      </c>
      <c r="J141" s="7"/>
      <c r="K141" s="7"/>
      <c r="L141" s="7"/>
      <c r="M141" s="7"/>
      <c r="N141" s="7" t="str">
        <f t="shared" si="3"/>
        <v>;;lưu chuyê n tiê n thuâ n tư hoa t đô ng đâ u tư;lưu chuyê n tiê n thuâ n trong ky</v>
      </c>
      <c r="O141" s="7" t="str">
        <f>IFERROR(VLOOKUP(N141,'vstock CF Direct nonfin'!$E$2:$E$35,1,FALSE),"N/A")</f>
        <v>N/A</v>
      </c>
      <c r="P141" s="7"/>
      <c r="Q141" s="7"/>
      <c r="R141" s="7"/>
      <c r="S141" s="7"/>
      <c r="T141" s="7"/>
      <c r="U141" s="7"/>
      <c r="V141" s="7"/>
      <c r="W141" s="7"/>
    </row>
    <row r="142" hidden="1">
      <c r="A142" s="7"/>
      <c r="B142" s="7"/>
      <c r="C142" s="32" t="s">
        <v>1973</v>
      </c>
      <c r="D142" s="11" t="s">
        <v>1973</v>
      </c>
      <c r="E142" s="7"/>
      <c r="F142" s="33" t="str">
        <f>VLOOKUP(E142,'VAS CF - Direct'!$A$4:$D$100,2, FALSE)</f>
        <v>#N/A</v>
      </c>
      <c r="G142" s="7" t="str">
        <f>VLOOKUP(E142,'VAS CF - Direct'!$A$4:$D$30,3, FALSE)</f>
        <v>#N/A</v>
      </c>
      <c r="H142" s="33" t="str">
        <f>VLOOKUP(G142,'VAS CF - Direct'!$A$4:$D$30,2, FALSE)</f>
        <v>#N/A</v>
      </c>
      <c r="I142" s="7" t="str">
        <f>VLOOKUP(E142,'VAS CF - Direct'!$A$4:$D$30,4, FALSE)</f>
        <v>#N/A</v>
      </c>
      <c r="J142" s="7"/>
      <c r="K142" s="7"/>
      <c r="L142" s="7"/>
      <c r="M142" s="7"/>
      <c r="N142" s="7" t="str">
        <f t="shared" si="3"/>
        <v>;;lưu chuyê n tiê n tư hoa t đô ng ta i chi nh;lưu chuyê n tiê n tư hoa t đô ng ta i chi nh</v>
      </c>
      <c r="O142" s="7" t="str">
        <f>IFERROR(VLOOKUP(N142,'vstock CF Direct nonfin'!$E$2:$E$35,1,FALSE),"N/A")</f>
        <v>N/A</v>
      </c>
      <c r="P142" s="7"/>
      <c r="Q142" s="7"/>
      <c r="R142" s="7"/>
      <c r="S142" s="7"/>
      <c r="T142" s="7"/>
      <c r="U142" s="7"/>
      <c r="V142" s="7"/>
      <c r="W142" s="7"/>
    </row>
    <row r="143" hidden="1">
      <c r="A143" s="7"/>
      <c r="B143" s="7"/>
      <c r="C143" s="32" t="s">
        <v>1974</v>
      </c>
      <c r="D143" s="11" t="s">
        <v>1796</v>
      </c>
      <c r="E143" s="7"/>
      <c r="F143" s="33" t="str">
        <f>VLOOKUP(E143,'VAS CF - Direct'!$A$4:$D$100,2, FALSE)</f>
        <v>#N/A</v>
      </c>
      <c r="G143" s="7" t="str">
        <f>VLOOKUP(E143,'VAS CF - Direct'!$A$4:$D$30,3, FALSE)</f>
        <v>#N/A</v>
      </c>
      <c r="H143" s="33" t="str">
        <f>VLOOKUP(G143,'VAS CF - Direct'!$A$4:$D$30,2, FALSE)</f>
        <v>#N/A</v>
      </c>
      <c r="I143" s="7" t="str">
        <f>VLOOKUP(E143,'VAS CF - Direct'!$A$4:$D$30,4, FALSE)</f>
        <v>#N/A</v>
      </c>
      <c r="J143" s="7"/>
      <c r="K143" s="7"/>
      <c r="L143" s="7"/>
      <c r="M143" s="7"/>
      <c r="N143" s="7" t="str">
        <f t="shared" si="3"/>
        <v>;;1 tiê n thu tư pha t ha nh cô phiê u nhâ n vô n go p cu a chu sơ hư u;lưu chuyê n tiê n thuâ n tư hoa t đô ng ta i chi nh</v>
      </c>
      <c r="O143" s="7" t="str">
        <f>IFERROR(VLOOKUP(N143,'vstock CF Direct nonfin'!$E$2:$E$35,1,FALSE),"N/A")</f>
        <v>N/A</v>
      </c>
      <c r="P143" s="7"/>
      <c r="Q143" s="7"/>
      <c r="R143" s="7"/>
      <c r="S143" s="7"/>
      <c r="T143" s="7"/>
      <c r="U143" s="7"/>
      <c r="V143" s="7"/>
      <c r="W143" s="7"/>
    </row>
    <row r="144" hidden="1">
      <c r="A144" s="7"/>
      <c r="B144" s="7"/>
      <c r="C144" s="32" t="s">
        <v>1975</v>
      </c>
      <c r="D144" s="11" t="s">
        <v>1796</v>
      </c>
      <c r="E144" s="7"/>
      <c r="F144" s="33" t="str">
        <f>VLOOKUP(E144,'VAS CF - Direct'!$A$4:$D$100,2, FALSE)</f>
        <v>#N/A</v>
      </c>
      <c r="G144" s="7" t="str">
        <f>VLOOKUP(E144,'VAS CF - Direct'!$A$4:$D$30,3, FALSE)</f>
        <v>#N/A</v>
      </c>
      <c r="H144" s="33" t="str">
        <f>VLOOKUP(G144,'VAS CF - Direct'!$A$4:$D$30,2, FALSE)</f>
        <v>#N/A</v>
      </c>
      <c r="I144" s="7" t="str">
        <f>VLOOKUP(E144,'VAS CF - Direct'!$A$4:$D$30,4, FALSE)</f>
        <v>#N/A</v>
      </c>
      <c r="J144" s="7"/>
      <c r="K144" s="7"/>
      <c r="L144" s="7"/>
      <c r="M144" s="7"/>
      <c r="N144" s="7" t="str">
        <f t="shared" si="3"/>
        <v>;;2 tiê n chi tra vô n go p cho ca c chu sơ hư u mua la i cô phiê u cu a doanh nghiê p đa pha t ha nh;lưu chuyê n tiê n thuâ n tư hoa t đô ng ta i chi nh</v>
      </c>
      <c r="O144" s="7" t="str">
        <f>IFERROR(VLOOKUP(N144,'vstock CF Direct nonfin'!$E$2:$E$35,1,FALSE),"N/A")</f>
        <v>N/A</v>
      </c>
      <c r="P144" s="7"/>
      <c r="Q144" s="7"/>
      <c r="R144" s="7"/>
      <c r="S144" s="7"/>
      <c r="T144" s="7"/>
      <c r="U144" s="7"/>
      <c r="V144" s="7"/>
      <c r="W144" s="7"/>
    </row>
    <row r="145" hidden="1">
      <c r="A145" s="7"/>
      <c r="B145" s="7"/>
      <c r="C145" s="32" t="s">
        <v>1976</v>
      </c>
      <c r="D145" s="11" t="s">
        <v>1796</v>
      </c>
      <c r="E145" s="7"/>
      <c r="F145" s="33" t="str">
        <f>VLOOKUP(E145,'VAS CF - Direct'!$A$4:$D$100,2, FALSE)</f>
        <v>#N/A</v>
      </c>
      <c r="G145" s="7" t="str">
        <f>VLOOKUP(E145,'VAS CF - Direct'!$A$4:$D$30,3, FALSE)</f>
        <v>#N/A</v>
      </c>
      <c r="H145" s="33" t="str">
        <f>VLOOKUP(G145,'VAS CF - Direct'!$A$4:$D$30,2, FALSE)</f>
        <v>#N/A</v>
      </c>
      <c r="I145" s="7" t="str">
        <f>VLOOKUP(E145,'VAS CF - Direct'!$A$4:$D$30,4, FALSE)</f>
        <v>#N/A</v>
      </c>
      <c r="J145" s="7"/>
      <c r="K145" s="7"/>
      <c r="L145" s="7"/>
      <c r="M145" s="7"/>
      <c r="N145" s="7" t="str">
        <f t="shared" si="3"/>
        <v>;;3 tiê n vay ngă n ha n da i ha n nhâ n đươ c;lưu chuyê n tiê n thuâ n tư hoa t đô ng ta i chi nh</v>
      </c>
      <c r="O145" s="7" t="str">
        <f>IFERROR(VLOOKUP(N145,'vstock CF Direct nonfin'!$E$2:$E$35,1,FALSE),"N/A")</f>
        <v>N/A</v>
      </c>
      <c r="P145" s="7"/>
      <c r="Q145" s="7"/>
      <c r="R145" s="7"/>
      <c r="S145" s="7"/>
      <c r="T145" s="7"/>
      <c r="U145" s="7"/>
      <c r="V145" s="7"/>
      <c r="W145" s="7"/>
    </row>
    <row r="146" hidden="1">
      <c r="A146" s="7"/>
      <c r="B146" s="7"/>
      <c r="C146" s="32" t="s">
        <v>1977</v>
      </c>
      <c r="D146" s="11" t="s">
        <v>1796</v>
      </c>
      <c r="E146" s="7"/>
      <c r="F146" s="33" t="str">
        <f>VLOOKUP(E146,'VAS CF - Direct'!$A$4:$D$100,2, FALSE)</f>
        <v>#N/A</v>
      </c>
      <c r="G146" s="7" t="str">
        <f>VLOOKUP(E146,'VAS CF - Direct'!$A$4:$D$30,3, FALSE)</f>
        <v>#N/A</v>
      </c>
      <c r="H146" s="33" t="str">
        <f>VLOOKUP(G146,'VAS CF - Direct'!$A$4:$D$30,2, FALSE)</f>
        <v>#N/A</v>
      </c>
      <c r="I146" s="7" t="str">
        <f>VLOOKUP(E146,'VAS CF - Direct'!$A$4:$D$30,4, FALSE)</f>
        <v>#N/A</v>
      </c>
      <c r="J146" s="7"/>
      <c r="K146" s="7"/>
      <c r="L146" s="7"/>
      <c r="M146" s="7"/>
      <c r="N146" s="7" t="str">
        <f t="shared" si="3"/>
        <v>;;4 tiê n chi tra nơ gô c vay;lưu chuyê n tiê n thuâ n tư hoa t đô ng ta i chi nh</v>
      </c>
      <c r="O146" s="7" t="str">
        <f>IFERROR(VLOOKUP(N146,'vstock CF Direct nonfin'!$E$2:$E$35,1,FALSE),"N/A")</f>
        <v>N/A</v>
      </c>
      <c r="P146" s="7"/>
      <c r="Q146" s="7"/>
      <c r="R146" s="7"/>
      <c r="S146" s="7"/>
      <c r="T146" s="7"/>
      <c r="U146" s="7"/>
      <c r="V146" s="7"/>
      <c r="W146" s="7"/>
    </row>
    <row r="147" hidden="1">
      <c r="A147" s="7"/>
      <c r="B147" s="7"/>
      <c r="C147" s="32" t="s">
        <v>1978</v>
      </c>
      <c r="D147" s="11" t="s">
        <v>1796</v>
      </c>
      <c r="E147" s="7"/>
      <c r="F147" s="33" t="str">
        <f>VLOOKUP(E147,'VAS CF - Direct'!$A$4:$D$100,2, FALSE)</f>
        <v>#N/A</v>
      </c>
      <c r="G147" s="7" t="str">
        <f>VLOOKUP(E147,'VAS CF - Direct'!$A$4:$D$30,3, FALSE)</f>
        <v>#N/A</v>
      </c>
      <c r="H147" s="33" t="str">
        <f>VLOOKUP(G147,'VAS CF - Direct'!$A$4:$D$30,2, FALSE)</f>
        <v>#N/A</v>
      </c>
      <c r="I147" s="7" t="str">
        <f>VLOOKUP(E147,'VAS CF - Direct'!$A$4:$D$30,4, FALSE)</f>
        <v>#N/A</v>
      </c>
      <c r="J147" s="7"/>
      <c r="K147" s="7"/>
      <c r="L147" s="7"/>
      <c r="M147" s="7"/>
      <c r="N147" s="7" t="str">
        <f t="shared" si="3"/>
        <v>;;5 tiê n chi tra nơ thuê ta i chi nh;lưu chuyê n tiê n thuâ n tư hoa t đô ng ta i chi nh</v>
      </c>
      <c r="O147" s="7" t="str">
        <f>IFERROR(VLOOKUP(N147,'vstock CF Direct nonfin'!$E$2:$E$35,1,FALSE),"N/A")</f>
        <v>N/A</v>
      </c>
      <c r="P147" s="7"/>
      <c r="Q147" s="7"/>
      <c r="R147" s="7"/>
      <c r="S147" s="7"/>
      <c r="T147" s="7"/>
      <c r="U147" s="7"/>
      <c r="V147" s="7"/>
      <c r="W147" s="7"/>
    </row>
    <row r="148" hidden="1">
      <c r="A148" s="7"/>
      <c r="B148" s="7"/>
      <c r="C148" s="32" t="s">
        <v>1979</v>
      </c>
      <c r="D148" s="11" t="s">
        <v>1796</v>
      </c>
      <c r="E148" s="7"/>
      <c r="F148" s="33" t="str">
        <f>VLOOKUP(E148,'VAS CF - Direct'!$A$4:$D$100,2, FALSE)</f>
        <v>#N/A</v>
      </c>
      <c r="G148" s="7" t="str">
        <f>VLOOKUP(E148,'VAS CF - Direct'!$A$4:$D$30,3, FALSE)</f>
        <v>#N/A</v>
      </c>
      <c r="H148" s="33" t="str">
        <f>VLOOKUP(G148,'VAS CF - Direct'!$A$4:$D$30,2, FALSE)</f>
        <v>#N/A</v>
      </c>
      <c r="I148" s="7" t="str">
        <f>VLOOKUP(E148,'VAS CF - Direct'!$A$4:$D$30,4, FALSE)</f>
        <v>#N/A</v>
      </c>
      <c r="J148" s="7"/>
      <c r="K148" s="7"/>
      <c r="L148" s="7"/>
      <c r="M148" s="7"/>
      <c r="N148" s="7" t="str">
        <f t="shared" si="3"/>
        <v>;;6 cô tư c lơ i nhuâ n đa tra cho chu sơ hư u;lưu chuyê n tiê n thuâ n tư hoa t đô ng ta i chi nh</v>
      </c>
      <c r="O148" s="7" t="str">
        <f>IFERROR(VLOOKUP(N148,'vstock CF Direct nonfin'!$E$2:$E$35,1,FALSE),"N/A")</f>
        <v>N/A</v>
      </c>
      <c r="P148" s="7"/>
      <c r="Q148" s="7"/>
      <c r="R148" s="7"/>
      <c r="S148" s="7"/>
      <c r="T148" s="7"/>
      <c r="U148" s="7"/>
      <c r="V148" s="7"/>
      <c r="W148" s="7"/>
    </row>
    <row r="149" hidden="1">
      <c r="A149" s="7"/>
      <c r="B149" s="7"/>
      <c r="C149" s="32" t="s">
        <v>1980</v>
      </c>
      <c r="D149" s="11" t="s">
        <v>1796</v>
      </c>
      <c r="E149" s="7"/>
      <c r="F149" s="33" t="str">
        <f>VLOOKUP(E149,'VAS CF - Direct'!$A$4:$D$100,2, FALSE)</f>
        <v>#N/A</v>
      </c>
      <c r="G149" s="7" t="str">
        <f>VLOOKUP(E149,'VAS CF - Direct'!$A$4:$D$30,3, FALSE)</f>
        <v>#N/A</v>
      </c>
      <c r="H149" s="33" t="str">
        <f>VLOOKUP(G149,'VAS CF - Direct'!$A$4:$D$30,2, FALSE)</f>
        <v>#N/A</v>
      </c>
      <c r="I149" s="7" t="str">
        <f>VLOOKUP(E149,'VAS CF - Direct'!$A$4:$D$30,4, FALSE)</f>
        <v>#N/A</v>
      </c>
      <c r="J149" s="7"/>
      <c r="K149" s="7"/>
      <c r="L149" s="7"/>
      <c r="M149" s="7"/>
      <c r="N149" s="7" t="str">
        <f t="shared" si="3"/>
        <v>;;7 thu khác từ hoạt động tài chính;lưu chuyê n tiê n thuâ n tư hoa t đô ng ta i chi nh</v>
      </c>
      <c r="O149" s="7" t="str">
        <f>IFERROR(VLOOKUP(N149,'vstock CF Direct nonfin'!$E$2:$E$35,1,FALSE),"N/A")</f>
        <v>N/A</v>
      </c>
      <c r="P149" s="7"/>
      <c r="Q149" s="7"/>
      <c r="R149" s="7"/>
      <c r="S149" s="7"/>
      <c r="T149" s="7"/>
      <c r="U149" s="7"/>
      <c r="V149" s="7"/>
      <c r="W149" s="7"/>
    </row>
    <row r="150" hidden="1">
      <c r="A150" s="7"/>
      <c r="B150" s="7"/>
      <c r="C150" s="32" t="s">
        <v>1981</v>
      </c>
      <c r="D150" s="11" t="s">
        <v>1796</v>
      </c>
      <c r="E150" s="7"/>
      <c r="F150" s="33" t="str">
        <f>VLOOKUP(E150,'VAS CF - Direct'!$A$4:$D$100,2, FALSE)</f>
        <v>#N/A</v>
      </c>
      <c r="G150" s="7" t="str">
        <f>VLOOKUP(E150,'VAS CF - Direct'!$A$4:$D$30,3, FALSE)</f>
        <v>#N/A</v>
      </c>
      <c r="H150" s="33" t="str">
        <f>VLOOKUP(G150,'VAS CF - Direct'!$A$4:$D$30,2, FALSE)</f>
        <v>#N/A</v>
      </c>
      <c r="I150" s="7" t="str">
        <f>VLOOKUP(E150,'VAS CF - Direct'!$A$4:$D$30,4, FALSE)</f>
        <v>#N/A</v>
      </c>
      <c r="J150" s="7"/>
      <c r="K150" s="7"/>
      <c r="L150" s="7"/>
      <c r="M150" s="7"/>
      <c r="N150" s="7" t="str">
        <f t="shared" si="3"/>
        <v>;;8 chi khác từ hoạt động tài chính;lưu chuyê n tiê n thuâ n tư hoa t đô ng ta i chi nh</v>
      </c>
      <c r="O150" s="7" t="str">
        <f>IFERROR(VLOOKUP(N150,'vstock CF Direct nonfin'!$E$2:$E$35,1,FALSE),"N/A")</f>
        <v>N/A</v>
      </c>
      <c r="P150" s="7"/>
      <c r="Q150" s="7"/>
      <c r="R150" s="7"/>
      <c r="S150" s="7"/>
      <c r="T150" s="7"/>
      <c r="U150" s="7"/>
      <c r="V150" s="7"/>
      <c r="W150" s="7"/>
    </row>
    <row r="151" hidden="1">
      <c r="A151" s="7"/>
      <c r="B151" s="7"/>
      <c r="C151" s="32" t="s">
        <v>1796</v>
      </c>
      <c r="D151" s="11" t="s">
        <v>1960</v>
      </c>
      <c r="E151" s="7"/>
      <c r="F151" s="33" t="str">
        <f>VLOOKUP(E151,'VAS CF - Direct'!$A$4:$D$100,2, FALSE)</f>
        <v>#N/A</v>
      </c>
      <c r="G151" s="7" t="str">
        <f>VLOOKUP(E151,'VAS CF - Direct'!$A$4:$D$30,3, FALSE)</f>
        <v>#N/A</v>
      </c>
      <c r="H151" s="33" t="str">
        <f>VLOOKUP(G151,'VAS CF - Direct'!$A$4:$D$30,2, FALSE)</f>
        <v>#N/A</v>
      </c>
      <c r="I151" s="7" t="str">
        <f>VLOOKUP(E151,'VAS CF - Direct'!$A$4:$D$30,4, FALSE)</f>
        <v>#N/A</v>
      </c>
      <c r="J151" s="7"/>
      <c r="K151" s="7"/>
      <c r="L151" s="7"/>
      <c r="M151" s="7"/>
      <c r="N151" s="7" t="str">
        <f t="shared" si="3"/>
        <v>;;lưu chuyê n tiê n thuâ n tư hoa t đô ng ta i chi nh;lưu chuyê n tiê n thuâ n trong ky</v>
      </c>
      <c r="O151" s="7" t="str">
        <f>IFERROR(VLOOKUP(N151,'vstock CF Direct nonfin'!$E$2:$E$35,1,FALSE),"N/A")</f>
        <v>N/A</v>
      </c>
      <c r="P151" s="7"/>
      <c r="Q151" s="7"/>
      <c r="R151" s="7"/>
      <c r="S151" s="7"/>
      <c r="T151" s="7"/>
      <c r="U151" s="7"/>
      <c r="V151" s="7"/>
      <c r="W151" s="7"/>
    </row>
    <row r="152" hidden="1">
      <c r="A152" s="7"/>
      <c r="B152" s="7"/>
      <c r="C152" s="32" t="s">
        <v>1960</v>
      </c>
      <c r="D152" s="11" t="s">
        <v>1982</v>
      </c>
      <c r="E152" s="7"/>
      <c r="F152" s="33" t="str">
        <f>VLOOKUP(E152,'VAS CF - Direct'!$A$4:$D$100,2, FALSE)</f>
        <v>#N/A</v>
      </c>
      <c r="G152" s="7" t="str">
        <f>VLOOKUP(E152,'VAS CF - Direct'!$A$4:$D$30,3, FALSE)</f>
        <v>#N/A</v>
      </c>
      <c r="H152" s="33" t="str">
        <f>VLOOKUP(G152,'VAS CF - Direct'!$A$4:$D$30,2, FALSE)</f>
        <v>#N/A</v>
      </c>
      <c r="I152" s="7" t="str">
        <f>VLOOKUP(E152,'VAS CF - Direct'!$A$4:$D$30,4, FALSE)</f>
        <v>#N/A</v>
      </c>
      <c r="J152" s="7"/>
      <c r="K152" s="7"/>
      <c r="L152" s="7"/>
      <c r="M152" s="7"/>
      <c r="N152" s="7" t="str">
        <f t="shared" si="3"/>
        <v>;;lưu chuyê n tiê n thuâ n trong ky;tiê n va tương đương tiê n cuô i ky</v>
      </c>
      <c r="O152" s="7" t="str">
        <f>IFERROR(VLOOKUP(N152,'vstock CF Direct nonfin'!$E$2:$E$35,1,FALSE),"N/A")</f>
        <v>N/A</v>
      </c>
      <c r="P152" s="7"/>
      <c r="Q152" s="7"/>
      <c r="R152" s="7"/>
      <c r="S152" s="7"/>
      <c r="T152" s="7"/>
      <c r="U152" s="7"/>
      <c r="V152" s="7"/>
      <c r="W152" s="7"/>
    </row>
    <row r="153" hidden="1">
      <c r="A153" s="7"/>
      <c r="B153" s="7"/>
      <c r="C153" s="32" t="s">
        <v>1983</v>
      </c>
      <c r="D153" s="11" t="s">
        <v>1982</v>
      </c>
      <c r="E153" s="7"/>
      <c r="F153" s="33" t="str">
        <f>VLOOKUP(E153,'VAS CF - Direct'!$A$4:$D$100,2, FALSE)</f>
        <v>#N/A</v>
      </c>
      <c r="G153" s="7" t="str">
        <f>VLOOKUP(E153,'VAS CF - Direct'!$A$4:$D$30,3, FALSE)</f>
        <v>#N/A</v>
      </c>
      <c r="H153" s="33" t="str">
        <f>VLOOKUP(G153,'VAS CF - Direct'!$A$4:$D$30,2, FALSE)</f>
        <v>#N/A</v>
      </c>
      <c r="I153" s="7" t="str">
        <f>VLOOKUP(E153,'VAS CF - Direct'!$A$4:$D$30,4, FALSE)</f>
        <v>#N/A</v>
      </c>
      <c r="J153" s="7"/>
      <c r="K153" s="7"/>
      <c r="L153" s="7"/>
      <c r="M153" s="7"/>
      <c r="N153" s="7" t="str">
        <f t="shared" si="3"/>
        <v>;;tiê n va tương đương tiê n đâ u ky;tiê n va tương đương tiê n cuô i ky</v>
      </c>
      <c r="O153" s="7" t="str">
        <f>IFERROR(VLOOKUP(N153,'vstock CF Direct nonfin'!$E$2:$E$35,1,FALSE),"N/A")</f>
        <v>N/A</v>
      </c>
      <c r="P153" s="7"/>
      <c r="Q153" s="7"/>
      <c r="R153" s="7"/>
      <c r="S153" s="7"/>
      <c r="T153" s="7"/>
      <c r="U153" s="7"/>
      <c r="V153" s="7"/>
      <c r="W153" s="7"/>
    </row>
    <row r="154" hidden="1">
      <c r="A154" s="7"/>
      <c r="B154" s="7"/>
      <c r="C154" s="32" t="s">
        <v>1984</v>
      </c>
      <c r="D154" s="11" t="s">
        <v>1982</v>
      </c>
      <c r="E154" s="7"/>
      <c r="F154" s="33" t="str">
        <f>VLOOKUP(E154,'VAS CF - Direct'!$A$4:$D$100,2, FALSE)</f>
        <v>#N/A</v>
      </c>
      <c r="G154" s="7" t="str">
        <f>VLOOKUP(E154,'VAS CF - Direct'!$A$4:$D$30,3, FALSE)</f>
        <v>#N/A</v>
      </c>
      <c r="H154" s="33" t="str">
        <f>VLOOKUP(G154,'VAS CF - Direct'!$A$4:$D$30,2, FALSE)</f>
        <v>#N/A</v>
      </c>
      <c r="I154" s="7" t="str">
        <f>VLOOKUP(E154,'VAS CF - Direct'!$A$4:$D$30,4, FALSE)</f>
        <v>#N/A</v>
      </c>
      <c r="J154" s="7"/>
      <c r="K154" s="7"/>
      <c r="L154" s="7"/>
      <c r="M154" s="7"/>
      <c r="N154" s="7" t="str">
        <f t="shared" si="3"/>
        <v>;;a nh hươ ng cu a thay đô i ty gia hô i đoa i quy đô i ngoa i tê;tiê n va tương đương tiê n cuô i ky</v>
      </c>
      <c r="O154" s="7" t="str">
        <f>IFERROR(VLOOKUP(N154,'vstock CF Direct nonfin'!$E$2:$E$35,1,FALSE),"N/A")</f>
        <v>N/A</v>
      </c>
      <c r="P154" s="7"/>
      <c r="Q154" s="7"/>
      <c r="R154" s="7"/>
      <c r="S154" s="7"/>
      <c r="T154" s="7"/>
      <c r="U154" s="7"/>
      <c r="V154" s="7"/>
      <c r="W154" s="7"/>
    </row>
    <row r="155" hidden="1">
      <c r="A155" s="7"/>
      <c r="B155" s="7"/>
      <c r="C155" s="32" t="s">
        <v>1982</v>
      </c>
      <c r="D155" s="11" t="s">
        <v>1982</v>
      </c>
      <c r="E155" s="7"/>
      <c r="F155" s="33" t="str">
        <f>VLOOKUP(E155,'VAS CF - Direct'!$A$4:$D$100,2, FALSE)</f>
        <v>#N/A</v>
      </c>
      <c r="G155" s="7" t="str">
        <f>VLOOKUP(E155,'VAS CF - Direct'!$A$4:$D$30,3, FALSE)</f>
        <v>#N/A</v>
      </c>
      <c r="H155" s="33" t="str">
        <f>VLOOKUP(G155,'VAS CF - Direct'!$A$4:$D$30,2, FALSE)</f>
        <v>#N/A</v>
      </c>
      <c r="I155" s="7" t="str">
        <f>VLOOKUP(E155,'VAS CF - Direct'!$A$4:$D$30,4, FALSE)</f>
        <v>#N/A</v>
      </c>
      <c r="J155" s="7"/>
      <c r="K155" s="7"/>
      <c r="L155" s="7"/>
      <c r="M155" s="7"/>
      <c r="N155" s="7" t="str">
        <f t="shared" si="3"/>
        <v>;;tiê n va tương đương tiê n cuô i ky;tiê n va tương đương tiê n cuô i ky</v>
      </c>
      <c r="O155" s="7" t="str">
        <f>IFERROR(VLOOKUP(N155,'vstock CF Direct nonfin'!$E$2:$E$35,1,FALSE),"N/A")</f>
        <v>N/A</v>
      </c>
      <c r="P155" s="7"/>
      <c r="Q155" s="7"/>
      <c r="R155" s="7"/>
      <c r="S155" s="7"/>
      <c r="T155" s="7"/>
      <c r="U155" s="7"/>
      <c r="V155" s="7"/>
      <c r="W155" s="7"/>
    </row>
    <row r="156" hidden="1">
      <c r="A156" s="11" t="s">
        <v>1985</v>
      </c>
      <c r="B156" s="11" t="s">
        <v>1985</v>
      </c>
      <c r="C156" s="32" t="s">
        <v>1748</v>
      </c>
      <c r="D156" s="11" t="s">
        <v>1748</v>
      </c>
      <c r="E156" s="7"/>
      <c r="F156" s="33" t="str">
        <f>VLOOKUP(E156,'VAS CF - Direct'!$A$4:$D$100,2, FALSE)</f>
        <v>#N/A</v>
      </c>
      <c r="G156" s="7" t="str">
        <f>VLOOKUP(E156,'VAS CF - Direct'!$A$4:$D$30,3, FALSE)</f>
        <v>#N/A</v>
      </c>
      <c r="H156" s="33" t="str">
        <f>VLOOKUP(G156,'VAS CF - Direct'!$A$4:$D$30,2, FALSE)</f>
        <v>#N/A</v>
      </c>
      <c r="I156" s="7" t="str">
        <f>VLOOKUP(E156,'VAS CF - Direct'!$A$4:$D$30,4, FALSE)</f>
        <v>#N/A</v>
      </c>
      <c r="J156" s="7"/>
      <c r="K156" s="7"/>
      <c r="L156" s="7"/>
      <c r="M156" s="7"/>
      <c r="N156" s="7" t="str">
        <f t="shared" si="3"/>
        <v>cash flow from securities trading activities;cash flow from securities trading activities;lưu chuyển tiền từ hoạt động kinh doanh;lưu chuyển tiền từ hoạt động kinh doanh</v>
      </c>
      <c r="O156" s="7" t="str">
        <f>IFERROR(VLOOKUP(N156,'vstock CF Direct nonfin'!$E$2:$E$35,1,FALSE),"N/A")</f>
        <v>N/A</v>
      </c>
      <c r="P156" s="7"/>
      <c r="Q156" s="7"/>
      <c r="R156" s="7"/>
      <c r="S156" s="7"/>
      <c r="T156" s="7"/>
      <c r="U156" s="7"/>
      <c r="V156" s="7"/>
      <c r="W156" s="7"/>
    </row>
    <row r="157" hidden="1">
      <c r="A157" s="11" t="s">
        <v>1986</v>
      </c>
      <c r="B157" s="11" t="s">
        <v>1987</v>
      </c>
      <c r="C157" s="32" t="s">
        <v>1988</v>
      </c>
      <c r="D157" s="11" t="s">
        <v>1989</v>
      </c>
      <c r="E157" s="7"/>
      <c r="F157" s="33" t="str">
        <f>VLOOKUP(E157,'VAS CF - Direct'!$A$4:$D$100,2, FALSE)</f>
        <v>#N/A</v>
      </c>
      <c r="G157" s="7" t="str">
        <f>VLOOKUP(E157,'VAS CF - Direct'!$A$4:$D$30,3, FALSE)</f>
        <v>#N/A</v>
      </c>
      <c r="H157" s="33" t="str">
        <f>VLOOKUP(G157,'VAS CF - Direct'!$A$4:$D$30,2, FALSE)</f>
        <v>#N/A</v>
      </c>
      <c r="I157" s="7" t="str">
        <f>VLOOKUP(E157,'VAS CF - Direct'!$A$4:$D$30,4, FALSE)</f>
        <v>#N/A</v>
      </c>
      <c r="J157" s="7"/>
      <c r="K157" s="7"/>
      <c r="L157" s="7"/>
      <c r="M157" s="7"/>
      <c r="N157" s="7" t="str">
        <f t="shared" si="3"/>
        <v>payment for purchases financial assets;net cash flows from securities business;tiền đã chi mua các tài sản tài chính;lưu chuyển tiền thuần từ hoạt động kinh doanh chứng khoán</v>
      </c>
      <c r="O157" s="7" t="str">
        <f>IFERROR(VLOOKUP(N157,'vstock CF Direct nonfin'!$E$2:$E$35,1,FALSE),"N/A")</f>
        <v>N/A</v>
      </c>
      <c r="P157" s="7"/>
      <c r="Q157" s="7"/>
      <c r="R157" s="7"/>
      <c r="S157" s="7"/>
      <c r="T157" s="7"/>
      <c r="U157" s="7"/>
      <c r="V157" s="7"/>
      <c r="W157" s="7"/>
    </row>
    <row r="158" hidden="1">
      <c r="A158" s="11" t="s">
        <v>1990</v>
      </c>
      <c r="B158" s="11" t="s">
        <v>1987</v>
      </c>
      <c r="C158" s="32" t="s">
        <v>1991</v>
      </c>
      <c r="D158" s="11" t="s">
        <v>1989</v>
      </c>
      <c r="E158" s="7"/>
      <c r="F158" s="33" t="str">
        <f>VLOOKUP(E158,'VAS CF - Direct'!$A$4:$D$100,2, FALSE)</f>
        <v>#N/A</v>
      </c>
      <c r="G158" s="7" t="str">
        <f>VLOOKUP(E158,'VAS CF - Direct'!$A$4:$D$30,3, FALSE)</f>
        <v>#N/A</v>
      </c>
      <c r="H158" s="33" t="str">
        <f>VLOOKUP(G158,'VAS CF - Direct'!$A$4:$D$30,2, FALSE)</f>
        <v>#N/A</v>
      </c>
      <c r="I158" s="7" t="str">
        <f>VLOOKUP(E158,'VAS CF - Direct'!$A$4:$D$30,4, FALSE)</f>
        <v>#N/A</v>
      </c>
      <c r="J158" s="7"/>
      <c r="K158" s="7"/>
      <c r="L158" s="7"/>
      <c r="M158" s="7"/>
      <c r="N158" s="7" t="str">
        <f t="shared" si="3"/>
        <v>receipts from sale of financial assets;net cash flows from securities business;tiền đã thu từ bán các tài sản tài chính;lưu chuyển tiền thuần từ hoạt động kinh doanh chứng khoán</v>
      </c>
      <c r="O158" s="7" t="str">
        <f>IFERROR(VLOOKUP(N158,'vstock CF Direct nonfin'!$E$2:$E$35,1,FALSE),"N/A")</f>
        <v>N/A</v>
      </c>
      <c r="P158" s="7"/>
      <c r="Q158" s="7"/>
      <c r="R158" s="7"/>
      <c r="S158" s="7"/>
      <c r="T158" s="7"/>
      <c r="U158" s="7"/>
      <c r="V158" s="7"/>
      <c r="W158" s="7"/>
    </row>
    <row r="159" hidden="1">
      <c r="A159" s="11" t="s">
        <v>1992</v>
      </c>
      <c r="B159" s="11" t="s">
        <v>1987</v>
      </c>
      <c r="C159" s="32" t="s">
        <v>1993</v>
      </c>
      <c r="D159" s="11" t="s">
        <v>1989</v>
      </c>
      <c r="E159" s="7"/>
      <c r="F159" s="33" t="str">
        <f>VLOOKUP(E159,'VAS CF - Direct'!$A$4:$D$100,2, FALSE)</f>
        <v>#N/A</v>
      </c>
      <c r="G159" s="7" t="str">
        <f>VLOOKUP(E159,'VAS CF - Direct'!$A$4:$D$30,3, FALSE)</f>
        <v>#N/A</v>
      </c>
      <c r="H159" s="33" t="str">
        <f>VLOOKUP(G159,'VAS CF - Direct'!$A$4:$D$30,2, FALSE)</f>
        <v>#N/A</v>
      </c>
      <c r="I159" s="7" t="str">
        <f>VLOOKUP(E159,'VAS CF - Direct'!$A$4:$D$30,4, FALSE)</f>
        <v>#N/A</v>
      </c>
      <c r="J159" s="7"/>
      <c r="K159" s="7"/>
      <c r="L159" s="7"/>
      <c r="M159" s="7"/>
      <c r="N159" s="7" t="str">
        <f t="shared" si="3"/>
        <v>receipts from operating activities;net cash flows from securities business;tiền thu từ hoạt động kinh doanh;lưu chuyển tiền thuần từ hoạt động kinh doanh chứng khoán</v>
      </c>
      <c r="O159" s="7" t="str">
        <f>IFERROR(VLOOKUP(N159,'vstock CF Direct nonfin'!$E$2:$E$35,1,FALSE),"N/A")</f>
        <v>N/A</v>
      </c>
      <c r="P159" s="7"/>
      <c r="Q159" s="7"/>
      <c r="R159" s="7"/>
      <c r="S159" s="7"/>
      <c r="T159" s="7"/>
      <c r="U159" s="7"/>
      <c r="V159" s="7"/>
      <c r="W159" s="7"/>
    </row>
    <row r="160" hidden="1">
      <c r="A160" s="11" t="s">
        <v>1994</v>
      </c>
      <c r="B160" s="11" t="s">
        <v>1987</v>
      </c>
      <c r="C160" s="32" t="s">
        <v>1995</v>
      </c>
      <c r="D160" s="11" t="s">
        <v>1989</v>
      </c>
      <c r="E160" s="7"/>
      <c r="F160" s="33" t="str">
        <f>VLOOKUP(E160,'VAS CF - Direct'!$A$4:$D$100,2, FALSE)</f>
        <v>#N/A</v>
      </c>
      <c r="G160" s="7" t="str">
        <f>VLOOKUP(E160,'VAS CF - Direct'!$A$4:$D$30,3, FALSE)</f>
        <v>#N/A</v>
      </c>
      <c r="H160" s="33" t="str">
        <f>VLOOKUP(G160,'VAS CF - Direct'!$A$4:$D$30,2, FALSE)</f>
        <v>#N/A</v>
      </c>
      <c r="I160" s="7" t="str">
        <f>VLOOKUP(E160,'VAS CF - Direct'!$A$4:$D$30,4, FALSE)</f>
        <v>#N/A</v>
      </c>
      <c r="J160" s="7"/>
      <c r="K160" s="7"/>
      <c r="L160" s="7"/>
      <c r="M160" s="7"/>
      <c r="N160" s="7" t="str">
        <f t="shared" si="3"/>
        <v>cash paid to operating activities;net cash flows from securities business;tiền chi hoạt động kinh doanh;lưu chuyển tiền thuần từ hoạt động kinh doanh chứng khoán</v>
      </c>
      <c r="O160" s="7" t="str">
        <f>IFERROR(VLOOKUP(N160,'vstock CF Direct nonfin'!$E$2:$E$35,1,FALSE),"N/A")</f>
        <v>N/A</v>
      </c>
      <c r="P160" s="7"/>
      <c r="Q160" s="7"/>
      <c r="R160" s="7"/>
      <c r="S160" s="7"/>
      <c r="T160" s="7"/>
      <c r="U160" s="7"/>
      <c r="V160" s="7"/>
      <c r="W160" s="7"/>
    </row>
    <row r="161" hidden="1">
      <c r="A161" s="11" t="s">
        <v>1996</v>
      </c>
      <c r="B161" s="11" t="s">
        <v>1987</v>
      </c>
      <c r="C161" s="32" t="s">
        <v>1997</v>
      </c>
      <c r="D161" s="11" t="s">
        <v>1989</v>
      </c>
      <c r="E161" s="7"/>
      <c r="F161" s="33" t="str">
        <f>VLOOKUP(E161,'VAS CF - Direct'!$A$4:$D$100,2, FALSE)</f>
        <v>#N/A</v>
      </c>
      <c r="G161" s="7" t="str">
        <f>VLOOKUP(E161,'VAS CF - Direct'!$A$4:$D$30,3, FALSE)</f>
        <v>#N/A</v>
      </c>
      <c r="H161" s="33" t="str">
        <f>VLOOKUP(G161,'VAS CF - Direct'!$A$4:$D$30,2, FALSE)</f>
        <v>#N/A</v>
      </c>
      <c r="I161" s="7" t="str">
        <f>VLOOKUP(E161,'VAS CF - Direct'!$A$4:$D$30,4, FALSE)</f>
        <v>#N/A</v>
      </c>
      <c r="J161" s="7"/>
      <c r="K161" s="7"/>
      <c r="L161" s="7"/>
      <c r="M161" s="7"/>
      <c r="N161" s="7" t="str">
        <f t="shared" si="3"/>
        <v>cash paid to settlement assistance fund;net cash flows from securities business;tiền chi nộp quỹ hỗ trợ thanh toán;lưu chuyển tiền thuần từ hoạt động kinh doanh chứng khoán</v>
      </c>
      <c r="O161" s="7" t="str">
        <f>IFERROR(VLOOKUP(N161,'vstock CF Direct nonfin'!$E$2:$E$35,1,FALSE),"N/A")</f>
        <v>N/A</v>
      </c>
      <c r="P161" s="7"/>
      <c r="Q161" s="7"/>
      <c r="R161" s="7"/>
      <c r="S161" s="7"/>
      <c r="T161" s="7"/>
      <c r="U161" s="7"/>
      <c r="V161" s="7"/>
      <c r="W161" s="7"/>
    </row>
    <row r="162" hidden="1">
      <c r="A162" s="11" t="s">
        <v>1998</v>
      </c>
      <c r="B162" s="11" t="s">
        <v>1987</v>
      </c>
      <c r="C162" s="32" t="s">
        <v>1999</v>
      </c>
      <c r="D162" s="11" t="s">
        <v>1989</v>
      </c>
      <c r="E162" s="7"/>
      <c r="F162" s="33" t="str">
        <f>VLOOKUP(E162,'VAS CF - Direct'!$A$4:$D$100,2, FALSE)</f>
        <v>#N/A</v>
      </c>
      <c r="G162" s="7" t="str">
        <f>VLOOKUP(E162,'VAS CF - Direct'!$A$4:$D$30,3, FALSE)</f>
        <v>#N/A</v>
      </c>
      <c r="H162" s="33" t="str">
        <f>VLOOKUP(G162,'VAS CF - Direct'!$A$4:$D$30,2, FALSE)</f>
        <v>#N/A</v>
      </c>
      <c r="I162" s="7" t="str">
        <f>VLOOKUP(E162,'VAS CF - Direct'!$A$4:$D$30,4, FALSE)</f>
        <v>#N/A</v>
      </c>
      <c r="J162" s="7"/>
      <c r="K162" s="7"/>
      <c r="L162" s="7"/>
      <c r="M162" s="7"/>
      <c r="N162" s="7" t="str">
        <f t="shared" si="3"/>
        <v>dividends received;net cash flows from securities business;cổ tức đã nhận;lưu chuyển tiền thuần từ hoạt động kinh doanh chứng khoán</v>
      </c>
      <c r="O162" s="7" t="str">
        <f>IFERROR(VLOOKUP(N162,'vstock CF Direct nonfin'!$E$2:$E$35,1,FALSE),"N/A")</f>
        <v>N/A</v>
      </c>
      <c r="P162" s="7"/>
      <c r="Q162" s="7"/>
      <c r="R162" s="7"/>
      <c r="S162" s="7"/>
      <c r="T162" s="7"/>
      <c r="U162" s="7"/>
      <c r="V162" s="7"/>
      <c r="W162" s="7"/>
    </row>
    <row r="163" hidden="1">
      <c r="A163" s="11" t="s">
        <v>2000</v>
      </c>
      <c r="B163" s="11" t="s">
        <v>1987</v>
      </c>
      <c r="C163" s="32" t="s">
        <v>2001</v>
      </c>
      <c r="D163" s="11" t="s">
        <v>1989</v>
      </c>
      <c r="E163" s="11"/>
      <c r="F163" s="33" t="str">
        <f>VLOOKUP(E163,'VAS CF - Direct'!$A$4:$D$100,2, FALSE)</f>
        <v>#N/A</v>
      </c>
      <c r="G163" s="7" t="str">
        <f>VLOOKUP(E163,'VAS CF - Direct'!$A$4:$D$30,3, FALSE)</f>
        <v>#N/A</v>
      </c>
      <c r="H163" s="33" t="str">
        <f>VLOOKUP(G163,'VAS CF - Direct'!$A$4:$D$30,2, FALSE)</f>
        <v>#N/A</v>
      </c>
      <c r="I163" s="7" t="str">
        <f>VLOOKUP(E163,'VAS CF - Direct'!$A$4:$D$30,4, FALSE)</f>
        <v>#N/A</v>
      </c>
      <c r="J163" s="7"/>
      <c r="K163" s="7"/>
      <c r="L163" s="7"/>
      <c r="M163" s="7"/>
      <c r="N163" s="7" t="str">
        <f t="shared" si="3"/>
        <v>interest received;net cash flows from securities business;tiền lãi đã thu;lưu chuyển tiền thuần từ hoạt động kinh doanh chứng khoán</v>
      </c>
      <c r="O163" s="7" t="str">
        <f>IFERROR(VLOOKUP(N163,'vstock CF Direct nonfin'!$E$2:$E$35,1,FALSE),"N/A")</f>
        <v>N/A</v>
      </c>
      <c r="P163" s="7"/>
      <c r="Q163" s="7"/>
      <c r="R163" s="7"/>
      <c r="S163" s="7"/>
      <c r="T163" s="7"/>
      <c r="U163" s="7"/>
      <c r="V163" s="7"/>
      <c r="W163" s="7"/>
    </row>
    <row r="164" hidden="1">
      <c r="A164" s="11" t="s">
        <v>2002</v>
      </c>
      <c r="B164" s="11" t="s">
        <v>1987</v>
      </c>
      <c r="C164" s="32" t="s">
        <v>2003</v>
      </c>
      <c r="D164" s="11" t="s">
        <v>1989</v>
      </c>
      <c r="E164" s="11"/>
      <c r="F164" s="33" t="str">
        <f>VLOOKUP(E164,'VAS CF - Direct'!$A$4:$D$100,2, FALSE)</f>
        <v>#N/A</v>
      </c>
      <c r="G164" s="7" t="str">
        <f>VLOOKUP(E164,'VAS CF - Direct'!$A$4:$D$30,3, FALSE)</f>
        <v>#N/A</v>
      </c>
      <c r="H164" s="33" t="str">
        <f>VLOOKUP(G164,'VAS CF - Direct'!$A$4:$D$30,2, FALSE)</f>
        <v>#N/A</v>
      </c>
      <c r="I164" s="7" t="str">
        <f>VLOOKUP(E164,'VAS CF - Direct'!$A$4:$D$30,4, FALSE)</f>
        <v>#N/A</v>
      </c>
      <c r="J164" s="7"/>
      <c r="K164" s="7"/>
      <c r="L164" s="7"/>
      <c r="M164" s="7"/>
      <c r="N164" s="7" t="str">
        <f t="shared" si="3"/>
        <v>receipts from securities trading of customers;net cash flows from securities business;tiền thu giao dịch chứng khoán khách hàng;lưu chuyển tiền thuần từ hoạt động kinh doanh chứng khoán</v>
      </c>
      <c r="O164" s="7" t="str">
        <f>IFERROR(VLOOKUP(N164,'vstock CF Direct nonfin'!$E$2:$E$35,1,FALSE),"N/A")</f>
        <v>N/A</v>
      </c>
      <c r="P164" s="7"/>
      <c r="Q164" s="7"/>
      <c r="R164" s="7"/>
      <c r="S164" s="7"/>
      <c r="T164" s="7"/>
      <c r="U164" s="7"/>
      <c r="V164" s="7"/>
      <c r="W164" s="7"/>
    </row>
    <row r="165" hidden="1">
      <c r="A165" s="11" t="s">
        <v>2004</v>
      </c>
      <c r="B165" s="11" t="s">
        <v>1987</v>
      </c>
      <c r="C165" s="32" t="s">
        <v>2005</v>
      </c>
      <c r="D165" s="11" t="s">
        <v>1989</v>
      </c>
      <c r="E165" s="11"/>
      <c r="F165" s="33" t="str">
        <f>VLOOKUP(E165,'VAS CF - Direct'!$A$4:$D$100,2, FALSE)</f>
        <v>#N/A</v>
      </c>
      <c r="G165" s="7" t="str">
        <f>VLOOKUP(E165,'VAS CF - Direct'!$A$4:$D$30,3, FALSE)</f>
        <v>#N/A</v>
      </c>
      <c r="H165" s="33" t="str">
        <f>VLOOKUP(G165,'VAS CF - Direct'!$A$4:$D$30,2, FALSE)</f>
        <v>#N/A</v>
      </c>
      <c r="I165" s="7" t="str">
        <f>VLOOKUP(E165,'VAS CF - Direct'!$A$4:$D$30,4, FALSE)</f>
        <v>#N/A</v>
      </c>
      <c r="J165" s="7"/>
      <c r="K165" s="7"/>
      <c r="L165" s="7"/>
      <c r="M165" s="7"/>
      <c r="N165" s="7" t="str">
        <f t="shared" si="3"/>
        <v>cash paid to securities trading of customers;net cash flows from securities business;tiền chi trả giao dịch chứng khoán khách hàng;lưu chuyển tiền thuần từ hoạt động kinh doanh chứng khoán</v>
      </c>
      <c r="O165" s="7" t="str">
        <f>IFERROR(VLOOKUP(N165,'vstock CF Direct nonfin'!$E$2:$E$35,1,FALSE),"N/A")</f>
        <v>N/A</v>
      </c>
      <c r="P165" s="7"/>
      <c r="Q165" s="7"/>
      <c r="R165" s="7"/>
      <c r="S165" s="7"/>
      <c r="T165" s="7"/>
      <c r="U165" s="7"/>
      <c r="V165" s="7"/>
      <c r="W165" s="7"/>
    </row>
    <row r="166" hidden="1">
      <c r="A166" s="11" t="s">
        <v>2006</v>
      </c>
      <c r="B166" s="11" t="s">
        <v>1987</v>
      </c>
      <c r="C166" s="32" t="s">
        <v>2007</v>
      </c>
      <c r="D166" s="11" t="s">
        <v>1989</v>
      </c>
      <c r="E166" s="11"/>
      <c r="F166" s="33" t="str">
        <f>VLOOKUP(E166,'VAS CF - Direct'!$A$4:$D$100,2, FALSE)</f>
        <v>#N/A</v>
      </c>
      <c r="G166" s="7" t="str">
        <f>VLOOKUP(E166,'VAS CF - Direct'!$A$4:$D$30,3, FALSE)</f>
        <v>#N/A</v>
      </c>
      <c r="H166" s="33" t="str">
        <f>VLOOKUP(G166,'VAS CF - Direct'!$A$4:$D$30,2, FALSE)</f>
        <v>#N/A</v>
      </c>
      <c r="I166" s="7" t="str">
        <f>VLOOKUP(E166,'VAS CF - Direct'!$A$4:$D$30,4, FALSE)</f>
        <v>#N/A</v>
      </c>
      <c r="J166" s="7"/>
      <c r="K166" s="7"/>
      <c r="L166" s="7"/>
      <c r="M166" s="7"/>
      <c r="N166" s="7" t="str">
        <f t="shared" si="3"/>
        <v>receipts from securities issuing services;net cash flows from securities business;tiền thu bán chứng khoán phát hành;lưu chuyển tiền thuần từ hoạt động kinh doanh chứng khoán</v>
      </c>
      <c r="O166" s="7" t="str">
        <f>IFERROR(VLOOKUP(N166,'vstock CF Direct nonfin'!$E$2:$E$35,1,FALSE),"N/A")</f>
        <v>N/A</v>
      </c>
      <c r="P166" s="7"/>
      <c r="Q166" s="7"/>
      <c r="R166" s="7"/>
      <c r="S166" s="7"/>
      <c r="T166" s="7"/>
      <c r="U166" s="7"/>
      <c r="V166" s="7"/>
      <c r="W166" s="7"/>
    </row>
    <row r="167" hidden="1">
      <c r="A167" s="11" t="s">
        <v>2008</v>
      </c>
      <c r="B167" s="11" t="s">
        <v>1987</v>
      </c>
      <c r="C167" s="32" t="s">
        <v>2009</v>
      </c>
      <c r="D167" s="11" t="s">
        <v>1989</v>
      </c>
      <c r="E167" s="11"/>
      <c r="F167" s="33" t="str">
        <f>VLOOKUP(E167,'VAS CF - Direct'!$A$4:$D$100,2, FALSE)</f>
        <v>#N/A</v>
      </c>
      <c r="G167" s="7" t="str">
        <f>VLOOKUP(E167,'VAS CF - Direct'!$A$4:$D$30,3, FALSE)</f>
        <v>#N/A</v>
      </c>
      <c r="H167" s="33" t="str">
        <f>VLOOKUP(G167,'VAS CF - Direct'!$A$4:$D$30,2, FALSE)</f>
        <v>#N/A</v>
      </c>
      <c r="I167" s="7" t="str">
        <f>VLOOKUP(E167,'VAS CF - Direct'!$A$4:$D$30,4, FALSE)</f>
        <v>#N/A</v>
      </c>
      <c r="J167" s="7"/>
      <c r="K167" s="7"/>
      <c r="L167" s="7"/>
      <c r="M167" s="7"/>
      <c r="N167" s="7" t="str">
        <f t="shared" si="3"/>
        <v>cash paid securities issuers;net cash flows from securities business;tiền chi trả tổ chức phát hành chứng khoán;lưu chuyển tiền thuần từ hoạt động kinh doanh chứng khoán</v>
      </c>
      <c r="O167" s="7" t="str">
        <f>IFERROR(VLOOKUP(N167,'vstock CF Direct nonfin'!$E$2:$E$35,1,FALSE),"N/A")</f>
        <v>N/A</v>
      </c>
      <c r="P167" s="7"/>
      <c r="Q167" s="7"/>
      <c r="R167" s="7"/>
      <c r="S167" s="7"/>
      <c r="T167" s="7"/>
      <c r="U167" s="7"/>
      <c r="V167" s="7"/>
      <c r="W167" s="7"/>
    </row>
    <row r="168" hidden="1">
      <c r="A168" s="11" t="s">
        <v>1753</v>
      </c>
      <c r="B168" s="11" t="s">
        <v>1987</v>
      </c>
      <c r="C168" s="32" t="s">
        <v>2010</v>
      </c>
      <c r="D168" s="11" t="s">
        <v>1989</v>
      </c>
      <c r="E168" s="11"/>
      <c r="F168" s="33" t="str">
        <f>VLOOKUP(E168,'VAS CF - Direct'!$A$4:$D$100,2, FALSE)</f>
        <v>#N/A</v>
      </c>
      <c r="G168" s="7" t="str">
        <f>VLOOKUP(E168,'VAS CF - Direct'!$A$4:$D$30,3, FALSE)</f>
        <v>#N/A</v>
      </c>
      <c r="H168" s="33" t="str">
        <f>VLOOKUP(G168,'VAS CF - Direct'!$A$4:$D$30,2, FALSE)</f>
        <v>#N/A</v>
      </c>
      <c r="I168" s="7" t="str">
        <f>VLOOKUP(E168,'VAS CF - Direct'!$A$4:$D$30,4, FALSE)</f>
        <v>#N/A</v>
      </c>
      <c r="J168" s="7"/>
      <c r="K168" s="7"/>
      <c r="L168" s="7"/>
      <c r="M168" s="7"/>
      <c r="N168" s="7" t="str">
        <f t="shared" si="3"/>
        <v>cash paid to suppliers for goods and services;net cash flows from securities business;tiền chi trả cho người cung cấp hàng hóa và dịch vụ;lưu chuyển tiền thuần từ hoạt động kinh doanh chứng khoán</v>
      </c>
      <c r="O168" s="7" t="str">
        <f>IFERROR(VLOOKUP(N168,'vstock CF Direct nonfin'!$E$2:$E$35,1,FALSE),"N/A")</f>
        <v>N/A</v>
      </c>
      <c r="P168" s="7"/>
      <c r="Q168" s="7"/>
      <c r="R168" s="7"/>
      <c r="S168" s="7"/>
      <c r="T168" s="7"/>
      <c r="U168" s="7"/>
      <c r="V168" s="7"/>
      <c r="W168" s="7"/>
    </row>
    <row r="169" hidden="1">
      <c r="A169" s="11" t="s">
        <v>1757</v>
      </c>
      <c r="B169" s="11" t="s">
        <v>1987</v>
      </c>
      <c r="C169" s="32" t="s">
        <v>2011</v>
      </c>
      <c r="D169" s="11" t="s">
        <v>1989</v>
      </c>
      <c r="E169" s="11"/>
      <c r="F169" s="33" t="str">
        <f>VLOOKUP(E169,'VAS CF - Direct'!$A$4:$D$100,2, FALSE)</f>
        <v>#N/A</v>
      </c>
      <c r="G169" s="7" t="str">
        <f>VLOOKUP(E169,'VAS CF - Direct'!$A$4:$D$30,3, FALSE)</f>
        <v>#N/A</v>
      </c>
      <c r="H169" s="33" t="str">
        <f>VLOOKUP(G169,'VAS CF - Direct'!$A$4:$D$30,2, FALSE)</f>
        <v>#N/A</v>
      </c>
      <c r="I169" s="7" t="str">
        <f>VLOOKUP(E169,'VAS CF - Direct'!$A$4:$D$30,4, FALSE)</f>
        <v>#N/A</v>
      </c>
      <c r="J169" s="7"/>
      <c r="K169" s="7"/>
      <c r="L169" s="7"/>
      <c r="M169" s="7"/>
      <c r="N169" s="7" t="str">
        <f t="shared" si="3"/>
        <v>interest paid;net cash flows from securities business;tiền chi trả lãi vay cho hoạt động của ctck;lưu chuyển tiền thuần từ hoạt động kinh doanh chứng khoán</v>
      </c>
      <c r="O169" s="7" t="str">
        <f>IFERROR(VLOOKUP(N169,'vstock CF Direct nonfin'!$E$2:$E$35,1,FALSE),"N/A")</f>
        <v>N/A</v>
      </c>
      <c r="P169" s="7"/>
      <c r="Q169" s="7"/>
      <c r="R169" s="7"/>
      <c r="S169" s="7"/>
      <c r="T169" s="7"/>
      <c r="U169" s="7"/>
      <c r="V169" s="7"/>
      <c r="W169" s="7"/>
    </row>
    <row r="170" hidden="1">
      <c r="A170" s="11" t="s">
        <v>2012</v>
      </c>
      <c r="B170" s="11" t="s">
        <v>1987</v>
      </c>
      <c r="C170" s="32" t="s">
        <v>2013</v>
      </c>
      <c r="D170" s="11" t="s">
        <v>1989</v>
      </c>
      <c r="E170" s="11"/>
      <c r="F170" s="33" t="str">
        <f>VLOOKUP(E170,'VAS CF - Direct'!$A$4:$D$100,2, FALSE)</f>
        <v>#N/A</v>
      </c>
      <c r="G170" s="7" t="str">
        <f>VLOOKUP(E170,'VAS CF - Direct'!$A$4:$D$30,3, FALSE)</f>
        <v>#N/A</v>
      </c>
      <c r="H170" s="33" t="str">
        <f>VLOOKUP(G170,'VAS CF - Direct'!$A$4:$D$30,2, FALSE)</f>
        <v>#N/A</v>
      </c>
      <c r="I170" s="7" t="str">
        <f>VLOOKUP(E170,'VAS CF - Direct'!$A$4:$D$30,4, FALSE)</f>
        <v>#N/A</v>
      </c>
      <c r="J170" s="7"/>
      <c r="K170" s="7"/>
      <c r="L170" s="7"/>
      <c r="M170" s="7"/>
      <c r="N170" s="7" t="str">
        <f t="shared" si="3"/>
        <v>payment organization providing services for activities of securities company;net cash flows from securities business;tiền chi trả tổ chức cung cấp dịch vụ cho ctck;lưu chuyển tiền thuần từ hoạt động kinh doanh chứng khoán</v>
      </c>
      <c r="O170" s="7" t="str">
        <f>IFERROR(VLOOKUP(N170,'vstock CF Direct nonfin'!$E$2:$E$35,1,FALSE),"N/A")</f>
        <v>N/A</v>
      </c>
      <c r="P170" s="7"/>
      <c r="Q170" s="7"/>
      <c r="R170" s="7"/>
      <c r="S170" s="7"/>
      <c r="T170" s="7"/>
      <c r="U170" s="7"/>
      <c r="V170" s="7"/>
      <c r="W170" s="7"/>
    </row>
    <row r="171" hidden="1">
      <c r="A171" s="11" t="s">
        <v>1755</v>
      </c>
      <c r="B171" s="11" t="s">
        <v>1987</v>
      </c>
      <c r="C171" s="32" t="s">
        <v>2014</v>
      </c>
      <c r="D171" s="11" t="s">
        <v>1989</v>
      </c>
      <c r="E171" s="11"/>
      <c r="F171" s="33" t="str">
        <f>VLOOKUP(E171,'VAS CF - Direct'!$A$4:$D$100,2, FALSE)</f>
        <v>#N/A</v>
      </c>
      <c r="G171" s="7" t="str">
        <f>VLOOKUP(E171,'VAS CF - Direct'!$A$4:$D$30,3, FALSE)</f>
        <v>#N/A</v>
      </c>
      <c r="H171" s="33" t="str">
        <f>VLOOKUP(G171,'VAS CF - Direct'!$A$4:$D$30,2, FALSE)</f>
        <v>#N/A</v>
      </c>
      <c r="I171" s="7" t="str">
        <f>VLOOKUP(E171,'VAS CF - Direct'!$A$4:$D$30,4, FALSE)</f>
        <v>#N/A</v>
      </c>
      <c r="J171" s="7"/>
      <c r="K171" s="7"/>
      <c r="L171" s="7"/>
      <c r="M171" s="7"/>
      <c r="N171" s="7" t="str">
        <f t="shared" si="3"/>
        <v>cash paid to employees;net cash flows from securities business;tiền chi trả cho người lao động;lưu chuyển tiền thuần từ hoạt động kinh doanh chứng khoán</v>
      </c>
      <c r="O171" s="7" t="str">
        <f>IFERROR(VLOOKUP(N171,'vstock CF Direct nonfin'!$E$2:$E$35,1,FALSE),"N/A")</f>
        <v>N/A</v>
      </c>
      <c r="P171" s="7"/>
      <c r="Q171" s="7"/>
      <c r="R171" s="7"/>
      <c r="S171" s="7"/>
      <c r="T171" s="7"/>
      <c r="U171" s="7"/>
      <c r="V171" s="7"/>
      <c r="W171" s="7"/>
    </row>
    <row r="172" hidden="1">
      <c r="A172" s="11" t="s">
        <v>2015</v>
      </c>
      <c r="B172" s="11" t="s">
        <v>1987</v>
      </c>
      <c r="C172" s="32" t="s">
        <v>2016</v>
      </c>
      <c r="D172" s="11" t="s">
        <v>1989</v>
      </c>
      <c r="E172" s="7"/>
      <c r="F172" s="33" t="str">
        <f>VLOOKUP(E172,'VAS CF - Direct'!$A$4:$D$100,2, FALSE)</f>
        <v>#N/A</v>
      </c>
      <c r="G172" s="7" t="str">
        <f>VLOOKUP(E172,'VAS CF - Direct'!$A$4:$D$30,3, FALSE)</f>
        <v>#N/A</v>
      </c>
      <c r="H172" s="33" t="str">
        <f>VLOOKUP(G172,'VAS CF - Direct'!$A$4:$D$30,2, FALSE)</f>
        <v>#N/A</v>
      </c>
      <c r="I172" s="7" t="str">
        <f>VLOOKUP(E172,'VAS CF - Direct'!$A$4:$D$30,4, FALSE)</f>
        <v>#N/A</v>
      </c>
      <c r="J172" s="7"/>
      <c r="K172" s="7"/>
      <c r="L172" s="7"/>
      <c r="M172" s="7"/>
      <c r="N172" s="7" t="str">
        <f t="shared" si="3"/>
        <v>tax payments related to activities of securities company;net cash flows from securities business;tiền chi nộp thuế liên quan đến hoạt động ctck;lưu chuyển tiền thuần từ hoạt động kinh doanh chứng khoán</v>
      </c>
      <c r="O172" s="7" t="str">
        <f>IFERROR(VLOOKUP(N172,'vstock CF Direct nonfin'!$E$2:$E$35,1,FALSE),"N/A")</f>
        <v>N/A</v>
      </c>
      <c r="P172" s="7"/>
      <c r="Q172" s="7"/>
      <c r="R172" s="7"/>
      <c r="S172" s="7"/>
      <c r="T172" s="7"/>
      <c r="U172" s="7"/>
      <c r="V172" s="7"/>
      <c r="W172" s="7"/>
    </row>
    <row r="173" hidden="1">
      <c r="A173" s="11" t="s">
        <v>2017</v>
      </c>
      <c r="B173" s="11" t="s">
        <v>1987</v>
      </c>
      <c r="C173" s="32" t="s">
        <v>2018</v>
      </c>
      <c r="D173" s="11" t="s">
        <v>1989</v>
      </c>
      <c r="E173" s="7"/>
      <c r="F173" s="33" t="str">
        <f>VLOOKUP(E173,'VAS CF - Direct'!$A$4:$D$100,2, FALSE)</f>
        <v>#N/A</v>
      </c>
      <c r="G173" s="7" t="str">
        <f>VLOOKUP(E173,'VAS CF - Direct'!$A$4:$D$30,3, FALSE)</f>
        <v>#N/A</v>
      </c>
      <c r="H173" s="33" t="str">
        <f>VLOOKUP(G173,'VAS CF - Direct'!$A$4:$D$30,2, FALSE)</f>
        <v>#N/A</v>
      </c>
      <c r="I173" s="7" t="str">
        <f>VLOOKUP(E173,'VAS CF - Direct'!$A$4:$D$30,4, FALSE)</f>
        <v>#N/A</v>
      </c>
      <c r="J173" s="7"/>
      <c r="K173" s="7"/>
      <c r="L173" s="7"/>
      <c r="M173" s="7"/>
      <c r="N173" s="7" t="str">
        <f t="shared" si="3"/>
        <v>payment of expenses for the purchase and sale of financial assets;net cash flows from securities business;tiền chi thanh toán các chi phí cho hoạt động mua bán các tài sản tài chính chi phí giao dịch phí chuyển tiền;lưu chuyển tiền thuần từ hoạt động kinh doanh chứng khoán</v>
      </c>
      <c r="O173" s="7" t="str">
        <f>IFERROR(VLOOKUP(N173,'vstock CF Direct nonfin'!$E$2:$E$35,1,FALSE),"N/A")</f>
        <v>N/A</v>
      </c>
      <c r="P173" s="7"/>
      <c r="Q173" s="7"/>
      <c r="R173" s="7"/>
      <c r="S173" s="7"/>
      <c r="T173" s="7"/>
      <c r="U173" s="7"/>
      <c r="V173" s="7"/>
      <c r="W173" s="7"/>
    </row>
    <row r="174" hidden="1">
      <c r="A174" s="11" t="s">
        <v>1759</v>
      </c>
      <c r="B174" s="11" t="s">
        <v>1987</v>
      </c>
      <c r="C174" s="32" t="s">
        <v>2019</v>
      </c>
      <c r="D174" s="11" t="s">
        <v>1989</v>
      </c>
      <c r="E174" s="7"/>
      <c r="F174" s="33" t="str">
        <f>VLOOKUP(E174,'VAS CF - Direct'!$A$4:$D$100,2, FALSE)</f>
        <v>#N/A</v>
      </c>
      <c r="G174" s="7" t="str">
        <f>VLOOKUP(E174,'VAS CF - Direct'!$A$4:$D$30,3, FALSE)</f>
        <v>#N/A</v>
      </c>
      <c r="H174" s="33" t="str">
        <f>VLOOKUP(G174,'VAS CF - Direct'!$A$4:$D$30,2, FALSE)</f>
        <v>#N/A</v>
      </c>
      <c r="I174" s="7" t="str">
        <f>VLOOKUP(E174,'VAS CF - Direct'!$A$4:$D$30,4, FALSE)</f>
        <v>#N/A</v>
      </c>
      <c r="J174" s="7"/>
      <c r="K174" s="7"/>
      <c r="L174" s="7"/>
      <c r="M174" s="7"/>
      <c r="N174" s="7" t="str">
        <f t="shared" si="3"/>
        <v>corporate income tax paid;net cash flows from securities business;tiền chi nộp thuế thu nhập doanh nghiệp;lưu chuyển tiền thuần từ hoạt động kinh doanh chứng khoán</v>
      </c>
      <c r="O174" s="7" t="str">
        <f>IFERROR(VLOOKUP(N174,'vstock CF Direct nonfin'!$E$2:$E$35,1,FALSE),"N/A")</f>
        <v>N/A</v>
      </c>
      <c r="P174" s="7"/>
      <c r="Q174" s="7"/>
      <c r="R174" s="7"/>
      <c r="S174" s="7"/>
      <c r="T174" s="7"/>
      <c r="U174" s="7"/>
      <c r="V174" s="7"/>
      <c r="W174" s="7"/>
    </row>
    <row r="175" hidden="1">
      <c r="A175" s="11" t="s">
        <v>1761</v>
      </c>
      <c r="B175" s="11" t="s">
        <v>1987</v>
      </c>
      <c r="C175" s="32" t="s">
        <v>1842</v>
      </c>
      <c r="D175" s="11" t="s">
        <v>1989</v>
      </c>
      <c r="E175" s="7"/>
      <c r="F175" s="33" t="str">
        <f>VLOOKUP(E175,'VAS CF - Direct'!$A$4:$D$100,2, FALSE)</f>
        <v>#N/A</v>
      </c>
      <c r="G175" s="7" t="str">
        <f>VLOOKUP(E175,'VAS CF - Direct'!$A$4:$D$30,3, FALSE)</f>
        <v>#N/A</v>
      </c>
      <c r="H175" s="33" t="str">
        <f>VLOOKUP(G175,'VAS CF - Direct'!$A$4:$D$30,2, FALSE)</f>
        <v>#N/A</v>
      </c>
      <c r="I175" s="7" t="str">
        <f>VLOOKUP(E175,'VAS CF - Direct'!$A$4:$D$30,4, FALSE)</f>
        <v>#N/A</v>
      </c>
      <c r="J175" s="7"/>
      <c r="K175" s="7"/>
      <c r="L175" s="7"/>
      <c r="M175" s="7"/>
      <c r="N175" s="7" t="str">
        <f t="shared" si="3"/>
        <v>other receipts from operating activities;net cash flows from securities business;tiền thu khác từ hoạt động kinh doanh;lưu chuyển tiền thuần từ hoạt động kinh doanh chứng khoán</v>
      </c>
      <c r="O175" s="7" t="str">
        <f>IFERROR(VLOOKUP(N175,'vstock CF Direct nonfin'!$E$2:$E$35,1,FALSE),"N/A")</f>
        <v>N/A</v>
      </c>
      <c r="P175" s="7"/>
      <c r="Q175" s="7"/>
      <c r="R175" s="7"/>
      <c r="S175" s="7"/>
      <c r="T175" s="7"/>
      <c r="U175" s="7"/>
      <c r="V175" s="7"/>
      <c r="W175" s="7"/>
    </row>
    <row r="176" hidden="1">
      <c r="A176" s="11" t="s">
        <v>1763</v>
      </c>
      <c r="B176" s="11" t="s">
        <v>1987</v>
      </c>
      <c r="C176" s="32" t="s">
        <v>2020</v>
      </c>
      <c r="D176" s="11" t="s">
        <v>1989</v>
      </c>
      <c r="E176" s="7"/>
      <c r="F176" s="33" t="str">
        <f>VLOOKUP(E176,'VAS CF - Direct'!$A$4:$D$100,2, FALSE)</f>
        <v>#N/A</v>
      </c>
      <c r="G176" s="7" t="str">
        <f>VLOOKUP(E176,'VAS CF - Direct'!$A$4:$D$30,3, FALSE)</f>
        <v>#N/A</v>
      </c>
      <c r="H176" s="33" t="str">
        <f>VLOOKUP(G176,'VAS CF - Direct'!$A$4:$D$30,2, FALSE)</f>
        <v>#N/A</v>
      </c>
      <c r="I176" s="7" t="str">
        <f>VLOOKUP(E176,'VAS CF - Direct'!$A$4:$D$30,4, FALSE)</f>
        <v>#N/A</v>
      </c>
      <c r="J176" s="7"/>
      <c r="K176" s="7"/>
      <c r="L176" s="7"/>
      <c r="M176" s="7"/>
      <c r="N176" s="7" t="str">
        <f t="shared" si="3"/>
        <v>other payments for operating activities;net cash flows from securities business;tiền chi khác cho hoạt động kinh doanh;lưu chuyển tiền thuần từ hoạt động kinh doanh chứng khoán</v>
      </c>
      <c r="O176" s="7" t="str">
        <f>IFERROR(VLOOKUP(N176,'vstock CF Direct nonfin'!$E$2:$E$35,1,FALSE),"N/A")</f>
        <v>N/A</v>
      </c>
      <c r="P176" s="7"/>
      <c r="Q176" s="7"/>
      <c r="R176" s="7"/>
      <c r="S176" s="7"/>
      <c r="T176" s="7"/>
      <c r="U176" s="7"/>
      <c r="V176" s="7"/>
      <c r="W176" s="7"/>
    </row>
    <row r="177" hidden="1">
      <c r="A177" s="7"/>
      <c r="B177" s="32" t="s">
        <v>1987</v>
      </c>
      <c r="C177" s="32"/>
      <c r="D177" s="11" t="s">
        <v>1989</v>
      </c>
      <c r="E177" s="7"/>
      <c r="F177" s="33" t="str">
        <f>VLOOKUP(E177,'VAS CF - Direct'!$A$4:$D$100,2, FALSE)</f>
        <v>#N/A</v>
      </c>
      <c r="G177" s="7" t="str">
        <f>VLOOKUP(E177,'VAS CF - Direct'!$A$4:$D$30,3, FALSE)</f>
        <v>#N/A</v>
      </c>
      <c r="H177" s="33" t="str">
        <f>VLOOKUP(G177,'VAS CF - Direct'!$A$4:$D$30,2, FALSE)</f>
        <v>#N/A</v>
      </c>
      <c r="I177" s="7" t="str">
        <f>VLOOKUP(E177,'VAS CF - Direct'!$A$4:$D$30,4, FALSE)</f>
        <v>#N/A</v>
      </c>
      <c r="J177" s="7"/>
      <c r="K177" s="7"/>
      <c r="L177" s="7"/>
      <c r="M177" s="7"/>
      <c r="N177" s="7" t="str">
        <f t="shared" si="3"/>
        <v>;net cash flows from securities business;;lưu chuyển tiền thuần từ hoạt động kinh doanh chứng khoán</v>
      </c>
      <c r="O177" s="7" t="str">
        <f>IFERROR(VLOOKUP(N177,'vstock CF Direct nonfin'!$E$2:$E$35,1,FALSE),"N/A")</f>
        <v>N/A</v>
      </c>
      <c r="P177" s="7"/>
      <c r="Q177" s="7"/>
      <c r="R177" s="7"/>
      <c r="S177" s="7"/>
      <c r="T177" s="7"/>
      <c r="U177" s="7"/>
      <c r="V177" s="7"/>
      <c r="W177" s="7"/>
    </row>
    <row r="178" hidden="1">
      <c r="A178" s="11" t="s">
        <v>1987</v>
      </c>
      <c r="B178" s="11" t="s">
        <v>1765</v>
      </c>
      <c r="C178" s="32" t="s">
        <v>1989</v>
      </c>
      <c r="D178" s="11" t="s">
        <v>2021</v>
      </c>
      <c r="E178" s="7"/>
      <c r="F178" s="33" t="str">
        <f>VLOOKUP(E178,'VAS CF - Direct'!$A$4:$D$100,2, FALSE)</f>
        <v>#N/A</v>
      </c>
      <c r="G178" s="7" t="str">
        <f>VLOOKUP(E178,'VAS CF - Direct'!$A$4:$D$30,3, FALSE)</f>
        <v>#N/A</v>
      </c>
      <c r="H178" s="33" t="str">
        <f>VLOOKUP(G178,'VAS CF - Direct'!$A$4:$D$30,2, FALSE)</f>
        <v>#N/A</v>
      </c>
      <c r="I178" s="7" t="str">
        <f>VLOOKUP(E178,'VAS CF - Direct'!$A$4:$D$30,4, FALSE)</f>
        <v>#N/A</v>
      </c>
      <c r="J178" s="7"/>
      <c r="K178" s="7"/>
      <c r="L178" s="7"/>
      <c r="M178" s="7"/>
      <c r="N178" s="7" t="str">
        <f t="shared" si="3"/>
        <v>net cash flows from securities business;net cash flows during the period;lưu chuyển tiền thuần từ hoạt động kinh doanh chứng khoán;tăng giảm tiền thuần trong kỳ</v>
      </c>
      <c r="O178" s="7" t="str">
        <f>IFERROR(VLOOKUP(N178,'vstock CF Direct nonfin'!$E$2:$E$35,1,FALSE),"N/A")</f>
        <v>N/A</v>
      </c>
      <c r="P178" s="7"/>
      <c r="Q178" s="7"/>
      <c r="R178" s="7"/>
      <c r="S178" s="7"/>
      <c r="T178" s="7"/>
      <c r="U178" s="7"/>
      <c r="V178" s="7"/>
      <c r="W178" s="7"/>
    </row>
    <row r="179" hidden="1">
      <c r="A179" s="11" t="s">
        <v>2022</v>
      </c>
      <c r="B179" s="11" t="s">
        <v>2022</v>
      </c>
      <c r="C179" s="32" t="s">
        <v>1768</v>
      </c>
      <c r="D179" s="11" t="s">
        <v>1768</v>
      </c>
      <c r="E179" s="7"/>
      <c r="F179" s="33" t="str">
        <f>VLOOKUP(E179,'VAS CF - Direct'!$A$4:$D$100,2, FALSE)</f>
        <v>#N/A</v>
      </c>
      <c r="G179" s="7" t="str">
        <f>VLOOKUP(E179,'VAS CF - Direct'!$A$4:$D$30,3, FALSE)</f>
        <v>#N/A</v>
      </c>
      <c r="H179" s="33" t="str">
        <f>VLOOKUP(G179,'VAS CF - Direct'!$A$4:$D$30,2, FALSE)</f>
        <v>#N/A</v>
      </c>
      <c r="I179" s="7" t="str">
        <f>VLOOKUP(E179,'VAS CF - Direct'!$A$4:$D$30,4, FALSE)</f>
        <v>#N/A</v>
      </c>
      <c r="J179" s="7"/>
      <c r="K179" s="7"/>
      <c r="L179" s="7"/>
      <c r="M179" s="7"/>
      <c r="N179" s="7" t="str">
        <f t="shared" si="3"/>
        <v>cash flow from investing activities;cash flow from investing activities;lưu chuyển tiền từ hoạt động đầu tư;lưu chuyển tiền từ hoạt động đầu tư</v>
      </c>
      <c r="O179" s="7" t="str">
        <f>IFERROR(VLOOKUP(N179,'vstock CF Direct nonfin'!$E$2:$E$35,1,FALSE),"N/A")</f>
        <v>N/A</v>
      </c>
      <c r="P179" s="7"/>
      <c r="Q179" s="7"/>
      <c r="R179" s="7"/>
      <c r="S179" s="7"/>
      <c r="T179" s="7"/>
      <c r="U179" s="7"/>
      <c r="V179" s="7"/>
      <c r="W179" s="7"/>
    </row>
    <row r="180" hidden="1">
      <c r="A180" s="11" t="s">
        <v>1769</v>
      </c>
      <c r="B180" s="11" t="s">
        <v>1770</v>
      </c>
      <c r="C180" s="32" t="s">
        <v>2023</v>
      </c>
      <c r="D180" s="11" t="s">
        <v>1846</v>
      </c>
      <c r="E180" s="7"/>
      <c r="F180" s="33" t="str">
        <f>VLOOKUP(E180,'VAS CF - Direct'!$A$4:$D$100,2, FALSE)</f>
        <v>#N/A</v>
      </c>
      <c r="G180" s="7" t="str">
        <f>VLOOKUP(E180,'VAS CF - Direct'!$A$4:$D$30,3, FALSE)</f>
        <v>#N/A</v>
      </c>
      <c r="H180" s="33" t="str">
        <f>VLOOKUP(G180,'VAS CF - Direct'!$A$4:$D$30,2, FALSE)</f>
        <v>#N/A</v>
      </c>
      <c r="I180" s="7" t="str">
        <f>VLOOKUP(E180,'VAS CF - Direct'!$A$4:$D$30,4, FALSE)</f>
        <v>#N/A</v>
      </c>
      <c r="J180" s="7"/>
      <c r="K180" s="7"/>
      <c r="L180" s="7"/>
      <c r="M180" s="7"/>
      <c r="N180" s="7" t="str">
        <f t="shared" si="3"/>
        <v>payment for fixed assets constructions and other long term assets;net cash flows from investing activities;tiền chi để mua sắm xây dựng tscđ và các tài sản dài hạn khác;lưu chuyển tiền thuần từ hoạt động đầu tư</v>
      </c>
      <c r="O180" s="7" t="str">
        <f>IFERROR(VLOOKUP(N180,'vstock CF Direct nonfin'!$E$2:$E$35,1,FALSE),"N/A")</f>
        <v>N/A</v>
      </c>
      <c r="P180" s="7"/>
      <c r="Q180" s="7"/>
      <c r="R180" s="7"/>
      <c r="S180" s="7"/>
      <c r="T180" s="7"/>
      <c r="U180" s="7"/>
      <c r="V180" s="7"/>
      <c r="W180" s="7"/>
    </row>
    <row r="181" hidden="1">
      <c r="A181" s="11" t="s">
        <v>1773</v>
      </c>
      <c r="B181" s="11" t="s">
        <v>1770</v>
      </c>
      <c r="C181" s="32" t="s">
        <v>2024</v>
      </c>
      <c r="D181" s="11" t="s">
        <v>1846</v>
      </c>
      <c r="E181" s="7"/>
      <c r="F181" s="33" t="str">
        <f>VLOOKUP(E181,'VAS CF - Direct'!$A$4:$D$100,2, FALSE)</f>
        <v>#N/A</v>
      </c>
      <c r="G181" s="7" t="str">
        <f>VLOOKUP(E181,'VAS CF - Direct'!$A$4:$D$30,3, FALSE)</f>
        <v>#N/A</v>
      </c>
      <c r="H181" s="33" t="str">
        <f>VLOOKUP(G181,'VAS CF - Direct'!$A$4:$D$30,2, FALSE)</f>
        <v>#N/A</v>
      </c>
      <c r="I181" s="7" t="str">
        <f>VLOOKUP(E181,'VAS CF - Direct'!$A$4:$D$30,4, FALSE)</f>
        <v>#N/A</v>
      </c>
      <c r="J181" s="7"/>
      <c r="K181" s="7"/>
      <c r="L181" s="7"/>
      <c r="M181" s="7"/>
      <c r="N181" s="7" t="str">
        <f t="shared" si="3"/>
        <v>receipts from disposal of fixed assets and other long term assets;net cash flows from investing activities;tiền thu từ thanh lý nhượng bán tscđ và các tài sản dài hạn khác;lưu chuyển tiền thuần từ hoạt động đầu tư</v>
      </c>
      <c r="O181" s="7" t="str">
        <f>IFERROR(VLOOKUP(N181,'vstock CF Direct nonfin'!$E$2:$E$35,1,FALSE),"N/A")</f>
        <v>N/A</v>
      </c>
      <c r="P181" s="7"/>
      <c r="Q181" s="7"/>
      <c r="R181" s="7"/>
      <c r="S181" s="7"/>
      <c r="T181" s="7"/>
      <c r="U181" s="7"/>
      <c r="V181" s="7"/>
      <c r="W181" s="7"/>
    </row>
    <row r="182" hidden="1">
      <c r="A182" s="11" t="s">
        <v>1775</v>
      </c>
      <c r="B182" s="11" t="s">
        <v>1770</v>
      </c>
      <c r="C182" s="32" t="s">
        <v>1776</v>
      </c>
      <c r="D182" s="11" t="s">
        <v>1846</v>
      </c>
      <c r="E182" s="7"/>
      <c r="F182" s="33" t="str">
        <f>VLOOKUP(E182,'VAS CF - Direct'!$A$4:$D$100,2, FALSE)</f>
        <v>#N/A</v>
      </c>
      <c r="G182" s="7" t="str">
        <f>VLOOKUP(E182,'VAS CF - Direct'!$A$4:$D$30,3, FALSE)</f>
        <v>#N/A</v>
      </c>
      <c r="H182" s="33" t="str">
        <f>VLOOKUP(G182,'VAS CF - Direct'!$A$4:$D$30,2, FALSE)</f>
        <v>#N/A</v>
      </c>
      <c r="I182" s="7" t="str">
        <f>VLOOKUP(E182,'VAS CF - Direct'!$A$4:$D$30,4, FALSE)</f>
        <v>#N/A</v>
      </c>
      <c r="J182" s="7"/>
      <c r="K182" s="7"/>
      <c r="L182" s="7"/>
      <c r="M182" s="7"/>
      <c r="N182" s="7" t="str">
        <f t="shared" si="3"/>
        <v>loans purchases of other entities debt instruments;net cash flows from investing activities;tiền chi cho vay mua các công cụ nợ của đơn vị khác;lưu chuyển tiền thuần từ hoạt động đầu tư</v>
      </c>
      <c r="O182" s="7" t="str">
        <f>IFERROR(VLOOKUP(N182,'vstock CF Direct nonfin'!$E$2:$E$35,1,FALSE),"N/A")</f>
        <v>N/A</v>
      </c>
      <c r="P182" s="7"/>
      <c r="Q182" s="7"/>
      <c r="R182" s="7"/>
      <c r="S182" s="7"/>
      <c r="T182" s="7"/>
      <c r="U182" s="7"/>
      <c r="V182" s="7"/>
      <c r="W182" s="7"/>
    </row>
    <row r="183" hidden="1">
      <c r="A183" s="11" t="s">
        <v>1777</v>
      </c>
      <c r="B183" s="11" t="s">
        <v>1770</v>
      </c>
      <c r="C183" s="32" t="s">
        <v>2025</v>
      </c>
      <c r="D183" s="11" t="s">
        <v>1846</v>
      </c>
      <c r="E183" s="7"/>
      <c r="F183" s="33" t="str">
        <f>VLOOKUP(E183,'VAS CF - Direct'!$A$4:$D$100,2, FALSE)</f>
        <v>#N/A</v>
      </c>
      <c r="G183" s="7" t="str">
        <f>VLOOKUP(E183,'VAS CF - Direct'!$A$4:$D$30,3, FALSE)</f>
        <v>#N/A</v>
      </c>
      <c r="H183" s="33" t="str">
        <f>VLOOKUP(G183,'VAS CF - Direct'!$A$4:$D$30,2, FALSE)</f>
        <v>#N/A</v>
      </c>
      <c r="I183" s="7" t="str">
        <f>VLOOKUP(E183,'VAS CF - Direct'!$A$4:$D$30,4, FALSE)</f>
        <v>#N/A</v>
      </c>
      <c r="J183" s="7"/>
      <c r="K183" s="7"/>
      <c r="L183" s="7"/>
      <c r="M183" s="7"/>
      <c r="N183" s="7" t="str">
        <f t="shared" si="3"/>
        <v>receipts from loan repayments sale of other entities debt instruments;net cash flows from investing activities;tiền thu hồi cho vay bán lại các công cụ nợ của đơn vị khác;lưu chuyển tiền thuần từ hoạt động đầu tư</v>
      </c>
      <c r="O183" s="7" t="str">
        <f>IFERROR(VLOOKUP(N183,'vstock CF Direct nonfin'!$E$2:$E$35,1,FALSE),"N/A")</f>
        <v>N/A</v>
      </c>
      <c r="P183" s="7"/>
      <c r="Q183" s="7"/>
      <c r="R183" s="7"/>
      <c r="S183" s="7"/>
      <c r="T183" s="7"/>
      <c r="U183" s="7"/>
      <c r="V183" s="7"/>
      <c r="W183" s="7"/>
    </row>
    <row r="184" hidden="1">
      <c r="A184" s="11" t="s">
        <v>1779</v>
      </c>
      <c r="B184" s="11" t="s">
        <v>1770</v>
      </c>
      <c r="C184" s="32" t="s">
        <v>2026</v>
      </c>
      <c r="D184" s="11" t="s">
        <v>1846</v>
      </c>
      <c r="E184" s="7"/>
      <c r="F184" s="33" t="str">
        <f>VLOOKUP(E184,'VAS CF - Direct'!$A$4:$D$100,2, FALSE)</f>
        <v>#N/A</v>
      </c>
      <c r="G184" s="7" t="str">
        <f>VLOOKUP(E184,'VAS CF - Direct'!$A$4:$D$30,3, FALSE)</f>
        <v>#N/A</v>
      </c>
      <c r="H184" s="33" t="str">
        <f>VLOOKUP(G184,'VAS CF - Direct'!$A$4:$D$30,2, FALSE)</f>
        <v>#N/A</v>
      </c>
      <c r="I184" s="7" t="str">
        <f>VLOOKUP(E184,'VAS CF - Direct'!$A$4:$D$30,4, FALSE)</f>
        <v>#N/A</v>
      </c>
      <c r="J184" s="7"/>
      <c r="K184" s="7"/>
      <c r="L184" s="7"/>
      <c r="M184" s="7"/>
      <c r="N184" s="7" t="str">
        <f t="shared" si="3"/>
        <v>payments for investment in other entities;net cash flows from investing activities;tiền chi đầu tư góp vốn vào đơn vị khác;lưu chuyển tiền thuần từ hoạt động đầu tư</v>
      </c>
      <c r="O184" s="7" t="str">
        <f>IFERROR(VLOOKUP(N184,'vstock CF Direct nonfin'!$E$2:$E$35,1,FALSE),"N/A")</f>
        <v>N/A</v>
      </c>
      <c r="P184" s="7"/>
      <c r="Q184" s="7"/>
      <c r="R184" s="7"/>
      <c r="S184" s="7"/>
      <c r="T184" s="7"/>
      <c r="U184" s="7"/>
      <c r="V184" s="7"/>
      <c r="W184" s="7"/>
    </row>
    <row r="185" hidden="1">
      <c r="A185" s="11" t="s">
        <v>1781</v>
      </c>
      <c r="B185" s="11" t="s">
        <v>1770</v>
      </c>
      <c r="C185" s="32" t="s">
        <v>1851</v>
      </c>
      <c r="D185" s="11" t="s">
        <v>1846</v>
      </c>
      <c r="E185" s="7"/>
      <c r="F185" s="33" t="str">
        <f>VLOOKUP(E185,'VAS CF - Direct'!$A$4:$D$100,2, FALSE)</f>
        <v>#N/A</v>
      </c>
      <c r="G185" s="7" t="str">
        <f>VLOOKUP(E185,'VAS CF - Direct'!$A$4:$D$30,3, FALSE)</f>
        <v>#N/A</v>
      </c>
      <c r="H185" s="33" t="str">
        <f>VLOOKUP(G185,'VAS CF - Direct'!$A$4:$D$30,2, FALSE)</f>
        <v>#N/A</v>
      </c>
      <c r="I185" s="7" t="str">
        <f>VLOOKUP(E185,'VAS CF - Direct'!$A$4:$D$30,4, FALSE)</f>
        <v>#N/A</v>
      </c>
      <c r="J185" s="7"/>
      <c r="K185" s="7"/>
      <c r="L185" s="7"/>
      <c r="M185" s="7"/>
      <c r="N185" s="7" t="str">
        <f t="shared" si="3"/>
        <v>collections on investment in other entities;net cash flows from investing activities;tiền thu hồi đầu tư góp vốn vào đơn vị khác;lưu chuyển tiền thuần từ hoạt động đầu tư</v>
      </c>
      <c r="O185" s="7" t="str">
        <f>IFERROR(VLOOKUP(N185,'vstock CF Direct nonfin'!$E$2:$E$35,1,FALSE),"N/A")</f>
        <v>N/A</v>
      </c>
      <c r="P185" s="7"/>
      <c r="Q185" s="7"/>
      <c r="R185" s="7"/>
      <c r="S185" s="7"/>
      <c r="T185" s="7"/>
      <c r="U185" s="7"/>
      <c r="V185" s="7"/>
      <c r="W185" s="7"/>
    </row>
    <row r="186" hidden="1">
      <c r="A186" s="11" t="s">
        <v>1783</v>
      </c>
      <c r="B186" s="11" t="s">
        <v>1770</v>
      </c>
      <c r="C186" s="32" t="s">
        <v>2027</v>
      </c>
      <c r="D186" s="11" t="s">
        <v>1846</v>
      </c>
      <c r="E186" s="7"/>
      <c r="F186" s="33" t="str">
        <f>VLOOKUP(E186,'VAS CF - Direct'!$A$4:$D$100,2, FALSE)</f>
        <v>#N/A</v>
      </c>
      <c r="G186" s="7" t="str">
        <f>VLOOKUP(E186,'VAS CF - Direct'!$A$4:$D$30,3, FALSE)</f>
        <v>#N/A</v>
      </c>
      <c r="H186" s="33" t="str">
        <f>VLOOKUP(G186,'VAS CF - Direct'!$A$4:$D$30,2, FALSE)</f>
        <v>#N/A</v>
      </c>
      <c r="I186" s="7" t="str">
        <f>VLOOKUP(E186,'VAS CF - Direct'!$A$4:$D$30,4, FALSE)</f>
        <v>#N/A</v>
      </c>
      <c r="J186" s="7"/>
      <c r="K186" s="7"/>
      <c r="L186" s="7"/>
      <c r="M186" s="7"/>
      <c r="N186" s="7" t="str">
        <f t="shared" si="3"/>
        <v>dividends interest and profit received;net cash flows from investing activities;tiền thu lãi cho vay cổ tức và lợi nhuận được chia;lưu chuyển tiền thuần từ hoạt động đầu tư</v>
      </c>
      <c r="O186" s="7" t="str">
        <f>IFERROR(VLOOKUP(N186,'vstock CF Direct nonfin'!$E$2:$E$35,1,FALSE),"N/A")</f>
        <v>N/A</v>
      </c>
      <c r="P186" s="7"/>
      <c r="Q186" s="7"/>
      <c r="R186" s="7"/>
      <c r="S186" s="7"/>
      <c r="T186" s="7"/>
      <c r="U186" s="7"/>
      <c r="V186" s="7"/>
      <c r="W186" s="7"/>
    </row>
    <row r="187" hidden="1">
      <c r="A187" s="11" t="s">
        <v>1770</v>
      </c>
      <c r="B187" s="11" t="s">
        <v>1765</v>
      </c>
      <c r="C187" s="32" t="s">
        <v>1846</v>
      </c>
      <c r="D187" s="11" t="s">
        <v>2021</v>
      </c>
      <c r="E187" s="7"/>
      <c r="F187" s="33" t="str">
        <f>VLOOKUP(E187,'VAS CF - Direct'!$A$4:$D$100,2, FALSE)</f>
        <v>#N/A</v>
      </c>
      <c r="G187" s="7" t="str">
        <f>VLOOKUP(E187,'VAS CF - Direct'!$A$4:$D$30,3, FALSE)</f>
        <v>#N/A</v>
      </c>
      <c r="H187" s="33" t="str">
        <f>VLOOKUP(G187,'VAS CF - Direct'!$A$4:$D$30,2, FALSE)</f>
        <v>#N/A</v>
      </c>
      <c r="I187" s="7" t="str">
        <f>VLOOKUP(E187,'VAS CF - Direct'!$A$4:$D$30,4, FALSE)</f>
        <v>#N/A</v>
      </c>
      <c r="J187" s="7"/>
      <c r="K187" s="7"/>
      <c r="L187" s="7"/>
      <c r="M187" s="7"/>
      <c r="N187" s="7" t="str">
        <f t="shared" si="3"/>
        <v>net cash flows from investing activities;net cash flows during the period;lưu chuyển tiền thuần từ hoạt động đầu tư;tăng giảm tiền thuần trong kỳ</v>
      </c>
      <c r="O187" s="7" t="str">
        <f>IFERROR(VLOOKUP(N187,'vstock CF Direct nonfin'!$E$2:$E$35,1,FALSE),"N/A")</f>
        <v>N/A</v>
      </c>
      <c r="P187" s="7"/>
      <c r="Q187" s="7"/>
      <c r="R187" s="7"/>
      <c r="S187" s="7"/>
      <c r="T187" s="7"/>
      <c r="U187" s="7"/>
      <c r="V187" s="7"/>
      <c r="W187" s="7"/>
    </row>
    <row r="188" hidden="1">
      <c r="A188" s="11" t="s">
        <v>2028</v>
      </c>
      <c r="B188" s="11" t="s">
        <v>2028</v>
      </c>
      <c r="C188" s="32" t="s">
        <v>1792</v>
      </c>
      <c r="D188" s="11" t="s">
        <v>1792</v>
      </c>
      <c r="E188" s="7"/>
      <c r="F188" s="33" t="str">
        <f>VLOOKUP(E188,'VAS CF - Direct'!$A$4:$D$100,2, FALSE)</f>
        <v>#N/A</v>
      </c>
      <c r="G188" s="7" t="str">
        <f>VLOOKUP(E188,'VAS CF - Direct'!$A$4:$D$30,3, FALSE)</f>
        <v>#N/A</v>
      </c>
      <c r="H188" s="33" t="str">
        <f>VLOOKUP(G188,'VAS CF - Direct'!$A$4:$D$30,2, FALSE)</f>
        <v>#N/A</v>
      </c>
      <c r="I188" s="7" t="str">
        <f>VLOOKUP(E188,'VAS CF - Direct'!$A$4:$D$30,4, FALSE)</f>
        <v>#N/A</v>
      </c>
      <c r="J188" s="7"/>
      <c r="K188" s="7"/>
      <c r="L188" s="7"/>
      <c r="M188" s="7"/>
      <c r="N188" s="7" t="str">
        <f t="shared" si="3"/>
        <v>iii cash flows from financing activities;iii cash flows from financing activities;lưu chuyển tiền từ hoạt động tài chính;lưu chuyển tiền từ hoạt động tài chính</v>
      </c>
      <c r="O188" s="7" t="str">
        <f>IFERROR(VLOOKUP(N188,'vstock CF Direct nonfin'!$E$2:$E$35,1,FALSE),"N/A")</f>
        <v>N/A</v>
      </c>
      <c r="P188" s="7"/>
      <c r="Q188" s="7"/>
      <c r="R188" s="7"/>
      <c r="S188" s="7"/>
      <c r="T188" s="7"/>
      <c r="U188" s="7"/>
      <c r="V188" s="7"/>
      <c r="W188" s="7"/>
    </row>
    <row r="189" hidden="1">
      <c r="A189" s="11" t="s">
        <v>1793</v>
      </c>
      <c r="B189" s="11" t="s">
        <v>1794</v>
      </c>
      <c r="C189" s="32" t="s">
        <v>2029</v>
      </c>
      <c r="D189" s="11" t="s">
        <v>1856</v>
      </c>
      <c r="E189" s="7"/>
      <c r="F189" s="33" t="str">
        <f>VLOOKUP(E189,'VAS CF - Direct'!$A$4:$D$100,2, FALSE)</f>
        <v>#N/A</v>
      </c>
      <c r="G189" s="7" t="str">
        <f>VLOOKUP(E189,'VAS CF - Direct'!$A$4:$D$30,3, FALSE)</f>
        <v>#N/A</v>
      </c>
      <c r="H189" s="33" t="str">
        <f>VLOOKUP(G189,'VAS CF - Direct'!$A$4:$D$30,2, FALSE)</f>
        <v>#N/A</v>
      </c>
      <c r="I189" s="7" t="str">
        <f>VLOOKUP(E189,'VAS CF - Direct'!$A$4:$D$30,4, FALSE)</f>
        <v>#N/A</v>
      </c>
      <c r="J189" s="7"/>
      <c r="K189" s="7"/>
      <c r="L189" s="7"/>
      <c r="M189" s="7"/>
      <c r="N189" s="7" t="str">
        <f t="shared" si="3"/>
        <v>receipts from equity issue and owner s capital contribution;net cash flows from financing activities;tiền thu từ phát hành cổ phiếu nhận vốn góp của chủ sở hữu;lưu chuyển tiền thuần từ hoạt động tài chính</v>
      </c>
      <c r="O189" s="7" t="str">
        <f>IFERROR(VLOOKUP(N189,'vstock CF Direct nonfin'!$E$2:$E$35,1,FALSE),"N/A")</f>
        <v>N/A</v>
      </c>
      <c r="P189" s="7"/>
      <c r="Q189" s="7"/>
      <c r="R189" s="7"/>
      <c r="S189" s="7"/>
      <c r="T189" s="7"/>
      <c r="U189" s="7"/>
      <c r="V189" s="7"/>
      <c r="W189" s="7"/>
    </row>
    <row r="190" hidden="1">
      <c r="A190" s="11" t="s">
        <v>1797</v>
      </c>
      <c r="B190" s="11" t="s">
        <v>1794</v>
      </c>
      <c r="C190" s="32" t="s">
        <v>2030</v>
      </c>
      <c r="D190" s="11" t="s">
        <v>1856</v>
      </c>
      <c r="E190" s="7"/>
      <c r="F190" s="33" t="str">
        <f>VLOOKUP(E190,'VAS CF - Direct'!$A$4:$D$100,2, FALSE)</f>
        <v>#N/A</v>
      </c>
      <c r="G190" s="7" t="str">
        <f>VLOOKUP(E190,'VAS CF - Direct'!$A$4:$D$30,3, FALSE)</f>
        <v>#N/A</v>
      </c>
      <c r="H190" s="33" t="str">
        <f>VLOOKUP(G190,'VAS CF - Direct'!$A$4:$D$30,2, FALSE)</f>
        <v>#N/A</v>
      </c>
      <c r="I190" s="7" t="str">
        <f>VLOOKUP(E190,'VAS CF - Direct'!$A$4:$D$30,4, FALSE)</f>
        <v>#N/A</v>
      </c>
      <c r="J190" s="7"/>
      <c r="K190" s="7"/>
      <c r="L190" s="7"/>
      <c r="M190" s="7"/>
      <c r="N190" s="7" t="str">
        <f t="shared" si="3"/>
        <v>payment for share repurchases;net cash flows from financing activities;tiền chi trả vốn góp cho các chủ sở hữu mua cổ phiếu quỹ;lưu chuyển tiền thuần từ hoạt động tài chính</v>
      </c>
      <c r="O190" s="7" t="str">
        <f>IFERROR(VLOOKUP(N190,'vstock CF Direct nonfin'!$E$2:$E$35,1,FALSE),"N/A")</f>
        <v>N/A</v>
      </c>
      <c r="P190" s="7"/>
      <c r="Q190" s="7"/>
      <c r="R190" s="7"/>
      <c r="S190" s="7"/>
      <c r="T190" s="7"/>
      <c r="U190" s="7"/>
      <c r="V190" s="7"/>
      <c r="W190" s="7"/>
    </row>
    <row r="191" hidden="1">
      <c r="A191" s="11" t="s">
        <v>1858</v>
      </c>
      <c r="B191" s="11" t="s">
        <v>1794</v>
      </c>
      <c r="C191" s="32" t="s">
        <v>2031</v>
      </c>
      <c r="D191" s="11" t="s">
        <v>1856</v>
      </c>
      <c r="E191" s="7"/>
      <c r="F191" s="33" t="str">
        <f>VLOOKUP(E191,'VAS CF - Direct'!$A$4:$D$100,2, FALSE)</f>
        <v>#N/A</v>
      </c>
      <c r="G191" s="7" t="str">
        <f>VLOOKUP(E191,'VAS CF - Direct'!$A$4:$D$30,3, FALSE)</f>
        <v>#N/A</v>
      </c>
      <c r="H191" s="33" t="str">
        <f>VLOOKUP(G191,'VAS CF - Direct'!$A$4:$D$30,2, FALSE)</f>
        <v>#N/A</v>
      </c>
      <c r="I191" s="7" t="str">
        <f>VLOOKUP(E191,'VAS CF - Direct'!$A$4:$D$30,4, FALSE)</f>
        <v>#N/A</v>
      </c>
      <c r="J191" s="7"/>
      <c r="K191" s="7"/>
      <c r="L191" s="7"/>
      <c r="M191" s="7"/>
      <c r="N191" s="7" t="str">
        <f t="shared" si="3"/>
        <v>short term and long term borrowings;net cash flows from financing activities;tiền vay gốc;lưu chuyển tiền thuần từ hoạt động tài chính</v>
      </c>
      <c r="O191" s="7" t="str">
        <f>IFERROR(VLOOKUP(N191,'vstock CF Direct nonfin'!$E$2:$E$35,1,FALSE),"N/A")</f>
        <v>N/A</v>
      </c>
      <c r="P191" s="7"/>
      <c r="Q191" s="7"/>
      <c r="R191" s="7"/>
      <c r="S191" s="7"/>
      <c r="T191" s="7"/>
      <c r="U191" s="7"/>
      <c r="V191" s="7"/>
      <c r="W191" s="7"/>
    </row>
    <row r="192" hidden="1">
      <c r="A192" s="11" t="s">
        <v>2032</v>
      </c>
      <c r="B192" s="11" t="s">
        <v>1858</v>
      </c>
      <c r="C192" s="32" t="s">
        <v>2033</v>
      </c>
      <c r="D192" s="11" t="s">
        <v>2031</v>
      </c>
      <c r="E192" s="7"/>
      <c r="F192" s="33" t="str">
        <f>VLOOKUP(E192,'VAS CF - Direct'!$A$4:$D$100,2, FALSE)</f>
        <v>#N/A</v>
      </c>
      <c r="G192" s="7" t="str">
        <f>VLOOKUP(E192,'VAS CF - Direct'!$A$4:$D$30,3, FALSE)</f>
        <v>#N/A</v>
      </c>
      <c r="H192" s="33" t="str">
        <f>VLOOKUP(G192,'VAS CF - Direct'!$A$4:$D$30,2, FALSE)</f>
        <v>#N/A</v>
      </c>
      <c r="I192" s="7" t="str">
        <f>VLOOKUP(E192,'VAS CF - Direct'!$A$4:$D$30,4, FALSE)</f>
        <v>#N/A</v>
      </c>
      <c r="J192" s="7"/>
      <c r="K192" s="7"/>
      <c r="L192" s="7"/>
      <c r="M192" s="7"/>
      <c r="N192" s="7" t="str">
        <f t="shared" si="3"/>
        <v>borrowings to settlement assistance fund;short term and long term borrowings;tiền vay quỹ hỗ trợ thanh toán;tiền vay gốc</v>
      </c>
      <c r="O192" s="7" t="str">
        <f>IFERROR(VLOOKUP(N192,'vstock CF Direct nonfin'!$E$2:$E$35,1,FALSE),"N/A")</f>
        <v>N/A</v>
      </c>
      <c r="P192" s="7"/>
      <c r="Q192" s="7"/>
      <c r="R192" s="7"/>
      <c r="S192" s="7"/>
      <c r="T192" s="7"/>
      <c r="U192" s="7"/>
      <c r="V192" s="7"/>
      <c r="W192" s="7"/>
    </row>
    <row r="193" hidden="1">
      <c r="A193" s="11" t="s">
        <v>2034</v>
      </c>
      <c r="B193" s="11" t="s">
        <v>1858</v>
      </c>
      <c r="C193" s="32" t="s">
        <v>2035</v>
      </c>
      <c r="D193" s="11" t="s">
        <v>2031</v>
      </c>
      <c r="E193" s="7"/>
      <c r="F193" s="33" t="str">
        <f>VLOOKUP(E193,'VAS CF - Direct'!$A$4:$D$100,2, FALSE)</f>
        <v>#N/A</v>
      </c>
      <c r="G193" s="7" t="str">
        <f>VLOOKUP(E193,'VAS CF - Direct'!$A$4:$D$30,3, FALSE)</f>
        <v>#N/A</v>
      </c>
      <c r="H193" s="33" t="str">
        <f>VLOOKUP(G193,'VAS CF - Direct'!$A$4:$D$30,2, FALSE)</f>
        <v>#N/A</v>
      </c>
      <c r="I193" s="7" t="str">
        <f>VLOOKUP(E193,'VAS CF - Direct'!$A$4:$D$30,4, FALSE)</f>
        <v>#N/A</v>
      </c>
      <c r="J193" s="7"/>
      <c r="K193" s="7"/>
      <c r="L193" s="7"/>
      <c r="M193" s="7"/>
      <c r="N193" s="7" t="str">
        <f t="shared" si="3"/>
        <v>other borrowings;short term and long term borrowings;tiền vay khác;tiền vay gốc</v>
      </c>
      <c r="O193" s="7" t="str">
        <f>IFERROR(VLOOKUP(N193,'vstock CF Direct nonfin'!$E$2:$E$35,1,FALSE),"N/A")</f>
        <v>N/A</v>
      </c>
      <c r="P193" s="7"/>
      <c r="Q193" s="7"/>
      <c r="R193" s="7"/>
      <c r="S193" s="7"/>
      <c r="T193" s="7"/>
      <c r="U193" s="7"/>
      <c r="V193" s="7"/>
      <c r="W193" s="7"/>
    </row>
    <row r="194" hidden="1">
      <c r="A194" s="11" t="s">
        <v>1801</v>
      </c>
      <c r="B194" s="11" t="s">
        <v>1794</v>
      </c>
      <c r="C194" s="32" t="s">
        <v>1863</v>
      </c>
      <c r="D194" s="11" t="s">
        <v>1856</v>
      </c>
      <c r="E194" s="7"/>
      <c r="F194" s="33" t="str">
        <f>VLOOKUP(E194,'VAS CF - Direct'!$A$4:$D$100,2, FALSE)</f>
        <v>#N/A</v>
      </c>
      <c r="G194" s="7" t="str">
        <f>VLOOKUP(E194,'VAS CF - Direct'!$A$4:$D$30,3, FALSE)</f>
        <v>#N/A</v>
      </c>
      <c r="H194" s="33" t="str">
        <f>VLOOKUP(G194,'VAS CF - Direct'!$A$4:$D$30,2, FALSE)</f>
        <v>#N/A</v>
      </c>
      <c r="I194" s="7" t="str">
        <f>VLOOKUP(E194,'VAS CF - Direct'!$A$4:$D$30,4, FALSE)</f>
        <v>#N/A</v>
      </c>
      <c r="J194" s="7"/>
      <c r="K194" s="7"/>
      <c r="L194" s="7"/>
      <c r="M194" s="7"/>
      <c r="N194" s="7" t="str">
        <f t="shared" si="3"/>
        <v>principal repayments;net cash flows from financing activities;tiền chi trả nợ gốc vay;lưu chuyển tiền thuần từ hoạt động tài chính</v>
      </c>
      <c r="O194" s="7" t="str">
        <f>IFERROR(VLOOKUP(N194,'vstock CF Direct nonfin'!$E$2:$E$35,1,FALSE),"N/A")</f>
        <v>N/A</v>
      </c>
      <c r="P194" s="7"/>
      <c r="Q194" s="7"/>
      <c r="R194" s="7"/>
      <c r="S194" s="7"/>
      <c r="T194" s="7"/>
      <c r="U194" s="7"/>
      <c r="V194" s="7"/>
      <c r="W194" s="7"/>
    </row>
    <row r="195" hidden="1">
      <c r="A195" s="11" t="s">
        <v>2036</v>
      </c>
      <c r="B195" s="11" t="s">
        <v>1801</v>
      </c>
      <c r="C195" s="32" t="s">
        <v>2037</v>
      </c>
      <c r="D195" s="11" t="s">
        <v>1863</v>
      </c>
      <c r="E195" s="7"/>
      <c r="F195" s="33" t="str">
        <f>VLOOKUP(E195,'VAS CF - Direct'!$A$4:$D$100,2, FALSE)</f>
        <v>#N/A</v>
      </c>
      <c r="G195" s="7" t="str">
        <f>VLOOKUP(E195,'VAS CF - Direct'!$A$4:$D$30,3, FALSE)</f>
        <v>#N/A</v>
      </c>
      <c r="H195" s="33" t="str">
        <f>VLOOKUP(G195,'VAS CF - Direct'!$A$4:$D$30,2, FALSE)</f>
        <v>#N/A</v>
      </c>
      <c r="I195" s="7" t="str">
        <f>VLOOKUP(E195,'VAS CF - Direct'!$A$4:$D$30,4, FALSE)</f>
        <v>#N/A</v>
      </c>
      <c r="J195" s="7"/>
      <c r="K195" s="7"/>
      <c r="L195" s="7"/>
      <c r="M195" s="7"/>
      <c r="N195" s="7" t="str">
        <f t="shared" si="3"/>
        <v>principal repayments to settlement assistance fund;principal repayments;tiền chi trả gốc vay quỹ hỗ trợ thanh toán;tiền chi trả nợ gốc vay</v>
      </c>
      <c r="O195" s="7" t="str">
        <f>IFERROR(VLOOKUP(N195,'vstock CF Direct nonfin'!$E$2:$E$35,1,FALSE),"N/A")</f>
        <v>N/A</v>
      </c>
      <c r="P195" s="7"/>
      <c r="Q195" s="7"/>
      <c r="R195" s="7"/>
      <c r="S195" s="7"/>
      <c r="T195" s="7"/>
      <c r="U195" s="7"/>
      <c r="V195" s="7"/>
      <c r="W195" s="7"/>
    </row>
    <row r="196" hidden="1">
      <c r="A196" s="11" t="s">
        <v>2038</v>
      </c>
      <c r="B196" s="11" t="s">
        <v>1801</v>
      </c>
      <c r="C196" s="32" t="s">
        <v>2039</v>
      </c>
      <c r="D196" s="11" t="s">
        <v>1863</v>
      </c>
      <c r="E196" s="7"/>
      <c r="F196" s="33" t="str">
        <f>VLOOKUP(E196,'VAS CF - Direct'!$A$4:$D$100,2, FALSE)</f>
        <v>#N/A</v>
      </c>
      <c r="G196" s="7" t="str">
        <f>VLOOKUP(E196,'VAS CF - Direct'!$A$4:$D$30,3, FALSE)</f>
        <v>#N/A</v>
      </c>
      <c r="H196" s="33" t="str">
        <f>VLOOKUP(G196,'VAS CF - Direct'!$A$4:$D$30,2, FALSE)</f>
        <v>#N/A</v>
      </c>
      <c r="I196" s="7" t="str">
        <f>VLOOKUP(E196,'VAS CF - Direct'!$A$4:$D$30,4, FALSE)</f>
        <v>#N/A</v>
      </c>
      <c r="J196" s="7"/>
      <c r="K196" s="7"/>
      <c r="L196" s="7"/>
      <c r="M196" s="7"/>
      <c r="N196" s="7" t="str">
        <f t="shared" si="3"/>
        <v>principal repayments to financial assets;principal repayments;tiền chi trả nợ gốc vay tài sản tài chính;tiền chi trả nợ gốc vay</v>
      </c>
      <c r="O196" s="7" t="str">
        <f>IFERROR(VLOOKUP(N196,'vstock CF Direct nonfin'!$E$2:$E$35,1,FALSE),"N/A")</f>
        <v>N/A</v>
      </c>
      <c r="P196" s="7"/>
      <c r="Q196" s="7"/>
      <c r="R196" s="7"/>
      <c r="S196" s="7"/>
      <c r="T196" s="7"/>
      <c r="U196" s="7"/>
      <c r="V196" s="7"/>
      <c r="W196" s="7"/>
    </row>
    <row r="197" hidden="1">
      <c r="A197" s="11" t="s">
        <v>2040</v>
      </c>
      <c r="B197" s="11" t="s">
        <v>1801</v>
      </c>
      <c r="C197" s="32" t="s">
        <v>2041</v>
      </c>
      <c r="D197" s="11" t="s">
        <v>1863</v>
      </c>
      <c r="E197" s="7"/>
      <c r="F197" s="33" t="str">
        <f>VLOOKUP(E197,'VAS CF - Direct'!$A$4:$D$100,2, FALSE)</f>
        <v>#N/A</v>
      </c>
      <c r="G197" s="7" t="str">
        <f>VLOOKUP(E197,'VAS CF - Direct'!$A$4:$D$30,3, FALSE)</f>
        <v>#N/A</v>
      </c>
      <c r="H197" s="33" t="str">
        <f>VLOOKUP(G197,'VAS CF - Direct'!$A$4:$D$30,2, FALSE)</f>
        <v>#N/A</v>
      </c>
      <c r="I197" s="7" t="str">
        <f>VLOOKUP(E197,'VAS CF - Direct'!$A$4:$D$30,4, FALSE)</f>
        <v>#N/A</v>
      </c>
      <c r="J197" s="7"/>
      <c r="K197" s="7"/>
      <c r="L197" s="7"/>
      <c r="M197" s="7"/>
      <c r="N197" s="7" t="str">
        <f t="shared" si="3"/>
        <v>other principal repayments;principal repayments;tiền chi trả gốc nợ vay khác;tiền chi trả nợ gốc vay</v>
      </c>
      <c r="O197" s="7" t="str">
        <f>IFERROR(VLOOKUP(N197,'vstock CF Direct nonfin'!$E$2:$E$35,1,FALSE),"N/A")</f>
        <v>N/A</v>
      </c>
      <c r="P197" s="7"/>
      <c r="Q197" s="7"/>
      <c r="R197" s="7"/>
      <c r="S197" s="7"/>
      <c r="T197" s="7"/>
      <c r="U197" s="7"/>
      <c r="V197" s="7"/>
      <c r="W197" s="7"/>
    </row>
    <row r="198" hidden="1">
      <c r="A198" s="11" t="s">
        <v>2042</v>
      </c>
      <c r="B198" s="11" t="s">
        <v>1794</v>
      </c>
      <c r="C198" s="32" t="s">
        <v>1865</v>
      </c>
      <c r="D198" s="11" t="s">
        <v>1856</v>
      </c>
      <c r="E198" s="7"/>
      <c r="F198" s="33" t="str">
        <f>VLOOKUP(E198,'VAS CF - Direct'!$A$4:$D$100,2, FALSE)</f>
        <v>#N/A</v>
      </c>
      <c r="G198" s="7" t="str">
        <f>VLOOKUP(E198,'VAS CF - Direct'!$A$4:$D$30,3, FALSE)</f>
        <v>#N/A</v>
      </c>
      <c r="H198" s="33" t="str">
        <f>VLOOKUP(G198,'VAS CF - Direct'!$A$4:$D$30,2, FALSE)</f>
        <v>#N/A</v>
      </c>
      <c r="I198" s="7" t="str">
        <f>VLOOKUP(E198,'VAS CF - Direct'!$A$4:$D$30,4, FALSE)</f>
        <v>#N/A</v>
      </c>
      <c r="J198" s="7"/>
      <c r="K198" s="7"/>
      <c r="L198" s="7"/>
      <c r="M198" s="7"/>
      <c r="N198" s="7" t="str">
        <f t="shared" si="3"/>
        <v>payments to settle finance leases;net cash flows from financing activities;tiền chi trả nợ thuê tài chính;lưu chuyển tiền thuần từ hoạt động tài chính</v>
      </c>
      <c r="O198" s="7" t="str">
        <f>IFERROR(VLOOKUP(N198,'vstock CF Direct nonfin'!$E$2:$E$35,1,FALSE),"N/A")</f>
        <v>N/A</v>
      </c>
      <c r="P198" s="7"/>
      <c r="Q198" s="7"/>
      <c r="R198" s="7"/>
      <c r="S198" s="7"/>
      <c r="T198" s="7"/>
      <c r="U198" s="7"/>
      <c r="V198" s="7"/>
      <c r="W198" s="7"/>
    </row>
    <row r="199" hidden="1">
      <c r="A199" s="11" t="s">
        <v>1805</v>
      </c>
      <c r="B199" s="11" t="s">
        <v>1794</v>
      </c>
      <c r="C199" s="32" t="s">
        <v>2043</v>
      </c>
      <c r="D199" s="11" t="s">
        <v>1856</v>
      </c>
      <c r="E199" s="7"/>
      <c r="F199" s="33" t="str">
        <f>VLOOKUP(E199,'VAS CF - Direct'!$A$4:$D$100,2, FALSE)</f>
        <v>#N/A</v>
      </c>
      <c r="G199" s="7" t="str">
        <f>VLOOKUP(E199,'VAS CF - Direct'!$A$4:$D$30,3, FALSE)</f>
        <v>#N/A</v>
      </c>
      <c r="H199" s="33" t="str">
        <f>VLOOKUP(G199,'VAS CF - Direct'!$A$4:$D$30,2, FALSE)</f>
        <v>#N/A</v>
      </c>
      <c r="I199" s="7" t="str">
        <f>VLOOKUP(E199,'VAS CF - Direct'!$A$4:$D$30,4, FALSE)</f>
        <v>#N/A</v>
      </c>
      <c r="J199" s="7"/>
      <c r="K199" s="7"/>
      <c r="L199" s="7"/>
      <c r="M199" s="7"/>
      <c r="N199" s="7" t="str">
        <f t="shared" si="3"/>
        <v>dividends paid profits distributed to owners;net cash flows from financing activities;cổ tức lợi nhuận đã trả cho chủ sở hữu;lưu chuyển tiền thuần từ hoạt động tài chính</v>
      </c>
      <c r="O199" s="7" t="str">
        <f>IFERROR(VLOOKUP(N199,'vstock CF Direct nonfin'!$E$2:$E$35,1,FALSE),"N/A")</f>
        <v>N/A</v>
      </c>
      <c r="P199" s="7"/>
      <c r="Q199" s="7"/>
      <c r="R199" s="7"/>
      <c r="S199" s="7"/>
      <c r="T199" s="7"/>
      <c r="U199" s="7"/>
      <c r="V199" s="7"/>
      <c r="W199" s="7"/>
    </row>
    <row r="200" hidden="1">
      <c r="A200" s="11" t="s">
        <v>1807</v>
      </c>
      <c r="B200" s="11" t="s">
        <v>1794</v>
      </c>
      <c r="C200" s="32" t="s">
        <v>1808</v>
      </c>
      <c r="D200" s="11" t="s">
        <v>1856</v>
      </c>
      <c r="E200" s="7"/>
      <c r="F200" s="33" t="str">
        <f>VLOOKUP(E200,'VAS CF - Direct'!$A$4:$D$100,2, FALSE)</f>
        <v>#N/A</v>
      </c>
      <c r="G200" s="7" t="str">
        <f>VLOOKUP(E200,'VAS CF - Direct'!$A$4:$D$30,3, FALSE)</f>
        <v>#N/A</v>
      </c>
      <c r="H200" s="33" t="str">
        <f>VLOOKUP(G200,'VAS CF - Direct'!$A$4:$D$30,2, FALSE)</f>
        <v>#N/A</v>
      </c>
      <c r="I200" s="7" t="str">
        <f>VLOOKUP(E200,'VAS CF - Direct'!$A$4:$D$30,4, FALSE)</f>
        <v>#N/A</v>
      </c>
      <c r="J200" s="7"/>
      <c r="K200" s="7"/>
      <c r="L200" s="7"/>
      <c r="M200" s="7"/>
      <c r="N200" s="7" t="str">
        <f t="shared" si="3"/>
        <v>other receipts from financing activities;net cash flows from financing activities;tiền thu khác từ hoạt động tài chính;lưu chuyển tiền thuần từ hoạt động tài chính</v>
      </c>
      <c r="O200" s="7" t="str">
        <f>IFERROR(VLOOKUP(N200,'vstock CF Direct nonfin'!$E$2:$E$35,1,FALSE),"N/A")</f>
        <v>N/A</v>
      </c>
      <c r="P200" s="7"/>
      <c r="Q200" s="7"/>
      <c r="R200" s="7"/>
      <c r="S200" s="7"/>
      <c r="T200" s="7"/>
      <c r="U200" s="7"/>
      <c r="V200" s="7"/>
      <c r="W200" s="7"/>
    </row>
    <row r="201" hidden="1">
      <c r="A201" s="11" t="s">
        <v>1794</v>
      </c>
      <c r="B201" s="11" t="s">
        <v>1765</v>
      </c>
      <c r="C201" s="32" t="s">
        <v>1856</v>
      </c>
      <c r="D201" s="11" t="s">
        <v>2021</v>
      </c>
      <c r="E201" s="7"/>
      <c r="F201" s="33" t="str">
        <f>VLOOKUP(E201,'VAS CF - Direct'!$A$4:$D$100,2, FALSE)</f>
        <v>#N/A</v>
      </c>
      <c r="G201" s="7" t="str">
        <f>VLOOKUP(E201,'VAS CF - Direct'!$A$4:$D$30,3, FALSE)</f>
        <v>#N/A</v>
      </c>
      <c r="H201" s="33" t="str">
        <f>VLOOKUP(G201,'VAS CF - Direct'!$A$4:$D$30,2, FALSE)</f>
        <v>#N/A</v>
      </c>
      <c r="I201" s="7" t="str">
        <f>VLOOKUP(E201,'VAS CF - Direct'!$A$4:$D$30,4, FALSE)</f>
        <v>#N/A</v>
      </c>
      <c r="J201" s="7"/>
      <c r="K201" s="7"/>
      <c r="L201" s="7"/>
      <c r="M201" s="7"/>
      <c r="N201" s="7" t="str">
        <f t="shared" si="3"/>
        <v>net cash flows from financing activities;net cash flows during the period;lưu chuyển tiền thuần từ hoạt động tài chính;tăng giảm tiền thuần trong kỳ</v>
      </c>
      <c r="O201" s="7" t="str">
        <f>IFERROR(VLOOKUP(N201,'vstock CF Direct nonfin'!$E$2:$E$35,1,FALSE),"N/A")</f>
        <v>N/A</v>
      </c>
      <c r="P201" s="7"/>
      <c r="Q201" s="7"/>
      <c r="R201" s="7"/>
      <c r="S201" s="7"/>
      <c r="T201" s="7"/>
      <c r="U201" s="7"/>
      <c r="V201" s="7"/>
      <c r="W201" s="7"/>
    </row>
    <row r="202" hidden="1">
      <c r="A202" s="11" t="s">
        <v>1765</v>
      </c>
      <c r="B202" s="11" t="s">
        <v>1813</v>
      </c>
      <c r="C202" s="32" t="s">
        <v>2021</v>
      </c>
      <c r="D202" s="11" t="s">
        <v>2044</v>
      </c>
      <c r="E202" s="7"/>
      <c r="F202" s="33" t="str">
        <f>VLOOKUP(E202,'VAS CF - Direct'!$A$4:$D$100,2, FALSE)</f>
        <v>#N/A</v>
      </c>
      <c r="G202" s="7" t="str">
        <f>VLOOKUP(E202,'VAS CF - Direct'!$A$4:$D$30,3, FALSE)</f>
        <v>#N/A</v>
      </c>
      <c r="H202" s="33" t="str">
        <f>VLOOKUP(G202,'VAS CF - Direct'!$A$4:$D$30,2, FALSE)</f>
        <v>#N/A</v>
      </c>
      <c r="I202" s="7" t="str">
        <f>VLOOKUP(E202,'VAS CF - Direct'!$A$4:$D$30,4, FALSE)</f>
        <v>#N/A</v>
      </c>
      <c r="J202" s="7"/>
      <c r="K202" s="7"/>
      <c r="L202" s="7"/>
      <c r="M202" s="7"/>
      <c r="N202" s="7" t="str">
        <f t="shared" si="3"/>
        <v>net cash flows during the period;cash and cash equivalents at end of the period;tăng giảm tiền thuần trong kỳ;tiền và các khoản tương đương tiền cuối kỳ 70 50 60</v>
      </c>
      <c r="O202" s="7" t="str">
        <f>IFERROR(VLOOKUP(N202,'vstock CF Direct nonfin'!$E$2:$E$35,1,FALSE),"N/A")</f>
        <v>N/A</v>
      </c>
      <c r="P202" s="7"/>
      <c r="Q202" s="7"/>
      <c r="R202" s="7"/>
      <c r="S202" s="7"/>
      <c r="T202" s="7"/>
      <c r="U202" s="7"/>
      <c r="V202" s="7"/>
      <c r="W202" s="7"/>
    </row>
    <row r="203" hidden="1">
      <c r="A203" s="11" t="s">
        <v>1815</v>
      </c>
      <c r="B203" s="11" t="s">
        <v>1813</v>
      </c>
      <c r="C203" s="32" t="s">
        <v>2045</v>
      </c>
      <c r="D203" s="11" t="s">
        <v>2044</v>
      </c>
      <c r="E203" s="7"/>
      <c r="F203" s="33" t="str">
        <f>VLOOKUP(E203,'VAS CF - Direct'!$A$4:$D$100,2, FALSE)</f>
        <v>#N/A</v>
      </c>
      <c r="G203" s="7" t="str">
        <f>VLOOKUP(E203,'VAS CF - Direct'!$A$4:$D$30,3, FALSE)</f>
        <v>#N/A</v>
      </c>
      <c r="H203" s="33" t="str">
        <f>VLOOKUP(G203,'VAS CF - Direct'!$A$4:$D$30,2, FALSE)</f>
        <v>#N/A</v>
      </c>
      <c r="I203" s="7" t="str">
        <f>VLOOKUP(E203,'VAS CF - Direct'!$A$4:$D$30,4, FALSE)</f>
        <v>#N/A</v>
      </c>
      <c r="J203" s="7"/>
      <c r="K203" s="7"/>
      <c r="L203" s="7"/>
      <c r="M203" s="7"/>
      <c r="N203" s="7" t="str">
        <f t="shared" si="3"/>
        <v>cash and cash equivalents at beginning of the period;cash and cash equivalents at end of the period;tiền và các khoản tương đương tiền tồn đầu kỳ;tiền và các khoản tương đương tiền cuối kỳ 70 50 60</v>
      </c>
      <c r="O203" s="7" t="str">
        <f>IFERROR(VLOOKUP(N203,'vstock CF Direct nonfin'!$E$2:$E$35,1,FALSE),"N/A")</f>
        <v>N/A</v>
      </c>
      <c r="P203" s="7"/>
      <c r="Q203" s="7"/>
      <c r="R203" s="7"/>
      <c r="S203" s="7"/>
      <c r="T203" s="7"/>
      <c r="U203" s="7"/>
      <c r="V203" s="7"/>
      <c r="W203" s="7"/>
    </row>
    <row r="204" hidden="1">
      <c r="A204" s="11" t="s">
        <v>2046</v>
      </c>
      <c r="B204" s="11" t="s">
        <v>1815</v>
      </c>
      <c r="C204" s="32" t="s">
        <v>2047</v>
      </c>
      <c r="D204" s="11" t="s">
        <v>2045</v>
      </c>
      <c r="E204" s="7"/>
      <c r="F204" s="33" t="str">
        <f>VLOOKUP(E204,'VAS CF - Direct'!$A$4:$D$100,2, FALSE)</f>
        <v>#N/A</v>
      </c>
      <c r="G204" s="7" t="str">
        <f>VLOOKUP(E204,'VAS CF - Direct'!$A$4:$D$30,3, FALSE)</f>
        <v>#N/A</v>
      </c>
      <c r="H204" s="33" t="str">
        <f>VLOOKUP(G204,'VAS CF - Direct'!$A$4:$D$30,2, FALSE)</f>
        <v>#N/A</v>
      </c>
      <c r="I204" s="7" t="str">
        <f>VLOOKUP(E204,'VAS CF - Direct'!$A$4:$D$30,4, FALSE)</f>
        <v>#N/A</v>
      </c>
      <c r="J204" s="7"/>
      <c r="K204" s="7"/>
      <c r="L204" s="7"/>
      <c r="M204" s="7"/>
      <c r="N204" s="7" t="str">
        <f t="shared" si="3"/>
        <v>cash at bank;cash and cash equivalents at beginning of the period;tiền gửi ngân hàng đầu kỳ;tiền và các khoản tương đương tiền tồn đầu kỳ</v>
      </c>
      <c r="O204" s="7" t="str">
        <f>IFERROR(VLOOKUP(N204,'vstock CF Direct nonfin'!$E$2:$E$35,1,FALSE),"N/A")</f>
        <v>N/A</v>
      </c>
      <c r="P204" s="7"/>
      <c r="Q204" s="7"/>
      <c r="R204" s="7"/>
      <c r="S204" s="7"/>
      <c r="T204" s="7"/>
      <c r="U204" s="7"/>
      <c r="V204" s="7"/>
      <c r="W204" s="7"/>
    </row>
    <row r="205" hidden="1">
      <c r="A205" s="11" t="s">
        <v>2048</v>
      </c>
      <c r="B205" s="11" t="s">
        <v>1815</v>
      </c>
      <c r="C205" s="32" t="s">
        <v>2049</v>
      </c>
      <c r="D205" s="11" t="s">
        <v>2045</v>
      </c>
      <c r="E205" s="7"/>
      <c r="F205" s="33" t="str">
        <f>VLOOKUP(E205,'VAS CF - Direct'!$A$4:$D$100,2, FALSE)</f>
        <v>#N/A</v>
      </c>
      <c r="G205" s="7" t="str">
        <f>VLOOKUP(E205,'VAS CF - Direct'!$A$4:$D$30,3, FALSE)</f>
        <v>#N/A</v>
      </c>
      <c r="H205" s="33" t="str">
        <f>VLOOKUP(G205,'VAS CF - Direct'!$A$4:$D$30,2, FALSE)</f>
        <v>#N/A</v>
      </c>
      <c r="I205" s="7" t="str">
        <f>VLOOKUP(E205,'VAS CF - Direct'!$A$4:$D$30,4, FALSE)</f>
        <v>#N/A</v>
      </c>
      <c r="J205" s="7"/>
      <c r="K205" s="7"/>
      <c r="L205" s="7"/>
      <c r="M205" s="7"/>
      <c r="N205" s="7" t="str">
        <f t="shared" si="3"/>
        <v>cash at bank for securities company activities;cash and cash equivalents at beginning of the period;tiền gửi ngân hàng cho hoạt động ctck;tiền và các khoản tương đương tiền tồn đầu kỳ</v>
      </c>
      <c r="O205" s="7" t="str">
        <f>IFERROR(VLOOKUP(N205,'vstock CF Direct nonfin'!$E$2:$E$35,1,FALSE),"N/A")</f>
        <v>N/A</v>
      </c>
      <c r="P205" s="7"/>
      <c r="Q205" s="7"/>
      <c r="R205" s="7"/>
      <c r="S205" s="7"/>
      <c r="T205" s="7"/>
      <c r="U205" s="7"/>
      <c r="V205" s="7"/>
      <c r="W205" s="7"/>
    </row>
    <row r="206" hidden="1">
      <c r="A206" s="11" t="s">
        <v>13</v>
      </c>
      <c r="B206" s="11" t="s">
        <v>1815</v>
      </c>
      <c r="C206" s="32" t="s">
        <v>533</v>
      </c>
      <c r="D206" s="11" t="s">
        <v>2045</v>
      </c>
      <c r="E206" s="7"/>
      <c r="F206" s="33" t="str">
        <f>VLOOKUP(E206,'VAS CF - Direct'!$A$4:$D$100,2, FALSE)</f>
        <v>#N/A</v>
      </c>
      <c r="G206" s="7" t="str">
        <f>VLOOKUP(E206,'VAS CF - Direct'!$A$4:$D$30,3, FALSE)</f>
        <v>#N/A</v>
      </c>
      <c r="H206" s="33" t="str">
        <f>VLOOKUP(G206,'VAS CF - Direct'!$A$4:$D$30,2, FALSE)</f>
        <v>#N/A</v>
      </c>
      <c r="I206" s="7" t="str">
        <f>VLOOKUP(E206,'VAS CF - Direct'!$A$4:$D$30,4, FALSE)</f>
        <v>#N/A</v>
      </c>
      <c r="J206" s="7"/>
      <c r="K206" s="7"/>
      <c r="L206" s="7"/>
      <c r="M206" s="7"/>
      <c r="N206" s="7" t="str">
        <f t="shared" si="3"/>
        <v>cash equivalents;cash and cash equivalents at beginning of the period;các khoản tương đương tiền;tiền và các khoản tương đương tiền tồn đầu kỳ</v>
      </c>
      <c r="O206" s="7" t="str">
        <f>IFERROR(VLOOKUP(N206,'vstock CF Direct nonfin'!$E$2:$E$35,1,FALSE),"N/A")</f>
        <v>N/A</v>
      </c>
      <c r="P206" s="7"/>
      <c r="Q206" s="7"/>
      <c r="R206" s="7"/>
      <c r="S206" s="7"/>
      <c r="T206" s="7"/>
      <c r="U206" s="7"/>
      <c r="V206" s="7"/>
      <c r="W206" s="7"/>
    </row>
    <row r="207" hidden="1">
      <c r="A207" s="11" t="s">
        <v>2050</v>
      </c>
      <c r="B207" s="11" t="s">
        <v>1815</v>
      </c>
      <c r="C207" s="32" t="s">
        <v>2051</v>
      </c>
      <c r="D207" s="11" t="s">
        <v>2045</v>
      </c>
      <c r="E207" s="7"/>
      <c r="F207" s="33" t="str">
        <f>VLOOKUP(E207,'VAS CF - Direct'!$A$4:$D$100,2, FALSE)</f>
        <v>#N/A</v>
      </c>
      <c r="G207" s="7" t="str">
        <f>VLOOKUP(E207,'VAS CF - Direct'!$A$4:$D$30,3, FALSE)</f>
        <v>#N/A</v>
      </c>
      <c r="H207" s="33" t="str">
        <f>VLOOKUP(G207,'VAS CF - Direct'!$A$4:$D$30,2, FALSE)</f>
        <v>#N/A</v>
      </c>
      <c r="I207" s="7" t="str">
        <f>VLOOKUP(E207,'VAS CF - Direct'!$A$4:$D$30,4, FALSE)</f>
        <v>#N/A</v>
      </c>
      <c r="J207" s="7"/>
      <c r="K207" s="7"/>
      <c r="L207" s="7"/>
      <c r="M207" s="7"/>
      <c r="N207" s="7" t="str">
        <f t="shared" si="3"/>
        <v>exchange difference due to re valuation of beginning balances;cash and cash equivalents at beginning of the period;ảnh hưởng của thay đổi tỷ giá hối đoái quy đổi ngoại tệ đầu kỳ;tiền và các khoản tương đương tiền tồn đầu kỳ</v>
      </c>
      <c r="O207" s="7" t="str">
        <f>IFERROR(VLOOKUP(N207,'vstock CF Direct nonfin'!$E$2:$E$35,1,FALSE),"N/A")</f>
        <v>N/A</v>
      </c>
      <c r="P207" s="7"/>
      <c r="Q207" s="7"/>
      <c r="R207" s="7"/>
      <c r="S207" s="7"/>
      <c r="T207" s="7"/>
      <c r="U207" s="7"/>
      <c r="V207" s="7"/>
      <c r="W207" s="7"/>
    </row>
    <row r="208" hidden="1">
      <c r="A208" s="11" t="s">
        <v>1817</v>
      </c>
      <c r="B208" s="11" t="s">
        <v>1815</v>
      </c>
      <c r="C208" s="32" t="s">
        <v>1818</v>
      </c>
      <c r="D208" s="11" t="s">
        <v>2045</v>
      </c>
      <c r="E208" s="7"/>
      <c r="F208" s="33" t="str">
        <f>VLOOKUP(E208,'VAS CF - Direct'!$A$4:$D$100,2, FALSE)</f>
        <v>#N/A</v>
      </c>
      <c r="G208" s="7" t="str">
        <f>VLOOKUP(E208,'VAS CF - Direct'!$A$4:$D$30,3, FALSE)</f>
        <v>#N/A</v>
      </c>
      <c r="H208" s="33" t="str">
        <f>VLOOKUP(G208,'VAS CF - Direct'!$A$4:$D$30,2, FALSE)</f>
        <v>#N/A</v>
      </c>
      <c r="I208" s="7" t="str">
        <f>VLOOKUP(E208,'VAS CF - Direct'!$A$4:$D$30,4, FALSE)</f>
        <v>#N/A</v>
      </c>
      <c r="J208" s="7"/>
      <c r="K208" s="7"/>
      <c r="L208" s="7"/>
      <c r="M208" s="7"/>
      <c r="N208" s="7" t="str">
        <f t="shared" si="3"/>
        <v>exchange difference due to re valuation of ending balances;cash and cash equivalents at beginning of the period;ảnh hưởng của thay đổi tỷ giá hối đoái quy đổi ngoại tệ;tiền và các khoản tương đương tiền tồn đầu kỳ</v>
      </c>
      <c r="O208" s="7" t="str">
        <f>IFERROR(VLOOKUP(N208,'vstock CF Direct nonfin'!$E$2:$E$35,1,FALSE),"N/A")</f>
        <v>N/A</v>
      </c>
      <c r="P208" s="7"/>
      <c r="Q208" s="7"/>
      <c r="R208" s="7"/>
      <c r="S208" s="7"/>
      <c r="T208" s="7"/>
      <c r="U208" s="7"/>
      <c r="V208" s="7"/>
      <c r="W208" s="7"/>
    </row>
    <row r="209" hidden="1">
      <c r="A209" s="11" t="s">
        <v>1813</v>
      </c>
      <c r="B209" s="11" t="s">
        <v>1813</v>
      </c>
      <c r="C209" s="32" t="s">
        <v>2044</v>
      </c>
      <c r="D209" s="11" t="s">
        <v>2044</v>
      </c>
      <c r="E209" s="7"/>
      <c r="F209" s="33" t="str">
        <f>VLOOKUP(E209,'VAS CF - Direct'!$A$4:$D$100,2, FALSE)</f>
        <v>#N/A</v>
      </c>
      <c r="G209" s="7" t="str">
        <f>VLOOKUP(E209,'VAS CF - Direct'!$A$4:$D$30,3, FALSE)</f>
        <v>#N/A</v>
      </c>
      <c r="H209" s="33" t="str">
        <f>VLOOKUP(G209,'VAS CF - Direct'!$A$4:$D$30,2, FALSE)</f>
        <v>#N/A</v>
      </c>
      <c r="I209" s="7" t="str">
        <f>VLOOKUP(E209,'VAS CF - Direct'!$A$4:$D$30,4, FALSE)</f>
        <v>#N/A</v>
      </c>
      <c r="J209" s="7"/>
      <c r="K209" s="7"/>
      <c r="L209" s="7"/>
      <c r="M209" s="7"/>
      <c r="N209" s="7" t="str">
        <f t="shared" si="3"/>
        <v>cash and cash equivalents at end of the period;cash and cash equivalents at end of the period;tiền và các khoản tương đương tiền cuối kỳ 70 50 60;tiền và các khoản tương đương tiền cuối kỳ 70 50 60</v>
      </c>
      <c r="O209" s="7" t="str">
        <f>IFERROR(VLOOKUP(N209,'vstock CF Direct nonfin'!$E$2:$E$35,1,FALSE),"N/A")</f>
        <v>N/A</v>
      </c>
      <c r="P209" s="7"/>
      <c r="Q209" s="7"/>
      <c r="R209" s="7"/>
      <c r="S209" s="7"/>
      <c r="T209" s="7"/>
      <c r="U209" s="7"/>
      <c r="V209" s="7"/>
      <c r="W209" s="7"/>
    </row>
    <row r="210" hidden="1">
      <c r="A210" s="11" t="s">
        <v>2046</v>
      </c>
      <c r="B210" s="11" t="s">
        <v>1813</v>
      </c>
      <c r="C210" s="32" t="s">
        <v>2052</v>
      </c>
      <c r="D210" s="11" t="s">
        <v>2044</v>
      </c>
      <c r="E210" s="7"/>
      <c r="F210" s="33" t="str">
        <f>VLOOKUP(E210,'VAS CF - Direct'!$A$4:$D$100,2, FALSE)</f>
        <v>#N/A</v>
      </c>
      <c r="G210" s="7" t="str">
        <f>VLOOKUP(E210,'VAS CF - Direct'!$A$4:$D$30,3, FALSE)</f>
        <v>#N/A</v>
      </c>
      <c r="H210" s="33" t="str">
        <f>VLOOKUP(G210,'VAS CF - Direct'!$A$4:$D$30,2, FALSE)</f>
        <v>#N/A</v>
      </c>
      <c r="I210" s="7" t="str">
        <f>VLOOKUP(E210,'VAS CF - Direct'!$A$4:$D$30,4, FALSE)</f>
        <v>#N/A</v>
      </c>
      <c r="J210" s="7"/>
      <c r="K210" s="7"/>
      <c r="L210" s="7"/>
      <c r="M210" s="7"/>
      <c r="N210" s="7" t="str">
        <f t="shared" si="3"/>
        <v>cash at bank;cash and cash equivalents at end of the period;tiền gửi ngân hàng cuối kỳ;tiền và các khoản tương đương tiền cuối kỳ 70 50 60</v>
      </c>
      <c r="O210" s="7" t="str">
        <f>IFERROR(VLOOKUP(N210,'vstock CF Direct nonfin'!$E$2:$E$35,1,FALSE),"N/A")</f>
        <v>N/A</v>
      </c>
      <c r="P210" s="7"/>
      <c r="Q210" s="7"/>
      <c r="R210" s="7"/>
      <c r="S210" s="7"/>
      <c r="T210" s="7"/>
      <c r="U210" s="7"/>
      <c r="V210" s="7"/>
      <c r="W210" s="7"/>
    </row>
    <row r="211" hidden="1">
      <c r="A211" s="11" t="s">
        <v>2048</v>
      </c>
      <c r="B211" s="11" t="s">
        <v>1813</v>
      </c>
      <c r="C211" s="32" t="s">
        <v>2049</v>
      </c>
      <c r="D211" s="11" t="s">
        <v>2044</v>
      </c>
      <c r="E211" s="7"/>
      <c r="F211" s="33" t="str">
        <f>VLOOKUP(E211,'VAS CF - Direct'!$A$4:$D$100,2, FALSE)</f>
        <v>#N/A</v>
      </c>
      <c r="G211" s="7" t="str">
        <f>VLOOKUP(E211,'VAS CF - Direct'!$A$4:$D$30,3, FALSE)</f>
        <v>#N/A</v>
      </c>
      <c r="H211" s="33" t="str">
        <f>VLOOKUP(G211,'VAS CF - Direct'!$A$4:$D$30,2, FALSE)</f>
        <v>#N/A</v>
      </c>
      <c r="I211" s="7" t="str">
        <f>VLOOKUP(E211,'VAS CF - Direct'!$A$4:$D$30,4, FALSE)</f>
        <v>#N/A</v>
      </c>
      <c r="J211" s="7"/>
      <c r="K211" s="7"/>
      <c r="L211" s="7"/>
      <c r="M211" s="7"/>
      <c r="N211" s="7" t="str">
        <f t="shared" si="3"/>
        <v>cash at bank for securities company activities;cash and cash equivalents at end of the period;tiền gửi ngân hàng cho hoạt động ctck;tiền và các khoản tương đương tiền cuối kỳ 70 50 60</v>
      </c>
      <c r="O211" s="7" t="str">
        <f>IFERROR(VLOOKUP(N211,'vstock CF Direct nonfin'!$E$2:$E$35,1,FALSE),"N/A")</f>
        <v>N/A</v>
      </c>
      <c r="P211" s="7"/>
      <c r="Q211" s="7"/>
      <c r="R211" s="7"/>
      <c r="S211" s="7"/>
      <c r="T211" s="7"/>
      <c r="U211" s="7"/>
      <c r="V211" s="7"/>
      <c r="W211" s="7"/>
    </row>
    <row r="212" hidden="1">
      <c r="A212" s="11" t="s">
        <v>13</v>
      </c>
      <c r="B212" s="11" t="s">
        <v>1813</v>
      </c>
      <c r="C212" s="32" t="s">
        <v>533</v>
      </c>
      <c r="D212" s="11" t="s">
        <v>2044</v>
      </c>
      <c r="E212" s="7"/>
      <c r="F212" s="33" t="str">
        <f>VLOOKUP(E212,'VAS CF - Direct'!$A$4:$D$100,2, FALSE)</f>
        <v>#N/A</v>
      </c>
      <c r="G212" s="7" t="str">
        <f>VLOOKUP(E212,'VAS CF - Direct'!$A$4:$D$30,3, FALSE)</f>
        <v>#N/A</v>
      </c>
      <c r="H212" s="33" t="str">
        <f>VLOOKUP(G212,'VAS CF - Direct'!$A$4:$D$30,2, FALSE)</f>
        <v>#N/A</v>
      </c>
      <c r="I212" s="7" t="str">
        <f>VLOOKUP(E212,'VAS CF - Direct'!$A$4:$D$30,4, FALSE)</f>
        <v>#N/A</v>
      </c>
      <c r="J212" s="7"/>
      <c r="K212" s="7"/>
      <c r="L212" s="7"/>
      <c r="M212" s="7"/>
      <c r="N212" s="7" t="str">
        <f t="shared" si="3"/>
        <v>cash equivalents;cash and cash equivalents at end of the period;các khoản tương đương tiền;tiền và các khoản tương đương tiền cuối kỳ 70 50 60</v>
      </c>
      <c r="O212" s="7" t="str">
        <f>IFERROR(VLOOKUP(N212,'vstock CF Direct nonfin'!$E$2:$E$35,1,FALSE),"N/A")</f>
        <v>N/A</v>
      </c>
      <c r="P212" s="7"/>
      <c r="Q212" s="7"/>
      <c r="R212" s="7"/>
      <c r="S212" s="7"/>
      <c r="T212" s="7"/>
      <c r="U212" s="7"/>
      <c r="V212" s="7"/>
      <c r="W212" s="7"/>
    </row>
    <row r="213" hidden="1">
      <c r="A213" s="11" t="s">
        <v>1817</v>
      </c>
      <c r="B213" s="11" t="s">
        <v>1813</v>
      </c>
      <c r="C213" s="32" t="s">
        <v>2053</v>
      </c>
      <c r="D213" s="11" t="s">
        <v>2044</v>
      </c>
      <c r="E213" s="7"/>
      <c r="F213" s="33" t="str">
        <f>VLOOKUP(E213,'VAS CF - Direct'!$A$4:$D$100,2, FALSE)</f>
        <v>#N/A</v>
      </c>
      <c r="G213" s="7" t="str">
        <f>VLOOKUP(E213,'VAS CF - Direct'!$A$4:$D$30,3, FALSE)</f>
        <v>#N/A</v>
      </c>
      <c r="H213" s="33" t="str">
        <f>VLOOKUP(G213,'VAS CF - Direct'!$A$4:$D$30,2, FALSE)</f>
        <v>#N/A</v>
      </c>
      <c r="I213" s="7" t="str">
        <f>VLOOKUP(E213,'VAS CF - Direct'!$A$4:$D$30,4, FALSE)</f>
        <v>#N/A</v>
      </c>
      <c r="J213" s="7"/>
      <c r="K213" s="7"/>
      <c r="L213" s="7"/>
      <c r="M213" s="7"/>
      <c r="N213" s="7" t="str">
        <f t="shared" si="3"/>
        <v>exchange difference due to re valuation of ending balances;cash and cash equivalents at end of the period;ảnh hưởng của thay đổi tỷ giá hối đoái quy đổi ngoại tệ cuối kỳ;tiền và các khoản tương đương tiền cuối kỳ 70 50 60</v>
      </c>
      <c r="O213" s="7" t="str">
        <f>IFERROR(VLOOKUP(N213,'vstock CF Direct nonfin'!$E$2:$E$35,1,FALSE),"N/A")</f>
        <v>N/A</v>
      </c>
      <c r="P213" s="7"/>
      <c r="Q213" s="7"/>
      <c r="R213" s="7"/>
      <c r="S213" s="7"/>
      <c r="T213" s="7"/>
      <c r="U213" s="7"/>
      <c r="V213" s="7"/>
      <c r="W213" s="7"/>
    </row>
    <row r="214" hidden="1">
      <c r="A214" s="7"/>
      <c r="B214" s="7"/>
      <c r="C214" s="32" t="s">
        <v>2054</v>
      </c>
      <c r="D214" s="11" t="s">
        <v>2054</v>
      </c>
      <c r="E214" s="7"/>
      <c r="F214" s="33" t="str">
        <f>VLOOKUP(E214,'VAS CF - Direct'!$A$4:$D$100,2, FALSE)</f>
        <v>#N/A</v>
      </c>
      <c r="G214" s="7" t="str">
        <f>VLOOKUP(E214,'VAS CF - Direct'!$A$4:$D$30,3, FALSE)</f>
        <v>#N/A</v>
      </c>
      <c r="H214" s="33" t="str">
        <f>VLOOKUP(G214,'VAS CF - Direct'!$A$4:$D$30,2, FALSE)</f>
        <v>#N/A</v>
      </c>
      <c r="I214" s="7" t="str">
        <f>VLOOKUP(E214,'VAS CF - Direct'!$A$4:$D$30,4, FALSE)</f>
        <v>#N/A</v>
      </c>
      <c r="J214" s="7"/>
      <c r="K214" s="7"/>
      <c r="L214" s="7"/>
      <c r="M214" s="7"/>
      <c r="N214" s="7" t="str">
        <f t="shared" si="3"/>
        <v>;;phần lưu chuyển tiền tệ hoạt động môi giới ủy thác của khách hàng;phần lưu chuyển tiền tệ hoạt động môi giới ủy thác của khách hàng</v>
      </c>
      <c r="O214" s="7" t="str">
        <f>IFERROR(VLOOKUP(N214,'vstock CF Direct nonfin'!$E$2:$E$35,1,FALSE),"N/A")</f>
        <v>N/A</v>
      </c>
      <c r="P214" s="7"/>
      <c r="Q214" s="7"/>
      <c r="R214" s="7"/>
      <c r="S214" s="7"/>
      <c r="T214" s="7"/>
      <c r="U214" s="7"/>
      <c r="V214" s="7"/>
      <c r="W214" s="7"/>
    </row>
    <row r="215" hidden="1">
      <c r="A215" s="7"/>
      <c r="B215" s="7"/>
      <c r="C215" s="32" t="s">
        <v>2055</v>
      </c>
      <c r="D215" s="11" t="s">
        <v>2054</v>
      </c>
      <c r="E215" s="7"/>
      <c r="F215" s="33" t="str">
        <f>VLOOKUP(E215,'VAS CF - Direct'!$A$4:$D$100,2, FALSE)</f>
        <v>#N/A</v>
      </c>
      <c r="G215" s="7" t="str">
        <f>VLOOKUP(E215,'VAS CF - Direct'!$A$4:$D$30,3, FALSE)</f>
        <v>#N/A</v>
      </c>
      <c r="H215" s="33" t="str">
        <f>VLOOKUP(G215,'VAS CF - Direct'!$A$4:$D$30,2, FALSE)</f>
        <v>#N/A</v>
      </c>
      <c r="I215" s="7" t="str">
        <f>VLOOKUP(E215,'VAS CF - Direct'!$A$4:$D$30,4, FALSE)</f>
        <v>#N/A</v>
      </c>
      <c r="J215" s="7"/>
      <c r="K215" s="7"/>
      <c r="L215" s="7"/>
      <c r="M215" s="7"/>
      <c r="N215" s="7" t="str">
        <f t="shared" si="3"/>
        <v>;;lưu chuyển tiền hoạt động môi giới ủy thác của khách hàng;phần lưu chuyển tiền tệ hoạt động môi giới ủy thác của khách hàng</v>
      </c>
      <c r="O215" s="7" t="str">
        <f>IFERROR(VLOOKUP(N215,'vstock CF Direct nonfin'!$E$2:$E$35,1,FALSE),"N/A")</f>
        <v>N/A</v>
      </c>
      <c r="P215" s="7"/>
      <c r="Q215" s="7"/>
      <c r="R215" s="7"/>
      <c r="S215" s="7"/>
      <c r="T215" s="7"/>
      <c r="U215" s="7"/>
      <c r="V215" s="7"/>
      <c r="W215" s="7"/>
    </row>
    <row r="216" hidden="1">
      <c r="A216" s="7"/>
      <c r="B216" s="7"/>
      <c r="C216" s="32" t="s">
        <v>2056</v>
      </c>
      <c r="D216" s="11" t="s">
        <v>2021</v>
      </c>
      <c r="E216" s="7"/>
      <c r="F216" s="33" t="str">
        <f>VLOOKUP(E216,'VAS CF - Direct'!$A$4:$D$100,2, FALSE)</f>
        <v>#N/A</v>
      </c>
      <c r="G216" s="7" t="str">
        <f>VLOOKUP(E216,'VAS CF - Direct'!$A$4:$D$30,3, FALSE)</f>
        <v>#N/A</v>
      </c>
      <c r="H216" s="33" t="str">
        <f>VLOOKUP(G216,'VAS CF - Direct'!$A$4:$D$30,2, FALSE)</f>
        <v>#N/A</v>
      </c>
      <c r="I216" s="7" t="str">
        <f>VLOOKUP(E216,'VAS CF - Direct'!$A$4:$D$30,4, FALSE)</f>
        <v>#N/A</v>
      </c>
      <c r="J216" s="7"/>
      <c r="K216" s="7"/>
      <c r="L216" s="7"/>
      <c r="M216" s="7"/>
      <c r="N216" s="7" t="str">
        <f t="shared" si="3"/>
        <v>;;tiền thu bán chứng khoán môi giới cho khách hàng;tăng giảm tiền thuần trong kỳ</v>
      </c>
      <c r="O216" s="7" t="str">
        <f>IFERROR(VLOOKUP(N216,'vstock CF Direct nonfin'!$E$2:$E$35,1,FALSE),"N/A")</f>
        <v>N/A</v>
      </c>
      <c r="P216" s="7"/>
      <c r="Q216" s="7"/>
      <c r="R216" s="7"/>
      <c r="S216" s="7"/>
      <c r="T216" s="7"/>
      <c r="U216" s="7"/>
      <c r="V216" s="7"/>
      <c r="W216" s="7"/>
    </row>
    <row r="217" hidden="1">
      <c r="A217" s="7"/>
      <c r="B217" s="7"/>
      <c r="C217" s="32" t="s">
        <v>2057</v>
      </c>
      <c r="D217" s="11" t="s">
        <v>2021</v>
      </c>
      <c r="E217" s="11"/>
      <c r="F217" s="33" t="str">
        <f>VLOOKUP(E217,'VAS CF - Direct'!$A$4:$D$100,2, FALSE)</f>
        <v>#N/A</v>
      </c>
      <c r="G217" s="7" t="str">
        <f>VLOOKUP(E217,'VAS CF - Direct'!$A$4:$D$30,3, FALSE)</f>
        <v>#N/A</v>
      </c>
      <c r="H217" s="33" t="str">
        <f>VLOOKUP(G217,'VAS CF - Direct'!$A$4:$D$30,2, FALSE)</f>
        <v>#N/A</v>
      </c>
      <c r="I217" s="7" t="str">
        <f>VLOOKUP(E217,'VAS CF - Direct'!$A$4:$D$30,4, FALSE)</f>
        <v>#N/A</v>
      </c>
      <c r="J217" s="7"/>
      <c r="K217" s="7"/>
      <c r="L217" s="7"/>
      <c r="M217" s="7"/>
      <c r="N217" s="7" t="str">
        <f t="shared" si="3"/>
        <v>;;tiền chi mua chứng khoán môi giới cho khách hàng;tăng giảm tiền thuần trong kỳ</v>
      </c>
      <c r="O217" s="7" t="str">
        <f>IFERROR(VLOOKUP(N217,'vstock CF Direct nonfin'!$E$2:$E$35,1,FALSE),"N/A")</f>
        <v>N/A</v>
      </c>
      <c r="P217" s="7"/>
      <c r="Q217" s="7"/>
      <c r="R217" s="7"/>
      <c r="S217" s="7"/>
      <c r="T217" s="7"/>
      <c r="U217" s="7"/>
      <c r="V217" s="7"/>
      <c r="W217" s="7"/>
    </row>
    <row r="218" hidden="1">
      <c r="A218" s="7"/>
      <c r="B218" s="7"/>
      <c r="C218" s="32" t="s">
        <v>2058</v>
      </c>
      <c r="D218" s="11" t="s">
        <v>2021</v>
      </c>
      <c r="E218" s="11"/>
      <c r="F218" s="33" t="str">
        <f>VLOOKUP(E218,'VAS CF - Direct'!$A$4:$D$100,2, FALSE)</f>
        <v>#N/A</v>
      </c>
      <c r="G218" s="7" t="str">
        <f>VLOOKUP(E218,'VAS CF - Direct'!$A$4:$D$30,3, FALSE)</f>
        <v>#N/A</v>
      </c>
      <c r="H218" s="33" t="str">
        <f>VLOOKUP(G218,'VAS CF - Direct'!$A$4:$D$30,2, FALSE)</f>
        <v>#N/A</v>
      </c>
      <c r="I218" s="7" t="str">
        <f>VLOOKUP(E218,'VAS CF - Direct'!$A$4:$D$30,4, FALSE)</f>
        <v>#N/A</v>
      </c>
      <c r="J218" s="7"/>
      <c r="K218" s="7"/>
      <c r="L218" s="7"/>
      <c r="M218" s="7"/>
      <c r="N218" s="7" t="str">
        <f t="shared" si="3"/>
        <v>;;tiền thu bán chứng khoán ủy thác của khách hàng;tăng giảm tiền thuần trong kỳ</v>
      </c>
      <c r="O218" s="7" t="str">
        <f>IFERROR(VLOOKUP(N218,'vstock CF Direct nonfin'!$E$2:$E$35,1,FALSE),"N/A")</f>
        <v>N/A</v>
      </c>
      <c r="P218" s="7"/>
      <c r="Q218" s="7"/>
      <c r="R218" s="7"/>
      <c r="S218" s="7"/>
      <c r="T218" s="7"/>
      <c r="U218" s="7"/>
      <c r="V218" s="7"/>
      <c r="W218" s="7"/>
    </row>
    <row r="219" hidden="1">
      <c r="A219" s="7"/>
      <c r="B219" s="7"/>
      <c r="C219" s="32" t="s">
        <v>2059</v>
      </c>
      <c r="D219" s="11" t="s">
        <v>2021</v>
      </c>
      <c r="E219" s="7"/>
      <c r="F219" s="33" t="str">
        <f>VLOOKUP(E219,'VAS CF - Direct'!$A$4:$D$100,2, FALSE)</f>
        <v>#N/A</v>
      </c>
      <c r="G219" s="7" t="str">
        <f>VLOOKUP(E219,'VAS CF - Direct'!$A$4:$D$30,3, FALSE)</f>
        <v>#N/A</v>
      </c>
      <c r="H219" s="33" t="str">
        <f>VLOOKUP(G219,'VAS CF - Direct'!$A$4:$D$30,2, FALSE)</f>
        <v>#N/A</v>
      </c>
      <c r="I219" s="7" t="str">
        <f>VLOOKUP(E219,'VAS CF - Direct'!$A$4:$D$30,4, FALSE)</f>
        <v>#N/A</v>
      </c>
      <c r="J219" s="7"/>
      <c r="K219" s="7"/>
      <c r="L219" s="7"/>
      <c r="M219" s="7"/>
      <c r="N219" s="7" t="str">
        <f t="shared" si="3"/>
        <v>;;tiền cho bán chứng khoán ủy thác của khách hàng;tăng giảm tiền thuần trong kỳ</v>
      </c>
      <c r="O219" s="7" t="str">
        <f>IFERROR(VLOOKUP(N219,'vstock CF Direct nonfin'!$E$2:$E$35,1,FALSE),"N/A")</f>
        <v>N/A</v>
      </c>
      <c r="P219" s="7"/>
      <c r="Q219" s="7"/>
      <c r="R219" s="7"/>
      <c r="S219" s="7"/>
      <c r="T219" s="7"/>
      <c r="U219" s="7"/>
      <c r="V219" s="7"/>
      <c r="W219" s="7"/>
    </row>
    <row r="220" hidden="1">
      <c r="A220" s="7"/>
      <c r="B220" s="7"/>
      <c r="C220" s="32" t="s">
        <v>2060</v>
      </c>
      <c r="D220" s="11" t="s">
        <v>2021</v>
      </c>
      <c r="E220" s="7"/>
      <c r="F220" s="33" t="str">
        <f>VLOOKUP(E220,'VAS CF - Direct'!$A$4:$D$100,2, FALSE)</f>
        <v>#N/A</v>
      </c>
      <c r="G220" s="7" t="str">
        <f>VLOOKUP(E220,'VAS CF - Direct'!$A$4:$D$30,3, FALSE)</f>
        <v>#N/A</v>
      </c>
      <c r="H220" s="33" t="str">
        <f>VLOOKUP(G220,'VAS CF - Direct'!$A$4:$D$30,2, FALSE)</f>
        <v>#N/A</v>
      </c>
      <c r="I220" s="7" t="str">
        <f>VLOOKUP(E220,'VAS CF - Direct'!$A$4:$D$30,4, FALSE)</f>
        <v>#N/A</v>
      </c>
      <c r="J220" s="7"/>
      <c r="K220" s="7"/>
      <c r="L220" s="7"/>
      <c r="M220" s="7"/>
      <c r="N220" s="7" t="str">
        <f t="shared" si="3"/>
        <v>;;thu tiền từ tài khoản vãng lai của khách hàng;tăng giảm tiền thuần trong kỳ</v>
      </c>
      <c r="O220" s="7" t="str">
        <f>IFERROR(VLOOKUP(N220,'vstock CF Direct nonfin'!$E$2:$E$35,1,FALSE),"N/A")</f>
        <v>N/A</v>
      </c>
      <c r="P220" s="7"/>
      <c r="Q220" s="7"/>
      <c r="R220" s="7"/>
      <c r="S220" s="7"/>
      <c r="T220" s="7"/>
      <c r="U220" s="7"/>
      <c r="V220" s="7"/>
      <c r="W220" s="7"/>
    </row>
    <row r="221" hidden="1">
      <c r="A221" s="7"/>
      <c r="B221" s="7"/>
      <c r="C221" s="32" t="s">
        <v>2061</v>
      </c>
      <c r="D221" s="11" t="s">
        <v>2021</v>
      </c>
      <c r="E221" s="7"/>
      <c r="F221" s="33" t="str">
        <f>VLOOKUP(E221,'VAS CF - Direct'!$A$4:$D$100,2, FALSE)</f>
        <v>#N/A</v>
      </c>
      <c r="G221" s="7" t="str">
        <f>VLOOKUP(E221,'VAS CF - Direct'!$A$4:$D$30,3, FALSE)</f>
        <v>#N/A</v>
      </c>
      <c r="H221" s="33" t="str">
        <f>VLOOKUP(G221,'VAS CF - Direct'!$A$4:$D$30,2, FALSE)</f>
        <v>#N/A</v>
      </c>
      <c r="I221" s="7" t="str">
        <f>VLOOKUP(E221,'VAS CF - Direct'!$A$4:$D$30,4, FALSE)</f>
        <v>#N/A</v>
      </c>
      <c r="J221" s="7"/>
      <c r="K221" s="7"/>
      <c r="L221" s="7"/>
      <c r="M221" s="7"/>
      <c r="N221" s="7" t="str">
        <f t="shared" si="3"/>
        <v>;;chi tiền từ tài khoản vãng lai của khách hàng;tăng giảm tiền thuần trong kỳ</v>
      </c>
      <c r="O221" s="7" t="str">
        <f>IFERROR(VLOOKUP(N221,'vstock CF Direct nonfin'!$E$2:$E$35,1,FALSE),"N/A")</f>
        <v>N/A</v>
      </c>
      <c r="P221" s="7"/>
      <c r="Q221" s="7"/>
      <c r="R221" s="7"/>
      <c r="S221" s="7"/>
      <c r="T221" s="7"/>
      <c r="U221" s="7"/>
      <c r="V221" s="7"/>
      <c r="W221" s="7"/>
    </row>
    <row r="222" hidden="1">
      <c r="A222" s="7"/>
      <c r="B222" s="7"/>
      <c r="C222" s="32" t="s">
        <v>2062</v>
      </c>
      <c r="D222" s="11" t="s">
        <v>2021</v>
      </c>
      <c r="E222" s="7"/>
      <c r="F222" s="33" t="str">
        <f>VLOOKUP(E222,'VAS CF - Direct'!$A$4:$D$100,2, FALSE)</f>
        <v>#N/A</v>
      </c>
      <c r="G222" s="7" t="str">
        <f>VLOOKUP(E222,'VAS CF - Direct'!$A$4:$D$30,3, FALSE)</f>
        <v>#N/A</v>
      </c>
      <c r="H222" s="33" t="str">
        <f>VLOOKUP(G222,'VAS CF - Direct'!$A$4:$D$30,2, FALSE)</f>
        <v>#N/A</v>
      </c>
      <c r="I222" s="7" t="str">
        <f>VLOOKUP(E222,'VAS CF - Direct'!$A$4:$D$30,4, FALSE)</f>
        <v>#N/A</v>
      </c>
      <c r="J222" s="7"/>
      <c r="K222" s="7"/>
      <c r="L222" s="7"/>
      <c r="M222" s="7"/>
      <c r="N222" s="7" t="str">
        <f t="shared" si="3"/>
        <v>;;thu vay quỹ hỗ trợ thanh toán;tăng giảm tiền thuần trong kỳ</v>
      </c>
      <c r="O222" s="7" t="str">
        <f>IFERROR(VLOOKUP(N222,'vstock CF Direct nonfin'!$E$2:$E$35,1,FALSE),"N/A")</f>
        <v>N/A</v>
      </c>
      <c r="P222" s="7"/>
      <c r="Q222" s="7"/>
      <c r="R222" s="7"/>
      <c r="S222" s="7"/>
      <c r="T222" s="7"/>
      <c r="U222" s="7"/>
      <c r="V222" s="7"/>
      <c r="W222" s="7"/>
    </row>
    <row r="223" hidden="1">
      <c r="A223" s="7"/>
      <c r="B223" s="7"/>
      <c r="C223" s="32" t="s">
        <v>2063</v>
      </c>
      <c r="D223" s="11" t="s">
        <v>2021</v>
      </c>
      <c r="E223" s="7"/>
      <c r="F223" s="33" t="str">
        <f>VLOOKUP(E223,'VAS CF - Direct'!$A$4:$D$100,2, FALSE)</f>
        <v>#N/A</v>
      </c>
      <c r="G223" s="7" t="str">
        <f>VLOOKUP(E223,'VAS CF - Direct'!$A$4:$D$30,3, FALSE)</f>
        <v>#N/A</v>
      </c>
      <c r="H223" s="33" t="str">
        <f>VLOOKUP(G223,'VAS CF - Direct'!$A$4:$D$30,2, FALSE)</f>
        <v>#N/A</v>
      </c>
      <c r="I223" s="7" t="str">
        <f>VLOOKUP(E223,'VAS CF - Direct'!$A$4:$D$30,4, FALSE)</f>
        <v>#N/A</v>
      </c>
      <c r="J223" s="7"/>
      <c r="K223" s="7"/>
      <c r="L223" s="7"/>
      <c r="M223" s="7"/>
      <c r="N223" s="7" t="str">
        <f t="shared" si="3"/>
        <v>;;chi trả vay quỹ hỗ trợ thanh toán;tăng giảm tiền thuần trong kỳ</v>
      </c>
      <c r="O223" s="7" t="str">
        <f>IFERROR(VLOOKUP(N223,'vstock CF Direct nonfin'!$E$2:$E$35,1,FALSE),"N/A")</f>
        <v>N/A</v>
      </c>
      <c r="P223" s="7"/>
      <c r="Q223" s="7"/>
      <c r="R223" s="7"/>
      <c r="S223" s="7"/>
      <c r="T223" s="7"/>
      <c r="U223" s="7"/>
      <c r="V223" s="7"/>
      <c r="W223" s="7"/>
    </row>
    <row r="224" hidden="1">
      <c r="A224" s="7"/>
      <c r="B224" s="7"/>
      <c r="C224" s="32" t="s">
        <v>2064</v>
      </c>
      <c r="D224" s="11" t="s">
        <v>2021</v>
      </c>
      <c r="E224" s="7"/>
      <c r="F224" s="33" t="str">
        <f>VLOOKUP(E224,'VAS CF - Direct'!$A$4:$D$100,2, FALSE)</f>
        <v>#N/A</v>
      </c>
      <c r="G224" s="7" t="str">
        <f>VLOOKUP(E224,'VAS CF - Direct'!$A$4:$D$30,3, FALSE)</f>
        <v>#N/A</v>
      </c>
      <c r="H224" s="33" t="str">
        <f>VLOOKUP(G224,'VAS CF - Direct'!$A$4:$D$30,2, FALSE)</f>
        <v>#N/A</v>
      </c>
      <c r="I224" s="7" t="str">
        <f>VLOOKUP(E224,'VAS CF - Direct'!$A$4:$D$30,4, FALSE)</f>
        <v>#N/A</v>
      </c>
      <c r="J224" s="7"/>
      <c r="K224" s="7"/>
      <c r="L224" s="7"/>
      <c r="M224" s="7"/>
      <c r="N224" s="7" t="str">
        <f t="shared" si="3"/>
        <v>;;nhận tiền gửi để thanh toán giao dịch chứng khoán của khách hàng;tăng giảm tiền thuần trong kỳ</v>
      </c>
      <c r="O224" s="7" t="str">
        <f>IFERROR(VLOOKUP(N224,'vstock CF Direct nonfin'!$E$2:$E$35,1,FALSE),"N/A")</f>
        <v>N/A</v>
      </c>
      <c r="P224" s="7"/>
      <c r="Q224" s="7"/>
      <c r="R224" s="7"/>
      <c r="S224" s="7"/>
      <c r="T224" s="7"/>
      <c r="U224" s="7"/>
      <c r="V224" s="7"/>
      <c r="W224" s="7"/>
    </row>
    <row r="225" hidden="1">
      <c r="A225" s="7"/>
      <c r="B225" s="7"/>
      <c r="C225" s="32" t="s">
        <v>2065</v>
      </c>
      <c r="D225" s="11" t="s">
        <v>2021</v>
      </c>
      <c r="E225" s="7"/>
      <c r="F225" s="33" t="str">
        <f>VLOOKUP(E225,'VAS CF - Direct'!$A$4:$D$100,2, FALSE)</f>
        <v>#N/A</v>
      </c>
      <c r="G225" s="7" t="str">
        <f>VLOOKUP(E225,'VAS CF - Direct'!$A$4:$D$30,3, FALSE)</f>
        <v>#N/A</v>
      </c>
      <c r="H225" s="33" t="str">
        <f>VLOOKUP(G225,'VAS CF - Direct'!$A$4:$D$30,2, FALSE)</f>
        <v>#N/A</v>
      </c>
      <c r="I225" s="7" t="str">
        <f>VLOOKUP(E225,'VAS CF - Direct'!$A$4:$D$30,4, FALSE)</f>
        <v>#N/A</v>
      </c>
      <c r="J225" s="7"/>
      <c r="K225" s="7"/>
      <c r="L225" s="7"/>
      <c r="M225" s="7"/>
      <c r="N225" s="7" t="str">
        <f t="shared" si="3"/>
        <v>;;nhận tiền gửi của nhà đầu tư cho hoạt động ủy thác đầu tư của khách hàng;tăng giảm tiền thuần trong kỳ</v>
      </c>
      <c r="O225" s="7" t="str">
        <f>IFERROR(VLOOKUP(N225,'vstock CF Direct nonfin'!$E$2:$E$35,1,FALSE),"N/A")</f>
        <v>N/A</v>
      </c>
      <c r="P225" s="7"/>
      <c r="Q225" s="7"/>
      <c r="R225" s="7"/>
      <c r="S225" s="7"/>
      <c r="T225" s="7"/>
      <c r="U225" s="7"/>
      <c r="V225" s="7"/>
      <c r="W225" s="7"/>
    </row>
    <row r="226" hidden="1">
      <c r="A226" s="7"/>
      <c r="B226" s="7"/>
      <c r="C226" s="32" t="s">
        <v>2066</v>
      </c>
      <c r="D226" s="11" t="s">
        <v>2021</v>
      </c>
      <c r="E226" s="7"/>
      <c r="F226" s="33" t="str">
        <f>VLOOKUP(E226,'VAS CF - Direct'!$A$4:$D$100,2, FALSE)</f>
        <v>#N/A</v>
      </c>
      <c r="G226" s="7" t="str">
        <f>VLOOKUP(E226,'VAS CF - Direct'!$A$4:$D$30,3, FALSE)</f>
        <v>#N/A</v>
      </c>
      <c r="H226" s="33" t="str">
        <f>VLOOKUP(G226,'VAS CF - Direct'!$A$4:$D$30,2, FALSE)</f>
        <v>#N/A</v>
      </c>
      <c r="I226" s="7" t="str">
        <f>VLOOKUP(E226,'VAS CF - Direct'!$A$4:$D$30,4, FALSE)</f>
        <v>#N/A</v>
      </c>
      <c r="J226" s="7"/>
      <c r="K226" s="7"/>
      <c r="L226" s="7"/>
      <c r="M226" s="7"/>
      <c r="N226" s="7" t="str">
        <f t="shared" si="3"/>
        <v>;;chi trả phí lưu ký chứng khoán của khách hàng;tăng giảm tiền thuần trong kỳ</v>
      </c>
      <c r="O226" s="7" t="str">
        <f>IFERROR(VLOOKUP(N226,'vstock CF Direct nonfin'!$E$2:$E$35,1,FALSE),"N/A")</f>
        <v>N/A</v>
      </c>
      <c r="P226" s="7"/>
      <c r="Q226" s="7"/>
      <c r="R226" s="7"/>
      <c r="S226" s="7"/>
      <c r="T226" s="7"/>
      <c r="U226" s="7"/>
      <c r="V226" s="7"/>
      <c r="W226" s="7"/>
    </row>
    <row r="227" hidden="1">
      <c r="A227" s="7"/>
      <c r="B227" s="7"/>
      <c r="C227" s="32" t="s">
        <v>2067</v>
      </c>
      <c r="D227" s="11" t="s">
        <v>2021</v>
      </c>
      <c r="E227" s="7"/>
      <c r="F227" s="33" t="str">
        <f>VLOOKUP(E227,'VAS CF - Direct'!$A$4:$D$100,2, FALSE)</f>
        <v>#N/A</v>
      </c>
      <c r="G227" s="7" t="str">
        <f>VLOOKUP(E227,'VAS CF - Direct'!$A$4:$D$30,3, FALSE)</f>
        <v>#N/A</v>
      </c>
      <c r="H227" s="33" t="str">
        <f>VLOOKUP(G227,'VAS CF - Direct'!$A$4:$D$30,2, FALSE)</f>
        <v>#N/A</v>
      </c>
      <c r="I227" s="7" t="str">
        <f>VLOOKUP(E227,'VAS CF - Direct'!$A$4:$D$30,4, FALSE)</f>
        <v>#N/A</v>
      </c>
      <c r="J227" s="7"/>
      <c r="K227" s="7"/>
      <c r="L227" s="7"/>
      <c r="M227" s="7"/>
      <c r="N227" s="7" t="str">
        <f t="shared" si="3"/>
        <v>;;thu lỗi giao dịch chứng khoán;tăng giảm tiền thuần trong kỳ</v>
      </c>
      <c r="O227" s="7" t="str">
        <f>IFERROR(VLOOKUP(N227,'vstock CF Direct nonfin'!$E$2:$E$35,1,FALSE),"N/A")</f>
        <v>N/A</v>
      </c>
      <c r="P227" s="7"/>
      <c r="Q227" s="7"/>
      <c r="R227" s="7"/>
      <c r="S227" s="7"/>
      <c r="T227" s="7"/>
      <c r="U227" s="7"/>
      <c r="V227" s="7"/>
      <c r="W227" s="7"/>
    </row>
    <row r="228" hidden="1">
      <c r="A228" s="7"/>
      <c r="B228" s="7"/>
      <c r="C228" s="32" t="s">
        <v>2068</v>
      </c>
      <c r="D228" s="11" t="s">
        <v>2021</v>
      </c>
      <c r="E228" s="7"/>
      <c r="F228" s="33" t="str">
        <f>VLOOKUP(E228,'VAS CF - Direct'!$A$4:$D$100,2, FALSE)</f>
        <v>#N/A</v>
      </c>
      <c r="G228" s="7" t="str">
        <f>VLOOKUP(E228,'VAS CF - Direct'!$A$4:$D$30,3, FALSE)</f>
        <v>#N/A</v>
      </c>
      <c r="H228" s="33" t="str">
        <f>VLOOKUP(G228,'VAS CF - Direct'!$A$4:$D$30,2, FALSE)</f>
        <v>#N/A</v>
      </c>
      <c r="I228" s="7" t="str">
        <f>VLOOKUP(E228,'VAS CF - Direct'!$A$4:$D$30,4, FALSE)</f>
        <v>#N/A</v>
      </c>
      <c r="J228" s="7"/>
      <c r="K228" s="7"/>
      <c r="L228" s="7"/>
      <c r="M228" s="7"/>
      <c r="N228" s="7" t="str">
        <f t="shared" si="3"/>
        <v>;;chi lỗi giao dịch chứng khoán;tăng giảm tiền thuần trong kỳ</v>
      </c>
      <c r="O228" s="7" t="str">
        <f>IFERROR(VLOOKUP(N228,'vstock CF Direct nonfin'!$E$2:$E$35,1,FALSE),"N/A")</f>
        <v>N/A</v>
      </c>
      <c r="P228" s="7"/>
      <c r="Q228" s="7"/>
      <c r="R228" s="7"/>
      <c r="S228" s="7"/>
      <c r="T228" s="7"/>
      <c r="U228" s="7"/>
      <c r="V228" s="7"/>
      <c r="W228" s="7"/>
    </row>
    <row r="229" hidden="1">
      <c r="A229" s="7"/>
      <c r="B229" s="7"/>
      <c r="C229" s="32" t="s">
        <v>2069</v>
      </c>
      <c r="D229" s="11" t="s">
        <v>2021</v>
      </c>
      <c r="E229" s="7"/>
      <c r="F229" s="33" t="str">
        <f>VLOOKUP(E229,'VAS CF - Direct'!$A$4:$D$100,2, FALSE)</f>
        <v>#N/A</v>
      </c>
      <c r="G229" s="7" t="str">
        <f>VLOOKUP(E229,'VAS CF - Direct'!$A$4:$D$30,3, FALSE)</f>
        <v>#N/A</v>
      </c>
      <c r="H229" s="33" t="str">
        <f>VLOOKUP(G229,'VAS CF - Direct'!$A$4:$D$30,2, FALSE)</f>
        <v>#N/A</v>
      </c>
      <c r="I229" s="7" t="str">
        <f>VLOOKUP(E229,'VAS CF - Direct'!$A$4:$D$30,4, FALSE)</f>
        <v>#N/A</v>
      </c>
      <c r="J229" s="7"/>
      <c r="K229" s="7"/>
      <c r="L229" s="7"/>
      <c r="M229" s="7"/>
      <c r="N229" s="7" t="str">
        <f t="shared" si="3"/>
        <v>;;tiền thu của tổ chức phát hành chứng khoán;tăng giảm tiền thuần trong kỳ</v>
      </c>
      <c r="O229" s="7" t="str">
        <f>IFERROR(VLOOKUP(N229,'vstock CF Direct nonfin'!$E$2:$E$35,1,FALSE),"N/A")</f>
        <v>N/A</v>
      </c>
      <c r="P229" s="7"/>
      <c r="Q229" s="7"/>
      <c r="R229" s="7"/>
      <c r="S229" s="7"/>
      <c r="T229" s="7"/>
      <c r="U229" s="7"/>
      <c r="V229" s="7"/>
      <c r="W229" s="7"/>
    </row>
    <row r="230" hidden="1">
      <c r="A230" s="7"/>
      <c r="B230" s="7"/>
      <c r="C230" s="32" t="s">
        <v>2009</v>
      </c>
      <c r="D230" s="11" t="s">
        <v>2021</v>
      </c>
      <c r="E230" s="7"/>
      <c r="F230" s="33" t="str">
        <f>VLOOKUP(E230,'VAS CF - Direct'!$A$4:$D$100,2, FALSE)</f>
        <v>#N/A</v>
      </c>
      <c r="G230" s="7" t="str">
        <f>VLOOKUP(E230,'VAS CF - Direct'!$A$4:$D$30,3, FALSE)</f>
        <v>#N/A</v>
      </c>
      <c r="H230" s="33" t="str">
        <f>VLOOKUP(G230,'VAS CF - Direct'!$A$4:$D$30,2, FALSE)</f>
        <v>#N/A</v>
      </c>
      <c r="I230" s="7" t="str">
        <f>VLOOKUP(E230,'VAS CF - Direct'!$A$4:$D$30,4, FALSE)</f>
        <v>#N/A</v>
      </c>
      <c r="J230" s="7"/>
      <c r="K230" s="7"/>
      <c r="L230" s="7"/>
      <c r="M230" s="7"/>
      <c r="N230" s="7" t="str">
        <f t="shared" si="3"/>
        <v>;;tiền chi trả tổ chức phát hành chứng khoán;tăng giảm tiền thuần trong kỳ</v>
      </c>
      <c r="O230" s="7" t="str">
        <f>IFERROR(VLOOKUP(N230,'vstock CF Direct nonfin'!$E$2:$E$35,1,FALSE),"N/A")</f>
        <v>N/A</v>
      </c>
      <c r="P230" s="7"/>
      <c r="Q230" s="7"/>
      <c r="R230" s="7"/>
      <c r="S230" s="7"/>
      <c r="T230" s="7"/>
      <c r="U230" s="7"/>
      <c r="V230" s="7"/>
      <c r="W230" s="7"/>
    </row>
    <row r="231" hidden="1">
      <c r="A231" s="7"/>
      <c r="B231" s="7"/>
      <c r="C231" s="33"/>
      <c r="D231" s="11" t="s">
        <v>2021</v>
      </c>
      <c r="E231" s="7"/>
      <c r="F231" s="33" t="str">
        <f>VLOOKUP(E231,'VAS CF - Direct'!$A$4:$D$100,2, FALSE)</f>
        <v>#N/A</v>
      </c>
      <c r="G231" s="7" t="str">
        <f>VLOOKUP(E231,'VAS CF - Direct'!$A$4:$D$30,3, FALSE)</f>
        <v>#N/A</v>
      </c>
      <c r="H231" s="33" t="str">
        <f>VLOOKUP(G231,'VAS CF - Direct'!$A$4:$D$30,2, FALSE)</f>
        <v>#N/A</v>
      </c>
      <c r="I231" s="7" t="str">
        <f>VLOOKUP(E231,'VAS CF - Direct'!$A$4:$D$30,4, FALSE)</f>
        <v>#N/A</v>
      </c>
      <c r="J231" s="7"/>
      <c r="K231" s="7"/>
      <c r="L231" s="7"/>
      <c r="M231" s="7"/>
      <c r="N231" s="7" t="str">
        <f t="shared" si="3"/>
        <v>;;;tăng giảm tiền thuần trong kỳ</v>
      </c>
      <c r="O231" s="7" t="str">
        <f>IFERROR(VLOOKUP(N231,'vstock CF Direct nonfin'!$E$2:$E$35,1,FALSE),"N/A")</f>
        <v>N/A</v>
      </c>
      <c r="P231" s="7"/>
      <c r="Q231" s="7"/>
      <c r="R231" s="7"/>
      <c r="S231" s="7"/>
      <c r="T231" s="7"/>
      <c r="U231" s="7"/>
      <c r="V231" s="7"/>
      <c r="W231" s="7"/>
    </row>
    <row r="232" hidden="1">
      <c r="A232" s="7"/>
      <c r="B232" s="7"/>
      <c r="C232" s="32" t="s">
        <v>2021</v>
      </c>
      <c r="D232" s="11" t="s">
        <v>2054</v>
      </c>
      <c r="E232" s="7"/>
      <c r="F232" s="33" t="str">
        <f>VLOOKUP(E232,'VAS CF - Direct'!$A$4:$D$100,2, FALSE)</f>
        <v>#N/A</v>
      </c>
      <c r="G232" s="7" t="str">
        <f>VLOOKUP(E232,'VAS CF - Direct'!$A$4:$D$30,3, FALSE)</f>
        <v>#N/A</v>
      </c>
      <c r="H232" s="33" t="str">
        <f>VLOOKUP(G232,'VAS CF - Direct'!$A$4:$D$30,2, FALSE)</f>
        <v>#N/A</v>
      </c>
      <c r="I232" s="7" t="str">
        <f>VLOOKUP(E232,'VAS CF - Direct'!$A$4:$D$30,4, FALSE)</f>
        <v>#N/A</v>
      </c>
      <c r="J232" s="7"/>
      <c r="K232" s="7"/>
      <c r="L232" s="7"/>
      <c r="M232" s="7"/>
      <c r="N232" s="7" t="str">
        <f t="shared" si="3"/>
        <v>;;tăng giảm tiền thuần trong kỳ;phần lưu chuyển tiền tệ hoạt động môi giới ủy thác của khách hàng</v>
      </c>
      <c r="O232" s="7" t="str">
        <f>IFERROR(VLOOKUP(N232,'vstock CF Direct nonfin'!$E$2:$E$35,1,FALSE),"N/A")</f>
        <v>N/A</v>
      </c>
      <c r="P232" s="7"/>
      <c r="Q232" s="7"/>
      <c r="R232" s="7"/>
      <c r="S232" s="7"/>
      <c r="T232" s="7"/>
      <c r="U232" s="7"/>
      <c r="V232" s="7"/>
      <c r="W232" s="7"/>
    </row>
    <row r="233" hidden="1">
      <c r="A233" s="7"/>
      <c r="B233" s="7"/>
      <c r="C233" s="32" t="s">
        <v>2070</v>
      </c>
      <c r="D233" s="11" t="s">
        <v>2054</v>
      </c>
      <c r="E233" s="7"/>
      <c r="F233" s="33" t="str">
        <f>VLOOKUP(E233,'VAS CF - Direct'!$A$4:$D$100,2, FALSE)</f>
        <v>#N/A</v>
      </c>
      <c r="G233" s="7" t="str">
        <f>VLOOKUP(E233,'VAS CF - Direct'!$A$4:$D$30,3, FALSE)</f>
        <v>#N/A</v>
      </c>
      <c r="H233" s="33" t="str">
        <f>VLOOKUP(G233,'VAS CF - Direct'!$A$4:$D$30,2, FALSE)</f>
        <v>#N/A</v>
      </c>
      <c r="I233" s="7" t="str">
        <f>VLOOKUP(E233,'VAS CF - Direct'!$A$4:$D$30,4, FALSE)</f>
        <v>#N/A</v>
      </c>
      <c r="J233" s="7"/>
      <c r="K233" s="7"/>
      <c r="L233" s="7"/>
      <c r="M233" s="7"/>
      <c r="N233" s="7" t="str">
        <f t="shared" si="3"/>
        <v>;;tiền và các khoản tương đương tiền đầu kỳ của khách hàng;phần lưu chuyển tiền tệ hoạt động môi giới ủy thác của khách hàng</v>
      </c>
      <c r="O233" s="7" t="str">
        <f>IFERROR(VLOOKUP(N233,'vstock CF Direct nonfin'!$E$2:$E$35,1,FALSE),"N/A")</f>
        <v>N/A</v>
      </c>
      <c r="P233" s="7"/>
      <c r="Q233" s="7"/>
      <c r="R233" s="7"/>
      <c r="S233" s="7"/>
      <c r="T233" s="7"/>
      <c r="U233" s="7"/>
      <c r="V233" s="7"/>
      <c r="W233" s="7"/>
    </row>
    <row r="234" hidden="1">
      <c r="A234" s="11" t="s">
        <v>2046</v>
      </c>
      <c r="C234" s="32" t="s">
        <v>2047</v>
      </c>
      <c r="D234" s="11" t="s">
        <v>2070</v>
      </c>
      <c r="E234" s="11"/>
      <c r="F234" s="33" t="str">
        <f>VLOOKUP(E234,'VAS CF - Direct'!$A$4:$D$100,2, FALSE)</f>
        <v>#N/A</v>
      </c>
      <c r="G234" s="7" t="str">
        <f>VLOOKUP(E234,'VAS CF - Direct'!$A$4:$D$30,3, FALSE)</f>
        <v>#N/A</v>
      </c>
      <c r="H234" s="33" t="str">
        <f>VLOOKUP(G234,'VAS CF - Direct'!$A$4:$D$30,2, FALSE)</f>
        <v>#N/A</v>
      </c>
      <c r="I234" s="7" t="str">
        <f>VLOOKUP(E234,'VAS CF - Direct'!$A$4:$D$30,4, FALSE)</f>
        <v>#N/A</v>
      </c>
      <c r="J234" s="7"/>
      <c r="K234" s="7"/>
      <c r="L234" s="7"/>
      <c r="M234" s="7"/>
      <c r="N234" s="7" t="str">
        <f t="shared" si="3"/>
        <v>cash at bank;;tiền gửi ngân hàng đầu kỳ;tiền và các khoản tương đương tiền đầu kỳ của khách hàng</v>
      </c>
      <c r="O234" s="7" t="str">
        <f>IFERROR(VLOOKUP(N234,'vstock CF Direct nonfin'!$E$2:$E$35,1,FALSE),"N/A")</f>
        <v>N/A</v>
      </c>
      <c r="P234" s="7"/>
      <c r="Q234" s="7"/>
      <c r="R234" s="7"/>
      <c r="S234" s="7"/>
      <c r="T234" s="7"/>
      <c r="U234" s="7"/>
      <c r="V234" s="7"/>
      <c r="W234" s="7"/>
    </row>
    <row r="235" hidden="1">
      <c r="A235" s="7"/>
      <c r="B235" s="7"/>
      <c r="C235" s="32" t="s">
        <v>2071</v>
      </c>
      <c r="D235" s="11" t="s">
        <v>2070</v>
      </c>
      <c r="E235" s="11"/>
      <c r="F235" s="33" t="str">
        <f>VLOOKUP(E235,'VAS CF - Direct'!$A$4:$D$100,2, FALSE)</f>
        <v>#N/A</v>
      </c>
      <c r="G235" s="7" t="str">
        <f>VLOOKUP(E235,'VAS CF - Direct'!$A$4:$D$30,3, FALSE)</f>
        <v>#N/A</v>
      </c>
      <c r="H235" s="33" t="str">
        <f>VLOOKUP(G235,'VAS CF - Direct'!$A$4:$D$30,2, FALSE)</f>
        <v>#N/A</v>
      </c>
      <c r="I235" s="7" t="str">
        <f>VLOOKUP(E235,'VAS CF - Direct'!$A$4:$D$30,4, FALSE)</f>
        <v>#N/A</v>
      </c>
      <c r="J235" s="7"/>
      <c r="K235" s="7"/>
      <c r="L235" s="7"/>
      <c r="M235" s="7"/>
      <c r="N235" s="7" t="str">
        <f t="shared" si="3"/>
        <v>;;tiền gửi của nhà đầu tư về giao dịch chứng khoán theo phương thức ctck quản lý;tiền và các khoản tương đương tiền đầu kỳ của khách hàng</v>
      </c>
      <c r="O235" s="7" t="str">
        <f>IFERROR(VLOOKUP(N235,'vstock CF Direct nonfin'!$E$2:$E$35,1,FALSE),"N/A")</f>
        <v>N/A</v>
      </c>
      <c r="P235" s="7"/>
      <c r="Q235" s="7"/>
      <c r="R235" s="7"/>
      <c r="S235" s="7"/>
      <c r="T235" s="7"/>
      <c r="U235" s="7"/>
      <c r="V235" s="7"/>
      <c r="W235" s="7"/>
    </row>
    <row r="236" hidden="1">
      <c r="A236" s="7"/>
      <c r="B236" s="7"/>
      <c r="C236" s="32" t="s">
        <v>2072</v>
      </c>
      <c r="D236" s="11" t="s">
        <v>2070</v>
      </c>
      <c r="E236" s="11"/>
      <c r="F236" s="33" t="str">
        <f>VLOOKUP(E236,'VAS CF - Direct'!$A$4:$D$100,2, FALSE)</f>
        <v>#N/A</v>
      </c>
      <c r="G236" s="7" t="str">
        <f>VLOOKUP(E236,'VAS CF - Direct'!$A$4:$D$30,3, FALSE)</f>
        <v>#N/A</v>
      </c>
      <c r="H236" s="33" t="str">
        <f>VLOOKUP(G236,'VAS CF - Direct'!$A$4:$D$30,2, FALSE)</f>
        <v>#N/A</v>
      </c>
      <c r="I236" s="7" t="str">
        <f>VLOOKUP(E236,'VAS CF - Direct'!$A$4:$D$30,4, FALSE)</f>
        <v>#N/A</v>
      </c>
      <c r="J236" s="7"/>
      <c r="K236" s="7"/>
      <c r="L236" s="7"/>
      <c r="M236" s="7"/>
      <c r="N236" s="7" t="str">
        <f t="shared" si="3"/>
        <v>;;trong đó có kỳ hạn;tiền và các khoản tương đương tiền đầu kỳ của khách hàng</v>
      </c>
      <c r="O236" s="7" t="str">
        <f>IFERROR(VLOOKUP(N236,'vstock CF Direct nonfin'!$E$2:$E$35,1,FALSE),"N/A")</f>
        <v>N/A</v>
      </c>
      <c r="P236" s="7"/>
      <c r="Q236" s="7"/>
      <c r="R236" s="7"/>
      <c r="S236" s="7"/>
      <c r="T236" s="7"/>
      <c r="U236" s="7"/>
      <c r="V236" s="7"/>
      <c r="W236" s="7"/>
    </row>
    <row r="237" hidden="1">
      <c r="A237" s="7"/>
      <c r="B237" s="7"/>
      <c r="C237" s="32" t="s">
        <v>2073</v>
      </c>
      <c r="D237" s="11" t="s">
        <v>2070</v>
      </c>
      <c r="E237" s="7"/>
      <c r="F237" s="33" t="str">
        <f>VLOOKUP(E237,'VAS CF - Direct'!$A$4:$D$100,2, FALSE)</f>
        <v>#N/A</v>
      </c>
      <c r="G237" s="7" t="str">
        <f>VLOOKUP(E237,'VAS CF - Direct'!$A$4:$D$30,3, FALSE)</f>
        <v>#N/A</v>
      </c>
      <c r="H237" s="33" t="str">
        <f>VLOOKUP(G237,'VAS CF - Direct'!$A$4:$D$30,2, FALSE)</f>
        <v>#N/A</v>
      </c>
      <c r="I237" s="7" t="str">
        <f>VLOOKUP(E237,'VAS CF - Direct'!$A$4:$D$30,4, FALSE)</f>
        <v>#N/A</v>
      </c>
      <c r="J237" s="7"/>
      <c r="K237" s="7"/>
      <c r="L237" s="7"/>
      <c r="M237" s="7"/>
      <c r="N237" s="7" t="str">
        <f t="shared" si="3"/>
        <v>;;tiền gửi của nhà đầu tư về giao dịch chứng khoán theo phương thức ngân hàng thương mại quản lý;tiền và các khoản tương đương tiền đầu kỳ của khách hàng</v>
      </c>
      <c r="O237" s="7" t="str">
        <f>IFERROR(VLOOKUP(N237,'vstock CF Direct nonfin'!$E$2:$E$35,1,FALSE),"N/A")</f>
        <v>N/A</v>
      </c>
      <c r="P237" s="7"/>
      <c r="Q237" s="7"/>
      <c r="R237" s="7"/>
      <c r="S237" s="7"/>
      <c r="T237" s="7"/>
      <c r="U237" s="7"/>
      <c r="V237" s="7"/>
      <c r="W237" s="7"/>
    </row>
    <row r="238" hidden="1">
      <c r="A238" s="7"/>
      <c r="B238" s="7"/>
      <c r="C238" s="32" t="s">
        <v>2074</v>
      </c>
      <c r="D238" s="11" t="s">
        <v>2070</v>
      </c>
      <c r="E238" s="11"/>
      <c r="F238" s="33" t="str">
        <f>VLOOKUP(E238,'VAS CF - Direct'!$A$4:$D$100,2, FALSE)</f>
        <v>#N/A</v>
      </c>
      <c r="G238" s="7" t="str">
        <f>VLOOKUP(E238,'VAS CF - Direct'!$A$4:$D$30,3, FALSE)</f>
        <v>#N/A</v>
      </c>
      <c r="H238" s="33" t="str">
        <f>VLOOKUP(G238,'VAS CF - Direct'!$A$4:$D$30,2, FALSE)</f>
        <v>#N/A</v>
      </c>
      <c r="I238" s="7" t="str">
        <f>VLOOKUP(E238,'VAS CF - Direct'!$A$4:$D$30,4, FALSE)</f>
        <v>#N/A</v>
      </c>
      <c r="J238" s="7"/>
      <c r="K238" s="7"/>
      <c r="L238" s="7"/>
      <c r="M238" s="7"/>
      <c r="N238" s="7" t="str">
        <f t="shared" si="3"/>
        <v>;;tiền gửi bù trừ và thanh toán giao dịch chứng khoán;tiền và các khoản tương đương tiền đầu kỳ của khách hàng</v>
      </c>
      <c r="O238" s="7" t="str">
        <f>IFERROR(VLOOKUP(N238,'vstock CF Direct nonfin'!$E$2:$E$35,1,FALSE),"N/A")</f>
        <v>N/A</v>
      </c>
      <c r="P238" s="7"/>
      <c r="Q238" s="7"/>
      <c r="R238" s="7"/>
      <c r="S238" s="7"/>
      <c r="T238" s="7"/>
      <c r="U238" s="7"/>
      <c r="V238" s="7"/>
      <c r="W238" s="7"/>
    </row>
    <row r="239" hidden="1">
      <c r="A239" s="7"/>
      <c r="B239" s="7"/>
      <c r="C239" s="32" t="s">
        <v>2075</v>
      </c>
      <c r="D239" s="11" t="s">
        <v>2070</v>
      </c>
      <c r="E239" s="11"/>
      <c r="F239" s="33" t="str">
        <f>VLOOKUP(E239,'VAS CF - Direct'!$A$4:$D$100,2, FALSE)</f>
        <v>#N/A</v>
      </c>
      <c r="G239" s="7" t="str">
        <f>VLOOKUP(E239,'VAS CF - Direct'!$A$4:$D$30,3, FALSE)</f>
        <v>#N/A</v>
      </c>
      <c r="H239" s="33" t="str">
        <f>VLOOKUP(G239,'VAS CF - Direct'!$A$4:$D$30,2, FALSE)</f>
        <v>#N/A</v>
      </c>
      <c r="I239" s="7" t="str">
        <f>VLOOKUP(E239,'VAS CF - Direct'!$A$4:$D$30,4, FALSE)</f>
        <v>#N/A</v>
      </c>
      <c r="J239" s="7"/>
      <c r="K239" s="7"/>
      <c r="L239" s="7"/>
      <c r="M239" s="7"/>
      <c r="N239" s="7" t="str">
        <f t="shared" si="3"/>
        <v>;;tiền gửi tổng hợp giao dịch chứng khoán cho khách hàng;tiền và các khoản tương đương tiền đầu kỳ của khách hàng</v>
      </c>
      <c r="O239" s="7" t="str">
        <f>IFERROR(VLOOKUP(N239,'vstock CF Direct nonfin'!$E$2:$E$35,1,FALSE),"N/A")</f>
        <v>N/A</v>
      </c>
      <c r="P239" s="7"/>
      <c r="Q239" s="7"/>
      <c r="R239" s="7"/>
      <c r="S239" s="7"/>
      <c r="T239" s="7"/>
      <c r="U239" s="7"/>
      <c r="V239" s="7"/>
      <c r="W239" s="7"/>
    </row>
    <row r="240" hidden="1">
      <c r="A240" s="7"/>
      <c r="B240" s="7"/>
      <c r="C240" s="32" t="s">
        <v>2076</v>
      </c>
      <c r="D240" s="11" t="s">
        <v>2070</v>
      </c>
      <c r="E240" s="11"/>
      <c r="F240" s="33" t="str">
        <f>VLOOKUP(E240,'VAS CF - Direct'!$A$4:$D$100,2, FALSE)</f>
        <v>#N/A</v>
      </c>
      <c r="G240" s="7" t="str">
        <f>VLOOKUP(E240,'VAS CF - Direct'!$A$4:$D$30,3, FALSE)</f>
        <v>#N/A</v>
      </c>
      <c r="H240" s="33" t="str">
        <f>VLOOKUP(G240,'VAS CF - Direct'!$A$4:$D$30,2, FALSE)</f>
        <v>#N/A</v>
      </c>
      <c r="I240" s="7" t="str">
        <f>VLOOKUP(E240,'VAS CF - Direct'!$A$4:$D$30,4, FALSE)</f>
        <v>#N/A</v>
      </c>
      <c r="J240" s="7"/>
      <c r="K240" s="7"/>
      <c r="L240" s="7"/>
      <c r="M240" s="7"/>
      <c r="N240" s="7" t="str">
        <f t="shared" si="3"/>
        <v>;;tiền gửi của tổ chức phát hành;tiền và các khoản tương đương tiền đầu kỳ của khách hàng</v>
      </c>
      <c r="O240" s="7" t="str">
        <f>IFERROR(VLOOKUP(N240,'vstock CF Direct nonfin'!$E$2:$E$35,1,FALSE),"N/A")</f>
        <v>N/A</v>
      </c>
      <c r="P240" s="7"/>
      <c r="Q240" s="7"/>
      <c r="R240" s="7"/>
      <c r="S240" s="7"/>
      <c r="T240" s="7"/>
      <c r="U240" s="7"/>
      <c r="V240" s="7"/>
      <c r="W240" s="7"/>
    </row>
    <row r="241" hidden="1">
      <c r="A241" s="11" t="s">
        <v>13</v>
      </c>
      <c r="C241" s="32" t="s">
        <v>533</v>
      </c>
      <c r="D241" s="11" t="s">
        <v>2070</v>
      </c>
      <c r="E241" s="11"/>
      <c r="F241" s="33" t="str">
        <f>VLOOKUP(E241,'VAS CF - Direct'!$A$4:$D$100,2, FALSE)</f>
        <v>#N/A</v>
      </c>
      <c r="G241" s="7" t="str">
        <f>VLOOKUP(E241,'VAS CF - Direct'!$A$4:$D$30,3, FALSE)</f>
        <v>#N/A</v>
      </c>
      <c r="H241" s="33" t="str">
        <f>VLOOKUP(G241,'VAS CF - Direct'!$A$4:$D$30,2, FALSE)</f>
        <v>#N/A</v>
      </c>
      <c r="I241" s="7" t="str">
        <f>VLOOKUP(E241,'VAS CF - Direct'!$A$4:$D$30,4, FALSE)</f>
        <v>#N/A</v>
      </c>
      <c r="J241" s="7"/>
      <c r="K241" s="7"/>
      <c r="L241" s="7"/>
      <c r="M241" s="7"/>
      <c r="N241" s="7" t="str">
        <f t="shared" si="3"/>
        <v>cash equivalents;;các khoản tương đương tiền;tiền và các khoản tương đương tiền đầu kỳ của khách hàng</v>
      </c>
      <c r="O241" s="7" t="str">
        <f>IFERROR(VLOOKUP(N241,'vstock CF Direct nonfin'!$E$2:$E$35,1,FALSE),"N/A")</f>
        <v>N/A</v>
      </c>
      <c r="P241" s="7"/>
      <c r="Q241" s="7"/>
      <c r="R241" s="7"/>
      <c r="S241" s="7"/>
      <c r="T241" s="7"/>
      <c r="U241" s="7"/>
      <c r="V241" s="7"/>
      <c r="W241" s="7"/>
    </row>
    <row r="242" hidden="1">
      <c r="A242" s="11" t="s">
        <v>1817</v>
      </c>
      <c r="C242" s="32" t="s">
        <v>1818</v>
      </c>
      <c r="D242" s="11" t="s">
        <v>2070</v>
      </c>
      <c r="E242" s="7"/>
      <c r="F242" s="33"/>
      <c r="G242" s="7"/>
      <c r="H242" s="33"/>
      <c r="I242" s="7"/>
      <c r="J242" s="7"/>
      <c r="K242" s="7"/>
      <c r="L242" s="7"/>
      <c r="M242" s="7"/>
      <c r="N242" s="7" t="str">
        <f t="shared" si="3"/>
        <v>exchange difference due to re valuation of ending balances;;ảnh hưởng của thay đổi tỷ giá hối đoái quy đổi ngoại tệ;tiền và các khoản tương đương tiền đầu kỳ của khách hàng</v>
      </c>
      <c r="O242" s="7" t="str">
        <f>IFERROR(VLOOKUP(N242,'vstock CF Direct nonfin'!$E$2:$E$35,1,FALSE),"N/A")</f>
        <v>N/A</v>
      </c>
      <c r="P242" s="7"/>
      <c r="Q242" s="7"/>
      <c r="R242" s="7"/>
      <c r="S242" s="7"/>
      <c r="T242" s="7"/>
      <c r="U242" s="7"/>
      <c r="V242" s="7"/>
      <c r="W242" s="7"/>
    </row>
    <row r="243" hidden="1">
      <c r="A243" s="7"/>
      <c r="B243" s="7"/>
      <c r="C243" s="32" t="s">
        <v>2077</v>
      </c>
      <c r="D243" s="11" t="s">
        <v>2054</v>
      </c>
      <c r="E243" s="7"/>
      <c r="F243" s="33"/>
      <c r="G243" s="7"/>
      <c r="H243" s="33"/>
      <c r="I243" s="7"/>
      <c r="J243" s="7"/>
      <c r="K243" s="7"/>
      <c r="L243" s="7"/>
      <c r="M243" s="7"/>
      <c r="N243" s="7" t="str">
        <f t="shared" si="3"/>
        <v>;;tiền và các khoản tương đương tiền cuối kỳ của khách hàng 40 20 30;phần lưu chuyển tiền tệ hoạt động môi giới ủy thác của khách hàng</v>
      </c>
      <c r="O243" s="7" t="str">
        <f>IFERROR(VLOOKUP(N243,'vstock CF Direct nonfin'!$E$2:$E$35,1,FALSE),"N/A")</f>
        <v>N/A</v>
      </c>
      <c r="P243" s="7"/>
      <c r="Q243" s="7"/>
      <c r="R243" s="7"/>
      <c r="S243" s="7"/>
      <c r="T243" s="7"/>
      <c r="U243" s="7"/>
      <c r="V243" s="7"/>
      <c r="W243" s="7"/>
    </row>
    <row r="244" hidden="1">
      <c r="A244" s="11" t="s">
        <v>2046</v>
      </c>
      <c r="C244" s="32" t="s">
        <v>2052</v>
      </c>
      <c r="D244" s="11" t="s">
        <v>2077</v>
      </c>
      <c r="E244" s="7"/>
      <c r="F244" s="33"/>
      <c r="G244" s="7"/>
      <c r="H244" s="33"/>
      <c r="I244" s="7"/>
      <c r="J244" s="7"/>
      <c r="K244" s="7"/>
      <c r="L244" s="7"/>
      <c r="M244" s="7"/>
      <c r="N244" s="7" t="str">
        <f t="shared" si="3"/>
        <v>cash at bank;;tiền gửi ngân hàng cuối kỳ;tiền và các khoản tương đương tiền cuối kỳ của khách hàng 40 20 30</v>
      </c>
      <c r="O244" s="7" t="str">
        <f>IFERROR(VLOOKUP(N244,'vstock CF Direct nonfin'!$E$2:$E$35,1,FALSE),"N/A")</f>
        <v>N/A</v>
      </c>
      <c r="P244" s="7"/>
      <c r="Q244" s="7"/>
      <c r="R244" s="7"/>
      <c r="S244" s="7"/>
      <c r="T244" s="7"/>
      <c r="U244" s="7"/>
      <c r="V244" s="7"/>
      <c r="W244" s="7"/>
    </row>
    <row r="245" hidden="1">
      <c r="A245" s="7"/>
      <c r="B245" s="7"/>
      <c r="C245" s="32" t="s">
        <v>2071</v>
      </c>
      <c r="D245" s="11" t="s">
        <v>2077</v>
      </c>
      <c r="E245" s="7"/>
      <c r="F245" s="33"/>
      <c r="G245" s="7"/>
      <c r="H245" s="33"/>
      <c r="I245" s="7"/>
      <c r="J245" s="7"/>
      <c r="K245" s="7"/>
      <c r="L245" s="7"/>
      <c r="M245" s="7"/>
      <c r="N245" s="7" t="str">
        <f t="shared" si="3"/>
        <v>;;tiền gửi của nhà đầu tư về giao dịch chứng khoán theo phương thức ctck quản lý;tiền và các khoản tương đương tiền cuối kỳ của khách hàng 40 20 30</v>
      </c>
      <c r="O245" s="7" t="str">
        <f>IFERROR(VLOOKUP(N245,'vstock CF Direct nonfin'!$E$2:$E$35,1,FALSE),"N/A")</f>
        <v>N/A</v>
      </c>
      <c r="P245" s="7"/>
      <c r="Q245" s="7"/>
      <c r="R245" s="7"/>
      <c r="S245" s="7"/>
      <c r="T245" s="7"/>
      <c r="U245" s="7"/>
      <c r="V245" s="7"/>
      <c r="W245" s="7"/>
    </row>
    <row r="246" hidden="1">
      <c r="A246" s="7"/>
      <c r="B246" s="7"/>
      <c r="C246" s="32" t="s">
        <v>2072</v>
      </c>
      <c r="D246" s="11" t="s">
        <v>2077</v>
      </c>
      <c r="E246" s="7"/>
      <c r="F246" s="33"/>
      <c r="G246" s="7"/>
      <c r="H246" s="33"/>
      <c r="I246" s="7"/>
      <c r="J246" s="7"/>
      <c r="K246" s="7"/>
      <c r="L246" s="7"/>
      <c r="M246" s="7"/>
      <c r="N246" s="7" t="str">
        <f t="shared" si="3"/>
        <v>;;trong đó có kỳ hạn;tiền và các khoản tương đương tiền cuối kỳ của khách hàng 40 20 30</v>
      </c>
      <c r="O246" s="7" t="str">
        <f>IFERROR(VLOOKUP(N246,'vstock CF Direct nonfin'!$E$2:$E$35,1,FALSE),"N/A")</f>
        <v>N/A</v>
      </c>
      <c r="P246" s="7"/>
      <c r="Q246" s="7"/>
      <c r="R246" s="7"/>
      <c r="S246" s="7"/>
      <c r="T246" s="7"/>
      <c r="U246" s="7"/>
      <c r="V246" s="7"/>
      <c r="W246" s="7"/>
    </row>
    <row r="247" hidden="1">
      <c r="A247" s="7"/>
      <c r="B247" s="7"/>
      <c r="C247" s="32" t="s">
        <v>2073</v>
      </c>
      <c r="D247" s="11" t="s">
        <v>2077</v>
      </c>
      <c r="E247" s="7"/>
      <c r="F247" s="33"/>
      <c r="G247" s="7"/>
      <c r="H247" s="33"/>
      <c r="I247" s="7"/>
      <c r="J247" s="7"/>
      <c r="K247" s="7"/>
      <c r="L247" s="7"/>
      <c r="M247" s="7"/>
      <c r="N247" s="7" t="str">
        <f t="shared" si="3"/>
        <v>;;tiền gửi của nhà đầu tư về giao dịch chứng khoán theo phương thức ngân hàng thương mại quản lý;tiền và các khoản tương đương tiền cuối kỳ của khách hàng 40 20 30</v>
      </c>
      <c r="O247" s="7" t="str">
        <f>IFERROR(VLOOKUP(N247,'vstock CF Direct nonfin'!$E$2:$E$35,1,FALSE),"N/A")</f>
        <v>N/A</v>
      </c>
      <c r="P247" s="7"/>
      <c r="Q247" s="7"/>
      <c r="R247" s="7"/>
      <c r="S247" s="7"/>
      <c r="T247" s="7"/>
      <c r="U247" s="7"/>
      <c r="V247" s="7"/>
      <c r="W247" s="7"/>
    </row>
    <row r="248" hidden="1">
      <c r="A248" s="7"/>
      <c r="B248" s="7"/>
      <c r="C248" s="32" t="s">
        <v>2075</v>
      </c>
      <c r="D248" s="11" t="s">
        <v>2077</v>
      </c>
      <c r="E248" s="7"/>
      <c r="F248" s="33"/>
      <c r="G248" s="7"/>
      <c r="H248" s="33"/>
      <c r="I248" s="7"/>
      <c r="J248" s="7"/>
      <c r="K248" s="7"/>
      <c r="L248" s="7"/>
      <c r="M248" s="7"/>
      <c r="N248" s="7" t="str">
        <f t="shared" si="3"/>
        <v>;;tiền gửi tổng hợp giao dịch chứng khoán cho khách hàng;tiền và các khoản tương đương tiền cuối kỳ của khách hàng 40 20 30</v>
      </c>
      <c r="O248" s="7" t="str">
        <f>IFERROR(VLOOKUP(N248,'vstock CF Direct nonfin'!$E$2:$E$35,1,FALSE),"N/A")</f>
        <v>N/A</v>
      </c>
      <c r="P248" s="7"/>
      <c r="Q248" s="7"/>
      <c r="R248" s="7"/>
      <c r="S248" s="7"/>
      <c r="T248" s="7"/>
      <c r="U248" s="7"/>
      <c r="V248" s="7"/>
      <c r="W248" s="7"/>
    </row>
    <row r="249" hidden="1">
      <c r="A249" s="7"/>
      <c r="B249" s="7"/>
      <c r="C249" s="32" t="s">
        <v>2074</v>
      </c>
      <c r="D249" s="11" t="s">
        <v>2077</v>
      </c>
      <c r="E249" s="7"/>
      <c r="F249" s="33"/>
      <c r="G249" s="7"/>
      <c r="H249" s="33"/>
      <c r="I249" s="7"/>
      <c r="J249" s="7"/>
      <c r="K249" s="7"/>
      <c r="L249" s="7"/>
      <c r="M249" s="7"/>
      <c r="N249" s="7" t="str">
        <f t="shared" si="3"/>
        <v>;;tiền gửi bù trừ và thanh toán giao dịch chứng khoán;tiền và các khoản tương đương tiền cuối kỳ của khách hàng 40 20 30</v>
      </c>
      <c r="O249" s="7" t="str">
        <f>IFERROR(VLOOKUP(N249,'vstock CF Direct nonfin'!$E$2:$E$35,1,FALSE),"N/A")</f>
        <v>N/A</v>
      </c>
      <c r="P249" s="7"/>
      <c r="Q249" s="7"/>
      <c r="R249" s="7"/>
      <c r="S249" s="7"/>
      <c r="T249" s="7"/>
      <c r="U249" s="7"/>
      <c r="V249" s="7"/>
      <c r="W249" s="7"/>
    </row>
    <row r="250" hidden="1">
      <c r="A250" s="7"/>
      <c r="B250" s="7"/>
      <c r="C250" s="32" t="s">
        <v>2076</v>
      </c>
      <c r="D250" s="11" t="s">
        <v>2077</v>
      </c>
      <c r="E250" s="7"/>
      <c r="F250" s="33"/>
      <c r="G250" s="7"/>
      <c r="H250" s="33"/>
      <c r="I250" s="7"/>
      <c r="J250" s="7"/>
      <c r="K250" s="7"/>
      <c r="L250" s="7"/>
      <c r="M250" s="7"/>
      <c r="N250" s="7" t="str">
        <f t="shared" si="3"/>
        <v>;;tiền gửi của tổ chức phát hành;tiền và các khoản tương đương tiền cuối kỳ của khách hàng 40 20 30</v>
      </c>
      <c r="O250" s="7" t="str">
        <f>IFERROR(VLOOKUP(N250,'vstock CF Direct nonfin'!$E$2:$E$35,1,FALSE),"N/A")</f>
        <v>N/A</v>
      </c>
      <c r="P250" s="7"/>
      <c r="Q250" s="7"/>
      <c r="R250" s="7"/>
      <c r="S250" s="7"/>
      <c r="T250" s="7"/>
      <c r="U250" s="7"/>
      <c r="V250" s="7"/>
      <c r="W250" s="7"/>
    </row>
    <row r="251" hidden="1">
      <c r="A251" s="11" t="s">
        <v>13</v>
      </c>
      <c r="C251" s="32" t="s">
        <v>533</v>
      </c>
      <c r="D251" s="11" t="s">
        <v>2077</v>
      </c>
      <c r="E251" s="7"/>
      <c r="F251" s="33"/>
      <c r="G251" s="7"/>
      <c r="H251" s="33"/>
      <c r="I251" s="7"/>
      <c r="J251" s="7"/>
      <c r="K251" s="7"/>
      <c r="L251" s="7"/>
      <c r="M251" s="7"/>
      <c r="N251" s="7" t="str">
        <f t="shared" si="3"/>
        <v>cash equivalents;;các khoản tương đương tiền;tiền và các khoản tương đương tiền cuối kỳ của khách hàng 40 20 30</v>
      </c>
      <c r="O251" s="7" t="str">
        <f>IFERROR(VLOOKUP(N251,'vstock CF Direct nonfin'!$E$2:$E$35,1,FALSE),"N/A")</f>
        <v>N/A</v>
      </c>
      <c r="P251" s="7"/>
      <c r="Q251" s="7"/>
      <c r="R251" s="7"/>
      <c r="S251" s="7"/>
      <c r="T251" s="7"/>
      <c r="U251" s="7"/>
      <c r="V251" s="7"/>
      <c r="W251" s="7"/>
    </row>
    <row r="252" hidden="1">
      <c r="A252" s="11" t="s">
        <v>1817</v>
      </c>
      <c r="C252" s="32" t="s">
        <v>1818</v>
      </c>
      <c r="D252" s="11" t="s">
        <v>2077</v>
      </c>
      <c r="E252" s="7"/>
      <c r="F252" s="33"/>
      <c r="G252" s="7"/>
      <c r="H252" s="33"/>
      <c r="I252" s="7"/>
      <c r="J252" s="7"/>
      <c r="K252" s="7"/>
      <c r="L252" s="7"/>
      <c r="M252" s="7"/>
      <c r="N252" s="7" t="str">
        <f t="shared" si="3"/>
        <v>exchange difference due to re valuation of ending balances;;ảnh hưởng của thay đổi tỷ giá hối đoái quy đổi ngoại tệ;tiền và các khoản tương đương tiền cuối kỳ của khách hàng 40 20 30</v>
      </c>
      <c r="O252" s="7" t="str">
        <f>IFERROR(VLOOKUP(N252,'vstock CF Direct nonfin'!$E$2:$E$35,1,FALSE),"N/A")</f>
        <v>N/A</v>
      </c>
      <c r="P252" s="7"/>
      <c r="Q252" s="7"/>
      <c r="R252" s="7"/>
      <c r="S252" s="7"/>
      <c r="T252" s="7"/>
      <c r="U252" s="7"/>
      <c r="V252" s="7"/>
      <c r="W252" s="7"/>
    </row>
    <row r="253">
      <c r="A253" s="7"/>
      <c r="B253" s="7"/>
      <c r="C253" s="33"/>
      <c r="D253" s="7"/>
      <c r="E253" s="7"/>
      <c r="F253" s="33"/>
      <c r="G253" s="7"/>
      <c r="H253" s="33"/>
      <c r="I253" s="7"/>
      <c r="J253" s="7"/>
      <c r="K253" s="7"/>
      <c r="L253" s="7"/>
      <c r="M253" s="7"/>
      <c r="N253" s="7"/>
      <c r="O253" s="7"/>
      <c r="P253" s="7"/>
      <c r="Q253" s="7"/>
      <c r="R253" s="7"/>
      <c r="S253" s="7"/>
      <c r="T253" s="7"/>
      <c r="U253" s="7"/>
      <c r="V253" s="7"/>
      <c r="W253" s="7"/>
    </row>
    <row r="254">
      <c r="A254" s="7"/>
      <c r="B254" s="7"/>
      <c r="C254" s="33"/>
      <c r="D254" s="7"/>
      <c r="E254" s="7"/>
      <c r="F254" s="33"/>
      <c r="G254" s="7"/>
      <c r="H254" s="33"/>
      <c r="I254" s="7"/>
      <c r="J254" s="7"/>
      <c r="K254" s="7"/>
      <c r="L254" s="7"/>
      <c r="M254" s="7"/>
      <c r="N254" s="7"/>
      <c r="O254" s="7"/>
      <c r="P254" s="7"/>
      <c r="Q254" s="7"/>
      <c r="R254" s="7"/>
      <c r="S254" s="7"/>
      <c r="T254" s="7"/>
      <c r="U254" s="7"/>
      <c r="V254" s="7"/>
      <c r="W254" s="7"/>
    </row>
    <row r="255">
      <c r="A255" s="7"/>
      <c r="B255" s="7"/>
      <c r="C255" s="33"/>
      <c r="D255" s="7"/>
      <c r="E255" s="7"/>
      <c r="F255" s="33"/>
      <c r="G255" s="7"/>
      <c r="H255" s="33"/>
      <c r="I255" s="7"/>
      <c r="J255" s="7"/>
      <c r="K255" s="7"/>
      <c r="L255" s="7"/>
      <c r="M255" s="7"/>
      <c r="N255" s="7"/>
      <c r="O255" s="7"/>
      <c r="P255" s="7"/>
      <c r="Q255" s="7"/>
      <c r="R255" s="7"/>
      <c r="S255" s="7"/>
      <c r="T255" s="7"/>
      <c r="U255" s="7"/>
      <c r="V255" s="7"/>
      <c r="W255" s="7"/>
    </row>
    <row r="256">
      <c r="A256" s="7"/>
      <c r="B256" s="7"/>
      <c r="C256" s="33"/>
      <c r="D256" s="7"/>
      <c r="E256" s="7"/>
      <c r="F256" s="33"/>
      <c r="G256" s="7"/>
      <c r="H256" s="33"/>
      <c r="I256" s="7"/>
      <c r="J256" s="7"/>
      <c r="K256" s="7"/>
      <c r="L256" s="7"/>
      <c r="M256" s="7"/>
      <c r="N256" s="7"/>
      <c r="O256" s="7"/>
      <c r="P256" s="7"/>
      <c r="Q256" s="7"/>
      <c r="R256" s="7"/>
      <c r="S256" s="7"/>
      <c r="T256" s="7"/>
      <c r="U256" s="7"/>
      <c r="V256" s="7"/>
      <c r="W256" s="7"/>
    </row>
    <row r="257">
      <c r="A257" s="7"/>
      <c r="B257" s="7"/>
      <c r="C257" s="33"/>
      <c r="D257" s="7"/>
      <c r="E257" s="7"/>
      <c r="F257" s="33"/>
      <c r="G257" s="7"/>
      <c r="H257" s="33"/>
      <c r="I257" s="7"/>
      <c r="J257" s="7"/>
      <c r="K257" s="7"/>
      <c r="L257" s="7"/>
      <c r="M257" s="7"/>
      <c r="N257" s="7"/>
      <c r="O257" s="7"/>
      <c r="P257" s="7"/>
      <c r="Q257" s="7"/>
      <c r="R257" s="7"/>
      <c r="S257" s="7"/>
      <c r="T257" s="7"/>
      <c r="U257" s="7"/>
      <c r="V257" s="7"/>
      <c r="W257" s="7"/>
    </row>
    <row r="258">
      <c r="A258" s="7"/>
      <c r="B258" s="7"/>
      <c r="C258" s="33"/>
      <c r="D258" s="7"/>
      <c r="E258" s="7"/>
      <c r="F258" s="33"/>
      <c r="G258" s="7"/>
      <c r="H258" s="33"/>
      <c r="I258" s="7"/>
      <c r="J258" s="7"/>
      <c r="K258" s="7"/>
      <c r="L258" s="7"/>
      <c r="M258" s="7"/>
      <c r="N258" s="7"/>
      <c r="O258" s="7"/>
      <c r="P258" s="7"/>
      <c r="Q258" s="7"/>
      <c r="R258" s="7"/>
      <c r="S258" s="7"/>
      <c r="T258" s="7"/>
      <c r="U258" s="7"/>
      <c r="V258" s="7"/>
      <c r="W258" s="7"/>
    </row>
    <row r="259">
      <c r="A259" s="7"/>
      <c r="B259" s="7"/>
      <c r="C259" s="33"/>
      <c r="D259" s="7"/>
      <c r="E259" s="7"/>
      <c r="F259" s="33"/>
      <c r="G259" s="7"/>
      <c r="H259" s="33"/>
      <c r="I259" s="7"/>
      <c r="J259" s="7"/>
      <c r="K259" s="7"/>
      <c r="L259" s="7"/>
      <c r="M259" s="7"/>
      <c r="N259" s="7"/>
      <c r="O259" s="7"/>
      <c r="P259" s="7"/>
      <c r="Q259" s="7"/>
      <c r="R259" s="7"/>
      <c r="S259" s="7"/>
      <c r="T259" s="7"/>
      <c r="U259" s="7"/>
      <c r="V259" s="7"/>
      <c r="W259" s="7"/>
    </row>
    <row r="260">
      <c r="A260" s="7"/>
      <c r="B260" s="7"/>
      <c r="C260" s="33"/>
      <c r="D260" s="7"/>
      <c r="E260" s="7"/>
      <c r="F260" s="33"/>
      <c r="G260" s="7"/>
      <c r="H260" s="33"/>
      <c r="I260" s="7"/>
      <c r="J260" s="7"/>
      <c r="K260" s="7"/>
      <c r="L260" s="7"/>
      <c r="M260" s="7"/>
      <c r="N260" s="7"/>
      <c r="O260" s="7"/>
      <c r="P260" s="7"/>
      <c r="Q260" s="7"/>
      <c r="R260" s="7"/>
      <c r="S260" s="7"/>
      <c r="T260" s="7"/>
      <c r="U260" s="7"/>
      <c r="V260" s="7"/>
      <c r="W260" s="7"/>
    </row>
    <row r="261">
      <c r="A261" s="7"/>
      <c r="B261" s="7"/>
      <c r="C261" s="33"/>
      <c r="D261" s="7"/>
      <c r="E261" s="7"/>
      <c r="F261" s="33"/>
      <c r="G261" s="7"/>
      <c r="H261" s="33"/>
      <c r="I261" s="7"/>
      <c r="J261" s="7"/>
      <c r="K261" s="7"/>
      <c r="L261" s="7"/>
      <c r="M261" s="7"/>
      <c r="N261" s="7"/>
      <c r="O261" s="7"/>
      <c r="P261" s="7"/>
      <c r="Q261" s="7"/>
      <c r="R261" s="7"/>
      <c r="S261" s="7"/>
      <c r="T261" s="7"/>
      <c r="U261" s="7"/>
      <c r="V261" s="7"/>
      <c r="W261" s="7"/>
    </row>
    <row r="262">
      <c r="A262" s="7"/>
      <c r="B262" s="7"/>
      <c r="C262" s="33"/>
      <c r="D262" s="7"/>
      <c r="E262" s="7"/>
      <c r="F262" s="33"/>
      <c r="G262" s="7"/>
      <c r="H262" s="33"/>
      <c r="I262" s="7"/>
      <c r="J262" s="7"/>
      <c r="K262" s="7"/>
      <c r="L262" s="7"/>
      <c r="M262" s="7"/>
      <c r="N262" s="7"/>
      <c r="O262" s="7"/>
      <c r="P262" s="7"/>
      <c r="Q262" s="7"/>
      <c r="R262" s="7"/>
      <c r="S262" s="7"/>
      <c r="T262" s="7"/>
      <c r="U262" s="7"/>
      <c r="V262" s="7"/>
      <c r="W262" s="7"/>
    </row>
    <row r="263">
      <c r="A263" s="7"/>
      <c r="B263" s="7"/>
      <c r="C263" s="33"/>
      <c r="D263" s="7"/>
      <c r="E263" s="7"/>
      <c r="F263" s="33"/>
      <c r="G263" s="7"/>
      <c r="H263" s="33"/>
      <c r="I263" s="7"/>
      <c r="J263" s="7"/>
      <c r="K263" s="7"/>
      <c r="L263" s="7"/>
      <c r="M263" s="7"/>
      <c r="N263" s="7"/>
      <c r="O263" s="7"/>
      <c r="P263" s="7"/>
      <c r="Q263" s="7"/>
      <c r="R263" s="7"/>
      <c r="S263" s="7"/>
      <c r="T263" s="7"/>
      <c r="U263" s="7"/>
      <c r="V263" s="7"/>
      <c r="W263" s="7"/>
    </row>
    <row r="264">
      <c r="A264" s="7"/>
      <c r="B264" s="7"/>
      <c r="C264" s="33"/>
      <c r="D264" s="7"/>
      <c r="E264" s="7"/>
      <c r="F264" s="33"/>
      <c r="G264" s="7"/>
      <c r="H264" s="33"/>
      <c r="I264" s="7"/>
      <c r="J264" s="7"/>
      <c r="K264" s="7"/>
      <c r="L264" s="7"/>
      <c r="M264" s="7"/>
      <c r="N264" s="7"/>
      <c r="O264" s="7"/>
      <c r="P264" s="7"/>
      <c r="Q264" s="7"/>
      <c r="R264" s="7"/>
      <c r="S264" s="7"/>
      <c r="T264" s="7"/>
      <c r="U264" s="7"/>
      <c r="V264" s="7"/>
      <c r="W264" s="7"/>
    </row>
    <row r="265">
      <c r="A265" s="7"/>
      <c r="B265" s="7"/>
      <c r="C265" s="33"/>
      <c r="D265" s="7"/>
      <c r="E265" s="7"/>
      <c r="F265" s="33"/>
      <c r="G265" s="7"/>
      <c r="H265" s="33"/>
      <c r="I265" s="7"/>
      <c r="J265" s="7"/>
      <c r="K265" s="7"/>
      <c r="L265" s="7"/>
      <c r="M265" s="7"/>
      <c r="N265" s="7"/>
      <c r="O265" s="7"/>
      <c r="P265" s="7"/>
      <c r="Q265" s="7"/>
      <c r="R265" s="7"/>
      <c r="S265" s="7"/>
      <c r="T265" s="7"/>
      <c r="U265" s="7"/>
      <c r="V265" s="7"/>
      <c r="W265" s="7"/>
    </row>
    <row r="266">
      <c r="A266" s="7"/>
      <c r="B266" s="7"/>
      <c r="C266" s="33"/>
      <c r="D266" s="7"/>
      <c r="E266" s="7"/>
      <c r="F266" s="33"/>
      <c r="G266" s="7"/>
      <c r="H266" s="33"/>
      <c r="I266" s="7"/>
      <c r="J266" s="7"/>
      <c r="K266" s="7"/>
      <c r="L266" s="7"/>
      <c r="M266" s="7"/>
      <c r="N266" s="7"/>
      <c r="O266" s="7"/>
      <c r="P266" s="7"/>
      <c r="Q266" s="7"/>
      <c r="R266" s="7"/>
      <c r="S266" s="7"/>
      <c r="T266" s="7"/>
      <c r="U266" s="7"/>
      <c r="V266" s="7"/>
      <c r="W266" s="7"/>
    </row>
    <row r="267">
      <c r="A267" s="7"/>
      <c r="B267" s="7"/>
      <c r="C267" s="33"/>
      <c r="D267" s="7"/>
      <c r="E267" s="7"/>
      <c r="F267" s="33"/>
      <c r="G267" s="7"/>
      <c r="H267" s="33"/>
      <c r="I267" s="7"/>
      <c r="J267" s="7"/>
      <c r="K267" s="7"/>
      <c r="L267" s="7"/>
      <c r="M267" s="7"/>
      <c r="N267" s="7"/>
      <c r="O267" s="7"/>
      <c r="P267" s="7"/>
      <c r="Q267" s="7"/>
      <c r="R267" s="7"/>
      <c r="S267" s="7"/>
      <c r="T267" s="7"/>
      <c r="U267" s="7"/>
      <c r="V267" s="7"/>
      <c r="W267" s="7"/>
    </row>
    <row r="268">
      <c r="A268" s="7"/>
      <c r="B268" s="7"/>
      <c r="C268" s="33"/>
      <c r="D268" s="7"/>
      <c r="E268" s="7"/>
      <c r="F268" s="33"/>
      <c r="G268" s="7"/>
      <c r="H268" s="33"/>
      <c r="I268" s="7"/>
      <c r="J268" s="7"/>
      <c r="K268" s="7"/>
      <c r="L268" s="7"/>
      <c r="M268" s="7"/>
      <c r="N268" s="7"/>
      <c r="O268" s="7"/>
      <c r="P268" s="7"/>
      <c r="Q268" s="7"/>
      <c r="R268" s="7"/>
      <c r="S268" s="7"/>
      <c r="T268" s="7"/>
      <c r="U268" s="7"/>
      <c r="V268" s="7"/>
      <c r="W268" s="7"/>
    </row>
    <row r="269">
      <c r="A269" s="7"/>
      <c r="B269" s="7"/>
      <c r="C269" s="33"/>
      <c r="D269" s="7"/>
      <c r="E269" s="7"/>
      <c r="F269" s="33"/>
      <c r="G269" s="7"/>
      <c r="H269" s="33"/>
      <c r="I269" s="7"/>
      <c r="J269" s="7"/>
      <c r="K269" s="7"/>
      <c r="L269" s="7"/>
      <c r="M269" s="7"/>
      <c r="N269" s="7"/>
      <c r="O269" s="7"/>
      <c r="P269" s="7"/>
      <c r="Q269" s="7"/>
      <c r="R269" s="7"/>
      <c r="S269" s="7"/>
      <c r="T269" s="7"/>
      <c r="U269" s="7"/>
      <c r="V269" s="7"/>
      <c r="W269" s="7"/>
    </row>
    <row r="270">
      <c r="A270" s="7"/>
      <c r="B270" s="7"/>
      <c r="C270" s="33"/>
      <c r="D270" s="7"/>
      <c r="E270" s="7"/>
      <c r="F270" s="33"/>
      <c r="G270" s="7"/>
      <c r="H270" s="33"/>
      <c r="I270" s="7"/>
      <c r="J270" s="7"/>
      <c r="K270" s="7"/>
      <c r="L270" s="7"/>
      <c r="M270" s="7"/>
      <c r="N270" s="7"/>
      <c r="O270" s="7"/>
      <c r="P270" s="7"/>
      <c r="Q270" s="7"/>
      <c r="R270" s="7"/>
      <c r="S270" s="7"/>
      <c r="T270" s="7"/>
      <c r="U270" s="7"/>
      <c r="V270" s="7"/>
      <c r="W270" s="7"/>
    </row>
    <row r="271">
      <c r="A271" s="7"/>
      <c r="B271" s="7"/>
      <c r="C271" s="33"/>
      <c r="D271" s="7"/>
      <c r="E271" s="7"/>
      <c r="F271" s="33"/>
      <c r="G271" s="7"/>
      <c r="H271" s="33"/>
      <c r="I271" s="7"/>
      <c r="J271" s="7"/>
      <c r="K271" s="7"/>
      <c r="L271" s="7"/>
      <c r="M271" s="7"/>
      <c r="N271" s="7"/>
      <c r="O271" s="7"/>
      <c r="P271" s="7"/>
      <c r="Q271" s="7"/>
      <c r="R271" s="7"/>
      <c r="S271" s="7"/>
      <c r="T271" s="7"/>
      <c r="U271" s="7"/>
      <c r="V271" s="7"/>
      <c r="W271" s="7"/>
    </row>
    <row r="272">
      <c r="A272" s="7"/>
      <c r="B272" s="7"/>
      <c r="C272" s="33"/>
      <c r="D272" s="7"/>
      <c r="E272" s="7"/>
      <c r="F272" s="33"/>
      <c r="G272" s="7"/>
      <c r="H272" s="33"/>
      <c r="I272" s="7"/>
      <c r="J272" s="7"/>
      <c r="K272" s="7"/>
      <c r="L272" s="7"/>
      <c r="M272" s="7"/>
      <c r="N272" s="7"/>
      <c r="O272" s="7"/>
      <c r="P272" s="7"/>
      <c r="Q272" s="7"/>
      <c r="R272" s="7"/>
      <c r="S272" s="7"/>
      <c r="T272" s="7"/>
      <c r="U272" s="7"/>
      <c r="V272" s="7"/>
      <c r="W272" s="7"/>
    </row>
    <row r="273">
      <c r="A273" s="7"/>
      <c r="B273" s="7"/>
      <c r="C273" s="33"/>
      <c r="D273" s="7"/>
      <c r="E273" s="7"/>
      <c r="F273" s="33"/>
      <c r="G273" s="7"/>
      <c r="H273" s="33"/>
      <c r="I273" s="7"/>
      <c r="J273" s="7"/>
      <c r="K273" s="7"/>
      <c r="L273" s="7"/>
      <c r="M273" s="7"/>
      <c r="N273" s="7"/>
      <c r="O273" s="7"/>
      <c r="P273" s="7"/>
      <c r="Q273" s="7"/>
      <c r="R273" s="7"/>
      <c r="S273" s="7"/>
      <c r="T273" s="7"/>
      <c r="U273" s="7"/>
      <c r="V273" s="7"/>
      <c r="W273" s="7"/>
    </row>
    <row r="274">
      <c r="A274" s="7"/>
      <c r="B274" s="7"/>
      <c r="C274" s="33"/>
      <c r="D274" s="7"/>
      <c r="E274" s="7"/>
      <c r="F274" s="33"/>
      <c r="G274" s="7"/>
      <c r="H274" s="33"/>
      <c r="I274" s="7"/>
      <c r="J274" s="7"/>
      <c r="K274" s="7"/>
      <c r="L274" s="7"/>
      <c r="M274" s="7"/>
      <c r="N274" s="7"/>
      <c r="O274" s="7"/>
      <c r="P274" s="7"/>
      <c r="Q274" s="7"/>
      <c r="R274" s="7"/>
      <c r="S274" s="7"/>
      <c r="T274" s="7"/>
      <c r="U274" s="7"/>
      <c r="V274" s="7"/>
      <c r="W274" s="7"/>
    </row>
    <row r="275">
      <c r="A275" s="7"/>
      <c r="B275" s="7"/>
      <c r="C275" s="33"/>
      <c r="D275" s="7"/>
      <c r="E275" s="7"/>
      <c r="F275" s="33"/>
      <c r="G275" s="7"/>
      <c r="H275" s="33"/>
      <c r="I275" s="7"/>
      <c r="J275" s="7"/>
      <c r="K275" s="7"/>
      <c r="L275" s="7"/>
      <c r="M275" s="7"/>
      <c r="N275" s="7"/>
      <c r="O275" s="7"/>
      <c r="P275" s="7"/>
      <c r="Q275" s="7"/>
      <c r="R275" s="7"/>
      <c r="S275" s="7"/>
      <c r="T275" s="7"/>
      <c r="U275" s="7"/>
      <c r="V275" s="7"/>
      <c r="W275" s="7"/>
    </row>
    <row r="276">
      <c r="A276" s="7"/>
      <c r="B276" s="7"/>
      <c r="C276" s="33"/>
      <c r="D276" s="7"/>
      <c r="E276" s="7"/>
      <c r="F276" s="33"/>
      <c r="G276" s="7"/>
      <c r="H276" s="33"/>
      <c r="I276" s="7"/>
      <c r="J276" s="7"/>
      <c r="K276" s="7"/>
      <c r="L276" s="7"/>
      <c r="M276" s="7"/>
      <c r="N276" s="7"/>
      <c r="O276" s="7"/>
      <c r="P276" s="7"/>
      <c r="Q276" s="7"/>
      <c r="R276" s="7"/>
      <c r="S276" s="7"/>
      <c r="T276" s="7"/>
      <c r="U276" s="7"/>
      <c r="V276" s="7"/>
      <c r="W276" s="7"/>
    </row>
    <row r="277">
      <c r="A277" s="7"/>
      <c r="B277" s="7"/>
      <c r="C277" s="33"/>
      <c r="D277" s="7"/>
      <c r="E277" s="7"/>
      <c r="F277" s="33"/>
      <c r="G277" s="7"/>
      <c r="H277" s="33"/>
      <c r="I277" s="7"/>
      <c r="J277" s="7"/>
      <c r="K277" s="7"/>
      <c r="L277" s="7"/>
      <c r="M277" s="7"/>
      <c r="N277" s="7"/>
      <c r="O277" s="7"/>
      <c r="P277" s="7"/>
      <c r="Q277" s="7"/>
      <c r="R277" s="7"/>
      <c r="S277" s="7"/>
      <c r="T277" s="7"/>
      <c r="U277" s="7"/>
      <c r="V277" s="7"/>
      <c r="W277" s="7"/>
    </row>
    <row r="278">
      <c r="A278" s="7"/>
      <c r="B278" s="7"/>
      <c r="C278" s="33"/>
      <c r="D278" s="7"/>
      <c r="E278" s="7"/>
      <c r="F278" s="33"/>
      <c r="G278" s="7"/>
      <c r="H278" s="33"/>
      <c r="I278" s="7"/>
      <c r="J278" s="7"/>
      <c r="K278" s="7"/>
      <c r="L278" s="7"/>
      <c r="M278" s="7"/>
      <c r="N278" s="7"/>
      <c r="O278" s="7"/>
      <c r="P278" s="7"/>
      <c r="Q278" s="7"/>
      <c r="R278" s="7"/>
      <c r="S278" s="7"/>
      <c r="T278" s="7"/>
      <c r="U278" s="7"/>
      <c r="V278" s="7"/>
      <c r="W278" s="7"/>
    </row>
    <row r="279">
      <c r="A279" s="7"/>
      <c r="B279" s="7"/>
      <c r="C279" s="33"/>
      <c r="D279" s="7"/>
      <c r="E279" s="7"/>
      <c r="F279" s="33"/>
      <c r="G279" s="7"/>
      <c r="H279" s="33"/>
      <c r="I279" s="7"/>
      <c r="J279" s="7"/>
      <c r="K279" s="7"/>
      <c r="L279" s="7"/>
      <c r="M279" s="7"/>
      <c r="N279" s="7"/>
      <c r="O279" s="7"/>
      <c r="P279" s="7"/>
      <c r="Q279" s="7"/>
      <c r="R279" s="7"/>
      <c r="S279" s="7"/>
      <c r="T279" s="7"/>
      <c r="U279" s="7"/>
      <c r="V279" s="7"/>
      <c r="W279" s="7"/>
    </row>
    <row r="280">
      <c r="A280" s="7"/>
      <c r="B280" s="7"/>
      <c r="C280" s="33"/>
      <c r="D280" s="7"/>
      <c r="E280" s="7"/>
      <c r="F280" s="33"/>
      <c r="G280" s="7"/>
      <c r="H280" s="33"/>
      <c r="I280" s="7"/>
      <c r="J280" s="7"/>
      <c r="K280" s="7"/>
      <c r="L280" s="7"/>
      <c r="M280" s="7"/>
      <c r="N280" s="7"/>
      <c r="O280" s="7"/>
      <c r="P280" s="7"/>
      <c r="Q280" s="7"/>
      <c r="R280" s="7"/>
      <c r="S280" s="7"/>
      <c r="T280" s="7"/>
      <c r="U280" s="7"/>
      <c r="V280" s="7"/>
      <c r="W280" s="7"/>
    </row>
    <row r="281">
      <c r="A281" s="7"/>
      <c r="B281" s="7"/>
      <c r="C281" s="33"/>
      <c r="D281" s="7"/>
      <c r="E281" s="7"/>
      <c r="F281" s="33"/>
      <c r="G281" s="7"/>
      <c r="H281" s="33"/>
      <c r="I281" s="7"/>
      <c r="J281" s="7"/>
      <c r="K281" s="7"/>
      <c r="L281" s="7"/>
      <c r="M281" s="7"/>
      <c r="N281" s="7"/>
      <c r="O281" s="7"/>
      <c r="P281" s="7"/>
      <c r="Q281" s="7"/>
      <c r="R281" s="7"/>
      <c r="S281" s="7"/>
      <c r="T281" s="7"/>
      <c r="U281" s="7"/>
      <c r="V281" s="7"/>
      <c r="W281" s="7"/>
    </row>
    <row r="282">
      <c r="A282" s="7"/>
      <c r="B282" s="7"/>
      <c r="C282" s="33"/>
      <c r="D282" s="7"/>
      <c r="E282" s="7"/>
      <c r="F282" s="33"/>
      <c r="G282" s="7"/>
      <c r="H282" s="33"/>
      <c r="I282" s="7"/>
      <c r="J282" s="7"/>
      <c r="K282" s="7"/>
      <c r="L282" s="7"/>
      <c r="M282" s="7"/>
      <c r="N282" s="7"/>
      <c r="O282" s="7"/>
      <c r="P282" s="7"/>
      <c r="Q282" s="7"/>
      <c r="R282" s="7"/>
      <c r="S282" s="7"/>
      <c r="T282" s="7"/>
      <c r="U282" s="7"/>
      <c r="V282" s="7"/>
      <c r="W282" s="7"/>
    </row>
    <row r="283">
      <c r="A283" s="7"/>
      <c r="B283" s="7"/>
      <c r="C283" s="33"/>
      <c r="D283" s="7"/>
      <c r="E283" s="7"/>
      <c r="F283" s="33"/>
      <c r="G283" s="7"/>
      <c r="H283" s="33"/>
      <c r="I283" s="7"/>
      <c r="J283" s="7"/>
      <c r="K283" s="7"/>
      <c r="L283" s="7"/>
      <c r="M283" s="7"/>
      <c r="N283" s="7"/>
      <c r="O283" s="7"/>
      <c r="P283" s="7"/>
      <c r="Q283" s="7"/>
      <c r="R283" s="7"/>
      <c r="S283" s="7"/>
      <c r="T283" s="7"/>
      <c r="U283" s="7"/>
      <c r="V283" s="7"/>
      <c r="W283" s="7"/>
    </row>
    <row r="284">
      <c r="A284" s="7"/>
      <c r="B284" s="7"/>
      <c r="C284" s="33"/>
      <c r="D284" s="7"/>
      <c r="E284" s="7"/>
      <c r="F284" s="33"/>
      <c r="G284" s="7"/>
      <c r="H284" s="33"/>
      <c r="I284" s="7"/>
      <c r="J284" s="7"/>
      <c r="K284" s="7"/>
      <c r="L284" s="7"/>
      <c r="M284" s="7"/>
      <c r="N284" s="7"/>
      <c r="O284" s="7"/>
      <c r="P284" s="7"/>
      <c r="Q284" s="7"/>
      <c r="R284" s="7"/>
      <c r="S284" s="7"/>
      <c r="T284" s="7"/>
      <c r="U284" s="7"/>
      <c r="V284" s="7"/>
      <c r="W284" s="7"/>
    </row>
    <row r="285">
      <c r="A285" s="7"/>
      <c r="B285" s="7"/>
      <c r="C285" s="33"/>
      <c r="D285" s="7"/>
      <c r="E285" s="7"/>
      <c r="F285" s="33"/>
      <c r="G285" s="7"/>
      <c r="H285" s="33"/>
      <c r="I285" s="7"/>
      <c r="J285" s="7"/>
      <c r="K285" s="7"/>
      <c r="L285" s="7"/>
      <c r="M285" s="7"/>
      <c r="N285" s="7"/>
      <c r="O285" s="7"/>
      <c r="P285" s="7"/>
      <c r="Q285" s="7"/>
      <c r="R285" s="7"/>
      <c r="S285" s="7"/>
      <c r="T285" s="7"/>
      <c r="U285" s="7"/>
      <c r="V285" s="7"/>
      <c r="W285" s="7"/>
    </row>
    <row r="286">
      <c r="A286" s="7"/>
      <c r="B286" s="7"/>
      <c r="C286" s="33"/>
      <c r="D286" s="7"/>
      <c r="E286" s="7"/>
      <c r="F286" s="33"/>
      <c r="G286" s="7"/>
      <c r="H286" s="33"/>
      <c r="I286" s="7"/>
      <c r="J286" s="7"/>
      <c r="K286" s="7"/>
      <c r="L286" s="7"/>
      <c r="M286" s="7"/>
      <c r="N286" s="7"/>
      <c r="O286" s="7"/>
      <c r="P286" s="7"/>
      <c r="Q286" s="7"/>
      <c r="R286" s="7"/>
      <c r="S286" s="7"/>
      <c r="T286" s="7"/>
      <c r="U286" s="7"/>
      <c r="V286" s="7"/>
      <c r="W286" s="7"/>
    </row>
    <row r="287">
      <c r="A287" s="7"/>
      <c r="B287" s="7"/>
      <c r="C287" s="33"/>
      <c r="D287" s="7"/>
      <c r="E287" s="7"/>
      <c r="F287" s="33"/>
      <c r="G287" s="7"/>
      <c r="H287" s="33"/>
      <c r="I287" s="7"/>
      <c r="J287" s="7"/>
      <c r="K287" s="7"/>
      <c r="L287" s="7"/>
      <c r="M287" s="7"/>
      <c r="N287" s="7"/>
      <c r="O287" s="7"/>
      <c r="P287" s="7"/>
      <c r="Q287" s="7"/>
      <c r="R287" s="7"/>
      <c r="S287" s="7"/>
      <c r="T287" s="7"/>
      <c r="U287" s="7"/>
      <c r="V287" s="7"/>
      <c r="W287" s="7"/>
    </row>
    <row r="288">
      <c r="A288" s="7"/>
      <c r="B288" s="7"/>
      <c r="C288" s="33"/>
      <c r="D288" s="7"/>
      <c r="E288" s="7"/>
      <c r="F288" s="33"/>
      <c r="G288" s="7"/>
      <c r="H288" s="33"/>
      <c r="I288" s="7"/>
      <c r="J288" s="7"/>
      <c r="K288" s="7"/>
      <c r="L288" s="7"/>
      <c r="M288" s="7"/>
      <c r="N288" s="7"/>
      <c r="O288" s="7"/>
      <c r="P288" s="7"/>
      <c r="Q288" s="7"/>
      <c r="R288" s="7"/>
      <c r="S288" s="7"/>
      <c r="T288" s="7"/>
      <c r="U288" s="7"/>
      <c r="V288" s="7"/>
      <c r="W288" s="7"/>
    </row>
    <row r="289">
      <c r="A289" s="7"/>
      <c r="B289" s="7"/>
      <c r="C289" s="33"/>
      <c r="D289" s="7"/>
      <c r="E289" s="7"/>
      <c r="F289" s="33"/>
      <c r="G289" s="7"/>
      <c r="H289" s="33"/>
      <c r="I289" s="7"/>
      <c r="J289" s="7"/>
      <c r="K289" s="7"/>
      <c r="L289" s="7"/>
      <c r="M289" s="7"/>
      <c r="N289" s="7"/>
      <c r="O289" s="7"/>
      <c r="P289" s="7"/>
      <c r="Q289" s="7"/>
      <c r="R289" s="7"/>
      <c r="S289" s="7"/>
      <c r="T289" s="7"/>
      <c r="U289" s="7"/>
      <c r="V289" s="7"/>
      <c r="W289" s="7"/>
    </row>
    <row r="290">
      <c r="A290" s="7"/>
      <c r="B290" s="7"/>
      <c r="C290" s="33"/>
      <c r="D290" s="7"/>
      <c r="E290" s="7"/>
      <c r="F290" s="33"/>
      <c r="G290" s="7"/>
      <c r="H290" s="33"/>
      <c r="I290" s="7"/>
      <c r="J290" s="7"/>
      <c r="K290" s="7"/>
      <c r="L290" s="7"/>
      <c r="M290" s="7"/>
      <c r="N290" s="7"/>
      <c r="O290" s="7"/>
      <c r="P290" s="7"/>
      <c r="Q290" s="7"/>
      <c r="R290" s="7"/>
      <c r="S290" s="7"/>
      <c r="T290" s="7"/>
      <c r="U290" s="7"/>
      <c r="V290" s="7"/>
      <c r="W290" s="7"/>
    </row>
    <row r="291">
      <c r="A291" s="7"/>
      <c r="B291" s="7"/>
      <c r="C291" s="33"/>
      <c r="D291" s="7"/>
      <c r="E291" s="7"/>
      <c r="F291" s="33"/>
      <c r="G291" s="7"/>
      <c r="H291" s="33"/>
      <c r="I291" s="7"/>
      <c r="J291" s="7"/>
      <c r="K291" s="7"/>
      <c r="L291" s="7"/>
      <c r="M291" s="7"/>
      <c r="N291" s="7"/>
      <c r="O291" s="7"/>
      <c r="P291" s="7"/>
      <c r="Q291" s="7"/>
      <c r="R291" s="7"/>
      <c r="S291" s="7"/>
      <c r="T291" s="7"/>
      <c r="U291" s="7"/>
      <c r="V291" s="7"/>
      <c r="W291" s="7"/>
    </row>
    <row r="292">
      <c r="A292" s="7"/>
      <c r="B292" s="7"/>
      <c r="C292" s="33"/>
      <c r="D292" s="7"/>
      <c r="E292" s="7"/>
      <c r="F292" s="33"/>
      <c r="G292" s="7"/>
      <c r="H292" s="33"/>
      <c r="I292" s="7"/>
      <c r="J292" s="7"/>
      <c r="K292" s="7"/>
      <c r="L292" s="7"/>
      <c r="M292" s="7"/>
      <c r="N292" s="7"/>
      <c r="O292" s="7"/>
      <c r="P292" s="7"/>
      <c r="Q292" s="7"/>
      <c r="R292" s="7"/>
      <c r="S292" s="7"/>
      <c r="T292" s="7"/>
      <c r="U292" s="7"/>
      <c r="V292" s="7"/>
      <c r="W292" s="7"/>
    </row>
    <row r="293">
      <c r="A293" s="7"/>
      <c r="B293" s="7"/>
      <c r="C293" s="33"/>
      <c r="D293" s="7"/>
      <c r="E293" s="7"/>
      <c r="F293" s="33"/>
      <c r="G293" s="7"/>
      <c r="H293" s="33"/>
      <c r="I293" s="7"/>
      <c r="J293" s="7"/>
      <c r="K293" s="7"/>
      <c r="L293" s="7"/>
      <c r="M293" s="7"/>
      <c r="N293" s="7"/>
      <c r="O293" s="7"/>
      <c r="P293" s="7"/>
      <c r="Q293" s="7"/>
      <c r="R293" s="7"/>
      <c r="S293" s="7"/>
      <c r="T293" s="7"/>
      <c r="U293" s="7"/>
      <c r="V293" s="7"/>
      <c r="W293" s="7"/>
    </row>
    <row r="294">
      <c r="A294" s="7"/>
      <c r="B294" s="7"/>
      <c r="C294" s="33"/>
      <c r="D294" s="7"/>
      <c r="E294" s="7"/>
      <c r="F294" s="33"/>
      <c r="G294" s="7"/>
      <c r="H294" s="33"/>
      <c r="I294" s="7"/>
      <c r="J294" s="7"/>
      <c r="K294" s="7"/>
      <c r="L294" s="7"/>
      <c r="M294" s="7"/>
      <c r="N294" s="7"/>
      <c r="O294" s="7"/>
      <c r="P294" s="7"/>
      <c r="Q294" s="7"/>
      <c r="R294" s="7"/>
      <c r="S294" s="7"/>
      <c r="T294" s="7"/>
      <c r="U294" s="7"/>
      <c r="V294" s="7"/>
      <c r="W294" s="7"/>
    </row>
    <row r="295">
      <c r="A295" s="7"/>
      <c r="B295" s="7"/>
      <c r="C295" s="33"/>
      <c r="D295" s="7"/>
      <c r="E295" s="7"/>
      <c r="F295" s="33"/>
      <c r="G295" s="7"/>
      <c r="H295" s="33"/>
      <c r="I295" s="7"/>
      <c r="J295" s="7"/>
      <c r="K295" s="7"/>
      <c r="L295" s="7"/>
      <c r="M295" s="7"/>
      <c r="N295" s="7"/>
      <c r="O295" s="7"/>
      <c r="P295" s="7"/>
      <c r="Q295" s="7"/>
      <c r="R295" s="7"/>
      <c r="S295" s="7"/>
      <c r="T295" s="7"/>
      <c r="U295" s="7"/>
      <c r="V295" s="7"/>
      <c r="W295" s="7"/>
    </row>
    <row r="296">
      <c r="A296" s="7"/>
      <c r="B296" s="7"/>
      <c r="C296" s="33"/>
      <c r="D296" s="7"/>
      <c r="E296" s="7"/>
      <c r="F296" s="33"/>
      <c r="G296" s="7"/>
      <c r="H296" s="33"/>
      <c r="I296" s="7"/>
      <c r="J296" s="7"/>
      <c r="K296" s="7"/>
      <c r="L296" s="7"/>
      <c r="M296" s="7"/>
      <c r="N296" s="7"/>
      <c r="O296" s="7"/>
      <c r="P296" s="7"/>
      <c r="Q296" s="7"/>
      <c r="R296" s="7"/>
      <c r="S296" s="7"/>
      <c r="T296" s="7"/>
      <c r="U296" s="7"/>
      <c r="V296" s="7"/>
      <c r="W296" s="7"/>
    </row>
    <row r="297">
      <c r="A297" s="7"/>
      <c r="B297" s="7"/>
      <c r="C297" s="33"/>
      <c r="D297" s="7"/>
      <c r="E297" s="7"/>
      <c r="F297" s="33"/>
      <c r="G297" s="7"/>
      <c r="H297" s="33"/>
      <c r="I297" s="7"/>
      <c r="J297" s="7"/>
      <c r="K297" s="7"/>
      <c r="L297" s="7"/>
      <c r="M297" s="7"/>
      <c r="N297" s="7"/>
      <c r="O297" s="7"/>
      <c r="P297" s="7"/>
      <c r="Q297" s="7"/>
      <c r="R297" s="7"/>
      <c r="S297" s="7"/>
      <c r="T297" s="7"/>
      <c r="U297" s="7"/>
      <c r="V297" s="7"/>
      <c r="W297" s="7"/>
    </row>
    <row r="298">
      <c r="A298" s="7"/>
      <c r="B298" s="7"/>
      <c r="C298" s="33"/>
      <c r="D298" s="7"/>
      <c r="E298" s="7"/>
      <c r="F298" s="33"/>
      <c r="G298" s="7"/>
      <c r="H298" s="33"/>
      <c r="I298" s="7"/>
      <c r="J298" s="7"/>
      <c r="K298" s="7"/>
      <c r="L298" s="7"/>
      <c r="M298" s="7"/>
      <c r="N298" s="7"/>
      <c r="O298" s="7"/>
      <c r="P298" s="7"/>
      <c r="Q298" s="7"/>
      <c r="R298" s="7"/>
      <c r="S298" s="7"/>
      <c r="T298" s="7"/>
      <c r="U298" s="7"/>
      <c r="V298" s="7"/>
      <c r="W298" s="7"/>
    </row>
    <row r="299">
      <c r="A299" s="7"/>
      <c r="B299" s="7"/>
      <c r="C299" s="33"/>
      <c r="D299" s="7"/>
      <c r="E299" s="7"/>
      <c r="F299" s="33"/>
      <c r="G299" s="7"/>
      <c r="H299" s="33"/>
      <c r="I299" s="7"/>
      <c r="J299" s="7"/>
      <c r="K299" s="7"/>
      <c r="L299" s="7"/>
      <c r="M299" s="7"/>
      <c r="N299" s="7"/>
      <c r="O299" s="7"/>
      <c r="P299" s="7"/>
      <c r="Q299" s="7"/>
      <c r="R299" s="7"/>
      <c r="S299" s="7"/>
      <c r="T299" s="7"/>
      <c r="U299" s="7"/>
      <c r="V299" s="7"/>
      <c r="W299" s="7"/>
    </row>
    <row r="300">
      <c r="A300" s="7"/>
      <c r="B300" s="7"/>
      <c r="C300" s="33"/>
      <c r="D300" s="7"/>
      <c r="E300" s="7"/>
      <c r="F300" s="33"/>
      <c r="G300" s="7"/>
      <c r="H300" s="33"/>
      <c r="I300" s="7"/>
      <c r="J300" s="7"/>
      <c r="K300" s="7"/>
      <c r="L300" s="7"/>
      <c r="M300" s="7"/>
      <c r="N300" s="7"/>
      <c r="O300" s="7"/>
      <c r="P300" s="7"/>
      <c r="Q300" s="7"/>
      <c r="R300" s="7"/>
      <c r="S300" s="7"/>
      <c r="T300" s="7"/>
      <c r="U300" s="7"/>
      <c r="V300" s="7"/>
      <c r="W300" s="7"/>
    </row>
    <row r="301">
      <c r="A301" s="7"/>
      <c r="B301" s="7"/>
      <c r="C301" s="33"/>
      <c r="D301" s="7"/>
      <c r="E301" s="7"/>
      <c r="F301" s="33"/>
      <c r="G301" s="7"/>
      <c r="H301" s="33"/>
      <c r="I301" s="7"/>
      <c r="J301" s="7"/>
      <c r="K301" s="7"/>
      <c r="L301" s="7"/>
      <c r="M301" s="7"/>
      <c r="N301" s="7"/>
      <c r="O301" s="7"/>
      <c r="P301" s="7"/>
      <c r="Q301" s="7"/>
      <c r="R301" s="7"/>
      <c r="S301" s="7"/>
      <c r="T301" s="7"/>
      <c r="U301" s="7"/>
      <c r="V301" s="7"/>
      <c r="W301" s="7"/>
    </row>
    <row r="302">
      <c r="A302" s="7"/>
      <c r="B302" s="7"/>
      <c r="C302" s="33"/>
      <c r="D302" s="7"/>
      <c r="E302" s="7"/>
      <c r="F302" s="33"/>
      <c r="G302" s="7"/>
      <c r="H302" s="33"/>
      <c r="I302" s="7"/>
      <c r="J302" s="7"/>
      <c r="K302" s="7"/>
      <c r="L302" s="7"/>
      <c r="M302" s="7"/>
      <c r="N302" s="7"/>
      <c r="O302" s="7"/>
      <c r="P302" s="7"/>
      <c r="Q302" s="7"/>
      <c r="R302" s="7"/>
      <c r="S302" s="7"/>
      <c r="T302" s="7"/>
      <c r="U302" s="7"/>
      <c r="V302" s="7"/>
      <c r="W302" s="7"/>
    </row>
    <row r="303">
      <c r="A303" s="7"/>
      <c r="B303" s="7"/>
      <c r="C303" s="33"/>
      <c r="D303" s="7"/>
      <c r="E303" s="7"/>
      <c r="F303" s="33"/>
      <c r="G303" s="7"/>
      <c r="H303" s="33"/>
      <c r="I303" s="7"/>
      <c r="J303" s="7"/>
      <c r="K303" s="7"/>
      <c r="L303" s="7"/>
      <c r="M303" s="7"/>
      <c r="N303" s="7"/>
      <c r="O303" s="7"/>
      <c r="P303" s="7"/>
      <c r="Q303" s="7"/>
      <c r="R303" s="7"/>
      <c r="S303" s="7"/>
      <c r="T303" s="7"/>
      <c r="U303" s="7"/>
      <c r="V303" s="7"/>
      <c r="W303" s="7"/>
    </row>
    <row r="304">
      <c r="A304" s="7"/>
      <c r="B304" s="7"/>
      <c r="C304" s="33"/>
      <c r="D304" s="7"/>
      <c r="E304" s="7"/>
      <c r="F304" s="33"/>
      <c r="G304" s="7"/>
      <c r="H304" s="33"/>
      <c r="I304" s="7"/>
      <c r="J304" s="7"/>
      <c r="K304" s="7"/>
      <c r="L304" s="7"/>
      <c r="M304" s="7"/>
      <c r="N304" s="7"/>
      <c r="O304" s="7"/>
      <c r="P304" s="7"/>
      <c r="Q304" s="7"/>
      <c r="R304" s="7"/>
      <c r="S304" s="7"/>
      <c r="T304" s="7"/>
      <c r="U304" s="7"/>
      <c r="V304" s="7"/>
      <c r="W304" s="7"/>
    </row>
    <row r="305">
      <c r="A305" s="7"/>
      <c r="B305" s="7"/>
      <c r="C305" s="33"/>
      <c r="D305" s="7"/>
      <c r="E305" s="7"/>
      <c r="F305" s="33"/>
      <c r="G305" s="7"/>
      <c r="H305" s="33"/>
      <c r="I305" s="7"/>
      <c r="J305" s="7"/>
      <c r="K305" s="7"/>
      <c r="L305" s="7"/>
      <c r="M305" s="7"/>
      <c r="N305" s="7"/>
      <c r="O305" s="7"/>
      <c r="P305" s="7"/>
      <c r="Q305" s="7"/>
      <c r="R305" s="7"/>
      <c r="S305" s="7"/>
      <c r="T305" s="7"/>
      <c r="U305" s="7"/>
      <c r="V305" s="7"/>
      <c r="W305" s="7"/>
    </row>
    <row r="306">
      <c r="A306" s="7"/>
      <c r="B306" s="7"/>
      <c r="C306" s="33"/>
      <c r="D306" s="7"/>
      <c r="E306" s="7"/>
      <c r="F306" s="33"/>
      <c r="G306" s="7"/>
      <c r="H306" s="33"/>
      <c r="I306" s="7"/>
      <c r="J306" s="7"/>
      <c r="K306" s="7"/>
      <c r="L306" s="7"/>
      <c r="M306" s="7"/>
      <c r="N306" s="7"/>
      <c r="O306" s="7"/>
      <c r="P306" s="7"/>
      <c r="Q306" s="7"/>
      <c r="R306" s="7"/>
      <c r="S306" s="7"/>
      <c r="T306" s="7"/>
      <c r="U306" s="7"/>
      <c r="V306" s="7"/>
      <c r="W306" s="7"/>
    </row>
    <row r="307">
      <c r="A307" s="7"/>
      <c r="B307" s="7"/>
      <c r="C307" s="33"/>
      <c r="D307" s="7"/>
      <c r="E307" s="7"/>
      <c r="F307" s="33"/>
      <c r="G307" s="7"/>
      <c r="H307" s="33"/>
      <c r="I307" s="7"/>
      <c r="J307" s="7"/>
      <c r="K307" s="7"/>
      <c r="L307" s="7"/>
      <c r="M307" s="7"/>
      <c r="N307" s="7"/>
      <c r="O307" s="7"/>
      <c r="P307" s="7"/>
      <c r="Q307" s="7"/>
      <c r="R307" s="7"/>
      <c r="S307" s="7"/>
      <c r="T307" s="7"/>
      <c r="U307" s="7"/>
      <c r="V307" s="7"/>
      <c r="W307" s="7"/>
    </row>
    <row r="308">
      <c r="A308" s="7"/>
      <c r="B308" s="7"/>
      <c r="C308" s="33"/>
      <c r="D308" s="7"/>
      <c r="E308" s="7"/>
      <c r="F308" s="33"/>
      <c r="G308" s="7"/>
      <c r="H308" s="33"/>
      <c r="I308" s="7"/>
      <c r="J308" s="7"/>
      <c r="K308" s="7"/>
      <c r="L308" s="7"/>
      <c r="M308" s="7"/>
      <c r="N308" s="7"/>
      <c r="O308" s="7"/>
      <c r="P308" s="7"/>
      <c r="Q308" s="7"/>
      <c r="R308" s="7"/>
      <c r="S308" s="7"/>
      <c r="T308" s="7"/>
      <c r="U308" s="7"/>
      <c r="V308" s="7"/>
      <c r="W308" s="7"/>
    </row>
    <row r="309">
      <c r="A309" s="7"/>
      <c r="B309" s="7"/>
      <c r="C309" s="33"/>
      <c r="D309" s="7"/>
      <c r="E309" s="7"/>
      <c r="F309" s="33"/>
      <c r="G309" s="7"/>
      <c r="H309" s="33"/>
      <c r="I309" s="7"/>
      <c r="J309" s="7"/>
      <c r="K309" s="7"/>
      <c r="L309" s="7"/>
      <c r="M309" s="7"/>
      <c r="N309" s="7"/>
      <c r="O309" s="7"/>
      <c r="P309" s="7"/>
      <c r="Q309" s="7"/>
      <c r="R309" s="7"/>
      <c r="S309" s="7"/>
      <c r="T309" s="7"/>
      <c r="U309" s="7"/>
      <c r="V309" s="7"/>
      <c r="W309" s="7"/>
    </row>
    <row r="310">
      <c r="A310" s="7"/>
      <c r="B310" s="7"/>
      <c r="C310" s="33"/>
      <c r="D310" s="7"/>
      <c r="E310" s="7"/>
      <c r="F310" s="33"/>
      <c r="G310" s="7"/>
      <c r="H310" s="33"/>
      <c r="I310" s="7"/>
      <c r="J310" s="7"/>
      <c r="K310" s="7"/>
      <c r="L310" s="7"/>
      <c r="M310" s="7"/>
      <c r="N310" s="7"/>
      <c r="O310" s="7"/>
      <c r="P310" s="7"/>
      <c r="Q310" s="7"/>
      <c r="R310" s="7"/>
      <c r="S310" s="7"/>
      <c r="T310" s="7"/>
      <c r="U310" s="7"/>
      <c r="V310" s="7"/>
      <c r="W310" s="7"/>
    </row>
    <row r="311">
      <c r="A311" s="7"/>
      <c r="B311" s="7"/>
      <c r="C311" s="33"/>
      <c r="D311" s="7"/>
      <c r="E311" s="7"/>
      <c r="F311" s="33"/>
      <c r="G311" s="7"/>
      <c r="H311" s="33"/>
      <c r="I311" s="7"/>
      <c r="J311" s="7"/>
      <c r="K311" s="7"/>
      <c r="L311" s="7"/>
      <c r="M311" s="7"/>
      <c r="N311" s="7"/>
      <c r="O311" s="7"/>
      <c r="P311" s="7"/>
      <c r="Q311" s="7"/>
      <c r="R311" s="7"/>
      <c r="S311" s="7"/>
      <c r="T311" s="7"/>
      <c r="U311" s="7"/>
      <c r="V311" s="7"/>
      <c r="W311" s="7"/>
    </row>
    <row r="312">
      <c r="A312" s="7"/>
      <c r="B312" s="7"/>
      <c r="C312" s="33"/>
      <c r="D312" s="7"/>
      <c r="E312" s="7"/>
      <c r="F312" s="33"/>
      <c r="G312" s="7"/>
      <c r="H312" s="33"/>
      <c r="I312" s="7"/>
      <c r="J312" s="7"/>
      <c r="K312" s="7"/>
      <c r="L312" s="7"/>
      <c r="M312" s="7"/>
      <c r="N312" s="7"/>
      <c r="O312" s="7"/>
      <c r="P312" s="7"/>
      <c r="Q312" s="7"/>
      <c r="R312" s="7"/>
      <c r="S312" s="7"/>
      <c r="T312" s="7"/>
      <c r="U312" s="7"/>
      <c r="V312" s="7"/>
      <c r="W312" s="7"/>
    </row>
    <row r="313">
      <c r="A313" s="7"/>
      <c r="B313" s="7"/>
      <c r="C313" s="33"/>
      <c r="D313" s="7"/>
      <c r="E313" s="7"/>
      <c r="F313" s="33"/>
      <c r="G313" s="7"/>
      <c r="H313" s="33"/>
      <c r="I313" s="7"/>
      <c r="J313" s="7"/>
      <c r="K313" s="7"/>
      <c r="L313" s="7"/>
      <c r="M313" s="7"/>
      <c r="N313" s="7"/>
      <c r="O313" s="7"/>
      <c r="P313" s="7"/>
      <c r="Q313" s="7"/>
      <c r="R313" s="7"/>
      <c r="S313" s="7"/>
      <c r="T313" s="7"/>
      <c r="U313" s="7"/>
      <c r="V313" s="7"/>
      <c r="W313" s="7"/>
    </row>
    <row r="314">
      <c r="A314" s="7"/>
      <c r="B314" s="7"/>
      <c r="C314" s="33"/>
      <c r="D314" s="7"/>
      <c r="E314" s="7"/>
      <c r="F314" s="33"/>
      <c r="G314" s="7"/>
      <c r="H314" s="33"/>
      <c r="I314" s="7"/>
      <c r="J314" s="7"/>
      <c r="K314" s="7"/>
      <c r="L314" s="7"/>
      <c r="M314" s="7"/>
      <c r="N314" s="7"/>
      <c r="O314" s="7"/>
      <c r="P314" s="7"/>
      <c r="Q314" s="7"/>
      <c r="R314" s="7"/>
      <c r="S314" s="7"/>
      <c r="T314" s="7"/>
      <c r="U314" s="7"/>
      <c r="V314" s="7"/>
      <c r="W314" s="7"/>
    </row>
    <row r="315">
      <c r="A315" s="7"/>
      <c r="B315" s="7"/>
      <c r="C315" s="33"/>
      <c r="D315" s="7"/>
      <c r="E315" s="7"/>
      <c r="F315" s="33"/>
      <c r="G315" s="7"/>
      <c r="H315" s="33"/>
      <c r="I315" s="7"/>
      <c r="J315" s="7"/>
      <c r="K315" s="7"/>
      <c r="L315" s="7"/>
      <c r="M315" s="7"/>
      <c r="N315" s="7"/>
      <c r="O315" s="7"/>
      <c r="P315" s="7"/>
      <c r="Q315" s="7"/>
      <c r="R315" s="7"/>
      <c r="S315" s="7"/>
      <c r="T315" s="7"/>
      <c r="U315" s="7"/>
      <c r="V315" s="7"/>
      <c r="W315" s="7"/>
    </row>
    <row r="316">
      <c r="A316" s="7"/>
      <c r="B316" s="7"/>
      <c r="C316" s="33"/>
      <c r="D316" s="7"/>
      <c r="E316" s="7"/>
      <c r="F316" s="33"/>
      <c r="G316" s="7"/>
      <c r="H316" s="33"/>
      <c r="I316" s="7"/>
      <c r="J316" s="7"/>
      <c r="K316" s="7"/>
      <c r="L316" s="7"/>
      <c r="M316" s="7"/>
      <c r="N316" s="7"/>
      <c r="O316" s="7"/>
      <c r="P316" s="7"/>
      <c r="Q316" s="7"/>
      <c r="R316" s="7"/>
      <c r="S316" s="7"/>
      <c r="T316" s="7"/>
      <c r="U316" s="7"/>
      <c r="V316" s="7"/>
      <c r="W316" s="7"/>
    </row>
    <row r="317">
      <c r="A317" s="7"/>
      <c r="B317" s="7"/>
      <c r="C317" s="33"/>
      <c r="D317" s="7"/>
      <c r="E317" s="7"/>
      <c r="F317" s="33"/>
      <c r="G317" s="7"/>
      <c r="H317" s="33"/>
      <c r="I317" s="7"/>
      <c r="J317" s="7"/>
      <c r="K317" s="7"/>
      <c r="L317" s="7"/>
      <c r="M317" s="7"/>
      <c r="N317" s="7"/>
      <c r="O317" s="7"/>
      <c r="P317" s="7"/>
      <c r="Q317" s="7"/>
      <c r="R317" s="7"/>
      <c r="S317" s="7"/>
      <c r="T317" s="7"/>
      <c r="U317" s="7"/>
      <c r="V317" s="7"/>
      <c r="W317" s="7"/>
    </row>
    <row r="318">
      <c r="A318" s="7"/>
      <c r="B318" s="7"/>
      <c r="C318" s="33"/>
      <c r="D318" s="7"/>
      <c r="E318" s="7"/>
      <c r="F318" s="33"/>
      <c r="G318" s="7"/>
      <c r="H318" s="33"/>
      <c r="I318" s="7"/>
      <c r="J318" s="7"/>
      <c r="K318" s="7"/>
      <c r="L318" s="7"/>
      <c r="M318" s="7"/>
      <c r="N318" s="7"/>
      <c r="O318" s="7"/>
      <c r="P318" s="7"/>
      <c r="Q318" s="7"/>
      <c r="R318" s="7"/>
      <c r="S318" s="7"/>
      <c r="T318" s="7"/>
      <c r="U318" s="7"/>
      <c r="V318" s="7"/>
      <c r="W318" s="7"/>
    </row>
    <row r="319">
      <c r="A319" s="7"/>
      <c r="B319" s="7"/>
      <c r="C319" s="33"/>
      <c r="D319" s="7"/>
      <c r="E319" s="7"/>
      <c r="F319" s="33"/>
      <c r="G319" s="7"/>
      <c r="H319" s="33"/>
      <c r="I319" s="7"/>
      <c r="J319" s="7"/>
      <c r="K319" s="7"/>
      <c r="L319" s="7"/>
      <c r="M319" s="7"/>
      <c r="N319" s="7"/>
      <c r="O319" s="7"/>
      <c r="P319" s="7"/>
      <c r="Q319" s="7"/>
      <c r="R319" s="7"/>
      <c r="S319" s="7"/>
      <c r="T319" s="7"/>
      <c r="U319" s="7"/>
      <c r="V319" s="7"/>
      <c r="W319" s="7"/>
    </row>
    <row r="320">
      <c r="A320" s="7"/>
      <c r="B320" s="7"/>
      <c r="C320" s="33"/>
      <c r="D320" s="7"/>
      <c r="E320" s="7"/>
      <c r="F320" s="33"/>
      <c r="G320" s="7"/>
      <c r="H320" s="33"/>
      <c r="I320" s="7"/>
      <c r="J320" s="7"/>
      <c r="K320" s="7"/>
      <c r="L320" s="7"/>
      <c r="M320" s="7"/>
      <c r="N320" s="7"/>
      <c r="O320" s="7"/>
      <c r="P320" s="7"/>
      <c r="Q320" s="7"/>
      <c r="R320" s="7"/>
      <c r="S320" s="7"/>
      <c r="T320" s="7"/>
      <c r="U320" s="7"/>
      <c r="V320" s="7"/>
      <c r="W320" s="7"/>
    </row>
    <row r="321">
      <c r="A321" s="7"/>
      <c r="B321" s="7"/>
      <c r="C321" s="33"/>
      <c r="D321" s="7"/>
      <c r="E321" s="7"/>
      <c r="F321" s="33"/>
      <c r="G321" s="7"/>
      <c r="H321" s="33"/>
      <c r="I321" s="7"/>
      <c r="J321" s="7"/>
      <c r="K321" s="7"/>
      <c r="L321" s="7"/>
      <c r="M321" s="7"/>
      <c r="N321" s="7"/>
      <c r="O321" s="7"/>
      <c r="P321" s="7"/>
      <c r="Q321" s="7"/>
      <c r="R321" s="7"/>
      <c r="S321" s="7"/>
      <c r="T321" s="7"/>
      <c r="U321" s="7"/>
      <c r="V321" s="7"/>
      <c r="W321" s="7"/>
    </row>
    <row r="322">
      <c r="A322" s="7"/>
      <c r="B322" s="7"/>
      <c r="C322" s="33"/>
      <c r="D322" s="7"/>
      <c r="E322" s="7"/>
      <c r="F322" s="33"/>
      <c r="G322" s="7"/>
      <c r="H322" s="33"/>
      <c r="I322" s="7"/>
      <c r="J322" s="7"/>
      <c r="K322" s="7"/>
      <c r="L322" s="7"/>
      <c r="M322" s="7"/>
      <c r="N322" s="7"/>
      <c r="O322" s="7"/>
      <c r="P322" s="7"/>
      <c r="Q322" s="7"/>
      <c r="R322" s="7"/>
      <c r="S322" s="7"/>
      <c r="T322" s="7"/>
      <c r="U322" s="7"/>
      <c r="V322" s="7"/>
      <c r="W322" s="7"/>
    </row>
    <row r="323">
      <c r="A323" s="7"/>
      <c r="B323" s="7"/>
      <c r="C323" s="33"/>
      <c r="D323" s="7"/>
      <c r="E323" s="7"/>
      <c r="F323" s="33"/>
      <c r="G323" s="7"/>
      <c r="H323" s="33"/>
      <c r="I323" s="7"/>
      <c r="J323" s="7"/>
      <c r="K323" s="7"/>
      <c r="L323" s="7"/>
      <c r="M323" s="7"/>
      <c r="N323" s="7"/>
      <c r="O323" s="7"/>
      <c r="P323" s="7"/>
      <c r="Q323" s="7"/>
      <c r="R323" s="7"/>
      <c r="S323" s="7"/>
      <c r="T323" s="7"/>
      <c r="U323" s="7"/>
      <c r="V323" s="7"/>
      <c r="W323" s="7"/>
    </row>
    <row r="324">
      <c r="A324" s="7"/>
      <c r="B324" s="7"/>
      <c r="C324" s="33"/>
      <c r="D324" s="7"/>
      <c r="E324" s="7"/>
      <c r="F324" s="33"/>
      <c r="G324" s="7"/>
      <c r="H324" s="33"/>
      <c r="I324" s="7"/>
      <c r="J324" s="7"/>
      <c r="K324" s="7"/>
      <c r="L324" s="7"/>
      <c r="M324" s="7"/>
      <c r="N324" s="7"/>
      <c r="O324" s="7"/>
      <c r="P324" s="7"/>
      <c r="Q324" s="7"/>
      <c r="R324" s="7"/>
      <c r="S324" s="7"/>
      <c r="T324" s="7"/>
      <c r="U324" s="7"/>
      <c r="V324" s="7"/>
      <c r="W324" s="7"/>
    </row>
    <row r="325">
      <c r="A325" s="7"/>
      <c r="B325" s="7"/>
      <c r="C325" s="33"/>
      <c r="D325" s="7"/>
      <c r="E325" s="7"/>
      <c r="F325" s="33"/>
      <c r="G325" s="7"/>
      <c r="H325" s="33"/>
      <c r="I325" s="7"/>
      <c r="J325" s="7"/>
      <c r="K325" s="7"/>
      <c r="L325" s="7"/>
      <c r="M325" s="7"/>
      <c r="N325" s="7"/>
      <c r="O325" s="7"/>
      <c r="P325" s="7"/>
      <c r="Q325" s="7"/>
      <c r="R325" s="7"/>
      <c r="S325" s="7"/>
      <c r="T325" s="7"/>
      <c r="U325" s="7"/>
      <c r="V325" s="7"/>
      <c r="W325" s="7"/>
    </row>
    <row r="326">
      <c r="A326" s="7"/>
      <c r="B326" s="7"/>
      <c r="C326" s="33"/>
      <c r="D326" s="7"/>
      <c r="E326" s="7"/>
      <c r="F326" s="33"/>
      <c r="G326" s="7"/>
      <c r="H326" s="33"/>
      <c r="I326" s="7"/>
      <c r="J326" s="7"/>
      <c r="K326" s="7"/>
      <c r="L326" s="7"/>
      <c r="M326" s="7"/>
      <c r="N326" s="7"/>
      <c r="O326" s="7"/>
      <c r="P326" s="7"/>
      <c r="Q326" s="7"/>
      <c r="R326" s="7"/>
      <c r="S326" s="7"/>
      <c r="T326" s="7"/>
      <c r="U326" s="7"/>
      <c r="V326" s="7"/>
      <c r="W326" s="7"/>
    </row>
    <row r="327">
      <c r="A327" s="7"/>
      <c r="B327" s="7"/>
      <c r="C327" s="33"/>
      <c r="D327" s="7"/>
      <c r="E327" s="7"/>
      <c r="F327" s="33"/>
      <c r="G327" s="7"/>
      <c r="H327" s="33"/>
      <c r="I327" s="7"/>
      <c r="J327" s="7"/>
      <c r="K327" s="7"/>
      <c r="L327" s="7"/>
      <c r="M327" s="7"/>
      <c r="N327" s="7"/>
      <c r="O327" s="7"/>
      <c r="P327" s="7"/>
      <c r="Q327" s="7"/>
      <c r="R327" s="7"/>
      <c r="S327" s="7"/>
      <c r="T327" s="7"/>
      <c r="U327" s="7"/>
      <c r="V327" s="7"/>
      <c r="W327" s="7"/>
    </row>
    <row r="328">
      <c r="A328" s="7"/>
      <c r="B328" s="7"/>
      <c r="C328" s="33"/>
      <c r="D328" s="7"/>
      <c r="E328" s="7"/>
      <c r="F328" s="33"/>
      <c r="G328" s="7"/>
      <c r="H328" s="33"/>
      <c r="I328" s="7"/>
      <c r="J328" s="7"/>
      <c r="K328" s="7"/>
      <c r="L328" s="7"/>
      <c r="M328" s="7"/>
      <c r="N328" s="7"/>
      <c r="O328" s="7"/>
      <c r="P328" s="7"/>
      <c r="Q328" s="7"/>
      <c r="R328" s="7"/>
      <c r="S328" s="7"/>
      <c r="T328" s="7"/>
      <c r="U328" s="7"/>
      <c r="V328" s="7"/>
      <c r="W328" s="7"/>
    </row>
    <row r="329">
      <c r="A329" s="7"/>
      <c r="B329" s="7"/>
      <c r="C329" s="33"/>
      <c r="D329" s="7"/>
      <c r="E329" s="7"/>
      <c r="F329" s="33"/>
      <c r="G329" s="7"/>
      <c r="H329" s="33"/>
      <c r="I329" s="7"/>
      <c r="J329" s="7"/>
      <c r="K329" s="7"/>
      <c r="L329" s="7"/>
      <c r="M329" s="7"/>
      <c r="N329" s="7"/>
      <c r="O329" s="7"/>
      <c r="P329" s="7"/>
      <c r="Q329" s="7"/>
      <c r="R329" s="7"/>
      <c r="S329" s="7"/>
      <c r="T329" s="7"/>
      <c r="U329" s="7"/>
      <c r="V329" s="7"/>
      <c r="W329" s="7"/>
    </row>
    <row r="330">
      <c r="A330" s="7"/>
      <c r="B330" s="7"/>
      <c r="C330" s="33"/>
      <c r="D330" s="7"/>
      <c r="E330" s="7"/>
      <c r="F330" s="33"/>
      <c r="G330" s="7"/>
      <c r="H330" s="33"/>
      <c r="I330" s="7"/>
      <c r="J330" s="7"/>
      <c r="K330" s="7"/>
      <c r="L330" s="7"/>
      <c r="M330" s="7"/>
      <c r="N330" s="7"/>
      <c r="O330" s="7"/>
      <c r="P330" s="7"/>
      <c r="Q330" s="7"/>
      <c r="R330" s="7"/>
      <c r="S330" s="7"/>
      <c r="T330" s="7"/>
      <c r="U330" s="7"/>
      <c r="V330" s="7"/>
      <c r="W330" s="7"/>
    </row>
    <row r="331">
      <c r="A331" s="7"/>
      <c r="B331" s="7"/>
      <c r="C331" s="33"/>
      <c r="D331" s="7"/>
      <c r="E331" s="7"/>
      <c r="F331" s="33"/>
      <c r="G331" s="7"/>
      <c r="H331" s="33"/>
      <c r="I331" s="7"/>
      <c r="J331" s="7"/>
      <c r="K331" s="7"/>
      <c r="L331" s="7"/>
      <c r="M331" s="7"/>
      <c r="N331" s="7"/>
      <c r="O331" s="7"/>
      <c r="P331" s="7"/>
      <c r="Q331" s="7"/>
      <c r="R331" s="7"/>
      <c r="S331" s="7"/>
      <c r="T331" s="7"/>
      <c r="U331" s="7"/>
      <c r="V331" s="7"/>
      <c r="W331" s="7"/>
    </row>
    <row r="332">
      <c r="A332" s="7"/>
      <c r="B332" s="7"/>
      <c r="C332" s="33"/>
      <c r="D332" s="7"/>
      <c r="E332" s="7"/>
      <c r="F332" s="33"/>
      <c r="G332" s="7"/>
      <c r="H332" s="33"/>
      <c r="I332" s="7"/>
      <c r="J332" s="7"/>
      <c r="K332" s="7"/>
      <c r="L332" s="7"/>
      <c r="M332" s="7"/>
      <c r="N332" s="7"/>
      <c r="O332" s="7"/>
      <c r="P332" s="7"/>
      <c r="Q332" s="7"/>
      <c r="R332" s="7"/>
      <c r="S332" s="7"/>
      <c r="T332" s="7"/>
      <c r="U332" s="7"/>
      <c r="V332" s="7"/>
      <c r="W332" s="7"/>
    </row>
    <row r="333">
      <c r="A333" s="7"/>
      <c r="B333" s="7"/>
      <c r="C333" s="33"/>
      <c r="D333" s="7"/>
      <c r="E333" s="7"/>
      <c r="F333" s="33"/>
      <c r="G333" s="7"/>
      <c r="H333" s="33"/>
      <c r="I333" s="7"/>
      <c r="J333" s="7"/>
      <c r="K333" s="7"/>
      <c r="L333" s="7"/>
      <c r="M333" s="7"/>
      <c r="N333" s="7"/>
      <c r="O333" s="7"/>
      <c r="P333" s="7"/>
      <c r="Q333" s="7"/>
      <c r="R333" s="7"/>
      <c r="S333" s="7"/>
      <c r="T333" s="7"/>
      <c r="U333" s="7"/>
      <c r="V333" s="7"/>
      <c r="W333" s="7"/>
    </row>
    <row r="334">
      <c r="A334" s="7"/>
      <c r="B334" s="7"/>
      <c r="C334" s="33"/>
      <c r="D334" s="7"/>
      <c r="E334" s="7"/>
      <c r="F334" s="33"/>
      <c r="G334" s="7"/>
      <c r="H334" s="33"/>
      <c r="I334" s="7"/>
      <c r="J334" s="7"/>
      <c r="K334" s="7"/>
      <c r="L334" s="7"/>
      <c r="M334" s="7"/>
      <c r="N334" s="7"/>
      <c r="O334" s="7"/>
      <c r="P334" s="7"/>
      <c r="Q334" s="7"/>
      <c r="R334" s="7"/>
      <c r="S334" s="7"/>
      <c r="T334" s="7"/>
      <c r="U334" s="7"/>
      <c r="V334" s="7"/>
      <c r="W334" s="7"/>
    </row>
    <row r="335">
      <c r="A335" s="7"/>
      <c r="B335" s="7"/>
      <c r="C335" s="33"/>
      <c r="D335" s="7"/>
      <c r="E335" s="7"/>
      <c r="F335" s="33"/>
      <c r="G335" s="7"/>
      <c r="H335" s="33"/>
      <c r="I335" s="7"/>
      <c r="J335" s="7"/>
      <c r="K335" s="7"/>
      <c r="L335" s="7"/>
      <c r="M335" s="7"/>
      <c r="N335" s="7"/>
      <c r="O335" s="7"/>
      <c r="P335" s="7"/>
      <c r="Q335" s="7"/>
      <c r="R335" s="7"/>
      <c r="S335" s="7"/>
      <c r="T335" s="7"/>
      <c r="U335" s="7"/>
      <c r="V335" s="7"/>
      <c r="W335" s="7"/>
    </row>
    <row r="336">
      <c r="A336" s="7"/>
      <c r="B336" s="7"/>
      <c r="C336" s="33"/>
      <c r="D336" s="7"/>
      <c r="E336" s="7"/>
      <c r="F336" s="33"/>
      <c r="G336" s="7"/>
      <c r="H336" s="33"/>
      <c r="I336" s="7"/>
      <c r="J336" s="7"/>
      <c r="K336" s="7"/>
      <c r="L336" s="7"/>
      <c r="M336" s="7"/>
      <c r="N336" s="7"/>
      <c r="O336" s="7"/>
      <c r="P336" s="7"/>
      <c r="Q336" s="7"/>
      <c r="R336" s="7"/>
      <c r="S336" s="7"/>
      <c r="T336" s="7"/>
      <c r="U336" s="7"/>
      <c r="V336" s="7"/>
      <c r="W336" s="7"/>
    </row>
    <row r="337">
      <c r="A337" s="7"/>
      <c r="B337" s="7"/>
      <c r="C337" s="33"/>
      <c r="D337" s="7"/>
      <c r="E337" s="7"/>
      <c r="F337" s="33"/>
      <c r="G337" s="7"/>
      <c r="H337" s="33"/>
      <c r="I337" s="7"/>
      <c r="J337" s="7"/>
      <c r="K337" s="7"/>
      <c r="L337" s="7"/>
      <c r="M337" s="7"/>
      <c r="N337" s="7"/>
      <c r="O337" s="7"/>
      <c r="P337" s="7"/>
      <c r="Q337" s="7"/>
      <c r="R337" s="7"/>
      <c r="S337" s="7"/>
      <c r="T337" s="7"/>
      <c r="U337" s="7"/>
      <c r="V337" s="7"/>
      <c r="W337" s="7"/>
    </row>
    <row r="338">
      <c r="A338" s="7"/>
      <c r="B338" s="7"/>
      <c r="C338" s="33"/>
      <c r="D338" s="7"/>
      <c r="E338" s="7"/>
      <c r="F338" s="33"/>
      <c r="G338" s="7"/>
      <c r="H338" s="33"/>
      <c r="I338" s="7"/>
      <c r="J338" s="7"/>
      <c r="K338" s="7"/>
      <c r="L338" s="7"/>
      <c r="M338" s="7"/>
      <c r="N338" s="7"/>
      <c r="O338" s="7"/>
      <c r="P338" s="7"/>
      <c r="Q338" s="7"/>
      <c r="R338" s="7"/>
      <c r="S338" s="7"/>
      <c r="T338" s="7"/>
      <c r="U338" s="7"/>
      <c r="V338" s="7"/>
      <c r="W338" s="7"/>
    </row>
    <row r="339">
      <c r="A339" s="7"/>
      <c r="B339" s="7"/>
      <c r="C339" s="33"/>
      <c r="D339" s="7"/>
      <c r="E339" s="7"/>
      <c r="F339" s="33"/>
      <c r="G339" s="7"/>
      <c r="H339" s="33"/>
      <c r="I339" s="7"/>
      <c r="J339" s="7"/>
      <c r="K339" s="7"/>
      <c r="L339" s="7"/>
      <c r="M339" s="7"/>
      <c r="N339" s="7"/>
      <c r="O339" s="7"/>
      <c r="P339" s="7"/>
      <c r="Q339" s="7"/>
      <c r="R339" s="7"/>
      <c r="S339" s="7"/>
      <c r="T339" s="7"/>
      <c r="U339" s="7"/>
      <c r="V339" s="7"/>
      <c r="W339" s="7"/>
    </row>
    <row r="340">
      <c r="A340" s="7"/>
      <c r="B340" s="7"/>
      <c r="C340" s="33"/>
      <c r="D340" s="7"/>
      <c r="E340" s="7"/>
      <c r="F340" s="33"/>
      <c r="G340" s="7"/>
      <c r="H340" s="33"/>
      <c r="I340" s="7"/>
      <c r="J340" s="7"/>
      <c r="K340" s="7"/>
      <c r="L340" s="7"/>
      <c r="M340" s="7"/>
      <c r="N340" s="7"/>
      <c r="O340" s="7"/>
      <c r="P340" s="7"/>
      <c r="Q340" s="7"/>
      <c r="R340" s="7"/>
      <c r="S340" s="7"/>
      <c r="T340" s="7"/>
      <c r="U340" s="7"/>
      <c r="V340" s="7"/>
      <c r="W340" s="7"/>
    </row>
    <row r="341">
      <c r="A341" s="7"/>
      <c r="B341" s="7"/>
      <c r="C341" s="33"/>
      <c r="D341" s="7"/>
      <c r="E341" s="7"/>
      <c r="F341" s="33"/>
      <c r="G341" s="7"/>
      <c r="H341" s="33"/>
      <c r="I341" s="7"/>
      <c r="J341" s="7"/>
      <c r="K341" s="7"/>
      <c r="L341" s="7"/>
      <c r="M341" s="7"/>
      <c r="N341" s="7"/>
      <c r="O341" s="7"/>
      <c r="P341" s="7"/>
      <c r="Q341" s="7"/>
      <c r="R341" s="7"/>
      <c r="S341" s="7"/>
      <c r="T341" s="7"/>
      <c r="U341" s="7"/>
      <c r="V341" s="7"/>
      <c r="W341" s="7"/>
    </row>
    <row r="342">
      <c r="A342" s="7"/>
      <c r="B342" s="7"/>
      <c r="C342" s="33"/>
      <c r="D342" s="7"/>
      <c r="E342" s="7"/>
      <c r="F342" s="33"/>
      <c r="G342" s="7"/>
      <c r="H342" s="33"/>
      <c r="I342" s="7"/>
      <c r="J342" s="7"/>
      <c r="K342" s="7"/>
      <c r="L342" s="7"/>
      <c r="M342" s="7"/>
      <c r="N342" s="7"/>
      <c r="O342" s="7"/>
      <c r="P342" s="7"/>
      <c r="Q342" s="7"/>
      <c r="R342" s="7"/>
      <c r="S342" s="7"/>
      <c r="T342" s="7"/>
      <c r="U342" s="7"/>
      <c r="V342" s="7"/>
      <c r="W342" s="7"/>
    </row>
    <row r="343">
      <c r="A343" s="7"/>
      <c r="B343" s="7"/>
      <c r="C343" s="33"/>
      <c r="D343" s="7"/>
      <c r="E343" s="7"/>
      <c r="F343" s="33"/>
      <c r="G343" s="7"/>
      <c r="H343" s="33"/>
      <c r="I343" s="7"/>
      <c r="J343" s="7"/>
      <c r="K343" s="7"/>
      <c r="L343" s="7"/>
      <c r="M343" s="7"/>
      <c r="N343" s="7"/>
      <c r="O343" s="7"/>
      <c r="P343" s="7"/>
      <c r="Q343" s="7"/>
      <c r="R343" s="7"/>
      <c r="S343" s="7"/>
      <c r="T343" s="7"/>
      <c r="U343" s="7"/>
      <c r="V343" s="7"/>
      <c r="W343" s="7"/>
    </row>
    <row r="344">
      <c r="A344" s="7"/>
      <c r="B344" s="7"/>
      <c r="C344" s="33"/>
      <c r="D344" s="7"/>
      <c r="E344" s="7"/>
      <c r="F344" s="33"/>
      <c r="G344" s="7"/>
      <c r="H344" s="33"/>
      <c r="I344" s="7"/>
      <c r="J344" s="7"/>
      <c r="K344" s="7"/>
      <c r="L344" s="7"/>
      <c r="M344" s="7"/>
      <c r="N344" s="7"/>
      <c r="O344" s="7"/>
      <c r="P344" s="7"/>
      <c r="Q344" s="7"/>
      <c r="R344" s="7"/>
      <c r="S344" s="7"/>
      <c r="T344" s="7"/>
      <c r="U344" s="7"/>
      <c r="V344" s="7"/>
      <c r="W344" s="7"/>
    </row>
    <row r="345">
      <c r="A345" s="7"/>
      <c r="B345" s="7"/>
      <c r="C345" s="33"/>
      <c r="D345" s="7"/>
      <c r="E345" s="7"/>
      <c r="F345" s="33"/>
      <c r="G345" s="7"/>
      <c r="H345" s="33"/>
      <c r="I345" s="7"/>
      <c r="J345" s="7"/>
      <c r="K345" s="7"/>
      <c r="L345" s="7"/>
      <c r="M345" s="7"/>
      <c r="N345" s="7"/>
      <c r="O345" s="7"/>
      <c r="P345" s="7"/>
      <c r="Q345" s="7"/>
      <c r="R345" s="7"/>
      <c r="S345" s="7"/>
      <c r="T345" s="7"/>
      <c r="U345" s="7"/>
      <c r="V345" s="7"/>
      <c r="W345" s="7"/>
    </row>
    <row r="346">
      <c r="A346" s="7"/>
      <c r="B346" s="7"/>
      <c r="C346" s="33"/>
      <c r="D346" s="7"/>
      <c r="E346" s="7"/>
      <c r="F346" s="33"/>
      <c r="G346" s="7"/>
      <c r="H346" s="33"/>
      <c r="I346" s="7"/>
      <c r="J346" s="7"/>
      <c r="K346" s="7"/>
      <c r="L346" s="7"/>
      <c r="M346" s="7"/>
      <c r="N346" s="7"/>
      <c r="O346" s="7"/>
      <c r="P346" s="7"/>
      <c r="Q346" s="7"/>
      <c r="R346" s="7"/>
      <c r="S346" s="7"/>
      <c r="T346" s="7"/>
      <c r="U346" s="7"/>
      <c r="V346" s="7"/>
      <c r="W346" s="7"/>
    </row>
    <row r="347">
      <c r="A347" s="7"/>
      <c r="B347" s="7"/>
      <c r="C347" s="33"/>
      <c r="D347" s="7"/>
      <c r="E347" s="7"/>
      <c r="F347" s="33"/>
      <c r="G347" s="7"/>
      <c r="H347" s="33"/>
      <c r="I347" s="7"/>
      <c r="J347" s="7"/>
      <c r="K347" s="7"/>
      <c r="L347" s="7"/>
      <c r="M347" s="7"/>
      <c r="N347" s="7"/>
      <c r="O347" s="7"/>
      <c r="P347" s="7"/>
      <c r="Q347" s="7"/>
      <c r="R347" s="7"/>
      <c r="S347" s="7"/>
      <c r="T347" s="7"/>
      <c r="U347" s="7"/>
      <c r="V347" s="7"/>
      <c r="W347" s="7"/>
    </row>
    <row r="348">
      <c r="A348" s="7"/>
      <c r="B348" s="7"/>
      <c r="C348" s="33"/>
      <c r="D348" s="7"/>
      <c r="E348" s="7"/>
      <c r="F348" s="33"/>
      <c r="G348" s="7"/>
      <c r="H348" s="33"/>
      <c r="I348" s="7"/>
      <c r="J348" s="7"/>
      <c r="K348" s="7"/>
      <c r="L348" s="7"/>
      <c r="M348" s="7"/>
      <c r="N348" s="7"/>
      <c r="O348" s="7"/>
      <c r="P348" s="7"/>
      <c r="Q348" s="7"/>
      <c r="R348" s="7"/>
      <c r="S348" s="7"/>
      <c r="T348" s="7"/>
      <c r="U348" s="7"/>
      <c r="V348" s="7"/>
      <c r="W348" s="7"/>
    </row>
    <row r="349">
      <c r="A349" s="7"/>
      <c r="B349" s="7"/>
      <c r="C349" s="33"/>
      <c r="D349" s="7"/>
      <c r="E349" s="7"/>
      <c r="F349" s="33"/>
      <c r="G349" s="7"/>
      <c r="H349" s="33"/>
      <c r="I349" s="7"/>
      <c r="J349" s="7"/>
      <c r="K349" s="7"/>
      <c r="L349" s="7"/>
      <c r="M349" s="7"/>
      <c r="N349" s="7"/>
      <c r="O349" s="7"/>
      <c r="P349" s="7"/>
      <c r="Q349" s="7"/>
      <c r="R349" s="7"/>
      <c r="S349" s="7"/>
      <c r="T349" s="7"/>
      <c r="U349" s="7"/>
      <c r="V349" s="7"/>
      <c r="W349" s="7"/>
    </row>
    <row r="350">
      <c r="A350" s="7"/>
      <c r="B350" s="7"/>
      <c r="C350" s="33"/>
      <c r="D350" s="7"/>
      <c r="E350" s="7"/>
      <c r="F350" s="33"/>
      <c r="G350" s="7"/>
      <c r="H350" s="33"/>
      <c r="I350" s="7"/>
      <c r="J350" s="7"/>
      <c r="K350" s="7"/>
      <c r="L350" s="7"/>
      <c r="M350" s="7"/>
      <c r="N350" s="7"/>
      <c r="O350" s="7"/>
      <c r="P350" s="7"/>
      <c r="Q350" s="7"/>
      <c r="R350" s="7"/>
      <c r="S350" s="7"/>
      <c r="T350" s="7"/>
      <c r="U350" s="7"/>
      <c r="V350" s="7"/>
      <c r="W350" s="7"/>
    </row>
    <row r="351">
      <c r="A351" s="7"/>
      <c r="B351" s="7"/>
      <c r="C351" s="33"/>
      <c r="D351" s="7"/>
      <c r="E351" s="7"/>
      <c r="F351" s="33"/>
      <c r="G351" s="7"/>
      <c r="H351" s="33"/>
      <c r="I351" s="7"/>
      <c r="J351" s="7"/>
      <c r="K351" s="7"/>
      <c r="L351" s="7"/>
      <c r="M351" s="7"/>
      <c r="N351" s="7"/>
      <c r="O351" s="7"/>
      <c r="P351" s="7"/>
      <c r="Q351" s="7"/>
      <c r="R351" s="7"/>
      <c r="S351" s="7"/>
      <c r="T351" s="7"/>
      <c r="U351" s="7"/>
      <c r="V351" s="7"/>
      <c r="W351" s="7"/>
    </row>
    <row r="352">
      <c r="A352" s="7"/>
      <c r="B352" s="7"/>
      <c r="C352" s="33"/>
      <c r="D352" s="7"/>
      <c r="E352" s="7"/>
      <c r="F352" s="33"/>
      <c r="G352" s="7"/>
      <c r="H352" s="33"/>
      <c r="I352" s="7"/>
      <c r="J352" s="7"/>
      <c r="K352" s="7"/>
      <c r="L352" s="7"/>
      <c r="M352" s="7"/>
      <c r="N352" s="7"/>
      <c r="O352" s="7"/>
      <c r="P352" s="7"/>
      <c r="Q352" s="7"/>
      <c r="R352" s="7"/>
      <c r="S352" s="7"/>
      <c r="T352" s="7"/>
      <c r="U352" s="7"/>
      <c r="V352" s="7"/>
      <c r="W352" s="7"/>
    </row>
    <row r="353">
      <c r="A353" s="7"/>
      <c r="B353" s="7"/>
      <c r="C353" s="33"/>
      <c r="D353" s="7"/>
      <c r="E353" s="7"/>
      <c r="F353" s="33"/>
      <c r="G353" s="7"/>
      <c r="H353" s="33"/>
      <c r="I353" s="7"/>
      <c r="J353" s="7"/>
      <c r="K353" s="7"/>
      <c r="L353" s="7"/>
      <c r="M353" s="7"/>
      <c r="N353" s="7"/>
      <c r="O353" s="7"/>
      <c r="P353" s="7"/>
      <c r="Q353" s="7"/>
      <c r="R353" s="7"/>
      <c r="S353" s="7"/>
      <c r="T353" s="7"/>
      <c r="U353" s="7"/>
      <c r="V353" s="7"/>
      <c r="W353" s="7"/>
    </row>
    <row r="354">
      <c r="A354" s="7"/>
      <c r="B354" s="7"/>
      <c r="C354" s="33"/>
      <c r="D354" s="7"/>
      <c r="E354" s="7"/>
      <c r="F354" s="33"/>
      <c r="G354" s="7"/>
      <c r="H354" s="33"/>
      <c r="I354" s="7"/>
      <c r="J354" s="7"/>
      <c r="K354" s="7"/>
      <c r="L354" s="7"/>
      <c r="M354" s="7"/>
      <c r="N354" s="7"/>
      <c r="O354" s="7"/>
      <c r="P354" s="7"/>
      <c r="Q354" s="7"/>
      <c r="R354" s="7"/>
      <c r="S354" s="7"/>
      <c r="T354" s="7"/>
      <c r="U354" s="7"/>
      <c r="V354" s="7"/>
      <c r="W354" s="7"/>
    </row>
    <row r="355">
      <c r="A355" s="7"/>
      <c r="B355" s="7"/>
      <c r="C355" s="33"/>
      <c r="D355" s="7"/>
      <c r="E355" s="7"/>
      <c r="F355" s="33"/>
      <c r="G355" s="7"/>
      <c r="H355" s="33"/>
      <c r="I355" s="7"/>
      <c r="J355" s="7"/>
      <c r="K355" s="7"/>
      <c r="L355" s="7"/>
      <c r="M355" s="7"/>
      <c r="N355" s="7"/>
      <c r="O355" s="7"/>
      <c r="P355" s="7"/>
      <c r="Q355" s="7"/>
      <c r="R355" s="7"/>
      <c r="S355" s="7"/>
      <c r="T355" s="7"/>
      <c r="U355" s="7"/>
      <c r="V355" s="7"/>
      <c r="W355" s="7"/>
    </row>
    <row r="356">
      <c r="A356" s="7"/>
      <c r="B356" s="7"/>
      <c r="C356" s="33"/>
      <c r="D356" s="7"/>
      <c r="E356" s="7"/>
      <c r="F356" s="33"/>
      <c r="G356" s="7"/>
      <c r="H356" s="33"/>
      <c r="I356" s="7"/>
      <c r="J356" s="7"/>
      <c r="K356" s="7"/>
      <c r="L356" s="7"/>
      <c r="M356" s="7"/>
      <c r="N356" s="7"/>
      <c r="O356" s="7"/>
      <c r="P356" s="7"/>
      <c r="Q356" s="7"/>
      <c r="R356" s="7"/>
      <c r="S356" s="7"/>
      <c r="T356" s="7"/>
      <c r="U356" s="7"/>
      <c r="V356" s="7"/>
      <c r="W356" s="7"/>
    </row>
    <row r="357">
      <c r="A357" s="7"/>
      <c r="B357" s="7"/>
      <c r="C357" s="33"/>
      <c r="D357" s="7"/>
      <c r="E357" s="7"/>
      <c r="F357" s="33"/>
      <c r="G357" s="7"/>
      <c r="H357" s="33"/>
      <c r="I357" s="7"/>
      <c r="J357" s="7"/>
      <c r="K357" s="7"/>
      <c r="L357" s="7"/>
      <c r="M357" s="7"/>
      <c r="N357" s="7"/>
      <c r="O357" s="7"/>
      <c r="P357" s="7"/>
      <c r="Q357" s="7"/>
      <c r="R357" s="7"/>
      <c r="S357" s="7"/>
      <c r="T357" s="7"/>
      <c r="U357" s="7"/>
      <c r="V357" s="7"/>
      <c r="W357" s="7"/>
    </row>
    <row r="358">
      <c r="A358" s="7"/>
      <c r="B358" s="7"/>
      <c r="C358" s="33"/>
      <c r="D358" s="7"/>
      <c r="E358" s="7"/>
      <c r="F358" s="33"/>
      <c r="G358" s="7"/>
      <c r="H358" s="33"/>
      <c r="I358" s="7"/>
      <c r="J358" s="7"/>
      <c r="K358" s="7"/>
      <c r="L358" s="7"/>
      <c r="M358" s="7"/>
      <c r="N358" s="7"/>
      <c r="O358" s="7"/>
      <c r="P358" s="7"/>
      <c r="Q358" s="7"/>
      <c r="R358" s="7"/>
      <c r="S358" s="7"/>
      <c r="T358" s="7"/>
      <c r="U358" s="7"/>
      <c r="V358" s="7"/>
      <c r="W358" s="7"/>
    </row>
    <row r="359">
      <c r="A359" s="7"/>
      <c r="B359" s="7"/>
      <c r="C359" s="33"/>
      <c r="D359" s="7"/>
      <c r="E359" s="7"/>
      <c r="F359" s="33"/>
      <c r="G359" s="7"/>
      <c r="H359" s="33"/>
      <c r="I359" s="7"/>
      <c r="J359" s="7"/>
      <c r="K359" s="7"/>
      <c r="L359" s="7"/>
      <c r="M359" s="7"/>
      <c r="N359" s="7"/>
      <c r="O359" s="7"/>
      <c r="P359" s="7"/>
      <c r="Q359" s="7"/>
      <c r="R359" s="7"/>
      <c r="S359" s="7"/>
      <c r="T359" s="7"/>
      <c r="U359" s="7"/>
      <c r="V359" s="7"/>
      <c r="W359" s="7"/>
    </row>
    <row r="360">
      <c r="A360" s="7"/>
      <c r="B360" s="7"/>
      <c r="C360" s="33"/>
      <c r="D360" s="7"/>
      <c r="E360" s="7"/>
      <c r="F360" s="33"/>
      <c r="G360" s="7"/>
      <c r="H360" s="33"/>
      <c r="I360" s="7"/>
      <c r="J360" s="7"/>
      <c r="K360" s="7"/>
      <c r="L360" s="7"/>
      <c r="M360" s="7"/>
      <c r="N360" s="7"/>
      <c r="O360" s="7"/>
      <c r="P360" s="7"/>
      <c r="Q360" s="7"/>
      <c r="R360" s="7"/>
      <c r="S360" s="7"/>
      <c r="T360" s="7"/>
      <c r="U360" s="7"/>
      <c r="V360" s="7"/>
      <c r="W360" s="7"/>
    </row>
    <row r="361">
      <c r="A361" s="7"/>
      <c r="B361" s="7"/>
      <c r="C361" s="33"/>
      <c r="D361" s="7"/>
      <c r="E361" s="7"/>
      <c r="F361" s="33"/>
      <c r="G361" s="7"/>
      <c r="H361" s="33"/>
      <c r="I361" s="7"/>
      <c r="J361" s="7"/>
      <c r="K361" s="7"/>
      <c r="L361" s="7"/>
      <c r="M361" s="7"/>
      <c r="N361" s="7"/>
      <c r="O361" s="7"/>
      <c r="P361" s="7"/>
      <c r="Q361" s="7"/>
      <c r="R361" s="7"/>
      <c r="S361" s="7"/>
      <c r="T361" s="7"/>
      <c r="U361" s="7"/>
      <c r="V361" s="7"/>
      <c r="W361" s="7"/>
    </row>
    <row r="362">
      <c r="A362" s="7"/>
      <c r="B362" s="7"/>
      <c r="C362" s="33"/>
      <c r="D362" s="7"/>
      <c r="E362" s="7"/>
      <c r="F362" s="33"/>
      <c r="G362" s="7"/>
      <c r="H362" s="33"/>
      <c r="I362" s="7"/>
      <c r="J362" s="7"/>
      <c r="K362" s="7"/>
      <c r="L362" s="7"/>
      <c r="M362" s="7"/>
      <c r="N362" s="7"/>
      <c r="O362" s="7"/>
      <c r="P362" s="7"/>
      <c r="Q362" s="7"/>
      <c r="R362" s="7"/>
      <c r="S362" s="7"/>
      <c r="T362" s="7"/>
      <c r="U362" s="7"/>
      <c r="V362" s="7"/>
      <c r="W362" s="7"/>
    </row>
    <row r="363">
      <c r="A363" s="7"/>
      <c r="B363" s="7"/>
      <c r="C363" s="33"/>
      <c r="D363" s="7"/>
      <c r="E363" s="7"/>
      <c r="F363" s="33"/>
      <c r="G363" s="7"/>
      <c r="H363" s="33"/>
      <c r="I363" s="7"/>
      <c r="J363" s="7"/>
      <c r="K363" s="7"/>
      <c r="L363" s="7"/>
      <c r="M363" s="7"/>
      <c r="N363" s="7"/>
      <c r="O363" s="7"/>
      <c r="P363" s="7"/>
      <c r="Q363" s="7"/>
      <c r="R363" s="7"/>
      <c r="S363" s="7"/>
      <c r="T363" s="7"/>
      <c r="U363" s="7"/>
      <c r="V363" s="7"/>
      <c r="W363" s="7"/>
    </row>
    <row r="364">
      <c r="A364" s="7"/>
      <c r="B364" s="7"/>
      <c r="C364" s="33"/>
      <c r="D364" s="7"/>
      <c r="E364" s="7"/>
      <c r="F364" s="33"/>
      <c r="G364" s="7"/>
      <c r="H364" s="33"/>
      <c r="I364" s="7"/>
      <c r="J364" s="7"/>
      <c r="K364" s="7"/>
      <c r="L364" s="7"/>
      <c r="M364" s="7"/>
      <c r="N364" s="7"/>
      <c r="O364" s="7"/>
      <c r="P364" s="7"/>
      <c r="Q364" s="7"/>
      <c r="R364" s="7"/>
      <c r="S364" s="7"/>
      <c r="T364" s="7"/>
      <c r="U364" s="7"/>
      <c r="V364" s="7"/>
      <c r="W364" s="7"/>
    </row>
    <row r="365">
      <c r="A365" s="7"/>
      <c r="B365" s="7"/>
      <c r="C365" s="33"/>
      <c r="D365" s="7"/>
      <c r="E365" s="7"/>
      <c r="F365" s="33"/>
      <c r="G365" s="7"/>
      <c r="H365" s="33"/>
      <c r="I365" s="7"/>
      <c r="J365" s="7"/>
      <c r="K365" s="7"/>
      <c r="L365" s="7"/>
      <c r="M365" s="7"/>
      <c r="N365" s="7"/>
      <c r="O365" s="7"/>
      <c r="P365" s="7"/>
      <c r="Q365" s="7"/>
      <c r="R365" s="7"/>
      <c r="S365" s="7"/>
      <c r="T365" s="7"/>
      <c r="U365" s="7"/>
      <c r="V365" s="7"/>
      <c r="W365" s="7"/>
    </row>
    <row r="366">
      <c r="A366" s="7"/>
      <c r="B366" s="7"/>
      <c r="C366" s="33"/>
      <c r="D366" s="7"/>
      <c r="E366" s="7"/>
      <c r="F366" s="33"/>
      <c r="G366" s="7"/>
      <c r="H366" s="33"/>
      <c r="I366" s="7"/>
      <c r="J366" s="7"/>
      <c r="K366" s="7"/>
      <c r="L366" s="7"/>
      <c r="M366" s="7"/>
      <c r="N366" s="7"/>
      <c r="O366" s="7"/>
      <c r="P366" s="7"/>
      <c r="Q366" s="7"/>
      <c r="R366" s="7"/>
      <c r="S366" s="7"/>
      <c r="T366" s="7"/>
      <c r="U366" s="7"/>
      <c r="V366" s="7"/>
      <c r="W366" s="7"/>
    </row>
    <row r="367">
      <c r="A367" s="7"/>
      <c r="B367" s="7"/>
      <c r="C367" s="33"/>
      <c r="D367" s="7"/>
      <c r="E367" s="7"/>
      <c r="F367" s="33"/>
      <c r="G367" s="7"/>
      <c r="H367" s="33"/>
      <c r="I367" s="7"/>
      <c r="J367" s="7"/>
      <c r="K367" s="7"/>
      <c r="L367" s="7"/>
      <c r="M367" s="7"/>
      <c r="N367" s="7"/>
      <c r="O367" s="7"/>
      <c r="P367" s="7"/>
      <c r="Q367" s="7"/>
      <c r="R367" s="7"/>
      <c r="S367" s="7"/>
      <c r="T367" s="7"/>
      <c r="U367" s="7"/>
      <c r="V367" s="7"/>
      <c r="W367" s="7"/>
    </row>
    <row r="368">
      <c r="A368" s="7"/>
      <c r="B368" s="7"/>
      <c r="C368" s="33"/>
      <c r="D368" s="7"/>
      <c r="E368" s="7"/>
      <c r="F368" s="33"/>
      <c r="G368" s="7"/>
      <c r="H368" s="33"/>
      <c r="I368" s="7"/>
      <c r="J368" s="7"/>
      <c r="K368" s="7"/>
      <c r="L368" s="7"/>
      <c r="M368" s="7"/>
      <c r="N368" s="7"/>
      <c r="O368" s="7"/>
      <c r="P368" s="7"/>
      <c r="Q368" s="7"/>
      <c r="R368" s="7"/>
      <c r="S368" s="7"/>
      <c r="T368" s="7"/>
      <c r="U368" s="7"/>
      <c r="V368" s="7"/>
      <c r="W368" s="7"/>
    </row>
    <row r="369">
      <c r="A369" s="7"/>
      <c r="B369" s="7"/>
      <c r="C369" s="33"/>
      <c r="D369" s="7"/>
      <c r="E369" s="7"/>
      <c r="F369" s="33"/>
      <c r="G369" s="7"/>
      <c r="H369" s="33"/>
      <c r="I369" s="7"/>
      <c r="J369" s="7"/>
      <c r="K369" s="7"/>
      <c r="L369" s="7"/>
      <c r="M369" s="7"/>
      <c r="N369" s="7"/>
      <c r="O369" s="7"/>
      <c r="P369" s="7"/>
      <c r="Q369" s="7"/>
      <c r="R369" s="7"/>
      <c r="S369" s="7"/>
      <c r="T369" s="7"/>
      <c r="U369" s="7"/>
      <c r="V369" s="7"/>
      <c r="W369" s="7"/>
    </row>
    <row r="370">
      <c r="A370" s="7"/>
      <c r="B370" s="7"/>
      <c r="C370" s="33"/>
      <c r="D370" s="7"/>
      <c r="E370" s="7"/>
      <c r="F370" s="33"/>
      <c r="G370" s="7"/>
      <c r="H370" s="33"/>
      <c r="I370" s="7"/>
      <c r="J370" s="7"/>
      <c r="K370" s="7"/>
      <c r="L370" s="7"/>
      <c r="M370" s="7"/>
      <c r="N370" s="7"/>
      <c r="O370" s="7"/>
      <c r="P370" s="7"/>
      <c r="Q370" s="7"/>
      <c r="R370" s="7"/>
      <c r="S370" s="7"/>
      <c r="T370" s="7"/>
      <c r="U370" s="7"/>
      <c r="V370" s="7"/>
      <c r="W370" s="7"/>
    </row>
    <row r="371">
      <c r="A371" s="7"/>
      <c r="B371" s="7"/>
      <c r="C371" s="33"/>
      <c r="D371" s="7"/>
      <c r="E371" s="7"/>
      <c r="F371" s="33"/>
      <c r="G371" s="7"/>
      <c r="H371" s="33"/>
      <c r="I371" s="7"/>
      <c r="J371" s="7"/>
      <c r="K371" s="7"/>
      <c r="L371" s="7"/>
      <c r="M371" s="7"/>
      <c r="N371" s="7"/>
      <c r="O371" s="7"/>
      <c r="P371" s="7"/>
      <c r="Q371" s="7"/>
      <c r="R371" s="7"/>
      <c r="S371" s="7"/>
      <c r="T371" s="7"/>
      <c r="U371" s="7"/>
      <c r="V371" s="7"/>
      <c r="W371" s="7"/>
    </row>
    <row r="372">
      <c r="A372" s="7"/>
      <c r="B372" s="7"/>
      <c r="C372" s="33"/>
      <c r="D372" s="7"/>
      <c r="E372" s="7"/>
      <c r="F372" s="33"/>
      <c r="G372" s="7"/>
      <c r="H372" s="33"/>
      <c r="I372" s="7"/>
      <c r="J372" s="7"/>
      <c r="K372" s="7"/>
      <c r="L372" s="7"/>
      <c r="M372" s="7"/>
      <c r="N372" s="7"/>
      <c r="O372" s="7"/>
      <c r="P372" s="7"/>
      <c r="Q372" s="7"/>
      <c r="R372" s="7"/>
      <c r="S372" s="7"/>
      <c r="T372" s="7"/>
      <c r="U372" s="7"/>
      <c r="V372" s="7"/>
      <c r="W372" s="7"/>
    </row>
    <row r="373">
      <c r="A373" s="7"/>
      <c r="B373" s="7"/>
      <c r="C373" s="33"/>
      <c r="D373" s="7"/>
      <c r="E373" s="7"/>
      <c r="F373" s="33"/>
      <c r="G373" s="7"/>
      <c r="H373" s="33"/>
      <c r="I373" s="7"/>
      <c r="J373" s="7"/>
      <c r="K373" s="7"/>
      <c r="L373" s="7"/>
      <c r="M373" s="7"/>
      <c r="N373" s="7"/>
      <c r="O373" s="7"/>
      <c r="P373" s="7"/>
      <c r="Q373" s="7"/>
      <c r="R373" s="7"/>
      <c r="S373" s="7"/>
      <c r="T373" s="7"/>
      <c r="U373" s="7"/>
      <c r="V373" s="7"/>
      <c r="W373" s="7"/>
    </row>
    <row r="374">
      <c r="A374" s="7"/>
      <c r="B374" s="7"/>
      <c r="C374" s="33"/>
      <c r="D374" s="7"/>
      <c r="E374" s="7"/>
      <c r="F374" s="33"/>
      <c r="G374" s="7"/>
      <c r="H374" s="33"/>
      <c r="I374" s="7"/>
      <c r="J374" s="7"/>
      <c r="K374" s="7"/>
      <c r="L374" s="7"/>
      <c r="M374" s="7"/>
      <c r="N374" s="7"/>
      <c r="O374" s="7"/>
      <c r="P374" s="7"/>
      <c r="Q374" s="7"/>
      <c r="R374" s="7"/>
      <c r="S374" s="7"/>
      <c r="T374" s="7"/>
      <c r="U374" s="7"/>
      <c r="V374" s="7"/>
      <c r="W374" s="7"/>
    </row>
    <row r="375">
      <c r="A375" s="7"/>
      <c r="B375" s="7"/>
      <c r="C375" s="33"/>
      <c r="D375" s="7"/>
      <c r="E375" s="7"/>
      <c r="F375" s="33"/>
      <c r="G375" s="7"/>
      <c r="H375" s="33"/>
      <c r="I375" s="7"/>
      <c r="J375" s="7"/>
      <c r="K375" s="7"/>
      <c r="L375" s="7"/>
      <c r="M375" s="7"/>
      <c r="N375" s="7"/>
      <c r="O375" s="7"/>
      <c r="P375" s="7"/>
      <c r="Q375" s="7"/>
      <c r="R375" s="7"/>
      <c r="S375" s="7"/>
      <c r="T375" s="7"/>
      <c r="U375" s="7"/>
      <c r="V375" s="7"/>
      <c r="W375" s="7"/>
    </row>
    <row r="376">
      <c r="A376" s="7"/>
      <c r="B376" s="7"/>
      <c r="C376" s="33"/>
      <c r="D376" s="7"/>
      <c r="E376" s="7"/>
      <c r="F376" s="33"/>
      <c r="G376" s="7"/>
      <c r="H376" s="33"/>
      <c r="I376" s="7"/>
      <c r="J376" s="7"/>
      <c r="K376" s="7"/>
      <c r="L376" s="7"/>
      <c r="M376" s="7"/>
      <c r="N376" s="7"/>
      <c r="O376" s="7"/>
      <c r="P376" s="7"/>
      <c r="Q376" s="7"/>
      <c r="R376" s="7"/>
      <c r="S376" s="7"/>
      <c r="T376" s="7"/>
      <c r="U376" s="7"/>
      <c r="V376" s="7"/>
      <c r="W376" s="7"/>
    </row>
    <row r="377">
      <c r="A377" s="7"/>
      <c r="B377" s="7"/>
      <c r="C377" s="33"/>
      <c r="D377" s="7"/>
      <c r="E377" s="7"/>
      <c r="F377" s="33"/>
      <c r="G377" s="7"/>
      <c r="H377" s="33"/>
      <c r="I377" s="7"/>
      <c r="J377" s="7"/>
      <c r="K377" s="7"/>
      <c r="L377" s="7"/>
      <c r="M377" s="7"/>
      <c r="N377" s="7"/>
      <c r="O377" s="7"/>
      <c r="P377" s="7"/>
      <c r="Q377" s="7"/>
      <c r="R377" s="7"/>
      <c r="S377" s="7"/>
      <c r="T377" s="7"/>
      <c r="U377" s="7"/>
      <c r="V377" s="7"/>
      <c r="W377" s="7"/>
    </row>
    <row r="378">
      <c r="A378" s="7"/>
      <c r="B378" s="7"/>
      <c r="C378" s="33"/>
      <c r="D378" s="7"/>
      <c r="E378" s="7"/>
      <c r="F378" s="33"/>
      <c r="G378" s="7"/>
      <c r="H378" s="33"/>
      <c r="I378" s="7"/>
      <c r="J378" s="7"/>
      <c r="K378" s="7"/>
      <c r="L378" s="7"/>
      <c r="M378" s="7"/>
      <c r="N378" s="7"/>
      <c r="O378" s="7"/>
      <c r="P378" s="7"/>
      <c r="Q378" s="7"/>
      <c r="R378" s="7"/>
      <c r="S378" s="7"/>
      <c r="T378" s="7"/>
      <c r="U378" s="7"/>
      <c r="V378" s="7"/>
      <c r="W378" s="7"/>
    </row>
    <row r="379">
      <c r="A379" s="7"/>
      <c r="B379" s="7"/>
      <c r="C379" s="33"/>
      <c r="D379" s="7"/>
      <c r="E379" s="7"/>
      <c r="F379" s="33"/>
      <c r="G379" s="7"/>
      <c r="H379" s="33"/>
      <c r="I379" s="7"/>
      <c r="J379" s="7"/>
      <c r="K379" s="7"/>
      <c r="L379" s="7"/>
      <c r="M379" s="7"/>
      <c r="N379" s="7"/>
      <c r="O379" s="7"/>
      <c r="P379" s="7"/>
      <c r="Q379" s="7"/>
      <c r="R379" s="7"/>
      <c r="S379" s="7"/>
      <c r="T379" s="7"/>
      <c r="U379" s="7"/>
      <c r="V379" s="7"/>
      <c r="W379" s="7"/>
    </row>
    <row r="380">
      <c r="A380" s="7"/>
      <c r="B380" s="7"/>
      <c r="C380" s="33"/>
      <c r="D380" s="7"/>
      <c r="E380" s="7"/>
      <c r="F380" s="33"/>
      <c r="G380" s="7"/>
      <c r="H380" s="33"/>
      <c r="I380" s="7"/>
      <c r="J380" s="7"/>
      <c r="K380" s="7"/>
      <c r="L380" s="7"/>
      <c r="M380" s="7"/>
      <c r="N380" s="7"/>
      <c r="O380" s="7"/>
      <c r="P380" s="7"/>
      <c r="Q380" s="7"/>
      <c r="R380" s="7"/>
      <c r="S380" s="7"/>
      <c r="T380" s="7"/>
      <c r="U380" s="7"/>
      <c r="V380" s="7"/>
      <c r="W380" s="7"/>
    </row>
    <row r="381">
      <c r="A381" s="7"/>
      <c r="B381" s="7"/>
      <c r="C381" s="33"/>
      <c r="D381" s="7"/>
      <c r="E381" s="7"/>
      <c r="F381" s="33"/>
      <c r="G381" s="7"/>
      <c r="H381" s="33"/>
      <c r="I381" s="7"/>
      <c r="J381" s="7"/>
      <c r="K381" s="7"/>
      <c r="L381" s="7"/>
      <c r="M381" s="7"/>
      <c r="N381" s="7"/>
      <c r="O381" s="7"/>
      <c r="P381" s="7"/>
      <c r="Q381" s="7"/>
      <c r="R381" s="7"/>
      <c r="S381" s="7"/>
      <c r="T381" s="7"/>
      <c r="U381" s="7"/>
      <c r="V381" s="7"/>
      <c r="W381" s="7"/>
    </row>
    <row r="382">
      <c r="A382" s="7"/>
      <c r="B382" s="7"/>
      <c r="C382" s="33"/>
      <c r="D382" s="7"/>
      <c r="E382" s="7"/>
      <c r="F382" s="33"/>
      <c r="G382" s="7"/>
      <c r="H382" s="33"/>
      <c r="I382" s="7"/>
      <c r="J382" s="7"/>
      <c r="K382" s="7"/>
      <c r="L382" s="7"/>
      <c r="M382" s="7"/>
      <c r="N382" s="7"/>
      <c r="O382" s="7"/>
      <c r="P382" s="7"/>
      <c r="Q382" s="7"/>
      <c r="R382" s="7"/>
      <c r="S382" s="7"/>
      <c r="T382" s="7"/>
      <c r="U382" s="7"/>
      <c r="V382" s="7"/>
      <c r="W382" s="7"/>
    </row>
    <row r="383">
      <c r="A383" s="7"/>
      <c r="B383" s="7"/>
      <c r="C383" s="33"/>
      <c r="D383" s="7"/>
      <c r="E383" s="7"/>
      <c r="F383" s="33"/>
      <c r="G383" s="7"/>
      <c r="H383" s="33"/>
      <c r="I383" s="7"/>
      <c r="J383" s="7"/>
      <c r="K383" s="7"/>
      <c r="L383" s="7"/>
      <c r="M383" s="7"/>
      <c r="N383" s="7"/>
      <c r="O383" s="7"/>
      <c r="P383" s="7"/>
      <c r="Q383" s="7"/>
      <c r="R383" s="7"/>
      <c r="S383" s="7"/>
      <c r="T383" s="7"/>
      <c r="U383" s="7"/>
      <c r="V383" s="7"/>
      <c r="W383" s="7"/>
    </row>
    <row r="384">
      <c r="A384" s="7"/>
      <c r="B384" s="7"/>
      <c r="C384" s="33"/>
      <c r="D384" s="7"/>
      <c r="E384" s="7"/>
      <c r="F384" s="33"/>
      <c r="G384" s="7"/>
      <c r="H384" s="33"/>
      <c r="I384" s="7"/>
      <c r="J384" s="7"/>
      <c r="K384" s="7"/>
      <c r="L384" s="7"/>
      <c r="M384" s="7"/>
      <c r="N384" s="7"/>
      <c r="O384" s="7"/>
      <c r="P384" s="7"/>
      <c r="Q384" s="7"/>
      <c r="R384" s="7"/>
      <c r="S384" s="7"/>
      <c r="T384" s="7"/>
      <c r="U384" s="7"/>
      <c r="V384" s="7"/>
      <c r="W384" s="7"/>
    </row>
    <row r="385">
      <c r="A385" s="7"/>
      <c r="B385" s="7"/>
      <c r="C385" s="33"/>
      <c r="D385" s="7"/>
      <c r="E385" s="7"/>
      <c r="F385" s="33"/>
      <c r="G385" s="7"/>
      <c r="H385" s="33"/>
      <c r="I385" s="7"/>
      <c r="J385" s="7"/>
      <c r="K385" s="7"/>
      <c r="L385" s="7"/>
      <c r="M385" s="7"/>
      <c r="N385" s="7"/>
      <c r="O385" s="7"/>
      <c r="P385" s="7"/>
      <c r="Q385" s="7"/>
      <c r="R385" s="7"/>
      <c r="S385" s="7"/>
      <c r="T385" s="7"/>
      <c r="U385" s="7"/>
      <c r="V385" s="7"/>
      <c r="W385" s="7"/>
    </row>
    <row r="386">
      <c r="A386" s="7"/>
      <c r="B386" s="7"/>
      <c r="C386" s="33"/>
      <c r="D386" s="7"/>
      <c r="E386" s="7"/>
      <c r="F386" s="33"/>
      <c r="G386" s="7"/>
      <c r="H386" s="33"/>
      <c r="I386" s="7"/>
      <c r="J386" s="7"/>
      <c r="K386" s="7"/>
      <c r="L386" s="7"/>
      <c r="M386" s="7"/>
      <c r="N386" s="7"/>
      <c r="O386" s="7"/>
      <c r="P386" s="7"/>
      <c r="Q386" s="7"/>
      <c r="R386" s="7"/>
      <c r="S386" s="7"/>
      <c r="T386" s="7"/>
      <c r="U386" s="7"/>
      <c r="V386" s="7"/>
      <c r="W386" s="7"/>
    </row>
    <row r="387">
      <c r="A387" s="7"/>
      <c r="B387" s="7"/>
      <c r="C387" s="33"/>
      <c r="D387" s="7"/>
      <c r="E387" s="7"/>
      <c r="F387" s="33"/>
      <c r="G387" s="7"/>
      <c r="H387" s="33"/>
      <c r="I387" s="7"/>
      <c r="J387" s="7"/>
      <c r="K387" s="7"/>
      <c r="L387" s="7"/>
      <c r="M387" s="7"/>
      <c r="N387" s="7"/>
      <c r="O387" s="7"/>
      <c r="P387" s="7"/>
      <c r="Q387" s="7"/>
      <c r="R387" s="7"/>
      <c r="S387" s="7"/>
      <c r="T387" s="7"/>
      <c r="U387" s="7"/>
      <c r="V387" s="7"/>
      <c r="W387" s="7"/>
    </row>
    <row r="388">
      <c r="A388" s="7"/>
      <c r="B388" s="7"/>
      <c r="C388" s="33"/>
      <c r="D388" s="7"/>
      <c r="E388" s="7"/>
      <c r="F388" s="33"/>
      <c r="G388" s="7"/>
      <c r="H388" s="33"/>
      <c r="I388" s="7"/>
      <c r="J388" s="7"/>
      <c r="K388" s="7"/>
      <c r="L388" s="7"/>
      <c r="M388" s="7"/>
      <c r="N388" s="7"/>
      <c r="O388" s="7"/>
      <c r="P388" s="7"/>
      <c r="Q388" s="7"/>
      <c r="R388" s="7"/>
      <c r="S388" s="7"/>
      <c r="T388" s="7"/>
      <c r="U388" s="7"/>
      <c r="V388" s="7"/>
      <c r="W388" s="7"/>
    </row>
    <row r="389">
      <c r="A389" s="7"/>
      <c r="B389" s="7"/>
      <c r="C389" s="33"/>
      <c r="D389" s="7"/>
      <c r="E389" s="7"/>
      <c r="F389" s="33"/>
      <c r="G389" s="7"/>
      <c r="H389" s="33"/>
      <c r="I389" s="7"/>
      <c r="J389" s="7"/>
      <c r="K389" s="7"/>
      <c r="L389" s="7"/>
      <c r="M389" s="7"/>
      <c r="N389" s="7"/>
      <c r="O389" s="7"/>
      <c r="P389" s="7"/>
      <c r="Q389" s="7"/>
      <c r="R389" s="7"/>
      <c r="S389" s="7"/>
      <c r="T389" s="7"/>
      <c r="U389" s="7"/>
      <c r="V389" s="7"/>
      <c r="W389" s="7"/>
    </row>
    <row r="390">
      <c r="A390" s="7"/>
      <c r="B390" s="7"/>
      <c r="C390" s="33"/>
      <c r="D390" s="7"/>
      <c r="E390" s="7"/>
      <c r="F390" s="33"/>
      <c r="G390" s="7"/>
      <c r="H390" s="33"/>
      <c r="I390" s="7"/>
      <c r="J390" s="7"/>
      <c r="K390" s="7"/>
      <c r="L390" s="7"/>
      <c r="M390" s="7"/>
      <c r="N390" s="7"/>
      <c r="O390" s="7"/>
      <c r="P390" s="7"/>
      <c r="Q390" s="7"/>
      <c r="R390" s="7"/>
      <c r="S390" s="7"/>
      <c r="T390" s="7"/>
      <c r="U390" s="7"/>
      <c r="V390" s="7"/>
      <c r="W390" s="7"/>
    </row>
    <row r="391">
      <c r="A391" s="7"/>
      <c r="B391" s="7"/>
      <c r="C391" s="33"/>
      <c r="D391" s="7"/>
      <c r="E391" s="7"/>
      <c r="F391" s="33"/>
      <c r="G391" s="7"/>
      <c r="H391" s="33"/>
      <c r="I391" s="7"/>
      <c r="J391" s="7"/>
      <c r="K391" s="7"/>
      <c r="L391" s="7"/>
      <c r="M391" s="7"/>
      <c r="N391" s="7"/>
      <c r="O391" s="7"/>
      <c r="P391" s="7"/>
      <c r="Q391" s="7"/>
      <c r="R391" s="7"/>
      <c r="S391" s="7"/>
      <c r="T391" s="7"/>
      <c r="U391" s="7"/>
      <c r="V391" s="7"/>
      <c r="W391" s="7"/>
    </row>
    <row r="392">
      <c r="A392" s="7"/>
      <c r="B392" s="7"/>
      <c r="C392" s="33"/>
      <c r="D392" s="7"/>
      <c r="E392" s="7"/>
      <c r="F392" s="33"/>
      <c r="G392" s="7"/>
      <c r="H392" s="33"/>
      <c r="I392" s="7"/>
      <c r="J392" s="7"/>
      <c r="K392" s="7"/>
      <c r="L392" s="7"/>
      <c r="M392" s="7"/>
      <c r="N392" s="7"/>
      <c r="O392" s="7"/>
      <c r="P392" s="7"/>
      <c r="Q392" s="7"/>
      <c r="R392" s="7"/>
      <c r="S392" s="7"/>
      <c r="T392" s="7"/>
      <c r="U392" s="7"/>
      <c r="V392" s="7"/>
      <c r="W392" s="7"/>
    </row>
    <row r="393">
      <c r="A393" s="7"/>
      <c r="B393" s="7"/>
      <c r="C393" s="33"/>
      <c r="D393" s="7"/>
      <c r="E393" s="7"/>
      <c r="F393" s="33"/>
      <c r="G393" s="7"/>
      <c r="H393" s="33"/>
      <c r="I393" s="7"/>
      <c r="J393" s="7"/>
      <c r="K393" s="7"/>
      <c r="L393" s="7"/>
      <c r="M393" s="7"/>
      <c r="N393" s="7"/>
      <c r="O393" s="7"/>
      <c r="P393" s="7"/>
      <c r="Q393" s="7"/>
      <c r="R393" s="7"/>
      <c r="S393" s="7"/>
      <c r="T393" s="7"/>
      <c r="U393" s="7"/>
      <c r="V393" s="7"/>
      <c r="W393" s="7"/>
    </row>
    <row r="394">
      <c r="A394" s="7"/>
      <c r="B394" s="7"/>
      <c r="C394" s="33"/>
      <c r="D394" s="7"/>
      <c r="E394" s="7"/>
      <c r="F394" s="33"/>
      <c r="G394" s="7"/>
      <c r="H394" s="33"/>
      <c r="I394" s="7"/>
      <c r="J394" s="7"/>
      <c r="K394" s="7"/>
      <c r="L394" s="7"/>
      <c r="M394" s="7"/>
      <c r="N394" s="7"/>
      <c r="O394" s="7"/>
      <c r="P394" s="7"/>
      <c r="Q394" s="7"/>
      <c r="R394" s="7"/>
      <c r="S394" s="7"/>
      <c r="T394" s="7"/>
      <c r="U394" s="7"/>
      <c r="V394" s="7"/>
      <c r="W394" s="7"/>
    </row>
    <row r="395">
      <c r="A395" s="7"/>
      <c r="B395" s="7"/>
      <c r="C395" s="33"/>
      <c r="D395" s="7"/>
      <c r="E395" s="7"/>
      <c r="F395" s="33"/>
      <c r="G395" s="7"/>
      <c r="H395" s="33"/>
      <c r="I395" s="7"/>
      <c r="J395" s="7"/>
      <c r="K395" s="7"/>
      <c r="L395" s="7"/>
      <c r="M395" s="7"/>
      <c r="N395" s="7"/>
      <c r="O395" s="7"/>
      <c r="P395" s="7"/>
      <c r="Q395" s="7"/>
      <c r="R395" s="7"/>
      <c r="S395" s="7"/>
      <c r="T395" s="7"/>
      <c r="U395" s="7"/>
      <c r="V395" s="7"/>
      <c r="W395" s="7"/>
    </row>
    <row r="396">
      <c r="A396" s="7"/>
      <c r="B396" s="7"/>
      <c r="C396" s="33"/>
      <c r="D396" s="7"/>
      <c r="E396" s="7"/>
      <c r="F396" s="33"/>
      <c r="G396" s="7"/>
      <c r="H396" s="33"/>
      <c r="I396" s="7"/>
      <c r="J396" s="7"/>
      <c r="K396" s="7"/>
      <c r="L396" s="7"/>
      <c r="M396" s="7"/>
      <c r="N396" s="7"/>
      <c r="O396" s="7"/>
      <c r="P396" s="7"/>
      <c r="Q396" s="7"/>
      <c r="R396" s="7"/>
      <c r="S396" s="7"/>
      <c r="T396" s="7"/>
      <c r="U396" s="7"/>
      <c r="V396" s="7"/>
      <c r="W396" s="7"/>
    </row>
    <row r="397">
      <c r="A397" s="7"/>
      <c r="B397" s="7"/>
      <c r="C397" s="33"/>
      <c r="D397" s="7"/>
      <c r="E397" s="7"/>
      <c r="F397" s="33"/>
      <c r="G397" s="7"/>
      <c r="H397" s="33"/>
      <c r="I397" s="7"/>
      <c r="J397" s="7"/>
      <c r="K397" s="7"/>
      <c r="L397" s="7"/>
      <c r="M397" s="7"/>
      <c r="N397" s="7"/>
      <c r="O397" s="7"/>
      <c r="P397" s="7"/>
      <c r="Q397" s="7"/>
      <c r="R397" s="7"/>
      <c r="S397" s="7"/>
      <c r="T397" s="7"/>
      <c r="U397" s="7"/>
      <c r="V397" s="7"/>
      <c r="W397" s="7"/>
    </row>
    <row r="398">
      <c r="A398" s="7"/>
      <c r="B398" s="7"/>
      <c r="C398" s="33"/>
      <c r="D398" s="7"/>
      <c r="E398" s="7"/>
      <c r="F398" s="33"/>
      <c r="G398" s="7"/>
      <c r="H398" s="33"/>
      <c r="I398" s="7"/>
      <c r="J398" s="7"/>
      <c r="K398" s="7"/>
      <c r="L398" s="7"/>
      <c r="M398" s="7"/>
      <c r="N398" s="7"/>
      <c r="O398" s="7"/>
      <c r="P398" s="7"/>
      <c r="Q398" s="7"/>
      <c r="R398" s="7"/>
      <c r="S398" s="7"/>
      <c r="T398" s="7"/>
      <c r="U398" s="7"/>
      <c r="V398" s="7"/>
      <c r="W398" s="7"/>
    </row>
    <row r="399">
      <c r="A399" s="7"/>
      <c r="B399" s="7"/>
      <c r="C399" s="33"/>
      <c r="D399" s="7"/>
      <c r="E399" s="7"/>
      <c r="F399" s="33"/>
      <c r="G399" s="7"/>
      <c r="H399" s="33"/>
      <c r="I399" s="7"/>
      <c r="J399" s="7"/>
      <c r="K399" s="7"/>
      <c r="L399" s="7"/>
      <c r="M399" s="7"/>
      <c r="N399" s="7"/>
      <c r="O399" s="7"/>
      <c r="P399" s="7"/>
      <c r="Q399" s="7"/>
      <c r="R399" s="7"/>
      <c r="S399" s="7"/>
      <c r="T399" s="7"/>
      <c r="U399" s="7"/>
      <c r="V399" s="7"/>
      <c r="W399" s="7"/>
    </row>
    <row r="400">
      <c r="A400" s="7"/>
      <c r="B400" s="7"/>
      <c r="C400" s="33"/>
      <c r="D400" s="7"/>
      <c r="E400" s="7"/>
      <c r="F400" s="33"/>
      <c r="G400" s="7"/>
      <c r="H400" s="33"/>
      <c r="I400" s="7"/>
      <c r="J400" s="7"/>
      <c r="K400" s="7"/>
      <c r="L400" s="7"/>
      <c r="M400" s="7"/>
      <c r="N400" s="7"/>
      <c r="O400" s="7"/>
      <c r="P400" s="7"/>
      <c r="Q400" s="7"/>
      <c r="R400" s="7"/>
      <c r="S400" s="7"/>
      <c r="T400" s="7"/>
      <c r="U400" s="7"/>
      <c r="V400" s="7"/>
      <c r="W400" s="7"/>
    </row>
    <row r="401">
      <c r="A401" s="7"/>
      <c r="B401" s="7"/>
      <c r="C401" s="33"/>
      <c r="D401" s="7"/>
      <c r="E401" s="7"/>
      <c r="F401" s="33"/>
      <c r="G401" s="7"/>
      <c r="H401" s="33"/>
      <c r="I401" s="7"/>
      <c r="J401" s="7"/>
      <c r="K401" s="7"/>
      <c r="L401" s="7"/>
      <c r="M401" s="7"/>
      <c r="N401" s="7"/>
      <c r="O401" s="7"/>
      <c r="P401" s="7"/>
      <c r="Q401" s="7"/>
      <c r="R401" s="7"/>
      <c r="S401" s="7"/>
      <c r="T401" s="7"/>
      <c r="U401" s="7"/>
      <c r="V401" s="7"/>
      <c r="W401" s="7"/>
    </row>
    <row r="402">
      <c r="A402" s="7"/>
      <c r="B402" s="7"/>
      <c r="C402" s="33"/>
      <c r="D402" s="7"/>
      <c r="E402" s="7"/>
      <c r="F402" s="33"/>
      <c r="G402" s="7"/>
      <c r="H402" s="33"/>
      <c r="I402" s="7"/>
      <c r="J402" s="7"/>
      <c r="K402" s="7"/>
      <c r="L402" s="7"/>
      <c r="M402" s="7"/>
      <c r="N402" s="7"/>
      <c r="O402" s="7"/>
      <c r="P402" s="7"/>
      <c r="Q402" s="7"/>
      <c r="R402" s="7"/>
      <c r="S402" s="7"/>
      <c r="T402" s="7"/>
      <c r="U402" s="7"/>
      <c r="V402" s="7"/>
      <c r="W402" s="7"/>
    </row>
    <row r="403">
      <c r="A403" s="7"/>
      <c r="B403" s="7"/>
      <c r="C403" s="33"/>
      <c r="D403" s="7"/>
      <c r="E403" s="7"/>
      <c r="F403" s="33"/>
      <c r="G403" s="7"/>
      <c r="H403" s="33"/>
      <c r="I403" s="7"/>
      <c r="J403" s="7"/>
      <c r="K403" s="7"/>
      <c r="L403" s="7"/>
      <c r="M403" s="7"/>
      <c r="N403" s="7"/>
      <c r="O403" s="7"/>
      <c r="P403" s="7"/>
      <c r="Q403" s="7"/>
      <c r="R403" s="7"/>
      <c r="S403" s="7"/>
      <c r="T403" s="7"/>
      <c r="U403" s="7"/>
      <c r="V403" s="7"/>
      <c r="W403" s="7"/>
    </row>
    <row r="404">
      <c r="A404" s="7"/>
      <c r="B404" s="7"/>
      <c r="C404" s="33"/>
      <c r="D404" s="7"/>
      <c r="E404" s="7"/>
      <c r="F404" s="33"/>
      <c r="G404" s="7"/>
      <c r="H404" s="33"/>
      <c r="I404" s="7"/>
      <c r="J404" s="7"/>
      <c r="K404" s="7"/>
      <c r="L404" s="7"/>
      <c r="M404" s="7"/>
      <c r="N404" s="7"/>
      <c r="O404" s="7"/>
      <c r="P404" s="7"/>
      <c r="Q404" s="7"/>
      <c r="R404" s="7"/>
      <c r="S404" s="7"/>
      <c r="T404" s="7"/>
      <c r="U404" s="7"/>
      <c r="V404" s="7"/>
      <c r="W404" s="7"/>
    </row>
    <row r="405">
      <c r="A405" s="7"/>
      <c r="B405" s="7"/>
      <c r="C405" s="33"/>
      <c r="D405" s="7"/>
      <c r="E405" s="7"/>
      <c r="F405" s="33"/>
      <c r="G405" s="7"/>
      <c r="H405" s="33"/>
      <c r="I405" s="7"/>
      <c r="J405" s="7"/>
      <c r="K405" s="7"/>
      <c r="L405" s="7"/>
      <c r="M405" s="7"/>
      <c r="N405" s="7"/>
      <c r="O405" s="7"/>
      <c r="P405" s="7"/>
      <c r="Q405" s="7"/>
      <c r="R405" s="7"/>
      <c r="S405" s="7"/>
      <c r="T405" s="7"/>
      <c r="U405" s="7"/>
      <c r="V405" s="7"/>
      <c r="W405" s="7"/>
    </row>
    <row r="406">
      <c r="A406" s="7"/>
      <c r="B406" s="7"/>
      <c r="C406" s="33"/>
      <c r="D406" s="7"/>
      <c r="E406" s="7"/>
      <c r="F406" s="33"/>
      <c r="G406" s="7"/>
      <c r="H406" s="33"/>
      <c r="I406" s="7"/>
      <c r="J406" s="7"/>
      <c r="K406" s="7"/>
      <c r="L406" s="7"/>
      <c r="M406" s="7"/>
      <c r="N406" s="7"/>
      <c r="O406" s="7"/>
      <c r="P406" s="7"/>
      <c r="Q406" s="7"/>
      <c r="R406" s="7"/>
      <c r="S406" s="7"/>
      <c r="T406" s="7"/>
      <c r="U406" s="7"/>
      <c r="V406" s="7"/>
      <c r="W406" s="7"/>
    </row>
    <row r="407">
      <c r="A407" s="7"/>
      <c r="B407" s="7"/>
      <c r="C407" s="33"/>
      <c r="D407" s="7"/>
      <c r="E407" s="7"/>
      <c r="F407" s="33"/>
      <c r="G407" s="7"/>
      <c r="H407" s="33"/>
      <c r="I407" s="7"/>
      <c r="J407" s="7"/>
      <c r="K407" s="7"/>
      <c r="L407" s="7"/>
      <c r="M407" s="7"/>
      <c r="N407" s="7"/>
      <c r="O407" s="7"/>
      <c r="P407" s="7"/>
      <c r="Q407" s="7"/>
      <c r="R407" s="7"/>
      <c r="S407" s="7"/>
      <c r="T407" s="7"/>
      <c r="U407" s="7"/>
      <c r="V407" s="7"/>
      <c r="W407" s="7"/>
    </row>
    <row r="408">
      <c r="A408" s="7"/>
      <c r="B408" s="7"/>
      <c r="C408" s="33"/>
      <c r="D408" s="7"/>
      <c r="E408" s="7"/>
      <c r="F408" s="33"/>
      <c r="G408" s="7"/>
      <c r="H408" s="33"/>
      <c r="I408" s="7"/>
      <c r="J408" s="7"/>
      <c r="K408" s="7"/>
      <c r="L408" s="7"/>
      <c r="M408" s="7"/>
      <c r="N408" s="7"/>
      <c r="O408" s="7"/>
      <c r="P408" s="7"/>
      <c r="Q408" s="7"/>
      <c r="R408" s="7"/>
      <c r="S408" s="7"/>
      <c r="T408" s="7"/>
      <c r="U408" s="7"/>
      <c r="V408" s="7"/>
      <c r="W408" s="7"/>
    </row>
    <row r="409">
      <c r="A409" s="7"/>
      <c r="B409" s="7"/>
      <c r="C409" s="33"/>
      <c r="D409" s="7"/>
      <c r="E409" s="7"/>
      <c r="F409" s="33"/>
      <c r="G409" s="7"/>
      <c r="H409" s="33"/>
      <c r="I409" s="7"/>
      <c r="J409" s="7"/>
      <c r="K409" s="7"/>
      <c r="L409" s="7"/>
      <c r="M409" s="7"/>
      <c r="N409" s="7"/>
      <c r="O409" s="7"/>
      <c r="P409" s="7"/>
      <c r="Q409" s="7"/>
      <c r="R409" s="7"/>
      <c r="S409" s="7"/>
      <c r="T409" s="7"/>
      <c r="U409" s="7"/>
      <c r="V409" s="7"/>
      <c r="W409" s="7"/>
    </row>
    <row r="410">
      <c r="A410" s="7"/>
      <c r="B410" s="7"/>
      <c r="C410" s="33"/>
      <c r="D410" s="7"/>
      <c r="E410" s="7"/>
      <c r="F410" s="33"/>
      <c r="G410" s="7"/>
      <c r="H410" s="33"/>
      <c r="I410" s="7"/>
      <c r="J410" s="7"/>
      <c r="K410" s="7"/>
      <c r="L410" s="7"/>
      <c r="M410" s="7"/>
      <c r="N410" s="7"/>
      <c r="O410" s="7"/>
      <c r="P410" s="7"/>
      <c r="Q410" s="7"/>
      <c r="R410" s="7"/>
      <c r="S410" s="7"/>
      <c r="T410" s="7"/>
      <c r="U410" s="7"/>
      <c r="V410" s="7"/>
      <c r="W410" s="7"/>
    </row>
    <row r="411">
      <c r="A411" s="7"/>
      <c r="B411" s="7"/>
      <c r="C411" s="33"/>
      <c r="D411" s="7"/>
      <c r="E411" s="7"/>
      <c r="F411" s="33"/>
      <c r="G411" s="7"/>
      <c r="H411" s="33"/>
      <c r="I411" s="7"/>
      <c r="J411" s="7"/>
      <c r="K411" s="7"/>
      <c r="L411" s="7"/>
      <c r="M411" s="7"/>
      <c r="N411" s="7"/>
      <c r="O411" s="7"/>
      <c r="P411" s="7"/>
      <c r="Q411" s="7"/>
      <c r="R411" s="7"/>
      <c r="S411" s="7"/>
      <c r="T411" s="7"/>
      <c r="U411" s="7"/>
      <c r="V411" s="7"/>
      <c r="W411" s="7"/>
    </row>
    <row r="412">
      <c r="A412" s="7"/>
      <c r="B412" s="7"/>
      <c r="C412" s="33"/>
      <c r="D412" s="7"/>
      <c r="E412" s="7"/>
      <c r="F412" s="33"/>
      <c r="G412" s="7"/>
      <c r="H412" s="33"/>
      <c r="I412" s="7"/>
      <c r="J412" s="7"/>
      <c r="K412" s="7"/>
      <c r="L412" s="7"/>
      <c r="M412" s="7"/>
      <c r="N412" s="7"/>
      <c r="O412" s="7"/>
      <c r="P412" s="7"/>
      <c r="Q412" s="7"/>
      <c r="R412" s="7"/>
      <c r="S412" s="7"/>
      <c r="T412" s="7"/>
      <c r="U412" s="7"/>
      <c r="V412" s="7"/>
      <c r="W412" s="7"/>
    </row>
    <row r="413">
      <c r="A413" s="7"/>
      <c r="B413" s="7"/>
      <c r="C413" s="33"/>
      <c r="D413" s="7"/>
      <c r="E413" s="7"/>
      <c r="F413" s="33"/>
      <c r="G413" s="7"/>
      <c r="H413" s="33"/>
      <c r="I413" s="7"/>
      <c r="J413" s="7"/>
      <c r="K413" s="7"/>
      <c r="L413" s="7"/>
      <c r="M413" s="7"/>
      <c r="N413" s="7"/>
      <c r="O413" s="7"/>
      <c r="P413" s="7"/>
      <c r="Q413" s="7"/>
      <c r="R413" s="7"/>
      <c r="S413" s="7"/>
      <c r="T413" s="7"/>
      <c r="U413" s="7"/>
      <c r="V413" s="7"/>
      <c r="W413" s="7"/>
    </row>
    <row r="414">
      <c r="A414" s="7"/>
      <c r="B414" s="7"/>
      <c r="C414" s="33"/>
      <c r="D414" s="7"/>
      <c r="E414" s="7"/>
      <c r="F414" s="33"/>
      <c r="G414" s="7"/>
      <c r="H414" s="33"/>
      <c r="I414" s="7"/>
      <c r="J414" s="7"/>
      <c r="K414" s="7"/>
      <c r="L414" s="7"/>
      <c r="M414" s="7"/>
      <c r="N414" s="7"/>
      <c r="O414" s="7"/>
      <c r="P414" s="7"/>
      <c r="Q414" s="7"/>
      <c r="R414" s="7"/>
      <c r="S414" s="7"/>
      <c r="T414" s="7"/>
      <c r="U414" s="7"/>
      <c r="V414" s="7"/>
      <c r="W414" s="7"/>
    </row>
    <row r="415">
      <c r="A415" s="7"/>
      <c r="B415" s="7"/>
      <c r="C415" s="33"/>
      <c r="D415" s="7"/>
      <c r="E415" s="7"/>
      <c r="F415" s="33"/>
      <c r="G415" s="7"/>
      <c r="H415" s="33"/>
      <c r="I415" s="7"/>
      <c r="J415" s="7"/>
      <c r="K415" s="7"/>
      <c r="L415" s="7"/>
      <c r="M415" s="7"/>
      <c r="N415" s="7"/>
      <c r="O415" s="7"/>
      <c r="P415" s="7"/>
      <c r="Q415" s="7"/>
      <c r="R415" s="7"/>
      <c r="S415" s="7"/>
      <c r="T415" s="7"/>
      <c r="U415" s="7"/>
      <c r="V415" s="7"/>
      <c r="W415" s="7"/>
    </row>
    <row r="416">
      <c r="A416" s="7"/>
      <c r="B416" s="7"/>
      <c r="C416" s="33"/>
      <c r="D416" s="7"/>
      <c r="E416" s="7"/>
      <c r="F416" s="33"/>
      <c r="G416" s="7"/>
      <c r="H416" s="33"/>
      <c r="I416" s="7"/>
      <c r="J416" s="7"/>
      <c r="K416" s="7"/>
      <c r="L416" s="7"/>
      <c r="M416" s="7"/>
      <c r="N416" s="7"/>
      <c r="O416" s="7"/>
      <c r="P416" s="7"/>
      <c r="Q416" s="7"/>
      <c r="R416" s="7"/>
      <c r="S416" s="7"/>
      <c r="T416" s="7"/>
      <c r="U416" s="7"/>
      <c r="V416" s="7"/>
      <c r="W416" s="7"/>
    </row>
    <row r="417">
      <c r="A417" s="7"/>
      <c r="B417" s="7"/>
      <c r="C417" s="33"/>
      <c r="D417" s="7"/>
      <c r="E417" s="7"/>
      <c r="F417" s="33"/>
      <c r="G417" s="7"/>
      <c r="H417" s="33"/>
      <c r="I417" s="7"/>
      <c r="J417" s="7"/>
      <c r="K417" s="7"/>
      <c r="L417" s="7"/>
      <c r="M417" s="7"/>
      <c r="N417" s="7"/>
      <c r="O417" s="7"/>
      <c r="P417" s="7"/>
      <c r="Q417" s="7"/>
      <c r="R417" s="7"/>
      <c r="S417" s="7"/>
      <c r="T417" s="7"/>
      <c r="U417" s="7"/>
      <c r="V417" s="7"/>
      <c r="W417" s="7"/>
    </row>
    <row r="418">
      <c r="A418" s="7"/>
      <c r="B418" s="7"/>
      <c r="C418" s="33"/>
      <c r="D418" s="7"/>
      <c r="E418" s="7"/>
      <c r="F418" s="33"/>
      <c r="G418" s="7"/>
      <c r="H418" s="33"/>
      <c r="I418" s="7"/>
      <c r="J418" s="7"/>
      <c r="K418" s="7"/>
      <c r="L418" s="7"/>
      <c r="M418" s="7"/>
      <c r="N418" s="7"/>
      <c r="O418" s="7"/>
      <c r="P418" s="7"/>
      <c r="Q418" s="7"/>
      <c r="R418" s="7"/>
      <c r="S418" s="7"/>
      <c r="T418" s="7"/>
      <c r="U418" s="7"/>
      <c r="V418" s="7"/>
      <c r="W418" s="7"/>
    </row>
    <row r="419">
      <c r="A419" s="7"/>
      <c r="B419" s="7"/>
      <c r="C419" s="33"/>
      <c r="D419" s="7"/>
      <c r="E419" s="7"/>
      <c r="F419" s="33"/>
      <c r="G419" s="7"/>
      <c r="H419" s="33"/>
      <c r="I419" s="7"/>
      <c r="J419" s="7"/>
      <c r="K419" s="7"/>
      <c r="L419" s="7"/>
      <c r="M419" s="7"/>
      <c r="N419" s="7"/>
      <c r="O419" s="7"/>
      <c r="P419" s="7"/>
      <c r="Q419" s="7"/>
      <c r="R419" s="7"/>
      <c r="S419" s="7"/>
      <c r="T419" s="7"/>
      <c r="U419" s="7"/>
      <c r="V419" s="7"/>
      <c r="W419" s="7"/>
    </row>
    <row r="420">
      <c r="A420" s="7"/>
      <c r="B420" s="7"/>
      <c r="C420" s="33"/>
      <c r="D420" s="7"/>
      <c r="E420" s="7"/>
      <c r="F420" s="33"/>
      <c r="G420" s="7"/>
      <c r="H420" s="33"/>
      <c r="I420" s="7"/>
      <c r="J420" s="7"/>
      <c r="K420" s="7"/>
      <c r="L420" s="7"/>
      <c r="M420" s="7"/>
      <c r="N420" s="7"/>
      <c r="O420" s="7"/>
      <c r="P420" s="7"/>
      <c r="Q420" s="7"/>
      <c r="R420" s="7"/>
      <c r="S420" s="7"/>
      <c r="T420" s="7"/>
      <c r="U420" s="7"/>
      <c r="V420" s="7"/>
      <c r="W420" s="7"/>
    </row>
    <row r="421">
      <c r="A421" s="7"/>
      <c r="B421" s="7"/>
      <c r="C421" s="33"/>
      <c r="D421" s="7"/>
      <c r="E421" s="7"/>
      <c r="F421" s="33"/>
      <c r="G421" s="7"/>
      <c r="H421" s="33"/>
      <c r="I421" s="7"/>
      <c r="J421" s="7"/>
      <c r="K421" s="7"/>
      <c r="L421" s="7"/>
      <c r="M421" s="7"/>
      <c r="N421" s="7"/>
      <c r="O421" s="7"/>
      <c r="P421" s="7"/>
      <c r="Q421" s="7"/>
      <c r="R421" s="7"/>
      <c r="S421" s="7"/>
      <c r="T421" s="7"/>
      <c r="U421" s="7"/>
      <c r="V421" s="7"/>
      <c r="W421" s="7"/>
    </row>
    <row r="422">
      <c r="A422" s="7"/>
      <c r="B422" s="7"/>
      <c r="C422" s="33"/>
      <c r="D422" s="7"/>
      <c r="E422" s="7"/>
      <c r="F422" s="33"/>
      <c r="G422" s="7"/>
      <c r="H422" s="33"/>
      <c r="I422" s="7"/>
      <c r="J422" s="7"/>
      <c r="K422" s="7"/>
      <c r="L422" s="7"/>
      <c r="M422" s="7"/>
      <c r="N422" s="7"/>
      <c r="O422" s="7"/>
      <c r="P422" s="7"/>
      <c r="Q422" s="7"/>
      <c r="R422" s="7"/>
      <c r="S422" s="7"/>
      <c r="T422" s="7"/>
      <c r="U422" s="7"/>
      <c r="V422" s="7"/>
      <c r="W422" s="7"/>
    </row>
    <row r="423">
      <c r="A423" s="7"/>
      <c r="B423" s="7"/>
      <c r="C423" s="33"/>
      <c r="D423" s="7"/>
      <c r="E423" s="7"/>
      <c r="F423" s="33"/>
      <c r="G423" s="7"/>
      <c r="H423" s="33"/>
      <c r="I423" s="7"/>
      <c r="J423" s="7"/>
      <c r="K423" s="7"/>
      <c r="L423" s="7"/>
      <c r="M423" s="7"/>
      <c r="N423" s="7"/>
      <c r="O423" s="7"/>
      <c r="P423" s="7"/>
      <c r="Q423" s="7"/>
      <c r="R423" s="7"/>
      <c r="S423" s="7"/>
      <c r="T423" s="7"/>
      <c r="U423" s="7"/>
      <c r="V423" s="7"/>
      <c r="W423" s="7"/>
    </row>
    <row r="424">
      <c r="A424" s="7"/>
      <c r="B424" s="7"/>
      <c r="C424" s="33"/>
      <c r="D424" s="7"/>
      <c r="E424" s="7"/>
      <c r="F424" s="33"/>
      <c r="G424" s="7"/>
      <c r="H424" s="33"/>
      <c r="I424" s="7"/>
      <c r="J424" s="7"/>
      <c r="K424" s="7"/>
      <c r="L424" s="7"/>
      <c r="M424" s="7"/>
      <c r="N424" s="7"/>
      <c r="O424" s="7"/>
      <c r="P424" s="7"/>
      <c r="Q424" s="7"/>
      <c r="R424" s="7"/>
      <c r="S424" s="7"/>
      <c r="T424" s="7"/>
      <c r="U424" s="7"/>
      <c r="V424" s="7"/>
      <c r="W424" s="7"/>
    </row>
    <row r="425">
      <c r="A425" s="7"/>
      <c r="B425" s="7"/>
      <c r="C425" s="33"/>
      <c r="D425" s="7"/>
      <c r="E425" s="7"/>
      <c r="F425" s="33"/>
      <c r="G425" s="7"/>
      <c r="H425" s="33"/>
      <c r="I425" s="7"/>
      <c r="J425" s="7"/>
      <c r="K425" s="7"/>
      <c r="L425" s="7"/>
      <c r="M425" s="7"/>
      <c r="N425" s="7"/>
      <c r="O425" s="7"/>
      <c r="P425" s="7"/>
      <c r="Q425" s="7"/>
      <c r="R425" s="7"/>
      <c r="S425" s="7"/>
      <c r="T425" s="7"/>
      <c r="U425" s="7"/>
      <c r="V425" s="7"/>
      <c r="W425" s="7"/>
    </row>
    <row r="426">
      <c r="A426" s="7"/>
      <c r="B426" s="7"/>
      <c r="C426" s="33"/>
      <c r="D426" s="7"/>
      <c r="E426" s="7"/>
      <c r="F426" s="33"/>
      <c r="G426" s="7"/>
      <c r="H426" s="33"/>
      <c r="I426" s="7"/>
      <c r="J426" s="7"/>
      <c r="K426" s="7"/>
      <c r="L426" s="7"/>
      <c r="M426" s="7"/>
      <c r="N426" s="7"/>
      <c r="O426" s="7"/>
      <c r="P426" s="7"/>
      <c r="Q426" s="7"/>
      <c r="R426" s="7"/>
      <c r="S426" s="7"/>
      <c r="T426" s="7"/>
      <c r="U426" s="7"/>
      <c r="V426" s="7"/>
      <c r="W426" s="7"/>
    </row>
    <row r="427">
      <c r="A427" s="7"/>
      <c r="B427" s="7"/>
      <c r="C427" s="33"/>
      <c r="D427" s="7"/>
      <c r="E427" s="7"/>
      <c r="F427" s="33"/>
      <c r="G427" s="7"/>
      <c r="H427" s="33"/>
      <c r="I427" s="7"/>
      <c r="J427" s="7"/>
      <c r="K427" s="7"/>
      <c r="L427" s="7"/>
      <c r="M427" s="7"/>
      <c r="N427" s="7"/>
      <c r="O427" s="7"/>
      <c r="P427" s="7"/>
      <c r="Q427" s="7"/>
      <c r="R427" s="7"/>
      <c r="S427" s="7"/>
      <c r="T427" s="7"/>
      <c r="U427" s="7"/>
      <c r="V427" s="7"/>
      <c r="W427" s="7"/>
    </row>
    <row r="428">
      <c r="A428" s="7"/>
      <c r="B428" s="7"/>
      <c r="C428" s="33"/>
      <c r="D428" s="7"/>
      <c r="E428" s="7"/>
      <c r="F428" s="33"/>
      <c r="G428" s="7"/>
      <c r="H428" s="33"/>
      <c r="I428" s="7"/>
      <c r="J428" s="7"/>
      <c r="K428" s="7"/>
      <c r="L428" s="7"/>
      <c r="M428" s="7"/>
      <c r="N428" s="7"/>
      <c r="O428" s="7"/>
      <c r="P428" s="7"/>
      <c r="Q428" s="7"/>
      <c r="R428" s="7"/>
      <c r="S428" s="7"/>
      <c r="T428" s="7"/>
      <c r="U428" s="7"/>
      <c r="V428" s="7"/>
      <c r="W428" s="7"/>
    </row>
    <row r="429">
      <c r="A429" s="7"/>
      <c r="B429" s="7"/>
      <c r="C429" s="33"/>
      <c r="D429" s="7"/>
      <c r="E429" s="7"/>
      <c r="F429" s="33"/>
      <c r="G429" s="7"/>
      <c r="H429" s="33"/>
      <c r="I429" s="7"/>
      <c r="J429" s="7"/>
      <c r="K429" s="7"/>
      <c r="L429" s="7"/>
      <c r="M429" s="7"/>
      <c r="N429" s="7"/>
      <c r="O429" s="7"/>
      <c r="P429" s="7"/>
      <c r="Q429" s="7"/>
      <c r="R429" s="7"/>
      <c r="S429" s="7"/>
      <c r="T429" s="7"/>
      <c r="U429" s="7"/>
      <c r="V429" s="7"/>
      <c r="W429" s="7"/>
    </row>
    <row r="430">
      <c r="A430" s="7"/>
      <c r="B430" s="7"/>
      <c r="C430" s="33"/>
      <c r="D430" s="7"/>
      <c r="E430" s="7"/>
      <c r="F430" s="33"/>
      <c r="G430" s="7"/>
      <c r="H430" s="33"/>
      <c r="I430" s="7"/>
      <c r="J430" s="7"/>
      <c r="K430" s="7"/>
      <c r="L430" s="7"/>
      <c r="M430" s="7"/>
      <c r="N430" s="7"/>
      <c r="O430" s="7"/>
      <c r="P430" s="7"/>
      <c r="Q430" s="7"/>
      <c r="R430" s="7"/>
      <c r="S430" s="7"/>
      <c r="T430" s="7"/>
      <c r="U430" s="7"/>
      <c r="V430" s="7"/>
      <c r="W430" s="7"/>
    </row>
    <row r="431">
      <c r="A431" s="7"/>
      <c r="B431" s="7"/>
      <c r="C431" s="33"/>
      <c r="D431" s="7"/>
      <c r="E431" s="7"/>
      <c r="F431" s="33"/>
      <c r="G431" s="7"/>
      <c r="H431" s="33"/>
      <c r="I431" s="7"/>
      <c r="J431" s="7"/>
      <c r="K431" s="7"/>
      <c r="L431" s="7"/>
      <c r="M431" s="7"/>
      <c r="N431" s="7"/>
      <c r="O431" s="7"/>
      <c r="P431" s="7"/>
      <c r="Q431" s="7"/>
      <c r="R431" s="7"/>
      <c r="S431" s="7"/>
      <c r="T431" s="7"/>
      <c r="U431" s="7"/>
      <c r="V431" s="7"/>
      <c r="W431" s="7"/>
    </row>
    <row r="432">
      <c r="A432" s="7"/>
      <c r="B432" s="7"/>
      <c r="C432" s="33"/>
      <c r="D432" s="7"/>
      <c r="E432" s="7"/>
      <c r="F432" s="33"/>
      <c r="G432" s="7"/>
      <c r="H432" s="33"/>
      <c r="I432" s="7"/>
      <c r="J432" s="7"/>
      <c r="K432" s="7"/>
      <c r="L432" s="7"/>
      <c r="M432" s="7"/>
      <c r="N432" s="7"/>
      <c r="O432" s="7"/>
      <c r="P432" s="7"/>
      <c r="Q432" s="7"/>
      <c r="R432" s="7"/>
      <c r="S432" s="7"/>
      <c r="T432" s="7"/>
      <c r="U432" s="7"/>
      <c r="V432" s="7"/>
      <c r="W432" s="7"/>
    </row>
    <row r="433">
      <c r="A433" s="7"/>
      <c r="B433" s="7"/>
      <c r="C433" s="33"/>
      <c r="D433" s="7"/>
      <c r="E433" s="7"/>
      <c r="F433" s="33"/>
      <c r="G433" s="7"/>
      <c r="H433" s="33"/>
      <c r="I433" s="7"/>
      <c r="J433" s="7"/>
      <c r="K433" s="7"/>
      <c r="L433" s="7"/>
      <c r="M433" s="7"/>
      <c r="N433" s="7"/>
      <c r="O433" s="7"/>
      <c r="P433" s="7"/>
      <c r="Q433" s="7"/>
      <c r="R433" s="7"/>
      <c r="S433" s="7"/>
      <c r="T433" s="7"/>
      <c r="U433" s="7"/>
      <c r="V433" s="7"/>
      <c r="W433" s="7"/>
    </row>
    <row r="434">
      <c r="A434" s="7"/>
      <c r="B434" s="7"/>
      <c r="C434" s="33"/>
      <c r="D434" s="7"/>
      <c r="E434" s="7"/>
      <c r="F434" s="33"/>
      <c r="G434" s="7"/>
      <c r="H434" s="33"/>
      <c r="I434" s="7"/>
      <c r="J434" s="7"/>
      <c r="K434" s="7"/>
      <c r="L434" s="7"/>
      <c r="M434" s="7"/>
      <c r="N434" s="7"/>
      <c r="O434" s="7"/>
      <c r="P434" s="7"/>
      <c r="Q434" s="7"/>
      <c r="R434" s="7"/>
      <c r="S434" s="7"/>
      <c r="T434" s="7"/>
      <c r="U434" s="7"/>
      <c r="V434" s="7"/>
      <c r="W434" s="7"/>
    </row>
    <row r="435">
      <c r="A435" s="7"/>
      <c r="B435" s="7"/>
      <c r="C435" s="33"/>
      <c r="D435" s="7"/>
      <c r="E435" s="7"/>
      <c r="F435" s="33"/>
      <c r="G435" s="7"/>
      <c r="H435" s="33"/>
      <c r="I435" s="7"/>
      <c r="J435" s="7"/>
      <c r="K435" s="7"/>
      <c r="L435" s="7"/>
      <c r="M435" s="7"/>
      <c r="N435" s="7"/>
      <c r="O435" s="7"/>
      <c r="P435" s="7"/>
      <c r="Q435" s="7"/>
      <c r="R435" s="7"/>
      <c r="S435" s="7"/>
      <c r="T435" s="7"/>
      <c r="U435" s="7"/>
      <c r="V435" s="7"/>
      <c r="W435" s="7"/>
    </row>
    <row r="436">
      <c r="A436" s="7"/>
      <c r="B436" s="7"/>
      <c r="C436" s="33"/>
      <c r="D436" s="7"/>
      <c r="E436" s="7"/>
      <c r="F436" s="33"/>
      <c r="G436" s="7"/>
      <c r="H436" s="33"/>
      <c r="I436" s="7"/>
      <c r="J436" s="7"/>
      <c r="K436" s="7"/>
      <c r="L436" s="7"/>
      <c r="M436" s="7"/>
      <c r="N436" s="7"/>
      <c r="O436" s="7"/>
      <c r="P436" s="7"/>
      <c r="Q436" s="7"/>
      <c r="R436" s="7"/>
      <c r="S436" s="7"/>
      <c r="T436" s="7"/>
      <c r="U436" s="7"/>
      <c r="V436" s="7"/>
      <c r="W436" s="7"/>
    </row>
    <row r="437">
      <c r="A437" s="7"/>
      <c r="B437" s="7"/>
      <c r="C437" s="33"/>
      <c r="D437" s="7"/>
      <c r="E437" s="7"/>
      <c r="F437" s="33"/>
      <c r="G437" s="7"/>
      <c r="H437" s="33"/>
      <c r="I437" s="7"/>
      <c r="J437" s="7"/>
      <c r="K437" s="7"/>
      <c r="L437" s="7"/>
      <c r="M437" s="7"/>
      <c r="N437" s="7"/>
      <c r="O437" s="7"/>
      <c r="P437" s="7"/>
      <c r="Q437" s="7"/>
      <c r="R437" s="7"/>
      <c r="S437" s="7"/>
      <c r="T437" s="7"/>
      <c r="U437" s="7"/>
      <c r="V437" s="7"/>
      <c r="W437" s="7"/>
    </row>
    <row r="438">
      <c r="A438" s="7"/>
      <c r="B438" s="7"/>
      <c r="C438" s="33"/>
      <c r="D438" s="7"/>
      <c r="E438" s="7"/>
      <c r="F438" s="33"/>
      <c r="G438" s="7"/>
      <c r="H438" s="33"/>
      <c r="I438" s="7"/>
      <c r="J438" s="7"/>
      <c r="K438" s="7"/>
      <c r="L438" s="7"/>
      <c r="M438" s="7"/>
      <c r="N438" s="7"/>
      <c r="O438" s="7"/>
      <c r="P438" s="7"/>
      <c r="Q438" s="7"/>
      <c r="R438" s="7"/>
      <c r="S438" s="7"/>
      <c r="T438" s="7"/>
      <c r="U438" s="7"/>
      <c r="V438" s="7"/>
      <c r="W438" s="7"/>
    </row>
    <row r="439">
      <c r="A439" s="7"/>
      <c r="B439" s="7"/>
      <c r="C439" s="33"/>
      <c r="D439" s="7"/>
      <c r="E439" s="7"/>
      <c r="F439" s="33"/>
      <c r="G439" s="7"/>
      <c r="H439" s="33"/>
      <c r="I439" s="7"/>
      <c r="J439" s="7"/>
      <c r="K439" s="7"/>
      <c r="L439" s="7"/>
      <c r="M439" s="7"/>
      <c r="N439" s="7"/>
      <c r="O439" s="7"/>
      <c r="P439" s="7"/>
      <c r="Q439" s="7"/>
      <c r="R439" s="7"/>
      <c r="S439" s="7"/>
      <c r="T439" s="7"/>
      <c r="U439" s="7"/>
      <c r="V439" s="7"/>
      <c r="W439" s="7"/>
    </row>
    <row r="440">
      <c r="A440" s="7"/>
      <c r="B440" s="7"/>
      <c r="C440" s="33"/>
      <c r="D440" s="7"/>
      <c r="E440" s="7"/>
      <c r="F440" s="33"/>
      <c r="G440" s="7"/>
      <c r="H440" s="33"/>
      <c r="I440" s="7"/>
      <c r="J440" s="7"/>
      <c r="K440" s="7"/>
      <c r="L440" s="7"/>
      <c r="M440" s="7"/>
      <c r="N440" s="7"/>
      <c r="O440" s="7"/>
      <c r="P440" s="7"/>
      <c r="Q440" s="7"/>
      <c r="R440" s="7"/>
      <c r="S440" s="7"/>
      <c r="T440" s="7"/>
      <c r="U440" s="7"/>
      <c r="V440" s="7"/>
      <c r="W440" s="7"/>
    </row>
    <row r="441">
      <c r="A441" s="7"/>
      <c r="B441" s="7"/>
      <c r="C441" s="33"/>
      <c r="D441" s="7"/>
      <c r="E441" s="7"/>
      <c r="F441" s="33"/>
      <c r="G441" s="7"/>
      <c r="H441" s="33"/>
      <c r="I441" s="7"/>
      <c r="J441" s="7"/>
      <c r="K441" s="7"/>
      <c r="L441" s="7"/>
      <c r="M441" s="7"/>
      <c r="N441" s="7"/>
      <c r="O441" s="7"/>
      <c r="P441" s="7"/>
      <c r="Q441" s="7"/>
      <c r="R441" s="7"/>
      <c r="S441" s="7"/>
      <c r="T441" s="7"/>
      <c r="U441" s="7"/>
      <c r="V441" s="7"/>
      <c r="W441" s="7"/>
    </row>
    <row r="442">
      <c r="A442" s="7"/>
      <c r="B442" s="7"/>
      <c r="C442" s="33"/>
      <c r="D442" s="7"/>
      <c r="E442" s="7"/>
      <c r="F442" s="33"/>
      <c r="G442" s="7"/>
      <c r="H442" s="33"/>
      <c r="I442" s="7"/>
      <c r="J442" s="7"/>
      <c r="K442" s="7"/>
      <c r="L442" s="7"/>
      <c r="M442" s="7"/>
      <c r="N442" s="7"/>
      <c r="O442" s="7"/>
      <c r="P442" s="7"/>
      <c r="Q442" s="7"/>
      <c r="R442" s="7"/>
      <c r="S442" s="7"/>
      <c r="T442" s="7"/>
      <c r="U442" s="7"/>
      <c r="V442" s="7"/>
      <c r="W442" s="7"/>
    </row>
    <row r="443">
      <c r="A443" s="7"/>
      <c r="B443" s="7"/>
      <c r="C443" s="33"/>
      <c r="D443" s="7"/>
      <c r="E443" s="7"/>
      <c r="F443" s="33"/>
      <c r="G443" s="7"/>
      <c r="H443" s="33"/>
      <c r="I443" s="7"/>
      <c r="J443" s="7"/>
      <c r="K443" s="7"/>
      <c r="L443" s="7"/>
      <c r="M443" s="7"/>
      <c r="N443" s="7"/>
      <c r="O443" s="7"/>
      <c r="P443" s="7"/>
      <c r="Q443" s="7"/>
      <c r="R443" s="7"/>
      <c r="S443" s="7"/>
      <c r="T443" s="7"/>
      <c r="U443" s="7"/>
      <c r="V443" s="7"/>
      <c r="W443" s="7"/>
    </row>
    <row r="444">
      <c r="A444" s="7"/>
      <c r="B444" s="7"/>
      <c r="C444" s="33"/>
      <c r="D444" s="7"/>
      <c r="E444" s="7"/>
      <c r="F444" s="33"/>
      <c r="G444" s="7"/>
      <c r="H444" s="33"/>
      <c r="I444" s="7"/>
      <c r="J444" s="7"/>
      <c r="K444" s="7"/>
      <c r="L444" s="7"/>
      <c r="M444" s="7"/>
      <c r="N444" s="7"/>
      <c r="O444" s="7"/>
      <c r="P444" s="7"/>
      <c r="Q444" s="7"/>
      <c r="R444" s="7"/>
      <c r="S444" s="7"/>
      <c r="T444" s="7"/>
      <c r="U444" s="7"/>
      <c r="V444" s="7"/>
      <c r="W444" s="7"/>
    </row>
    <row r="445">
      <c r="A445" s="7"/>
      <c r="B445" s="7"/>
      <c r="C445" s="33"/>
      <c r="D445" s="7"/>
      <c r="E445" s="7"/>
      <c r="F445" s="33"/>
      <c r="G445" s="7"/>
      <c r="H445" s="33"/>
      <c r="I445" s="7"/>
      <c r="J445" s="7"/>
      <c r="K445" s="7"/>
      <c r="L445" s="7"/>
      <c r="M445" s="7"/>
      <c r="N445" s="7"/>
      <c r="O445" s="7"/>
      <c r="P445" s="7"/>
      <c r="Q445" s="7"/>
      <c r="R445" s="7"/>
      <c r="S445" s="7"/>
      <c r="T445" s="7"/>
      <c r="U445" s="7"/>
      <c r="V445" s="7"/>
      <c r="W445" s="7"/>
    </row>
    <row r="446">
      <c r="A446" s="7"/>
      <c r="B446" s="7"/>
      <c r="C446" s="33"/>
      <c r="D446" s="7"/>
      <c r="E446" s="7"/>
      <c r="F446" s="33"/>
      <c r="G446" s="7"/>
      <c r="H446" s="33"/>
      <c r="I446" s="7"/>
      <c r="J446" s="7"/>
      <c r="K446" s="7"/>
      <c r="L446" s="7"/>
      <c r="M446" s="7"/>
      <c r="N446" s="7"/>
      <c r="O446" s="7"/>
      <c r="P446" s="7"/>
      <c r="Q446" s="7"/>
      <c r="R446" s="7"/>
      <c r="S446" s="7"/>
      <c r="T446" s="7"/>
      <c r="U446" s="7"/>
      <c r="V446" s="7"/>
      <c r="W446" s="7"/>
    </row>
    <row r="447">
      <c r="A447" s="7"/>
      <c r="B447" s="7"/>
      <c r="C447" s="33"/>
      <c r="D447" s="7"/>
      <c r="E447" s="7"/>
      <c r="F447" s="33"/>
      <c r="G447" s="7"/>
      <c r="H447" s="33"/>
      <c r="I447" s="7"/>
      <c r="J447" s="7"/>
      <c r="K447" s="7"/>
      <c r="L447" s="7"/>
      <c r="M447" s="7"/>
      <c r="N447" s="7"/>
      <c r="O447" s="7"/>
      <c r="P447" s="7"/>
      <c r="Q447" s="7"/>
      <c r="R447" s="7"/>
      <c r="S447" s="7"/>
      <c r="T447" s="7"/>
      <c r="U447" s="7"/>
      <c r="V447" s="7"/>
      <c r="W447" s="7"/>
    </row>
    <row r="448">
      <c r="A448" s="7"/>
      <c r="B448" s="7"/>
      <c r="C448" s="33"/>
      <c r="D448" s="7"/>
      <c r="E448" s="7"/>
      <c r="F448" s="33"/>
      <c r="G448" s="7"/>
      <c r="H448" s="33"/>
      <c r="I448" s="7"/>
      <c r="J448" s="7"/>
      <c r="K448" s="7"/>
      <c r="L448" s="7"/>
      <c r="M448" s="7"/>
      <c r="N448" s="7"/>
      <c r="O448" s="7"/>
      <c r="P448" s="7"/>
      <c r="Q448" s="7"/>
      <c r="R448" s="7"/>
      <c r="S448" s="7"/>
      <c r="T448" s="7"/>
      <c r="U448" s="7"/>
      <c r="V448" s="7"/>
      <c r="W448" s="7"/>
    </row>
    <row r="449">
      <c r="A449" s="7"/>
      <c r="B449" s="7"/>
      <c r="C449" s="33"/>
      <c r="D449" s="7"/>
      <c r="E449" s="7"/>
      <c r="F449" s="33"/>
      <c r="G449" s="7"/>
      <c r="H449" s="33"/>
      <c r="I449" s="7"/>
      <c r="J449" s="7"/>
      <c r="K449" s="7"/>
      <c r="L449" s="7"/>
      <c r="M449" s="7"/>
      <c r="N449" s="7"/>
      <c r="O449" s="7"/>
      <c r="P449" s="7"/>
      <c r="Q449" s="7"/>
      <c r="R449" s="7"/>
      <c r="S449" s="7"/>
      <c r="T449" s="7"/>
      <c r="U449" s="7"/>
      <c r="V449" s="7"/>
      <c r="W449" s="7"/>
    </row>
    <row r="450">
      <c r="A450" s="7"/>
      <c r="B450" s="7"/>
      <c r="C450" s="33"/>
      <c r="D450" s="7"/>
      <c r="E450" s="7"/>
      <c r="F450" s="33"/>
      <c r="G450" s="7"/>
      <c r="H450" s="33"/>
      <c r="I450" s="7"/>
      <c r="J450" s="7"/>
      <c r="K450" s="7"/>
      <c r="L450" s="7"/>
      <c r="M450" s="7"/>
      <c r="N450" s="7"/>
      <c r="O450" s="7"/>
      <c r="P450" s="7"/>
      <c r="Q450" s="7"/>
      <c r="R450" s="7"/>
      <c r="S450" s="7"/>
      <c r="T450" s="7"/>
      <c r="U450" s="7"/>
      <c r="V450" s="7"/>
      <c r="W450" s="7"/>
    </row>
    <row r="451">
      <c r="A451" s="7"/>
      <c r="B451" s="7"/>
      <c r="C451" s="33"/>
      <c r="D451" s="7"/>
      <c r="E451" s="7"/>
      <c r="F451" s="33"/>
      <c r="G451" s="7"/>
      <c r="H451" s="33"/>
      <c r="I451" s="7"/>
      <c r="J451" s="7"/>
      <c r="K451" s="7"/>
      <c r="L451" s="7"/>
      <c r="M451" s="7"/>
      <c r="N451" s="7"/>
      <c r="O451" s="7"/>
      <c r="P451" s="7"/>
      <c r="Q451" s="7"/>
      <c r="R451" s="7"/>
      <c r="S451" s="7"/>
      <c r="T451" s="7"/>
      <c r="U451" s="7"/>
      <c r="V451" s="7"/>
      <c r="W451" s="7"/>
    </row>
    <row r="452">
      <c r="A452" s="7"/>
      <c r="B452" s="7"/>
      <c r="C452" s="33"/>
      <c r="D452" s="7"/>
      <c r="E452" s="7"/>
      <c r="F452" s="33"/>
      <c r="G452" s="7"/>
      <c r="H452" s="33"/>
      <c r="I452" s="7"/>
      <c r="J452" s="7"/>
      <c r="K452" s="7"/>
      <c r="L452" s="7"/>
      <c r="M452" s="7"/>
      <c r="N452" s="7"/>
      <c r="O452" s="7"/>
      <c r="P452" s="7"/>
      <c r="Q452" s="7"/>
      <c r="R452" s="7"/>
      <c r="S452" s="7"/>
      <c r="T452" s="7"/>
      <c r="U452" s="7"/>
      <c r="V452" s="7"/>
      <c r="W452" s="7"/>
    </row>
    <row r="453">
      <c r="A453" s="7"/>
      <c r="B453" s="7"/>
      <c r="C453" s="33"/>
      <c r="D453" s="7"/>
      <c r="E453" s="7"/>
      <c r="F453" s="33"/>
      <c r="G453" s="7"/>
      <c r="H453" s="33"/>
      <c r="I453" s="7"/>
      <c r="J453" s="7"/>
      <c r="K453" s="7"/>
      <c r="L453" s="7"/>
      <c r="M453" s="7"/>
      <c r="N453" s="7"/>
      <c r="O453" s="7"/>
      <c r="P453" s="7"/>
      <c r="Q453" s="7"/>
      <c r="R453" s="7"/>
      <c r="S453" s="7"/>
      <c r="T453" s="7"/>
      <c r="U453" s="7"/>
      <c r="V453" s="7"/>
      <c r="W453" s="7"/>
    </row>
    <row r="454">
      <c r="A454" s="7"/>
      <c r="B454" s="7"/>
      <c r="C454" s="33"/>
      <c r="D454" s="7"/>
      <c r="E454" s="7"/>
      <c r="F454" s="33"/>
      <c r="G454" s="7"/>
      <c r="H454" s="33"/>
      <c r="I454" s="7"/>
      <c r="J454" s="7"/>
      <c r="K454" s="7"/>
      <c r="L454" s="7"/>
      <c r="M454" s="7"/>
      <c r="N454" s="7"/>
      <c r="O454" s="7"/>
      <c r="P454" s="7"/>
      <c r="Q454" s="7"/>
      <c r="R454" s="7"/>
      <c r="S454" s="7"/>
      <c r="T454" s="7"/>
      <c r="U454" s="7"/>
      <c r="V454" s="7"/>
      <c r="W454" s="7"/>
    </row>
    <row r="455">
      <c r="A455" s="7"/>
      <c r="B455" s="7"/>
      <c r="C455" s="33"/>
      <c r="D455" s="7"/>
      <c r="E455" s="7"/>
      <c r="F455" s="33"/>
      <c r="G455" s="7"/>
      <c r="H455" s="33"/>
      <c r="I455" s="7"/>
      <c r="J455" s="7"/>
      <c r="K455" s="7"/>
      <c r="L455" s="7"/>
      <c r="M455" s="7"/>
      <c r="N455" s="7"/>
      <c r="O455" s="7"/>
      <c r="P455" s="7"/>
      <c r="Q455" s="7"/>
      <c r="R455" s="7"/>
      <c r="S455" s="7"/>
      <c r="T455" s="7"/>
      <c r="U455" s="7"/>
      <c r="V455" s="7"/>
      <c r="W455" s="7"/>
    </row>
    <row r="456">
      <c r="A456" s="7"/>
      <c r="B456" s="7"/>
      <c r="C456" s="33"/>
      <c r="D456" s="7"/>
      <c r="E456" s="7"/>
      <c r="F456" s="33"/>
      <c r="G456" s="7"/>
      <c r="H456" s="33"/>
      <c r="I456" s="7"/>
      <c r="J456" s="7"/>
      <c r="K456" s="7"/>
      <c r="L456" s="7"/>
      <c r="M456" s="7"/>
      <c r="N456" s="7"/>
      <c r="O456" s="7"/>
      <c r="P456" s="7"/>
      <c r="Q456" s="7"/>
      <c r="R456" s="7"/>
      <c r="S456" s="7"/>
      <c r="T456" s="7"/>
      <c r="U456" s="7"/>
      <c r="V456" s="7"/>
      <c r="W456" s="7"/>
    </row>
    <row r="457">
      <c r="A457" s="7"/>
      <c r="B457" s="7"/>
      <c r="C457" s="33"/>
      <c r="D457" s="7"/>
      <c r="E457" s="7"/>
      <c r="F457" s="33"/>
      <c r="G457" s="7"/>
      <c r="H457" s="33"/>
      <c r="I457" s="7"/>
      <c r="J457" s="7"/>
      <c r="K457" s="7"/>
      <c r="L457" s="7"/>
      <c r="M457" s="7"/>
      <c r="N457" s="7"/>
      <c r="O457" s="7"/>
      <c r="P457" s="7"/>
      <c r="Q457" s="7"/>
      <c r="R457" s="7"/>
      <c r="S457" s="7"/>
      <c r="T457" s="7"/>
      <c r="U457" s="7"/>
      <c r="V457" s="7"/>
      <c r="W457" s="7"/>
    </row>
    <row r="458">
      <c r="A458" s="7"/>
      <c r="B458" s="7"/>
      <c r="C458" s="33"/>
      <c r="D458" s="7"/>
      <c r="E458" s="7"/>
      <c r="F458" s="33"/>
      <c r="G458" s="7"/>
      <c r="H458" s="33"/>
      <c r="I458" s="7"/>
      <c r="J458" s="7"/>
      <c r="K458" s="7"/>
      <c r="L458" s="7"/>
      <c r="M458" s="7"/>
      <c r="N458" s="7"/>
      <c r="O458" s="7"/>
      <c r="P458" s="7"/>
      <c r="Q458" s="7"/>
      <c r="R458" s="7"/>
      <c r="S458" s="7"/>
      <c r="T458" s="7"/>
      <c r="U458" s="7"/>
      <c r="V458" s="7"/>
      <c r="W458" s="7"/>
    </row>
    <row r="459">
      <c r="A459" s="7"/>
      <c r="B459" s="7"/>
      <c r="C459" s="33"/>
      <c r="D459" s="7"/>
      <c r="E459" s="7"/>
      <c r="F459" s="33"/>
      <c r="G459" s="7"/>
      <c r="H459" s="33"/>
      <c r="I459" s="7"/>
      <c r="J459" s="7"/>
      <c r="K459" s="7"/>
      <c r="L459" s="7"/>
      <c r="M459" s="7"/>
      <c r="N459" s="7"/>
      <c r="O459" s="7"/>
      <c r="P459" s="7"/>
      <c r="Q459" s="7"/>
      <c r="R459" s="7"/>
      <c r="S459" s="7"/>
      <c r="T459" s="7"/>
      <c r="U459" s="7"/>
      <c r="V459" s="7"/>
      <c r="W459" s="7"/>
    </row>
    <row r="460">
      <c r="A460" s="7"/>
      <c r="B460" s="7"/>
      <c r="C460" s="33"/>
      <c r="D460" s="7"/>
      <c r="E460" s="7"/>
      <c r="F460" s="33"/>
      <c r="G460" s="7"/>
      <c r="H460" s="33"/>
      <c r="I460" s="7"/>
      <c r="J460" s="7"/>
      <c r="K460" s="7"/>
      <c r="L460" s="7"/>
      <c r="M460" s="7"/>
      <c r="N460" s="7"/>
      <c r="O460" s="7"/>
      <c r="P460" s="7"/>
      <c r="Q460" s="7"/>
      <c r="R460" s="7"/>
      <c r="S460" s="7"/>
      <c r="T460" s="7"/>
      <c r="U460" s="7"/>
      <c r="V460" s="7"/>
      <c r="W460" s="7"/>
    </row>
    <row r="461">
      <c r="A461" s="7"/>
      <c r="B461" s="7"/>
      <c r="C461" s="33"/>
      <c r="D461" s="7"/>
      <c r="E461" s="7"/>
      <c r="F461" s="33"/>
      <c r="G461" s="7"/>
      <c r="H461" s="33"/>
      <c r="I461" s="7"/>
      <c r="J461" s="7"/>
      <c r="K461" s="7"/>
      <c r="L461" s="7"/>
      <c r="M461" s="7"/>
      <c r="N461" s="7"/>
      <c r="O461" s="7"/>
      <c r="P461" s="7"/>
      <c r="Q461" s="7"/>
      <c r="R461" s="7"/>
      <c r="S461" s="7"/>
      <c r="T461" s="7"/>
      <c r="U461" s="7"/>
      <c r="V461" s="7"/>
      <c r="W461" s="7"/>
    </row>
    <row r="462">
      <c r="A462" s="7"/>
      <c r="B462" s="7"/>
      <c r="C462" s="33"/>
      <c r="D462" s="7"/>
      <c r="E462" s="7"/>
      <c r="F462" s="33"/>
      <c r="G462" s="7"/>
      <c r="H462" s="33"/>
      <c r="I462" s="7"/>
      <c r="J462" s="7"/>
      <c r="K462" s="7"/>
      <c r="L462" s="7"/>
      <c r="M462" s="7"/>
      <c r="N462" s="7"/>
      <c r="O462" s="7"/>
      <c r="P462" s="7"/>
      <c r="Q462" s="7"/>
      <c r="R462" s="7"/>
      <c r="S462" s="7"/>
      <c r="T462" s="7"/>
      <c r="U462" s="7"/>
      <c r="V462" s="7"/>
      <c r="W462" s="7"/>
    </row>
    <row r="463">
      <c r="A463" s="7"/>
      <c r="B463" s="7"/>
      <c r="C463" s="33"/>
      <c r="D463" s="7"/>
      <c r="E463" s="7"/>
      <c r="F463" s="33"/>
      <c r="G463" s="7"/>
      <c r="H463" s="33"/>
      <c r="I463" s="7"/>
      <c r="J463" s="7"/>
      <c r="K463" s="7"/>
      <c r="L463" s="7"/>
      <c r="M463" s="7"/>
      <c r="N463" s="7"/>
      <c r="O463" s="7"/>
      <c r="P463" s="7"/>
      <c r="Q463" s="7"/>
      <c r="R463" s="7"/>
      <c r="S463" s="7"/>
      <c r="T463" s="7"/>
      <c r="U463" s="7"/>
      <c r="V463" s="7"/>
      <c r="W463" s="7"/>
    </row>
    <row r="464">
      <c r="A464" s="7"/>
      <c r="B464" s="7"/>
      <c r="C464" s="33"/>
      <c r="D464" s="7"/>
      <c r="E464" s="7"/>
      <c r="F464" s="33"/>
      <c r="G464" s="7"/>
      <c r="H464" s="33"/>
      <c r="I464" s="7"/>
      <c r="J464" s="7"/>
      <c r="K464" s="7"/>
      <c r="L464" s="7"/>
      <c r="M464" s="7"/>
      <c r="N464" s="7"/>
      <c r="O464" s="7"/>
      <c r="P464" s="7"/>
      <c r="Q464" s="7"/>
      <c r="R464" s="7"/>
      <c r="S464" s="7"/>
      <c r="T464" s="7"/>
      <c r="U464" s="7"/>
      <c r="V464" s="7"/>
      <c r="W464" s="7"/>
    </row>
    <row r="465">
      <c r="A465" s="7"/>
      <c r="B465" s="7"/>
      <c r="C465" s="33"/>
      <c r="D465" s="7"/>
      <c r="E465" s="7"/>
      <c r="F465" s="33"/>
      <c r="G465" s="7"/>
      <c r="H465" s="33"/>
      <c r="I465" s="7"/>
      <c r="J465" s="7"/>
      <c r="K465" s="7"/>
      <c r="L465" s="7"/>
      <c r="M465" s="7"/>
      <c r="N465" s="7"/>
      <c r="O465" s="7"/>
      <c r="P465" s="7"/>
      <c r="Q465" s="7"/>
      <c r="R465" s="7"/>
      <c r="S465" s="7"/>
      <c r="T465" s="7"/>
      <c r="U465" s="7"/>
      <c r="V465" s="7"/>
      <c r="W465" s="7"/>
    </row>
    <row r="466">
      <c r="A466" s="7"/>
      <c r="B466" s="7"/>
      <c r="C466" s="33"/>
      <c r="D466" s="7"/>
      <c r="E466" s="7"/>
      <c r="F466" s="33"/>
      <c r="G466" s="7"/>
      <c r="H466" s="33"/>
      <c r="I466" s="7"/>
      <c r="J466" s="7"/>
      <c r="K466" s="7"/>
      <c r="L466" s="7"/>
      <c r="M466" s="7"/>
      <c r="N466" s="7"/>
      <c r="O466" s="7"/>
      <c r="P466" s="7"/>
      <c r="Q466" s="7"/>
      <c r="R466" s="7"/>
      <c r="S466" s="7"/>
      <c r="T466" s="7"/>
      <c r="U466" s="7"/>
      <c r="V466" s="7"/>
      <c r="W466" s="7"/>
    </row>
    <row r="467">
      <c r="A467" s="7"/>
      <c r="B467" s="7"/>
      <c r="C467" s="33"/>
      <c r="D467" s="7"/>
      <c r="E467" s="7"/>
      <c r="F467" s="33"/>
      <c r="G467" s="7"/>
      <c r="H467" s="33"/>
      <c r="I467" s="7"/>
      <c r="J467" s="7"/>
      <c r="K467" s="7"/>
      <c r="L467" s="7"/>
      <c r="M467" s="7"/>
      <c r="N467" s="7"/>
      <c r="O467" s="7"/>
      <c r="P467" s="7"/>
      <c r="Q467" s="7"/>
      <c r="R467" s="7"/>
      <c r="S467" s="7"/>
      <c r="T467" s="7"/>
      <c r="U467" s="7"/>
      <c r="V467" s="7"/>
      <c r="W467" s="7"/>
    </row>
    <row r="468">
      <c r="A468" s="7"/>
      <c r="B468" s="7"/>
      <c r="C468" s="33"/>
      <c r="D468" s="7"/>
      <c r="E468" s="7"/>
      <c r="F468" s="33"/>
      <c r="G468" s="7"/>
      <c r="H468" s="33"/>
      <c r="I468" s="7"/>
      <c r="J468" s="7"/>
      <c r="K468" s="7"/>
      <c r="L468" s="7"/>
      <c r="M468" s="7"/>
      <c r="N468" s="7"/>
      <c r="O468" s="7"/>
      <c r="P468" s="7"/>
      <c r="Q468" s="7"/>
      <c r="R468" s="7"/>
      <c r="S468" s="7"/>
      <c r="T468" s="7"/>
      <c r="U468" s="7"/>
      <c r="V468" s="7"/>
      <c r="W468" s="7"/>
    </row>
    <row r="469">
      <c r="A469" s="7"/>
      <c r="B469" s="7"/>
      <c r="C469" s="33"/>
      <c r="D469" s="7"/>
      <c r="E469" s="7"/>
      <c r="F469" s="33"/>
      <c r="G469" s="7"/>
      <c r="H469" s="33"/>
      <c r="I469" s="7"/>
      <c r="J469" s="7"/>
      <c r="K469" s="7"/>
      <c r="L469" s="7"/>
      <c r="M469" s="7"/>
      <c r="N469" s="7"/>
      <c r="O469" s="7"/>
      <c r="P469" s="7"/>
      <c r="Q469" s="7"/>
      <c r="R469" s="7"/>
      <c r="S469" s="7"/>
      <c r="T469" s="7"/>
      <c r="U469" s="7"/>
      <c r="V469" s="7"/>
      <c r="W469" s="7"/>
    </row>
    <row r="470">
      <c r="A470" s="7"/>
      <c r="B470" s="7"/>
      <c r="C470" s="33"/>
      <c r="D470" s="7"/>
      <c r="E470" s="7"/>
      <c r="F470" s="33"/>
      <c r="G470" s="7"/>
      <c r="H470" s="33"/>
      <c r="I470" s="7"/>
      <c r="J470" s="7"/>
      <c r="K470" s="7"/>
      <c r="L470" s="7"/>
      <c r="M470" s="7"/>
      <c r="N470" s="7"/>
      <c r="O470" s="7"/>
      <c r="P470" s="7"/>
      <c r="Q470" s="7"/>
      <c r="R470" s="7"/>
      <c r="S470" s="7"/>
      <c r="T470" s="7"/>
      <c r="U470" s="7"/>
      <c r="V470" s="7"/>
      <c r="W470" s="7"/>
    </row>
    <row r="471">
      <c r="A471" s="7"/>
      <c r="B471" s="7"/>
      <c r="C471" s="33"/>
      <c r="D471" s="7"/>
      <c r="E471" s="7"/>
      <c r="F471" s="33"/>
      <c r="G471" s="7"/>
      <c r="H471" s="33"/>
      <c r="I471" s="7"/>
      <c r="J471" s="7"/>
      <c r="K471" s="7"/>
      <c r="L471" s="7"/>
      <c r="M471" s="7"/>
      <c r="N471" s="7"/>
      <c r="O471" s="7"/>
      <c r="P471" s="7"/>
      <c r="Q471" s="7"/>
      <c r="R471" s="7"/>
      <c r="S471" s="7"/>
      <c r="T471" s="7"/>
      <c r="U471" s="7"/>
      <c r="V471" s="7"/>
      <c r="W471" s="7"/>
    </row>
    <row r="472">
      <c r="A472" s="7"/>
      <c r="B472" s="7"/>
      <c r="C472" s="33"/>
      <c r="D472" s="7"/>
      <c r="E472" s="7"/>
      <c r="F472" s="33"/>
      <c r="G472" s="7"/>
      <c r="H472" s="33"/>
      <c r="I472" s="7"/>
      <c r="J472" s="7"/>
      <c r="K472" s="7"/>
      <c r="L472" s="7"/>
      <c r="M472" s="7"/>
      <c r="N472" s="7"/>
      <c r="O472" s="7"/>
      <c r="P472" s="7"/>
      <c r="Q472" s="7"/>
      <c r="R472" s="7"/>
      <c r="S472" s="7"/>
      <c r="T472" s="7"/>
      <c r="U472" s="7"/>
      <c r="V472" s="7"/>
      <c r="W472" s="7"/>
    </row>
    <row r="473">
      <c r="A473" s="7"/>
      <c r="B473" s="7"/>
      <c r="C473" s="33"/>
      <c r="D473" s="7"/>
      <c r="E473" s="7"/>
      <c r="F473" s="33"/>
      <c r="G473" s="7"/>
      <c r="H473" s="33"/>
      <c r="I473" s="7"/>
      <c r="J473" s="7"/>
      <c r="K473" s="7"/>
      <c r="L473" s="7"/>
      <c r="M473" s="7"/>
      <c r="N473" s="7"/>
      <c r="O473" s="7"/>
      <c r="P473" s="7"/>
      <c r="Q473" s="7"/>
      <c r="R473" s="7"/>
      <c r="S473" s="7"/>
      <c r="T473" s="7"/>
      <c r="U473" s="7"/>
      <c r="V473" s="7"/>
      <c r="W473" s="7"/>
    </row>
    <row r="474">
      <c r="A474" s="7"/>
      <c r="B474" s="7"/>
      <c r="C474" s="33"/>
      <c r="D474" s="7"/>
      <c r="E474" s="7"/>
      <c r="F474" s="33"/>
      <c r="G474" s="7"/>
      <c r="H474" s="33"/>
      <c r="I474" s="7"/>
      <c r="J474" s="7"/>
      <c r="K474" s="7"/>
      <c r="L474" s="7"/>
      <c r="M474" s="7"/>
      <c r="N474" s="7"/>
      <c r="O474" s="7"/>
      <c r="P474" s="7"/>
      <c r="Q474" s="7"/>
      <c r="R474" s="7"/>
      <c r="S474" s="7"/>
      <c r="T474" s="7"/>
      <c r="U474" s="7"/>
      <c r="V474" s="7"/>
      <c r="W474" s="7"/>
    </row>
    <row r="475">
      <c r="A475" s="7"/>
      <c r="B475" s="7"/>
      <c r="C475" s="33"/>
      <c r="D475" s="7"/>
      <c r="E475" s="7"/>
      <c r="F475" s="33"/>
      <c r="G475" s="7"/>
      <c r="H475" s="33"/>
      <c r="I475" s="7"/>
      <c r="J475" s="7"/>
      <c r="K475" s="7"/>
      <c r="L475" s="7"/>
      <c r="M475" s="7"/>
      <c r="N475" s="7"/>
      <c r="O475" s="7"/>
      <c r="P475" s="7"/>
      <c r="Q475" s="7"/>
      <c r="R475" s="7"/>
      <c r="S475" s="7"/>
      <c r="T475" s="7"/>
      <c r="U475" s="7"/>
      <c r="V475" s="7"/>
      <c r="W475" s="7"/>
    </row>
    <row r="476">
      <c r="A476" s="7"/>
      <c r="B476" s="7"/>
      <c r="C476" s="33"/>
      <c r="D476" s="7"/>
      <c r="E476" s="7"/>
      <c r="F476" s="33"/>
      <c r="G476" s="7"/>
      <c r="H476" s="33"/>
      <c r="I476" s="7"/>
      <c r="J476" s="7"/>
      <c r="K476" s="7"/>
      <c r="L476" s="7"/>
      <c r="M476" s="7"/>
      <c r="N476" s="7"/>
      <c r="O476" s="7"/>
      <c r="P476" s="7"/>
      <c r="Q476" s="7"/>
      <c r="R476" s="7"/>
      <c r="S476" s="7"/>
      <c r="T476" s="7"/>
      <c r="U476" s="7"/>
      <c r="V476" s="7"/>
      <c r="W476" s="7"/>
    </row>
    <row r="477">
      <c r="A477" s="7"/>
      <c r="B477" s="7"/>
      <c r="C477" s="33"/>
      <c r="D477" s="7"/>
      <c r="E477" s="7"/>
      <c r="F477" s="33"/>
      <c r="G477" s="7"/>
      <c r="H477" s="33"/>
      <c r="I477" s="7"/>
      <c r="J477" s="7"/>
      <c r="K477" s="7"/>
      <c r="L477" s="7"/>
      <c r="M477" s="7"/>
      <c r="N477" s="7"/>
      <c r="O477" s="7"/>
      <c r="P477" s="7"/>
      <c r="Q477" s="7"/>
      <c r="R477" s="7"/>
      <c r="S477" s="7"/>
      <c r="T477" s="7"/>
      <c r="U477" s="7"/>
      <c r="V477" s="7"/>
      <c r="W477" s="7"/>
    </row>
    <row r="478">
      <c r="A478" s="7"/>
      <c r="B478" s="7"/>
      <c r="C478" s="33"/>
      <c r="D478" s="7"/>
      <c r="E478" s="7"/>
      <c r="F478" s="33"/>
      <c r="G478" s="7"/>
      <c r="H478" s="33"/>
      <c r="I478" s="7"/>
      <c r="J478" s="7"/>
      <c r="K478" s="7"/>
      <c r="L478" s="7"/>
      <c r="M478" s="7"/>
      <c r="N478" s="7"/>
      <c r="O478" s="7"/>
      <c r="P478" s="7"/>
      <c r="Q478" s="7"/>
      <c r="R478" s="7"/>
      <c r="S478" s="7"/>
      <c r="T478" s="7"/>
      <c r="U478" s="7"/>
      <c r="V478" s="7"/>
      <c r="W478" s="7"/>
    </row>
    <row r="479">
      <c r="A479" s="7"/>
      <c r="B479" s="7"/>
      <c r="C479" s="33"/>
      <c r="D479" s="7"/>
      <c r="E479" s="7"/>
      <c r="F479" s="33"/>
      <c r="G479" s="7"/>
      <c r="H479" s="33"/>
      <c r="I479" s="7"/>
      <c r="J479" s="7"/>
      <c r="K479" s="7"/>
      <c r="L479" s="7"/>
      <c r="M479" s="7"/>
      <c r="N479" s="7"/>
      <c r="O479" s="7"/>
      <c r="P479" s="7"/>
      <c r="Q479" s="7"/>
      <c r="R479" s="7"/>
      <c r="S479" s="7"/>
      <c r="T479" s="7"/>
      <c r="U479" s="7"/>
      <c r="V479" s="7"/>
      <c r="W479" s="7"/>
    </row>
    <row r="480">
      <c r="A480" s="7"/>
      <c r="B480" s="7"/>
      <c r="C480" s="33"/>
      <c r="D480" s="7"/>
      <c r="E480" s="7"/>
      <c r="F480" s="33"/>
      <c r="G480" s="7"/>
      <c r="H480" s="33"/>
      <c r="I480" s="7"/>
      <c r="J480" s="7"/>
      <c r="K480" s="7"/>
      <c r="L480" s="7"/>
      <c r="M480" s="7"/>
      <c r="N480" s="7"/>
      <c r="O480" s="7"/>
      <c r="P480" s="7"/>
      <c r="Q480" s="7"/>
      <c r="R480" s="7"/>
      <c r="S480" s="7"/>
      <c r="T480" s="7"/>
      <c r="U480" s="7"/>
      <c r="V480" s="7"/>
      <c r="W480" s="7"/>
    </row>
    <row r="481">
      <c r="A481" s="7"/>
      <c r="B481" s="7"/>
      <c r="C481" s="33"/>
      <c r="D481" s="7"/>
      <c r="E481" s="7"/>
      <c r="F481" s="33"/>
      <c r="G481" s="7"/>
      <c r="H481" s="33"/>
      <c r="I481" s="7"/>
      <c r="J481" s="7"/>
      <c r="K481" s="7"/>
      <c r="L481" s="7"/>
      <c r="M481" s="7"/>
      <c r="N481" s="7"/>
      <c r="O481" s="7"/>
      <c r="P481" s="7"/>
      <c r="Q481" s="7"/>
      <c r="R481" s="7"/>
      <c r="S481" s="7"/>
      <c r="T481" s="7"/>
      <c r="U481" s="7"/>
      <c r="V481" s="7"/>
      <c r="W481" s="7"/>
    </row>
    <row r="482">
      <c r="A482" s="7"/>
      <c r="B482" s="7"/>
      <c r="C482" s="33"/>
      <c r="D482" s="7"/>
      <c r="E482" s="7"/>
      <c r="F482" s="33"/>
      <c r="G482" s="7"/>
      <c r="H482" s="33"/>
      <c r="I482" s="7"/>
      <c r="J482" s="7"/>
      <c r="K482" s="7"/>
      <c r="L482" s="7"/>
      <c r="M482" s="7"/>
      <c r="N482" s="7"/>
      <c r="O482" s="7"/>
      <c r="P482" s="7"/>
      <c r="Q482" s="7"/>
      <c r="R482" s="7"/>
      <c r="S482" s="7"/>
      <c r="T482" s="7"/>
      <c r="U482" s="7"/>
      <c r="V482" s="7"/>
      <c r="W482" s="7"/>
    </row>
    <row r="483">
      <c r="A483" s="7"/>
      <c r="B483" s="7"/>
      <c r="C483" s="33"/>
      <c r="D483" s="7"/>
      <c r="E483" s="7"/>
      <c r="F483" s="33"/>
      <c r="G483" s="7"/>
      <c r="H483" s="33"/>
      <c r="I483" s="7"/>
      <c r="J483" s="7"/>
      <c r="K483" s="7"/>
      <c r="L483" s="7"/>
      <c r="M483" s="7"/>
      <c r="N483" s="7"/>
      <c r="O483" s="7"/>
      <c r="P483" s="7"/>
      <c r="Q483" s="7"/>
      <c r="R483" s="7"/>
      <c r="S483" s="7"/>
      <c r="T483" s="7"/>
      <c r="U483" s="7"/>
      <c r="V483" s="7"/>
      <c r="W483" s="7"/>
    </row>
    <row r="484">
      <c r="A484" s="7"/>
      <c r="B484" s="7"/>
      <c r="C484" s="33"/>
      <c r="D484" s="7"/>
      <c r="E484" s="7"/>
      <c r="F484" s="33"/>
      <c r="G484" s="7"/>
      <c r="H484" s="33"/>
      <c r="I484" s="7"/>
      <c r="J484" s="7"/>
      <c r="K484" s="7"/>
      <c r="L484" s="7"/>
      <c r="M484" s="7"/>
      <c r="N484" s="7"/>
      <c r="O484" s="7"/>
      <c r="P484" s="7"/>
      <c r="Q484" s="7"/>
      <c r="R484" s="7"/>
      <c r="S484" s="7"/>
      <c r="T484" s="7"/>
      <c r="U484" s="7"/>
      <c r="V484" s="7"/>
      <c r="W484" s="7"/>
    </row>
    <row r="485">
      <c r="A485" s="7"/>
      <c r="B485" s="7"/>
      <c r="C485" s="33"/>
      <c r="D485" s="7"/>
      <c r="E485" s="7"/>
      <c r="F485" s="33"/>
      <c r="G485" s="7"/>
      <c r="H485" s="33"/>
      <c r="I485" s="7"/>
      <c r="J485" s="7"/>
      <c r="K485" s="7"/>
      <c r="L485" s="7"/>
      <c r="M485" s="7"/>
      <c r="N485" s="7"/>
      <c r="O485" s="7"/>
      <c r="P485" s="7"/>
      <c r="Q485" s="7"/>
      <c r="R485" s="7"/>
      <c r="S485" s="7"/>
      <c r="T485" s="7"/>
      <c r="U485" s="7"/>
      <c r="V485" s="7"/>
      <c r="W485" s="7"/>
    </row>
    <row r="486">
      <c r="A486" s="7"/>
      <c r="B486" s="7"/>
      <c r="C486" s="33"/>
      <c r="D486" s="7"/>
      <c r="E486" s="7"/>
      <c r="F486" s="33"/>
      <c r="G486" s="7"/>
      <c r="H486" s="33"/>
      <c r="I486" s="7"/>
      <c r="J486" s="7"/>
      <c r="K486" s="7"/>
      <c r="L486" s="7"/>
      <c r="M486" s="7"/>
      <c r="N486" s="7"/>
      <c r="O486" s="7"/>
      <c r="P486" s="7"/>
      <c r="Q486" s="7"/>
      <c r="R486" s="7"/>
      <c r="S486" s="7"/>
      <c r="T486" s="7"/>
      <c r="U486" s="7"/>
      <c r="V486" s="7"/>
      <c r="W486" s="7"/>
    </row>
    <row r="487">
      <c r="A487" s="7"/>
      <c r="B487" s="7"/>
      <c r="C487" s="33"/>
      <c r="D487" s="7"/>
      <c r="E487" s="7"/>
      <c r="F487" s="33"/>
      <c r="G487" s="7"/>
      <c r="H487" s="33"/>
      <c r="I487" s="7"/>
      <c r="J487" s="7"/>
      <c r="K487" s="7"/>
      <c r="L487" s="7"/>
      <c r="M487" s="7"/>
      <c r="N487" s="7"/>
      <c r="O487" s="7"/>
      <c r="P487" s="7"/>
      <c r="Q487" s="7"/>
      <c r="R487" s="7"/>
      <c r="S487" s="7"/>
      <c r="T487" s="7"/>
      <c r="U487" s="7"/>
      <c r="V487" s="7"/>
      <c r="W487" s="7"/>
    </row>
    <row r="488">
      <c r="A488" s="7"/>
      <c r="B488" s="7"/>
      <c r="C488" s="33"/>
      <c r="D488" s="7"/>
      <c r="E488" s="7"/>
      <c r="F488" s="33"/>
      <c r="G488" s="7"/>
      <c r="H488" s="33"/>
      <c r="I488" s="7"/>
      <c r="J488" s="7"/>
      <c r="K488" s="7"/>
      <c r="L488" s="7"/>
      <c r="M488" s="7"/>
      <c r="N488" s="7"/>
      <c r="O488" s="7"/>
      <c r="P488" s="7"/>
      <c r="Q488" s="7"/>
      <c r="R488" s="7"/>
      <c r="S488" s="7"/>
      <c r="T488" s="7"/>
      <c r="U488" s="7"/>
      <c r="V488" s="7"/>
      <c r="W488" s="7"/>
    </row>
    <row r="489">
      <c r="A489" s="7"/>
      <c r="B489" s="7"/>
      <c r="C489" s="33"/>
      <c r="D489" s="7"/>
      <c r="E489" s="7"/>
      <c r="F489" s="33"/>
      <c r="G489" s="7"/>
      <c r="H489" s="33"/>
      <c r="I489" s="7"/>
      <c r="J489" s="7"/>
      <c r="K489" s="7"/>
      <c r="L489" s="7"/>
      <c r="M489" s="7"/>
      <c r="N489" s="7"/>
      <c r="O489" s="7"/>
      <c r="P489" s="7"/>
      <c r="Q489" s="7"/>
      <c r="R489" s="7"/>
      <c r="S489" s="7"/>
      <c r="T489" s="7"/>
      <c r="U489" s="7"/>
      <c r="V489" s="7"/>
      <c r="W489" s="7"/>
    </row>
    <row r="490">
      <c r="A490" s="7"/>
      <c r="B490" s="7"/>
      <c r="C490" s="33"/>
      <c r="D490" s="7"/>
      <c r="E490" s="7"/>
      <c r="F490" s="33"/>
      <c r="G490" s="7"/>
      <c r="H490" s="33"/>
      <c r="I490" s="7"/>
      <c r="J490" s="7"/>
      <c r="K490" s="7"/>
      <c r="L490" s="7"/>
      <c r="M490" s="7"/>
      <c r="N490" s="7"/>
      <c r="O490" s="7"/>
      <c r="P490" s="7"/>
      <c r="Q490" s="7"/>
      <c r="R490" s="7"/>
      <c r="S490" s="7"/>
      <c r="T490" s="7"/>
      <c r="U490" s="7"/>
      <c r="V490" s="7"/>
      <c r="W490" s="7"/>
    </row>
    <row r="491">
      <c r="A491" s="7"/>
      <c r="B491" s="7"/>
      <c r="C491" s="33"/>
      <c r="D491" s="7"/>
      <c r="E491" s="7"/>
      <c r="F491" s="33"/>
      <c r="G491" s="7"/>
      <c r="H491" s="33"/>
      <c r="I491" s="7"/>
      <c r="J491" s="7"/>
      <c r="K491" s="7"/>
      <c r="L491" s="7"/>
      <c r="M491" s="7"/>
      <c r="N491" s="7"/>
      <c r="O491" s="7"/>
      <c r="P491" s="7"/>
      <c r="Q491" s="7"/>
      <c r="R491" s="7"/>
      <c r="S491" s="7"/>
      <c r="T491" s="7"/>
      <c r="U491" s="7"/>
      <c r="V491" s="7"/>
      <c r="W491" s="7"/>
    </row>
    <row r="492">
      <c r="A492" s="7"/>
      <c r="B492" s="7"/>
      <c r="C492" s="33"/>
      <c r="D492" s="7"/>
      <c r="E492" s="7"/>
      <c r="F492" s="33"/>
      <c r="G492" s="7"/>
      <c r="H492" s="33"/>
      <c r="I492" s="7"/>
      <c r="J492" s="7"/>
      <c r="K492" s="7"/>
      <c r="L492" s="7"/>
      <c r="M492" s="7"/>
      <c r="N492" s="7"/>
      <c r="O492" s="7"/>
      <c r="P492" s="7"/>
      <c r="Q492" s="7"/>
      <c r="R492" s="7"/>
      <c r="S492" s="7"/>
      <c r="T492" s="7"/>
      <c r="U492" s="7"/>
      <c r="V492" s="7"/>
      <c r="W492" s="7"/>
    </row>
    <row r="493">
      <c r="A493" s="7"/>
      <c r="B493" s="7"/>
      <c r="C493" s="33"/>
      <c r="D493" s="7"/>
      <c r="E493" s="7"/>
      <c r="F493" s="33"/>
      <c r="G493" s="7"/>
      <c r="H493" s="33"/>
      <c r="I493" s="7"/>
      <c r="J493" s="7"/>
      <c r="K493" s="7"/>
      <c r="L493" s="7"/>
      <c r="M493" s="7"/>
      <c r="N493" s="7"/>
      <c r="O493" s="7"/>
      <c r="P493" s="7"/>
      <c r="Q493" s="7"/>
      <c r="R493" s="7"/>
      <c r="S493" s="7"/>
      <c r="T493" s="7"/>
      <c r="U493" s="7"/>
      <c r="V493" s="7"/>
      <c r="W493" s="7"/>
    </row>
    <row r="494">
      <c r="A494" s="7"/>
      <c r="B494" s="7"/>
      <c r="C494" s="33"/>
      <c r="D494" s="7"/>
      <c r="E494" s="7"/>
      <c r="F494" s="33"/>
      <c r="G494" s="7"/>
      <c r="H494" s="33"/>
      <c r="I494" s="7"/>
      <c r="J494" s="7"/>
      <c r="K494" s="7"/>
      <c r="L494" s="7"/>
      <c r="M494" s="7"/>
      <c r="N494" s="7"/>
      <c r="O494" s="7"/>
      <c r="P494" s="7"/>
      <c r="Q494" s="7"/>
      <c r="R494" s="7"/>
      <c r="S494" s="7"/>
      <c r="T494" s="7"/>
      <c r="U494" s="7"/>
      <c r="V494" s="7"/>
      <c r="W494" s="7"/>
    </row>
    <row r="495">
      <c r="A495" s="7"/>
      <c r="B495" s="7"/>
      <c r="C495" s="33"/>
      <c r="D495" s="7"/>
      <c r="E495" s="7"/>
      <c r="F495" s="33"/>
      <c r="G495" s="7"/>
      <c r="H495" s="33"/>
      <c r="I495" s="7"/>
      <c r="J495" s="7"/>
      <c r="K495" s="7"/>
      <c r="L495" s="7"/>
      <c r="M495" s="7"/>
      <c r="N495" s="7"/>
      <c r="O495" s="7"/>
      <c r="P495" s="7"/>
      <c r="Q495" s="7"/>
      <c r="R495" s="7"/>
      <c r="S495" s="7"/>
      <c r="T495" s="7"/>
      <c r="U495" s="7"/>
      <c r="V495" s="7"/>
      <c r="W495" s="7"/>
    </row>
    <row r="496">
      <c r="A496" s="7"/>
      <c r="B496" s="7"/>
      <c r="C496" s="33"/>
      <c r="D496" s="7"/>
      <c r="E496" s="7"/>
      <c r="F496" s="33"/>
      <c r="G496" s="7"/>
      <c r="H496" s="33"/>
      <c r="I496" s="7"/>
      <c r="J496" s="7"/>
      <c r="K496" s="7"/>
      <c r="L496" s="7"/>
      <c r="M496" s="7"/>
      <c r="N496" s="7"/>
      <c r="O496" s="7"/>
      <c r="P496" s="7"/>
      <c r="Q496" s="7"/>
      <c r="R496" s="7"/>
      <c r="S496" s="7"/>
      <c r="T496" s="7"/>
      <c r="U496" s="7"/>
      <c r="V496" s="7"/>
      <c r="W496" s="7"/>
    </row>
    <row r="497">
      <c r="A497" s="7"/>
      <c r="B497" s="7"/>
      <c r="C497" s="33"/>
      <c r="D497" s="7"/>
      <c r="E497" s="7"/>
      <c r="F497" s="33"/>
      <c r="G497" s="7"/>
      <c r="H497" s="33"/>
      <c r="I497" s="7"/>
      <c r="J497" s="7"/>
      <c r="K497" s="7"/>
      <c r="L497" s="7"/>
      <c r="M497" s="7"/>
      <c r="N497" s="7"/>
      <c r="O497" s="7"/>
      <c r="P497" s="7"/>
      <c r="Q497" s="7"/>
      <c r="R497" s="7"/>
      <c r="S497" s="7"/>
      <c r="T497" s="7"/>
      <c r="U497" s="7"/>
      <c r="V497" s="7"/>
      <c r="W497" s="7"/>
    </row>
    <row r="498">
      <c r="A498" s="7"/>
      <c r="B498" s="7"/>
      <c r="C498" s="33"/>
      <c r="D498" s="7"/>
      <c r="E498" s="7"/>
      <c r="F498" s="33"/>
      <c r="G498" s="7"/>
      <c r="H498" s="33"/>
      <c r="I498" s="7"/>
      <c r="J498" s="7"/>
      <c r="K498" s="7"/>
      <c r="L498" s="7"/>
      <c r="M498" s="7"/>
      <c r="N498" s="7"/>
      <c r="O498" s="7"/>
      <c r="P498" s="7"/>
      <c r="Q498" s="7"/>
      <c r="R498" s="7"/>
      <c r="S498" s="7"/>
      <c r="T498" s="7"/>
      <c r="U498" s="7"/>
      <c r="V498" s="7"/>
      <c r="W498" s="7"/>
    </row>
    <row r="499">
      <c r="A499" s="7"/>
      <c r="B499" s="7"/>
      <c r="C499" s="33"/>
      <c r="D499" s="7"/>
      <c r="E499" s="7"/>
      <c r="F499" s="33"/>
      <c r="G499" s="7"/>
      <c r="H499" s="33"/>
      <c r="I499" s="7"/>
      <c r="J499" s="7"/>
      <c r="K499" s="7"/>
      <c r="L499" s="7"/>
      <c r="M499" s="7"/>
      <c r="N499" s="7"/>
      <c r="O499" s="7"/>
      <c r="P499" s="7"/>
      <c r="Q499" s="7"/>
      <c r="R499" s="7"/>
      <c r="S499" s="7"/>
      <c r="T499" s="7"/>
      <c r="U499" s="7"/>
      <c r="V499" s="7"/>
      <c r="W499" s="7"/>
    </row>
    <row r="500">
      <c r="A500" s="7"/>
      <c r="B500" s="7"/>
      <c r="C500" s="33"/>
      <c r="D500" s="7"/>
      <c r="E500" s="7"/>
      <c r="F500" s="33"/>
      <c r="G500" s="7"/>
      <c r="H500" s="33"/>
      <c r="I500" s="7"/>
      <c r="J500" s="7"/>
      <c r="K500" s="7"/>
      <c r="L500" s="7"/>
      <c r="M500" s="7"/>
      <c r="N500" s="7"/>
      <c r="O500" s="7"/>
      <c r="P500" s="7"/>
      <c r="Q500" s="7"/>
      <c r="R500" s="7"/>
      <c r="S500" s="7"/>
      <c r="T500" s="7"/>
      <c r="U500" s="7"/>
      <c r="V500" s="7"/>
      <c r="W500" s="7"/>
    </row>
    <row r="501">
      <c r="A501" s="7"/>
      <c r="B501" s="7"/>
      <c r="C501" s="33"/>
      <c r="D501" s="7"/>
      <c r="E501" s="7"/>
      <c r="F501" s="33"/>
      <c r="G501" s="7"/>
      <c r="H501" s="33"/>
      <c r="I501" s="7"/>
      <c r="J501" s="7"/>
      <c r="K501" s="7"/>
      <c r="L501" s="7"/>
      <c r="M501" s="7"/>
      <c r="N501" s="7"/>
      <c r="O501" s="7"/>
      <c r="P501" s="7"/>
      <c r="Q501" s="7"/>
      <c r="R501" s="7"/>
      <c r="S501" s="7"/>
      <c r="T501" s="7"/>
      <c r="U501" s="7"/>
      <c r="V501" s="7"/>
      <c r="W501" s="7"/>
    </row>
    <row r="502">
      <c r="A502" s="7"/>
      <c r="B502" s="7"/>
      <c r="C502" s="33"/>
      <c r="D502" s="7"/>
      <c r="E502" s="7"/>
      <c r="F502" s="33"/>
      <c r="G502" s="7"/>
      <c r="H502" s="33"/>
      <c r="I502" s="7"/>
      <c r="J502" s="7"/>
      <c r="K502" s="7"/>
      <c r="L502" s="7"/>
      <c r="M502" s="7"/>
      <c r="N502" s="7"/>
      <c r="O502" s="7"/>
      <c r="P502" s="7"/>
      <c r="Q502" s="7"/>
      <c r="R502" s="7"/>
      <c r="S502" s="7"/>
      <c r="T502" s="7"/>
      <c r="U502" s="7"/>
      <c r="V502" s="7"/>
      <c r="W502" s="7"/>
    </row>
    <row r="503">
      <c r="A503" s="7"/>
      <c r="B503" s="7"/>
      <c r="C503" s="33"/>
      <c r="D503" s="7"/>
      <c r="E503" s="7"/>
      <c r="F503" s="33"/>
      <c r="G503" s="7"/>
      <c r="H503" s="33"/>
      <c r="I503" s="7"/>
      <c r="J503" s="7"/>
      <c r="K503" s="7"/>
      <c r="L503" s="7"/>
      <c r="M503" s="7"/>
      <c r="N503" s="7"/>
      <c r="O503" s="7"/>
      <c r="P503" s="7"/>
      <c r="Q503" s="7"/>
      <c r="R503" s="7"/>
      <c r="S503" s="7"/>
      <c r="T503" s="7"/>
      <c r="U503" s="7"/>
      <c r="V503" s="7"/>
      <c r="W503" s="7"/>
    </row>
    <row r="504">
      <c r="A504" s="7"/>
      <c r="B504" s="7"/>
      <c r="C504" s="33"/>
      <c r="D504" s="7"/>
      <c r="E504" s="7"/>
      <c r="F504" s="33"/>
      <c r="G504" s="7"/>
      <c r="H504" s="33"/>
      <c r="I504" s="7"/>
      <c r="J504" s="7"/>
      <c r="K504" s="7"/>
      <c r="L504" s="7"/>
      <c r="M504" s="7"/>
      <c r="N504" s="7"/>
      <c r="O504" s="7"/>
      <c r="P504" s="7"/>
      <c r="Q504" s="7"/>
      <c r="R504" s="7"/>
      <c r="S504" s="7"/>
      <c r="T504" s="7"/>
      <c r="U504" s="7"/>
      <c r="V504" s="7"/>
      <c r="W504" s="7"/>
    </row>
    <row r="505">
      <c r="A505" s="7"/>
      <c r="B505" s="7"/>
      <c r="C505" s="33"/>
      <c r="D505" s="7"/>
      <c r="E505" s="7"/>
      <c r="F505" s="33"/>
      <c r="G505" s="7"/>
      <c r="H505" s="33"/>
      <c r="I505" s="7"/>
      <c r="J505" s="7"/>
      <c r="K505" s="7"/>
      <c r="L505" s="7"/>
      <c r="M505" s="7"/>
      <c r="N505" s="7"/>
      <c r="O505" s="7"/>
      <c r="P505" s="7"/>
      <c r="Q505" s="7"/>
      <c r="R505" s="7"/>
      <c r="S505" s="7"/>
      <c r="T505" s="7"/>
      <c r="U505" s="7"/>
      <c r="V505" s="7"/>
      <c r="W505" s="7"/>
    </row>
    <row r="506">
      <c r="A506" s="7"/>
      <c r="B506" s="7"/>
      <c r="C506" s="33"/>
      <c r="D506" s="7"/>
      <c r="E506" s="7"/>
      <c r="F506" s="33"/>
      <c r="G506" s="7"/>
      <c r="H506" s="33"/>
      <c r="I506" s="7"/>
      <c r="J506" s="7"/>
      <c r="K506" s="7"/>
      <c r="L506" s="7"/>
      <c r="M506" s="7"/>
      <c r="N506" s="7"/>
      <c r="O506" s="7"/>
      <c r="P506" s="7"/>
      <c r="Q506" s="7"/>
      <c r="R506" s="7"/>
      <c r="S506" s="7"/>
      <c r="T506" s="7"/>
      <c r="U506" s="7"/>
      <c r="V506" s="7"/>
      <c r="W506" s="7"/>
    </row>
    <row r="507">
      <c r="A507" s="7"/>
      <c r="B507" s="7"/>
      <c r="C507" s="33"/>
      <c r="D507" s="7"/>
      <c r="E507" s="7"/>
      <c r="F507" s="33"/>
      <c r="G507" s="7"/>
      <c r="H507" s="33"/>
      <c r="I507" s="7"/>
      <c r="J507" s="7"/>
      <c r="K507" s="7"/>
      <c r="L507" s="7"/>
      <c r="M507" s="7"/>
      <c r="N507" s="7"/>
      <c r="O507" s="7"/>
      <c r="P507" s="7"/>
      <c r="Q507" s="7"/>
      <c r="R507" s="7"/>
      <c r="S507" s="7"/>
      <c r="T507" s="7"/>
      <c r="U507" s="7"/>
      <c r="V507" s="7"/>
      <c r="W507" s="7"/>
    </row>
    <row r="508">
      <c r="A508" s="7"/>
      <c r="B508" s="7"/>
      <c r="C508" s="33"/>
      <c r="D508" s="7"/>
      <c r="E508" s="7"/>
      <c r="F508" s="33"/>
      <c r="G508" s="7"/>
      <c r="H508" s="33"/>
      <c r="I508" s="7"/>
      <c r="J508" s="7"/>
      <c r="K508" s="7"/>
      <c r="L508" s="7"/>
      <c r="M508" s="7"/>
      <c r="N508" s="7"/>
      <c r="O508" s="7"/>
      <c r="P508" s="7"/>
      <c r="Q508" s="7"/>
      <c r="R508" s="7"/>
      <c r="S508" s="7"/>
      <c r="T508" s="7"/>
      <c r="U508" s="7"/>
      <c r="V508" s="7"/>
      <c r="W508" s="7"/>
    </row>
    <row r="509">
      <c r="A509" s="7"/>
      <c r="B509" s="7"/>
      <c r="C509" s="33"/>
      <c r="D509" s="7"/>
      <c r="E509" s="7"/>
      <c r="F509" s="33"/>
      <c r="G509" s="7"/>
      <c r="H509" s="33"/>
      <c r="I509" s="7"/>
      <c r="J509" s="7"/>
      <c r="K509" s="7"/>
      <c r="L509" s="7"/>
      <c r="M509" s="7"/>
      <c r="N509" s="7"/>
      <c r="O509" s="7"/>
      <c r="P509" s="7"/>
      <c r="Q509" s="7"/>
      <c r="R509" s="7"/>
      <c r="S509" s="7"/>
      <c r="T509" s="7"/>
      <c r="U509" s="7"/>
      <c r="V509" s="7"/>
      <c r="W509" s="7"/>
    </row>
    <row r="510">
      <c r="A510" s="7"/>
      <c r="B510" s="7"/>
      <c r="C510" s="33"/>
      <c r="D510" s="7"/>
      <c r="E510" s="7"/>
      <c r="F510" s="33"/>
      <c r="G510" s="7"/>
      <c r="H510" s="33"/>
      <c r="I510" s="7"/>
      <c r="J510" s="7"/>
      <c r="K510" s="7"/>
      <c r="L510" s="7"/>
      <c r="M510" s="7"/>
      <c r="N510" s="7"/>
      <c r="O510" s="7"/>
      <c r="P510" s="7"/>
      <c r="Q510" s="7"/>
      <c r="R510" s="7"/>
      <c r="S510" s="7"/>
      <c r="T510" s="7"/>
      <c r="U510" s="7"/>
      <c r="V510" s="7"/>
      <c r="W510" s="7"/>
    </row>
    <row r="511">
      <c r="A511" s="7"/>
      <c r="B511" s="7"/>
      <c r="C511" s="33"/>
      <c r="D511" s="7"/>
      <c r="E511" s="7"/>
      <c r="F511" s="33"/>
      <c r="G511" s="7"/>
      <c r="H511" s="33"/>
      <c r="I511" s="7"/>
      <c r="J511" s="7"/>
      <c r="K511" s="7"/>
      <c r="L511" s="7"/>
      <c r="M511" s="7"/>
      <c r="N511" s="7"/>
      <c r="O511" s="7"/>
      <c r="P511" s="7"/>
      <c r="Q511" s="7"/>
      <c r="R511" s="7"/>
      <c r="S511" s="7"/>
      <c r="T511" s="7"/>
      <c r="U511" s="7"/>
      <c r="V511" s="7"/>
      <c r="W511" s="7"/>
    </row>
    <row r="512">
      <c r="A512" s="7"/>
      <c r="B512" s="7"/>
      <c r="C512" s="33"/>
      <c r="D512" s="7"/>
      <c r="E512" s="7"/>
      <c r="F512" s="33"/>
      <c r="G512" s="7"/>
      <c r="H512" s="33"/>
      <c r="I512" s="7"/>
      <c r="J512" s="7"/>
      <c r="K512" s="7"/>
      <c r="L512" s="7"/>
      <c r="M512" s="7"/>
      <c r="N512" s="7"/>
      <c r="O512" s="7"/>
      <c r="P512" s="7"/>
      <c r="Q512" s="7"/>
      <c r="R512" s="7"/>
      <c r="S512" s="7"/>
      <c r="T512" s="7"/>
      <c r="U512" s="7"/>
      <c r="V512" s="7"/>
      <c r="W512" s="7"/>
    </row>
    <row r="513">
      <c r="A513" s="7"/>
      <c r="B513" s="7"/>
      <c r="C513" s="33"/>
      <c r="D513" s="7"/>
      <c r="E513" s="7"/>
      <c r="F513" s="33"/>
      <c r="G513" s="7"/>
      <c r="H513" s="33"/>
      <c r="I513" s="7"/>
      <c r="J513" s="7"/>
      <c r="K513" s="7"/>
      <c r="L513" s="7"/>
      <c r="M513" s="7"/>
      <c r="N513" s="7"/>
      <c r="O513" s="7"/>
      <c r="P513" s="7"/>
      <c r="Q513" s="7"/>
      <c r="R513" s="7"/>
      <c r="S513" s="7"/>
      <c r="T513" s="7"/>
      <c r="U513" s="7"/>
      <c r="V513" s="7"/>
      <c r="W513" s="7"/>
    </row>
    <row r="514">
      <c r="A514" s="7"/>
      <c r="B514" s="7"/>
      <c r="C514" s="33"/>
      <c r="D514" s="7"/>
      <c r="E514" s="7"/>
      <c r="F514" s="33"/>
      <c r="G514" s="7"/>
      <c r="H514" s="33"/>
      <c r="I514" s="7"/>
      <c r="J514" s="7"/>
      <c r="K514" s="7"/>
      <c r="L514" s="7"/>
      <c r="M514" s="7"/>
      <c r="N514" s="7"/>
      <c r="O514" s="7"/>
      <c r="P514" s="7"/>
      <c r="Q514" s="7"/>
      <c r="R514" s="7"/>
      <c r="S514" s="7"/>
      <c r="T514" s="7"/>
      <c r="U514" s="7"/>
      <c r="V514" s="7"/>
      <c r="W514" s="7"/>
    </row>
    <row r="515">
      <c r="A515" s="7"/>
      <c r="B515" s="7"/>
      <c r="C515" s="33"/>
      <c r="D515" s="7"/>
      <c r="E515" s="7"/>
      <c r="F515" s="33"/>
      <c r="G515" s="7"/>
      <c r="H515" s="33"/>
      <c r="I515" s="7"/>
      <c r="J515" s="7"/>
      <c r="K515" s="7"/>
      <c r="L515" s="7"/>
      <c r="M515" s="7"/>
      <c r="N515" s="7"/>
      <c r="O515" s="7"/>
      <c r="P515" s="7"/>
      <c r="Q515" s="7"/>
      <c r="R515" s="7"/>
      <c r="S515" s="7"/>
      <c r="T515" s="7"/>
      <c r="U515" s="7"/>
      <c r="V515" s="7"/>
      <c r="W515" s="7"/>
    </row>
    <row r="516">
      <c r="A516" s="7"/>
      <c r="B516" s="7"/>
      <c r="C516" s="33"/>
      <c r="D516" s="7"/>
      <c r="E516" s="7"/>
      <c r="F516" s="33"/>
      <c r="G516" s="7"/>
      <c r="H516" s="33"/>
      <c r="I516" s="7"/>
      <c r="J516" s="7"/>
      <c r="K516" s="7"/>
      <c r="L516" s="7"/>
      <c r="M516" s="7"/>
      <c r="N516" s="7"/>
      <c r="O516" s="7"/>
      <c r="P516" s="7"/>
      <c r="Q516" s="7"/>
      <c r="R516" s="7"/>
      <c r="S516" s="7"/>
      <c r="T516" s="7"/>
      <c r="U516" s="7"/>
      <c r="V516" s="7"/>
      <c r="W516" s="7"/>
    </row>
    <row r="517">
      <c r="A517" s="7"/>
      <c r="B517" s="7"/>
      <c r="C517" s="33"/>
      <c r="D517" s="7"/>
      <c r="E517" s="7"/>
      <c r="F517" s="33"/>
      <c r="G517" s="7"/>
      <c r="H517" s="33"/>
      <c r="I517" s="7"/>
      <c r="J517" s="7"/>
      <c r="K517" s="7"/>
      <c r="L517" s="7"/>
      <c r="M517" s="7"/>
      <c r="N517" s="7"/>
      <c r="O517" s="7"/>
      <c r="P517" s="7"/>
      <c r="Q517" s="7"/>
      <c r="R517" s="7"/>
      <c r="S517" s="7"/>
      <c r="T517" s="7"/>
      <c r="U517" s="7"/>
      <c r="V517" s="7"/>
      <c r="W517" s="7"/>
    </row>
    <row r="518">
      <c r="A518" s="7"/>
      <c r="B518" s="7"/>
      <c r="C518" s="33"/>
      <c r="D518" s="7"/>
      <c r="E518" s="7"/>
      <c r="F518" s="33"/>
      <c r="G518" s="7"/>
      <c r="H518" s="33"/>
      <c r="I518" s="7"/>
      <c r="J518" s="7"/>
      <c r="K518" s="7"/>
      <c r="L518" s="7"/>
      <c r="M518" s="7"/>
      <c r="N518" s="7"/>
      <c r="O518" s="7"/>
      <c r="P518" s="7"/>
      <c r="Q518" s="7"/>
      <c r="R518" s="7"/>
      <c r="S518" s="7"/>
      <c r="T518" s="7"/>
      <c r="U518" s="7"/>
      <c r="V518" s="7"/>
      <c r="W518" s="7"/>
    </row>
    <row r="519">
      <c r="A519" s="7"/>
      <c r="B519" s="7"/>
      <c r="C519" s="33"/>
      <c r="D519" s="7"/>
      <c r="E519" s="7"/>
      <c r="F519" s="33"/>
      <c r="G519" s="7"/>
      <c r="H519" s="33"/>
      <c r="I519" s="7"/>
      <c r="J519" s="7"/>
      <c r="K519" s="7"/>
      <c r="L519" s="7"/>
      <c r="M519" s="7"/>
      <c r="N519" s="7"/>
      <c r="O519" s="7"/>
      <c r="P519" s="7"/>
      <c r="Q519" s="7"/>
      <c r="R519" s="7"/>
      <c r="S519" s="7"/>
      <c r="T519" s="7"/>
      <c r="U519" s="7"/>
      <c r="V519" s="7"/>
      <c r="W519" s="7"/>
    </row>
    <row r="520">
      <c r="A520" s="7"/>
      <c r="B520" s="7"/>
      <c r="C520" s="33"/>
      <c r="D520" s="7"/>
      <c r="E520" s="7"/>
      <c r="F520" s="33"/>
      <c r="G520" s="7"/>
      <c r="H520" s="33"/>
      <c r="I520" s="7"/>
      <c r="J520" s="7"/>
      <c r="K520" s="7"/>
      <c r="L520" s="7"/>
      <c r="M520" s="7"/>
      <c r="N520" s="7"/>
      <c r="O520" s="7"/>
      <c r="P520" s="7"/>
      <c r="Q520" s="7"/>
      <c r="R520" s="7"/>
      <c r="S520" s="7"/>
      <c r="T520" s="7"/>
      <c r="U520" s="7"/>
      <c r="V520" s="7"/>
      <c r="W520" s="7"/>
    </row>
    <row r="521">
      <c r="A521" s="7"/>
      <c r="B521" s="7"/>
      <c r="C521" s="33"/>
      <c r="D521" s="7"/>
      <c r="E521" s="7"/>
      <c r="F521" s="33"/>
      <c r="G521" s="7"/>
      <c r="H521" s="33"/>
      <c r="I521" s="7"/>
      <c r="J521" s="7"/>
      <c r="K521" s="7"/>
      <c r="L521" s="7"/>
      <c r="M521" s="7"/>
      <c r="N521" s="7"/>
      <c r="O521" s="7"/>
      <c r="P521" s="7"/>
      <c r="Q521" s="7"/>
      <c r="R521" s="7"/>
      <c r="S521" s="7"/>
      <c r="T521" s="7"/>
      <c r="U521" s="7"/>
      <c r="V521" s="7"/>
      <c r="W521" s="7"/>
    </row>
    <row r="522">
      <c r="A522" s="7"/>
      <c r="B522" s="7"/>
      <c r="C522" s="33"/>
      <c r="D522" s="7"/>
      <c r="E522" s="7"/>
      <c r="F522" s="33"/>
      <c r="G522" s="7"/>
      <c r="H522" s="33"/>
      <c r="I522" s="7"/>
      <c r="J522" s="7"/>
      <c r="K522" s="7"/>
      <c r="L522" s="7"/>
      <c r="M522" s="7"/>
      <c r="N522" s="7"/>
      <c r="O522" s="7"/>
      <c r="P522" s="7"/>
      <c r="Q522" s="7"/>
      <c r="R522" s="7"/>
      <c r="S522" s="7"/>
      <c r="T522" s="7"/>
      <c r="U522" s="7"/>
      <c r="V522" s="7"/>
      <c r="W522" s="7"/>
    </row>
    <row r="523">
      <c r="A523" s="7"/>
      <c r="B523" s="7"/>
      <c r="C523" s="33"/>
      <c r="D523" s="7"/>
      <c r="E523" s="7"/>
      <c r="F523" s="33"/>
      <c r="G523" s="7"/>
      <c r="H523" s="33"/>
      <c r="I523" s="7"/>
      <c r="J523" s="7"/>
      <c r="K523" s="7"/>
      <c r="L523" s="7"/>
      <c r="M523" s="7"/>
      <c r="N523" s="7"/>
      <c r="O523" s="7"/>
      <c r="P523" s="7"/>
      <c r="Q523" s="7"/>
      <c r="R523" s="7"/>
      <c r="S523" s="7"/>
      <c r="T523" s="7"/>
      <c r="U523" s="7"/>
      <c r="V523" s="7"/>
      <c r="W523" s="7"/>
    </row>
    <row r="524">
      <c r="A524" s="7"/>
      <c r="B524" s="7"/>
      <c r="C524" s="33"/>
      <c r="D524" s="7"/>
      <c r="E524" s="7"/>
      <c r="F524" s="33"/>
      <c r="G524" s="7"/>
      <c r="H524" s="33"/>
      <c r="I524" s="7"/>
      <c r="J524" s="7"/>
      <c r="K524" s="7"/>
      <c r="L524" s="7"/>
      <c r="M524" s="7"/>
      <c r="N524" s="7"/>
      <c r="O524" s="7"/>
      <c r="P524" s="7"/>
      <c r="Q524" s="7"/>
      <c r="R524" s="7"/>
      <c r="S524" s="7"/>
      <c r="T524" s="7"/>
      <c r="U524" s="7"/>
      <c r="V524" s="7"/>
      <c r="W524" s="7"/>
    </row>
    <row r="525">
      <c r="A525" s="7"/>
      <c r="B525" s="7"/>
      <c r="C525" s="33"/>
      <c r="D525" s="7"/>
      <c r="E525" s="7"/>
      <c r="F525" s="33"/>
      <c r="G525" s="7"/>
      <c r="H525" s="33"/>
      <c r="I525" s="7"/>
      <c r="J525" s="7"/>
      <c r="K525" s="7"/>
      <c r="L525" s="7"/>
      <c r="M525" s="7"/>
      <c r="N525" s="7"/>
      <c r="O525" s="7"/>
      <c r="P525" s="7"/>
      <c r="Q525" s="7"/>
      <c r="R525" s="7"/>
      <c r="S525" s="7"/>
      <c r="T525" s="7"/>
      <c r="U525" s="7"/>
      <c r="V525" s="7"/>
      <c r="W525" s="7"/>
    </row>
    <row r="526">
      <c r="A526" s="7"/>
      <c r="B526" s="7"/>
      <c r="C526" s="33"/>
      <c r="D526" s="7"/>
      <c r="E526" s="7"/>
      <c r="F526" s="33"/>
      <c r="G526" s="7"/>
      <c r="H526" s="33"/>
      <c r="I526" s="7"/>
      <c r="J526" s="7"/>
      <c r="K526" s="7"/>
      <c r="L526" s="7"/>
      <c r="M526" s="7"/>
      <c r="N526" s="7"/>
      <c r="O526" s="7"/>
      <c r="P526" s="7"/>
      <c r="Q526" s="7"/>
      <c r="R526" s="7"/>
      <c r="S526" s="7"/>
      <c r="T526" s="7"/>
      <c r="U526" s="7"/>
      <c r="V526" s="7"/>
      <c r="W526" s="7"/>
    </row>
    <row r="527">
      <c r="A527" s="7"/>
      <c r="B527" s="7"/>
      <c r="C527" s="33"/>
      <c r="D527" s="7"/>
      <c r="E527" s="7"/>
      <c r="F527" s="33"/>
      <c r="G527" s="7"/>
      <c r="H527" s="33"/>
      <c r="I527" s="7"/>
      <c r="J527" s="7"/>
      <c r="K527" s="7"/>
      <c r="L527" s="7"/>
      <c r="M527" s="7"/>
      <c r="N527" s="7"/>
      <c r="O527" s="7"/>
      <c r="P527" s="7"/>
      <c r="Q527" s="7"/>
      <c r="R527" s="7"/>
      <c r="S527" s="7"/>
      <c r="T527" s="7"/>
      <c r="U527" s="7"/>
      <c r="V527" s="7"/>
      <c r="W527" s="7"/>
    </row>
    <row r="528">
      <c r="A528" s="7"/>
      <c r="B528" s="7"/>
      <c r="C528" s="33"/>
      <c r="D528" s="7"/>
      <c r="E528" s="7"/>
      <c r="F528" s="33"/>
      <c r="G528" s="7"/>
      <c r="H528" s="33"/>
      <c r="I528" s="7"/>
      <c r="J528" s="7"/>
      <c r="K528" s="7"/>
      <c r="L528" s="7"/>
      <c r="M528" s="7"/>
      <c r="N528" s="7"/>
      <c r="O528" s="7"/>
      <c r="P528" s="7"/>
      <c r="Q528" s="7"/>
      <c r="R528" s="7"/>
      <c r="S528" s="7"/>
      <c r="T528" s="7"/>
      <c r="U528" s="7"/>
      <c r="V528" s="7"/>
      <c r="W528" s="7"/>
    </row>
    <row r="529">
      <c r="A529" s="7"/>
      <c r="B529" s="7"/>
      <c r="C529" s="33"/>
      <c r="D529" s="7"/>
      <c r="E529" s="7"/>
      <c r="F529" s="33"/>
      <c r="G529" s="7"/>
      <c r="H529" s="33"/>
      <c r="I529" s="7"/>
      <c r="J529" s="7"/>
      <c r="K529" s="7"/>
      <c r="L529" s="7"/>
      <c r="M529" s="7"/>
      <c r="N529" s="7"/>
      <c r="O529" s="7"/>
      <c r="P529" s="7"/>
      <c r="Q529" s="7"/>
      <c r="R529" s="7"/>
      <c r="S529" s="7"/>
      <c r="T529" s="7"/>
      <c r="U529" s="7"/>
      <c r="V529" s="7"/>
      <c r="W529" s="7"/>
    </row>
    <row r="530">
      <c r="A530" s="7"/>
      <c r="B530" s="7"/>
      <c r="C530" s="33"/>
      <c r="D530" s="7"/>
      <c r="E530" s="7"/>
      <c r="F530" s="33"/>
      <c r="G530" s="7"/>
      <c r="H530" s="33"/>
      <c r="I530" s="7"/>
      <c r="J530" s="7"/>
      <c r="K530" s="7"/>
      <c r="L530" s="7"/>
      <c r="M530" s="7"/>
      <c r="N530" s="7"/>
      <c r="O530" s="7"/>
      <c r="P530" s="7"/>
      <c r="Q530" s="7"/>
      <c r="R530" s="7"/>
      <c r="S530" s="7"/>
      <c r="T530" s="7"/>
      <c r="U530" s="7"/>
      <c r="V530" s="7"/>
      <c r="W530" s="7"/>
    </row>
    <row r="531">
      <c r="A531" s="7"/>
      <c r="B531" s="7"/>
      <c r="C531" s="33"/>
      <c r="D531" s="7"/>
      <c r="E531" s="7"/>
      <c r="F531" s="33"/>
      <c r="G531" s="7"/>
      <c r="H531" s="33"/>
      <c r="I531" s="7"/>
      <c r="J531" s="7"/>
      <c r="K531" s="7"/>
      <c r="L531" s="7"/>
      <c r="M531" s="7"/>
      <c r="N531" s="7"/>
      <c r="O531" s="7"/>
      <c r="P531" s="7"/>
      <c r="Q531" s="7"/>
      <c r="R531" s="7"/>
      <c r="S531" s="7"/>
      <c r="T531" s="7"/>
      <c r="U531" s="7"/>
      <c r="V531" s="7"/>
      <c r="W531" s="7"/>
    </row>
    <row r="532">
      <c r="A532" s="7"/>
      <c r="B532" s="7"/>
      <c r="C532" s="33"/>
      <c r="D532" s="7"/>
      <c r="E532" s="7"/>
      <c r="F532" s="33"/>
      <c r="G532" s="7"/>
      <c r="H532" s="33"/>
      <c r="I532" s="7"/>
      <c r="J532" s="7"/>
      <c r="K532" s="7"/>
      <c r="L532" s="7"/>
      <c r="M532" s="7"/>
      <c r="N532" s="7"/>
      <c r="O532" s="7"/>
      <c r="P532" s="7"/>
      <c r="Q532" s="7"/>
      <c r="R532" s="7"/>
      <c r="S532" s="7"/>
      <c r="T532" s="7"/>
      <c r="U532" s="7"/>
      <c r="V532" s="7"/>
      <c r="W532" s="7"/>
    </row>
    <row r="533">
      <c r="A533" s="7"/>
      <c r="B533" s="7"/>
      <c r="C533" s="33"/>
      <c r="D533" s="7"/>
      <c r="E533" s="7"/>
      <c r="F533" s="33"/>
      <c r="G533" s="7"/>
      <c r="H533" s="33"/>
      <c r="I533" s="7"/>
      <c r="J533" s="7"/>
      <c r="K533" s="7"/>
      <c r="L533" s="7"/>
      <c r="M533" s="7"/>
      <c r="N533" s="7"/>
      <c r="O533" s="7"/>
      <c r="P533" s="7"/>
      <c r="Q533" s="7"/>
      <c r="R533" s="7"/>
      <c r="S533" s="7"/>
      <c r="T533" s="7"/>
      <c r="U533" s="7"/>
      <c r="V533" s="7"/>
      <c r="W533" s="7"/>
    </row>
    <row r="534">
      <c r="A534" s="7"/>
      <c r="B534" s="7"/>
      <c r="C534" s="33"/>
      <c r="D534" s="7"/>
      <c r="E534" s="7"/>
      <c r="F534" s="33"/>
      <c r="G534" s="7"/>
      <c r="H534" s="33"/>
      <c r="I534" s="7"/>
      <c r="J534" s="7"/>
      <c r="K534" s="7"/>
      <c r="L534" s="7"/>
      <c r="M534" s="7"/>
      <c r="N534" s="7"/>
      <c r="O534" s="7"/>
      <c r="P534" s="7"/>
      <c r="Q534" s="7"/>
      <c r="R534" s="7"/>
      <c r="S534" s="7"/>
      <c r="T534" s="7"/>
      <c r="U534" s="7"/>
      <c r="V534" s="7"/>
      <c r="W534" s="7"/>
    </row>
    <row r="535">
      <c r="A535" s="7"/>
      <c r="B535" s="7"/>
      <c r="C535" s="33"/>
      <c r="D535" s="7"/>
      <c r="E535" s="7"/>
      <c r="F535" s="33"/>
      <c r="G535" s="7"/>
      <c r="H535" s="33"/>
      <c r="I535" s="7"/>
      <c r="J535" s="7"/>
      <c r="K535" s="7"/>
      <c r="L535" s="7"/>
      <c r="M535" s="7"/>
      <c r="N535" s="7"/>
      <c r="O535" s="7"/>
      <c r="P535" s="7"/>
      <c r="Q535" s="7"/>
      <c r="R535" s="7"/>
      <c r="S535" s="7"/>
      <c r="T535" s="7"/>
      <c r="U535" s="7"/>
      <c r="V535" s="7"/>
      <c r="W535" s="7"/>
    </row>
    <row r="536">
      <c r="A536" s="7"/>
      <c r="B536" s="7"/>
      <c r="C536" s="33"/>
      <c r="D536" s="7"/>
      <c r="E536" s="7"/>
      <c r="F536" s="33"/>
      <c r="G536" s="7"/>
      <c r="H536" s="33"/>
      <c r="I536" s="7"/>
      <c r="J536" s="7"/>
      <c r="K536" s="7"/>
      <c r="L536" s="7"/>
      <c r="M536" s="7"/>
      <c r="N536" s="7"/>
      <c r="O536" s="7"/>
      <c r="P536" s="7"/>
      <c r="Q536" s="7"/>
      <c r="R536" s="7"/>
      <c r="S536" s="7"/>
      <c r="T536" s="7"/>
      <c r="U536" s="7"/>
      <c r="V536" s="7"/>
      <c r="W536" s="7"/>
    </row>
    <row r="537">
      <c r="A537" s="7"/>
      <c r="B537" s="7"/>
      <c r="C537" s="33"/>
      <c r="D537" s="7"/>
      <c r="E537" s="7"/>
      <c r="F537" s="33"/>
      <c r="G537" s="7"/>
      <c r="H537" s="33"/>
      <c r="I537" s="7"/>
      <c r="J537" s="7"/>
      <c r="K537" s="7"/>
      <c r="L537" s="7"/>
      <c r="M537" s="7"/>
      <c r="N537" s="7"/>
      <c r="O537" s="7"/>
      <c r="P537" s="7"/>
      <c r="Q537" s="7"/>
      <c r="R537" s="7"/>
      <c r="S537" s="7"/>
      <c r="T537" s="7"/>
      <c r="U537" s="7"/>
      <c r="V537" s="7"/>
      <c r="W537" s="7"/>
    </row>
    <row r="538">
      <c r="A538" s="7"/>
      <c r="B538" s="7"/>
      <c r="C538" s="33"/>
      <c r="D538" s="7"/>
      <c r="E538" s="7"/>
      <c r="F538" s="33"/>
      <c r="G538" s="7"/>
      <c r="H538" s="33"/>
      <c r="I538" s="7"/>
      <c r="J538" s="7"/>
      <c r="K538" s="7"/>
      <c r="L538" s="7"/>
      <c r="M538" s="7"/>
      <c r="N538" s="7"/>
      <c r="O538" s="7"/>
      <c r="P538" s="7"/>
      <c r="Q538" s="7"/>
      <c r="R538" s="7"/>
      <c r="S538" s="7"/>
      <c r="T538" s="7"/>
      <c r="U538" s="7"/>
      <c r="V538" s="7"/>
      <c r="W538" s="7"/>
    </row>
    <row r="539">
      <c r="A539" s="7"/>
      <c r="B539" s="7"/>
      <c r="C539" s="33"/>
      <c r="D539" s="7"/>
      <c r="E539" s="7"/>
      <c r="F539" s="33"/>
      <c r="G539" s="7"/>
      <c r="H539" s="33"/>
      <c r="I539" s="7"/>
      <c r="J539" s="7"/>
      <c r="K539" s="7"/>
      <c r="L539" s="7"/>
      <c r="M539" s="7"/>
      <c r="N539" s="7"/>
      <c r="O539" s="7"/>
      <c r="P539" s="7"/>
      <c r="Q539" s="7"/>
      <c r="R539" s="7"/>
      <c r="S539" s="7"/>
      <c r="T539" s="7"/>
      <c r="U539" s="7"/>
      <c r="V539" s="7"/>
      <c r="W539" s="7"/>
    </row>
    <row r="540">
      <c r="A540" s="7"/>
      <c r="B540" s="7"/>
      <c r="C540" s="33"/>
      <c r="D540" s="7"/>
      <c r="E540" s="7"/>
      <c r="F540" s="33"/>
      <c r="G540" s="7"/>
      <c r="H540" s="33"/>
      <c r="I540" s="7"/>
      <c r="J540" s="7"/>
      <c r="K540" s="7"/>
      <c r="L540" s="7"/>
      <c r="M540" s="7"/>
      <c r="N540" s="7"/>
      <c r="O540" s="7"/>
      <c r="P540" s="7"/>
      <c r="Q540" s="7"/>
      <c r="R540" s="7"/>
      <c r="S540" s="7"/>
      <c r="T540" s="7"/>
      <c r="U540" s="7"/>
      <c r="V540" s="7"/>
      <c r="W540" s="7"/>
    </row>
    <row r="541">
      <c r="A541" s="7"/>
      <c r="B541" s="7"/>
      <c r="C541" s="33"/>
      <c r="D541" s="7"/>
      <c r="E541" s="7"/>
      <c r="F541" s="33"/>
      <c r="G541" s="7"/>
      <c r="H541" s="33"/>
      <c r="I541" s="7"/>
      <c r="J541" s="7"/>
      <c r="K541" s="7"/>
      <c r="L541" s="7"/>
      <c r="M541" s="7"/>
      <c r="N541" s="7"/>
      <c r="O541" s="7"/>
      <c r="P541" s="7"/>
      <c r="Q541" s="7"/>
      <c r="R541" s="7"/>
      <c r="S541" s="7"/>
      <c r="T541" s="7"/>
      <c r="U541" s="7"/>
      <c r="V541" s="7"/>
      <c r="W541" s="7"/>
    </row>
    <row r="542">
      <c r="A542" s="7"/>
      <c r="B542" s="7"/>
      <c r="C542" s="33"/>
      <c r="D542" s="7"/>
      <c r="E542" s="7"/>
      <c r="F542" s="33"/>
      <c r="G542" s="7"/>
      <c r="H542" s="33"/>
      <c r="I542" s="7"/>
      <c r="J542" s="7"/>
      <c r="K542" s="7"/>
      <c r="L542" s="7"/>
      <c r="M542" s="7"/>
      <c r="N542" s="7"/>
      <c r="O542" s="7"/>
      <c r="P542" s="7"/>
      <c r="Q542" s="7"/>
      <c r="R542" s="7"/>
      <c r="S542" s="7"/>
      <c r="T542" s="7"/>
      <c r="U542" s="7"/>
      <c r="V542" s="7"/>
      <c r="W542" s="7"/>
    </row>
    <row r="543">
      <c r="A543" s="7"/>
      <c r="B543" s="7"/>
      <c r="C543" s="33"/>
      <c r="D543" s="7"/>
      <c r="E543" s="7"/>
      <c r="F543" s="33"/>
      <c r="G543" s="7"/>
      <c r="H543" s="33"/>
      <c r="I543" s="7"/>
      <c r="J543" s="7"/>
      <c r="K543" s="7"/>
      <c r="L543" s="7"/>
      <c r="M543" s="7"/>
      <c r="N543" s="7"/>
      <c r="O543" s="7"/>
      <c r="P543" s="7"/>
      <c r="Q543" s="7"/>
      <c r="R543" s="7"/>
      <c r="S543" s="7"/>
      <c r="T543" s="7"/>
      <c r="U543" s="7"/>
      <c r="V543" s="7"/>
      <c r="W543" s="7"/>
    </row>
    <row r="544">
      <c r="A544" s="7"/>
      <c r="B544" s="7"/>
      <c r="C544" s="33"/>
      <c r="D544" s="7"/>
      <c r="E544" s="7"/>
      <c r="F544" s="33"/>
      <c r="G544" s="7"/>
      <c r="H544" s="33"/>
      <c r="I544" s="7"/>
      <c r="J544" s="7"/>
      <c r="K544" s="7"/>
      <c r="L544" s="7"/>
      <c r="M544" s="7"/>
      <c r="N544" s="7"/>
      <c r="O544" s="7"/>
      <c r="P544" s="7"/>
      <c r="Q544" s="7"/>
      <c r="R544" s="7"/>
      <c r="S544" s="7"/>
      <c r="T544" s="7"/>
      <c r="U544" s="7"/>
      <c r="V544" s="7"/>
      <c r="W544" s="7"/>
    </row>
    <row r="545">
      <c r="A545" s="7"/>
      <c r="B545" s="7"/>
      <c r="C545" s="33"/>
      <c r="D545" s="7"/>
      <c r="E545" s="7"/>
      <c r="F545" s="33"/>
      <c r="G545" s="7"/>
      <c r="H545" s="33"/>
      <c r="I545" s="7"/>
      <c r="J545" s="7"/>
      <c r="K545" s="7"/>
      <c r="L545" s="7"/>
      <c r="M545" s="7"/>
      <c r="N545" s="7"/>
      <c r="O545" s="7"/>
      <c r="P545" s="7"/>
      <c r="Q545" s="7"/>
      <c r="R545" s="7"/>
      <c r="S545" s="7"/>
      <c r="T545" s="7"/>
      <c r="U545" s="7"/>
      <c r="V545" s="7"/>
      <c r="W545" s="7"/>
    </row>
    <row r="546">
      <c r="A546" s="7"/>
      <c r="B546" s="7"/>
      <c r="C546" s="33"/>
      <c r="D546" s="7"/>
      <c r="E546" s="7"/>
      <c r="F546" s="33"/>
      <c r="G546" s="7"/>
      <c r="H546" s="33"/>
      <c r="I546" s="7"/>
      <c r="J546" s="7"/>
      <c r="K546" s="7"/>
      <c r="L546" s="7"/>
      <c r="M546" s="7"/>
      <c r="N546" s="7"/>
      <c r="O546" s="7"/>
      <c r="P546" s="7"/>
      <c r="Q546" s="7"/>
      <c r="R546" s="7"/>
      <c r="S546" s="7"/>
      <c r="T546" s="7"/>
      <c r="U546" s="7"/>
      <c r="V546" s="7"/>
      <c r="W546" s="7"/>
    </row>
    <row r="547">
      <c r="A547" s="7"/>
      <c r="B547" s="7"/>
      <c r="C547" s="33"/>
      <c r="D547" s="7"/>
      <c r="E547" s="7"/>
      <c r="F547" s="33"/>
      <c r="G547" s="7"/>
      <c r="H547" s="33"/>
      <c r="I547" s="7"/>
      <c r="J547" s="7"/>
      <c r="K547" s="7"/>
      <c r="L547" s="7"/>
      <c r="M547" s="7"/>
      <c r="N547" s="7"/>
      <c r="O547" s="7"/>
      <c r="P547" s="7"/>
      <c r="Q547" s="7"/>
      <c r="R547" s="7"/>
      <c r="S547" s="7"/>
      <c r="T547" s="7"/>
      <c r="U547" s="7"/>
      <c r="V547" s="7"/>
      <c r="W547" s="7"/>
    </row>
    <row r="548">
      <c r="A548" s="7"/>
      <c r="B548" s="7"/>
      <c r="C548" s="33"/>
      <c r="D548" s="7"/>
      <c r="E548" s="7"/>
      <c r="F548" s="33"/>
      <c r="G548" s="7"/>
      <c r="H548" s="33"/>
      <c r="I548" s="7"/>
      <c r="J548" s="7"/>
      <c r="K548" s="7"/>
      <c r="L548" s="7"/>
      <c r="M548" s="7"/>
      <c r="N548" s="7"/>
      <c r="O548" s="7"/>
      <c r="P548" s="7"/>
      <c r="Q548" s="7"/>
      <c r="R548" s="7"/>
      <c r="S548" s="7"/>
      <c r="T548" s="7"/>
      <c r="U548" s="7"/>
      <c r="V548" s="7"/>
      <c r="W548" s="7"/>
    </row>
    <row r="549">
      <c r="A549" s="7"/>
      <c r="B549" s="7"/>
      <c r="C549" s="33"/>
      <c r="D549" s="7"/>
      <c r="E549" s="7"/>
      <c r="F549" s="33"/>
      <c r="G549" s="7"/>
      <c r="H549" s="33"/>
      <c r="I549" s="7"/>
      <c r="J549" s="7"/>
      <c r="K549" s="7"/>
      <c r="L549" s="7"/>
      <c r="M549" s="7"/>
      <c r="N549" s="7"/>
      <c r="O549" s="7"/>
      <c r="P549" s="7"/>
      <c r="Q549" s="7"/>
      <c r="R549" s="7"/>
      <c r="S549" s="7"/>
      <c r="T549" s="7"/>
      <c r="U549" s="7"/>
      <c r="V549" s="7"/>
      <c r="W549" s="7"/>
    </row>
    <row r="550">
      <c r="A550" s="7"/>
      <c r="B550" s="7"/>
      <c r="C550" s="33"/>
      <c r="D550" s="7"/>
      <c r="E550" s="7"/>
      <c r="F550" s="33"/>
      <c r="G550" s="7"/>
      <c r="H550" s="33"/>
      <c r="I550" s="7"/>
      <c r="J550" s="7"/>
      <c r="K550" s="7"/>
      <c r="L550" s="7"/>
      <c r="M550" s="7"/>
      <c r="N550" s="7"/>
      <c r="O550" s="7"/>
      <c r="P550" s="7"/>
      <c r="Q550" s="7"/>
      <c r="R550" s="7"/>
      <c r="S550" s="7"/>
      <c r="T550" s="7"/>
      <c r="U550" s="7"/>
      <c r="V550" s="7"/>
      <c r="W550" s="7"/>
    </row>
    <row r="551">
      <c r="A551" s="7"/>
      <c r="B551" s="7"/>
      <c r="C551" s="33"/>
      <c r="D551" s="7"/>
      <c r="E551" s="7"/>
      <c r="F551" s="33"/>
      <c r="G551" s="7"/>
      <c r="H551" s="33"/>
      <c r="I551" s="7"/>
      <c r="J551" s="7"/>
      <c r="K551" s="7"/>
      <c r="L551" s="7"/>
      <c r="M551" s="7"/>
      <c r="N551" s="7"/>
      <c r="O551" s="7"/>
      <c r="P551" s="7"/>
      <c r="Q551" s="7"/>
      <c r="R551" s="7"/>
      <c r="S551" s="7"/>
      <c r="T551" s="7"/>
      <c r="U551" s="7"/>
      <c r="V551" s="7"/>
      <c r="W551" s="7"/>
    </row>
    <row r="552">
      <c r="A552" s="7"/>
      <c r="B552" s="7"/>
      <c r="C552" s="33"/>
      <c r="D552" s="7"/>
      <c r="E552" s="7"/>
      <c r="F552" s="33"/>
      <c r="G552" s="7"/>
      <c r="H552" s="33"/>
      <c r="I552" s="7"/>
      <c r="J552" s="7"/>
      <c r="K552" s="7"/>
      <c r="L552" s="7"/>
      <c r="M552" s="7"/>
      <c r="N552" s="7"/>
      <c r="O552" s="7"/>
      <c r="P552" s="7"/>
      <c r="Q552" s="7"/>
      <c r="R552" s="7"/>
      <c r="S552" s="7"/>
      <c r="T552" s="7"/>
      <c r="U552" s="7"/>
      <c r="V552" s="7"/>
      <c r="W552" s="7"/>
    </row>
    <row r="553">
      <c r="A553" s="7"/>
      <c r="B553" s="7"/>
      <c r="C553" s="33"/>
      <c r="D553" s="7"/>
      <c r="E553" s="7"/>
      <c r="F553" s="33"/>
      <c r="G553" s="7"/>
      <c r="H553" s="33"/>
      <c r="I553" s="7"/>
      <c r="J553" s="7"/>
      <c r="K553" s="7"/>
      <c r="L553" s="7"/>
      <c r="M553" s="7"/>
      <c r="N553" s="7"/>
      <c r="O553" s="7"/>
      <c r="P553" s="7"/>
      <c r="Q553" s="7"/>
      <c r="R553" s="7"/>
      <c r="S553" s="7"/>
      <c r="T553" s="7"/>
      <c r="U553" s="7"/>
      <c r="V553" s="7"/>
      <c r="W553" s="7"/>
    </row>
    <row r="554">
      <c r="A554" s="7"/>
      <c r="B554" s="7"/>
      <c r="C554" s="33"/>
      <c r="D554" s="7"/>
      <c r="E554" s="7"/>
      <c r="F554" s="33"/>
      <c r="G554" s="7"/>
      <c r="H554" s="33"/>
      <c r="I554" s="7"/>
      <c r="J554" s="7"/>
      <c r="K554" s="7"/>
      <c r="L554" s="7"/>
      <c r="M554" s="7"/>
      <c r="N554" s="7"/>
      <c r="O554" s="7"/>
      <c r="P554" s="7"/>
      <c r="Q554" s="7"/>
      <c r="R554" s="7"/>
      <c r="S554" s="7"/>
      <c r="T554" s="7"/>
      <c r="U554" s="7"/>
      <c r="V554" s="7"/>
      <c r="W554" s="7"/>
    </row>
    <row r="555">
      <c r="A555" s="7"/>
      <c r="B555" s="7"/>
      <c r="C555" s="33"/>
      <c r="D555" s="7"/>
      <c r="E555" s="7"/>
      <c r="F555" s="33"/>
      <c r="G555" s="7"/>
      <c r="H555" s="33"/>
      <c r="I555" s="7"/>
      <c r="J555" s="7"/>
      <c r="K555" s="7"/>
      <c r="L555" s="7"/>
      <c r="M555" s="7"/>
      <c r="N555" s="7"/>
      <c r="O555" s="7"/>
      <c r="P555" s="7"/>
      <c r="Q555" s="7"/>
      <c r="R555" s="7"/>
      <c r="S555" s="7"/>
      <c r="T555" s="7"/>
      <c r="U555" s="7"/>
      <c r="V555" s="7"/>
      <c r="W555" s="7"/>
    </row>
    <row r="556">
      <c r="A556" s="7"/>
      <c r="B556" s="7"/>
      <c r="C556" s="33"/>
      <c r="D556" s="7"/>
      <c r="E556" s="7"/>
      <c r="F556" s="33"/>
      <c r="G556" s="7"/>
      <c r="H556" s="33"/>
      <c r="I556" s="7"/>
      <c r="J556" s="7"/>
      <c r="K556" s="7"/>
      <c r="L556" s="7"/>
      <c r="M556" s="7"/>
      <c r="N556" s="7"/>
      <c r="O556" s="7"/>
      <c r="P556" s="7"/>
      <c r="Q556" s="7"/>
      <c r="R556" s="7"/>
      <c r="S556" s="7"/>
      <c r="T556" s="7"/>
      <c r="U556" s="7"/>
      <c r="V556" s="7"/>
      <c r="W556" s="7"/>
    </row>
    <row r="557">
      <c r="A557" s="7"/>
      <c r="B557" s="7"/>
      <c r="C557" s="33"/>
      <c r="D557" s="7"/>
      <c r="E557" s="7"/>
      <c r="F557" s="33"/>
      <c r="G557" s="7"/>
      <c r="H557" s="33"/>
      <c r="I557" s="7"/>
      <c r="J557" s="7"/>
      <c r="K557" s="7"/>
      <c r="L557" s="7"/>
      <c r="M557" s="7"/>
      <c r="N557" s="7"/>
      <c r="O557" s="7"/>
      <c r="P557" s="7"/>
      <c r="Q557" s="7"/>
      <c r="R557" s="7"/>
      <c r="S557" s="7"/>
      <c r="T557" s="7"/>
      <c r="U557" s="7"/>
      <c r="V557" s="7"/>
      <c r="W557" s="7"/>
    </row>
    <row r="558">
      <c r="A558" s="7"/>
      <c r="B558" s="7"/>
      <c r="C558" s="33"/>
      <c r="D558" s="7"/>
      <c r="E558" s="7"/>
      <c r="F558" s="33"/>
      <c r="G558" s="7"/>
      <c r="H558" s="33"/>
      <c r="I558" s="7"/>
      <c r="J558" s="7"/>
      <c r="K558" s="7"/>
      <c r="L558" s="7"/>
      <c r="M558" s="7"/>
      <c r="N558" s="7"/>
      <c r="O558" s="7"/>
      <c r="P558" s="7"/>
      <c r="Q558" s="7"/>
      <c r="R558" s="7"/>
      <c r="S558" s="7"/>
      <c r="T558" s="7"/>
      <c r="U558" s="7"/>
      <c r="V558" s="7"/>
      <c r="W558" s="7"/>
    </row>
    <row r="559">
      <c r="A559" s="7"/>
      <c r="B559" s="7"/>
      <c r="C559" s="33"/>
      <c r="D559" s="7"/>
      <c r="E559" s="7"/>
      <c r="F559" s="33"/>
      <c r="G559" s="7"/>
      <c r="H559" s="33"/>
      <c r="I559" s="7"/>
      <c r="J559" s="7"/>
      <c r="K559" s="7"/>
      <c r="L559" s="7"/>
      <c r="M559" s="7"/>
      <c r="N559" s="7"/>
      <c r="O559" s="7"/>
      <c r="P559" s="7"/>
      <c r="Q559" s="7"/>
      <c r="R559" s="7"/>
      <c r="S559" s="7"/>
      <c r="T559" s="7"/>
      <c r="U559" s="7"/>
      <c r="V559" s="7"/>
      <c r="W559" s="7"/>
    </row>
    <row r="560">
      <c r="A560" s="7"/>
      <c r="B560" s="7"/>
      <c r="C560" s="33"/>
      <c r="D560" s="7"/>
      <c r="E560" s="7"/>
      <c r="F560" s="33"/>
      <c r="G560" s="7"/>
      <c r="H560" s="33"/>
      <c r="I560" s="7"/>
      <c r="J560" s="7"/>
      <c r="K560" s="7"/>
      <c r="L560" s="7"/>
      <c r="M560" s="7"/>
      <c r="N560" s="7"/>
      <c r="O560" s="7"/>
      <c r="P560" s="7"/>
      <c r="Q560" s="7"/>
      <c r="R560" s="7"/>
      <c r="S560" s="7"/>
      <c r="T560" s="7"/>
      <c r="U560" s="7"/>
      <c r="V560" s="7"/>
      <c r="W560" s="7"/>
    </row>
    <row r="561">
      <c r="A561" s="7"/>
      <c r="B561" s="7"/>
      <c r="C561" s="33"/>
      <c r="D561" s="7"/>
      <c r="E561" s="7"/>
      <c r="F561" s="33"/>
      <c r="G561" s="7"/>
      <c r="H561" s="33"/>
      <c r="I561" s="7"/>
      <c r="J561" s="7"/>
      <c r="K561" s="7"/>
      <c r="L561" s="7"/>
      <c r="M561" s="7"/>
      <c r="N561" s="7"/>
      <c r="O561" s="7"/>
      <c r="P561" s="7"/>
      <c r="Q561" s="7"/>
      <c r="R561" s="7"/>
      <c r="S561" s="7"/>
      <c r="T561" s="7"/>
      <c r="U561" s="7"/>
      <c r="V561" s="7"/>
      <c r="W561" s="7"/>
    </row>
    <row r="562">
      <c r="A562" s="7"/>
      <c r="B562" s="7"/>
      <c r="C562" s="33"/>
      <c r="D562" s="7"/>
      <c r="E562" s="7"/>
      <c r="F562" s="33"/>
      <c r="G562" s="7"/>
      <c r="H562" s="33"/>
      <c r="I562" s="7"/>
      <c r="J562" s="7"/>
      <c r="K562" s="7"/>
      <c r="L562" s="7"/>
      <c r="M562" s="7"/>
      <c r="N562" s="7"/>
      <c r="O562" s="7"/>
      <c r="P562" s="7"/>
      <c r="Q562" s="7"/>
      <c r="R562" s="7"/>
      <c r="S562" s="7"/>
      <c r="T562" s="7"/>
      <c r="U562" s="7"/>
      <c r="V562" s="7"/>
      <c r="W562" s="7"/>
    </row>
    <row r="563">
      <c r="A563" s="7"/>
      <c r="B563" s="7"/>
      <c r="C563" s="33"/>
      <c r="D563" s="7"/>
      <c r="E563" s="7"/>
      <c r="F563" s="33"/>
      <c r="G563" s="7"/>
      <c r="H563" s="33"/>
      <c r="I563" s="7"/>
      <c r="J563" s="7"/>
      <c r="K563" s="7"/>
      <c r="L563" s="7"/>
      <c r="M563" s="7"/>
      <c r="N563" s="7"/>
      <c r="O563" s="7"/>
      <c r="P563" s="7"/>
      <c r="Q563" s="7"/>
      <c r="R563" s="7"/>
      <c r="S563" s="7"/>
      <c r="T563" s="7"/>
      <c r="U563" s="7"/>
      <c r="V563" s="7"/>
      <c r="W563" s="7"/>
    </row>
    <row r="564">
      <c r="A564" s="7"/>
      <c r="B564" s="7"/>
      <c r="C564" s="33"/>
      <c r="D564" s="7"/>
      <c r="E564" s="7"/>
      <c r="F564" s="33"/>
      <c r="G564" s="7"/>
      <c r="H564" s="33"/>
      <c r="I564" s="7"/>
      <c r="J564" s="7"/>
      <c r="K564" s="7"/>
      <c r="L564" s="7"/>
      <c r="M564" s="7"/>
      <c r="N564" s="7"/>
      <c r="O564" s="7"/>
      <c r="P564" s="7"/>
      <c r="Q564" s="7"/>
      <c r="R564" s="7"/>
      <c r="S564" s="7"/>
      <c r="T564" s="7"/>
      <c r="U564" s="7"/>
      <c r="V564" s="7"/>
      <c r="W564" s="7"/>
    </row>
    <row r="565">
      <c r="A565" s="7"/>
      <c r="B565" s="7"/>
      <c r="C565" s="33"/>
      <c r="D565" s="7"/>
      <c r="E565" s="7"/>
      <c r="F565" s="33"/>
      <c r="G565" s="7"/>
      <c r="H565" s="33"/>
      <c r="I565" s="7"/>
      <c r="J565" s="7"/>
      <c r="K565" s="7"/>
      <c r="L565" s="7"/>
      <c r="M565" s="7"/>
      <c r="N565" s="7"/>
      <c r="O565" s="7"/>
      <c r="P565" s="7"/>
      <c r="Q565" s="7"/>
      <c r="R565" s="7"/>
      <c r="S565" s="7"/>
      <c r="T565" s="7"/>
      <c r="U565" s="7"/>
      <c r="V565" s="7"/>
      <c r="W565" s="7"/>
    </row>
    <row r="566">
      <c r="A566" s="7"/>
      <c r="B566" s="7"/>
      <c r="C566" s="33"/>
      <c r="D566" s="7"/>
      <c r="E566" s="7"/>
      <c r="F566" s="33"/>
      <c r="G566" s="7"/>
      <c r="H566" s="33"/>
      <c r="I566" s="7"/>
      <c r="J566" s="7"/>
      <c r="K566" s="7"/>
      <c r="L566" s="7"/>
      <c r="M566" s="7"/>
      <c r="N566" s="7"/>
      <c r="O566" s="7"/>
      <c r="P566" s="7"/>
      <c r="Q566" s="7"/>
      <c r="R566" s="7"/>
      <c r="S566" s="7"/>
      <c r="T566" s="7"/>
      <c r="U566" s="7"/>
      <c r="V566" s="7"/>
      <c r="W566" s="7"/>
    </row>
    <row r="567">
      <c r="A567" s="7"/>
      <c r="B567" s="7"/>
      <c r="C567" s="33"/>
      <c r="D567" s="7"/>
      <c r="E567" s="7"/>
      <c r="F567" s="33"/>
      <c r="G567" s="7"/>
      <c r="H567" s="33"/>
      <c r="I567" s="7"/>
      <c r="J567" s="7"/>
      <c r="K567" s="7"/>
      <c r="L567" s="7"/>
      <c r="M567" s="7"/>
      <c r="N567" s="7"/>
      <c r="O567" s="7"/>
      <c r="P567" s="7"/>
      <c r="Q567" s="7"/>
      <c r="R567" s="7"/>
      <c r="S567" s="7"/>
      <c r="T567" s="7"/>
      <c r="U567" s="7"/>
      <c r="V567" s="7"/>
      <c r="W567" s="7"/>
    </row>
    <row r="568">
      <c r="A568" s="7"/>
      <c r="B568" s="7"/>
      <c r="C568" s="33"/>
      <c r="D568" s="7"/>
      <c r="E568" s="7"/>
      <c r="F568" s="33"/>
      <c r="G568" s="7"/>
      <c r="H568" s="33"/>
      <c r="I568" s="7"/>
      <c r="J568" s="7"/>
      <c r="K568" s="7"/>
      <c r="L568" s="7"/>
      <c r="M568" s="7"/>
      <c r="N568" s="7"/>
      <c r="O568" s="7"/>
      <c r="P568" s="7"/>
      <c r="Q568" s="7"/>
      <c r="R568" s="7"/>
      <c r="S568" s="7"/>
      <c r="T568" s="7"/>
      <c r="U568" s="7"/>
      <c r="V568" s="7"/>
      <c r="W568" s="7"/>
    </row>
    <row r="569">
      <c r="A569" s="7"/>
      <c r="B569" s="7"/>
      <c r="C569" s="33"/>
      <c r="D569" s="7"/>
      <c r="E569" s="7"/>
      <c r="F569" s="33"/>
      <c r="G569" s="7"/>
      <c r="H569" s="33"/>
      <c r="I569" s="7"/>
      <c r="J569" s="7"/>
      <c r="K569" s="7"/>
      <c r="L569" s="7"/>
      <c r="M569" s="7"/>
      <c r="N569" s="7"/>
      <c r="O569" s="7"/>
      <c r="P569" s="7"/>
      <c r="Q569" s="7"/>
      <c r="R569" s="7"/>
      <c r="S569" s="7"/>
      <c r="T569" s="7"/>
      <c r="U569" s="7"/>
      <c r="V569" s="7"/>
      <c r="W569" s="7"/>
    </row>
    <row r="570">
      <c r="A570" s="7"/>
      <c r="B570" s="7"/>
      <c r="C570" s="33"/>
      <c r="D570" s="7"/>
      <c r="E570" s="7"/>
      <c r="F570" s="33"/>
      <c r="G570" s="7"/>
      <c r="H570" s="33"/>
      <c r="I570" s="7"/>
      <c r="J570" s="7"/>
      <c r="K570" s="7"/>
      <c r="L570" s="7"/>
      <c r="M570" s="7"/>
      <c r="N570" s="7"/>
      <c r="O570" s="7"/>
      <c r="P570" s="7"/>
      <c r="Q570" s="7"/>
      <c r="R570" s="7"/>
      <c r="S570" s="7"/>
      <c r="T570" s="7"/>
      <c r="U570" s="7"/>
      <c r="V570" s="7"/>
      <c r="W570" s="7"/>
    </row>
    <row r="571">
      <c r="A571" s="7"/>
      <c r="B571" s="7"/>
      <c r="C571" s="33"/>
      <c r="D571" s="7"/>
      <c r="E571" s="7"/>
      <c r="F571" s="33"/>
      <c r="G571" s="7"/>
      <c r="H571" s="33"/>
      <c r="I571" s="7"/>
      <c r="J571" s="7"/>
      <c r="K571" s="7"/>
      <c r="L571" s="7"/>
      <c r="M571" s="7"/>
      <c r="N571" s="7"/>
      <c r="O571" s="7"/>
      <c r="P571" s="7"/>
      <c r="Q571" s="7"/>
      <c r="R571" s="7"/>
      <c r="S571" s="7"/>
      <c r="T571" s="7"/>
      <c r="U571" s="7"/>
      <c r="V571" s="7"/>
      <c r="W571" s="7"/>
    </row>
    <row r="572">
      <c r="A572" s="7"/>
      <c r="B572" s="7"/>
      <c r="C572" s="33"/>
      <c r="D572" s="7"/>
      <c r="E572" s="7"/>
      <c r="F572" s="33"/>
      <c r="G572" s="7"/>
      <c r="H572" s="33"/>
      <c r="I572" s="7"/>
      <c r="J572" s="7"/>
      <c r="K572" s="7"/>
      <c r="L572" s="7"/>
      <c r="M572" s="7"/>
      <c r="N572" s="7"/>
      <c r="O572" s="7"/>
      <c r="P572" s="7"/>
      <c r="Q572" s="7"/>
      <c r="R572" s="7"/>
      <c r="S572" s="7"/>
      <c r="T572" s="7"/>
      <c r="U572" s="7"/>
      <c r="V572" s="7"/>
      <c r="W572" s="7"/>
    </row>
    <row r="573">
      <c r="A573" s="7"/>
      <c r="B573" s="7"/>
      <c r="C573" s="33"/>
      <c r="D573" s="7"/>
      <c r="E573" s="7"/>
      <c r="F573" s="33"/>
      <c r="G573" s="7"/>
      <c r="H573" s="33"/>
      <c r="I573" s="7"/>
      <c r="J573" s="7"/>
      <c r="K573" s="7"/>
      <c r="L573" s="7"/>
      <c r="M573" s="7"/>
      <c r="N573" s="7"/>
      <c r="O573" s="7"/>
      <c r="P573" s="7"/>
      <c r="Q573" s="7"/>
      <c r="R573" s="7"/>
      <c r="S573" s="7"/>
      <c r="T573" s="7"/>
      <c r="U573" s="7"/>
      <c r="V573" s="7"/>
      <c r="W573" s="7"/>
    </row>
    <row r="574">
      <c r="A574" s="7"/>
      <c r="B574" s="7"/>
      <c r="C574" s="33"/>
      <c r="D574" s="7"/>
      <c r="E574" s="7"/>
      <c r="F574" s="33"/>
      <c r="G574" s="7"/>
      <c r="H574" s="33"/>
      <c r="I574" s="7"/>
      <c r="J574" s="7"/>
      <c r="K574" s="7"/>
      <c r="L574" s="7"/>
      <c r="M574" s="7"/>
      <c r="N574" s="7"/>
      <c r="O574" s="7"/>
      <c r="P574" s="7"/>
      <c r="Q574" s="7"/>
      <c r="R574" s="7"/>
      <c r="S574" s="7"/>
      <c r="T574" s="7"/>
      <c r="U574" s="7"/>
      <c r="V574" s="7"/>
      <c r="W574" s="7"/>
    </row>
    <row r="575">
      <c r="A575" s="7"/>
      <c r="B575" s="7"/>
      <c r="C575" s="33"/>
      <c r="D575" s="7"/>
      <c r="E575" s="7"/>
      <c r="F575" s="33"/>
      <c r="G575" s="7"/>
      <c r="H575" s="33"/>
      <c r="I575" s="7"/>
      <c r="J575" s="7"/>
      <c r="K575" s="7"/>
      <c r="L575" s="7"/>
      <c r="M575" s="7"/>
      <c r="N575" s="7"/>
      <c r="O575" s="7"/>
      <c r="P575" s="7"/>
      <c r="Q575" s="7"/>
      <c r="R575" s="7"/>
      <c r="S575" s="7"/>
      <c r="T575" s="7"/>
      <c r="U575" s="7"/>
      <c r="V575" s="7"/>
      <c r="W575" s="7"/>
    </row>
    <row r="576">
      <c r="A576" s="7"/>
      <c r="B576" s="7"/>
      <c r="C576" s="33"/>
      <c r="D576" s="7"/>
      <c r="E576" s="7"/>
      <c r="F576" s="33"/>
      <c r="G576" s="7"/>
      <c r="H576" s="33"/>
      <c r="I576" s="7"/>
      <c r="J576" s="7"/>
      <c r="K576" s="7"/>
      <c r="L576" s="7"/>
      <c r="M576" s="7"/>
      <c r="N576" s="7"/>
      <c r="O576" s="7"/>
      <c r="P576" s="7"/>
      <c r="Q576" s="7"/>
      <c r="R576" s="7"/>
      <c r="S576" s="7"/>
      <c r="T576" s="7"/>
      <c r="U576" s="7"/>
      <c r="V576" s="7"/>
      <c r="W576" s="7"/>
    </row>
    <row r="577">
      <c r="A577" s="7"/>
      <c r="B577" s="7"/>
      <c r="C577" s="33"/>
      <c r="D577" s="7"/>
      <c r="E577" s="7"/>
      <c r="F577" s="33"/>
      <c r="G577" s="7"/>
      <c r="H577" s="33"/>
      <c r="I577" s="7"/>
      <c r="J577" s="7"/>
      <c r="K577" s="7"/>
      <c r="L577" s="7"/>
      <c r="M577" s="7"/>
      <c r="N577" s="7"/>
      <c r="O577" s="7"/>
      <c r="P577" s="7"/>
      <c r="Q577" s="7"/>
      <c r="R577" s="7"/>
      <c r="S577" s="7"/>
      <c r="T577" s="7"/>
      <c r="U577" s="7"/>
      <c r="V577" s="7"/>
      <c r="W577" s="7"/>
    </row>
    <row r="578">
      <c r="A578" s="7"/>
      <c r="B578" s="7"/>
      <c r="C578" s="33"/>
      <c r="D578" s="7"/>
      <c r="E578" s="7"/>
      <c r="F578" s="33"/>
      <c r="G578" s="7"/>
      <c r="H578" s="33"/>
      <c r="I578" s="7"/>
      <c r="J578" s="7"/>
      <c r="K578" s="7"/>
      <c r="L578" s="7"/>
      <c r="M578" s="7"/>
      <c r="N578" s="7"/>
      <c r="O578" s="7"/>
      <c r="P578" s="7"/>
      <c r="Q578" s="7"/>
      <c r="R578" s="7"/>
      <c r="S578" s="7"/>
      <c r="T578" s="7"/>
      <c r="U578" s="7"/>
      <c r="V578" s="7"/>
      <c r="W578" s="7"/>
    </row>
    <row r="579">
      <c r="A579" s="7"/>
      <c r="B579" s="7"/>
      <c r="C579" s="33"/>
      <c r="D579" s="7"/>
      <c r="E579" s="7"/>
      <c r="F579" s="33"/>
      <c r="G579" s="7"/>
      <c r="H579" s="33"/>
      <c r="I579" s="7"/>
      <c r="J579" s="7"/>
      <c r="K579" s="7"/>
      <c r="L579" s="7"/>
      <c r="M579" s="7"/>
      <c r="N579" s="7"/>
      <c r="O579" s="7"/>
      <c r="P579" s="7"/>
      <c r="Q579" s="7"/>
      <c r="R579" s="7"/>
      <c r="S579" s="7"/>
      <c r="T579" s="7"/>
      <c r="U579" s="7"/>
      <c r="V579" s="7"/>
      <c r="W579" s="7"/>
    </row>
    <row r="580">
      <c r="A580" s="7"/>
      <c r="B580" s="7"/>
      <c r="C580" s="33"/>
      <c r="D580" s="7"/>
      <c r="E580" s="7"/>
      <c r="F580" s="33"/>
      <c r="G580" s="7"/>
      <c r="H580" s="33"/>
      <c r="I580" s="7"/>
      <c r="J580" s="7"/>
      <c r="K580" s="7"/>
      <c r="L580" s="7"/>
      <c r="M580" s="7"/>
      <c r="N580" s="7"/>
      <c r="O580" s="7"/>
      <c r="P580" s="7"/>
      <c r="Q580" s="7"/>
      <c r="R580" s="7"/>
      <c r="S580" s="7"/>
      <c r="T580" s="7"/>
      <c r="U580" s="7"/>
      <c r="V580" s="7"/>
      <c r="W580" s="7"/>
    </row>
    <row r="581">
      <c r="A581" s="7"/>
      <c r="B581" s="7"/>
      <c r="C581" s="33"/>
      <c r="D581" s="7"/>
      <c r="E581" s="7"/>
      <c r="F581" s="33"/>
      <c r="G581" s="7"/>
      <c r="H581" s="33"/>
      <c r="I581" s="7"/>
      <c r="J581" s="7"/>
      <c r="K581" s="7"/>
      <c r="L581" s="7"/>
      <c r="M581" s="7"/>
      <c r="N581" s="7"/>
      <c r="O581" s="7"/>
      <c r="P581" s="7"/>
      <c r="Q581" s="7"/>
      <c r="R581" s="7"/>
      <c r="S581" s="7"/>
      <c r="T581" s="7"/>
      <c r="U581" s="7"/>
      <c r="V581" s="7"/>
      <c r="W581" s="7"/>
    </row>
    <row r="582">
      <c r="A582" s="7"/>
      <c r="B582" s="7"/>
      <c r="C582" s="33"/>
      <c r="D582" s="7"/>
      <c r="E582" s="7"/>
      <c r="F582" s="33"/>
      <c r="G582" s="7"/>
      <c r="H582" s="33"/>
      <c r="I582" s="7"/>
      <c r="J582" s="7"/>
      <c r="K582" s="7"/>
      <c r="L582" s="7"/>
      <c r="M582" s="7"/>
      <c r="N582" s="7"/>
      <c r="O582" s="7"/>
      <c r="P582" s="7"/>
      <c r="Q582" s="7"/>
      <c r="R582" s="7"/>
      <c r="S582" s="7"/>
      <c r="T582" s="7"/>
      <c r="U582" s="7"/>
      <c r="V582" s="7"/>
      <c r="W582" s="7"/>
    </row>
    <row r="583">
      <c r="A583" s="7"/>
      <c r="B583" s="7"/>
      <c r="C583" s="33"/>
      <c r="D583" s="7"/>
      <c r="E583" s="7"/>
      <c r="F583" s="33"/>
      <c r="G583" s="7"/>
      <c r="H583" s="33"/>
      <c r="I583" s="7"/>
      <c r="J583" s="7"/>
      <c r="K583" s="7"/>
      <c r="L583" s="7"/>
      <c r="M583" s="7"/>
      <c r="N583" s="7"/>
      <c r="O583" s="7"/>
      <c r="P583" s="7"/>
      <c r="Q583" s="7"/>
      <c r="R583" s="7"/>
      <c r="S583" s="7"/>
      <c r="T583" s="7"/>
      <c r="U583" s="7"/>
      <c r="V583" s="7"/>
      <c r="W583" s="7"/>
    </row>
    <row r="584">
      <c r="A584" s="7"/>
      <c r="B584" s="7"/>
      <c r="C584" s="33"/>
      <c r="D584" s="7"/>
      <c r="E584" s="7"/>
      <c r="F584" s="33"/>
      <c r="G584" s="7"/>
      <c r="H584" s="33"/>
      <c r="I584" s="7"/>
      <c r="J584" s="7"/>
      <c r="K584" s="7"/>
      <c r="L584" s="7"/>
      <c r="M584" s="7"/>
      <c r="N584" s="7"/>
      <c r="O584" s="7"/>
      <c r="P584" s="7"/>
      <c r="Q584" s="7"/>
      <c r="R584" s="7"/>
      <c r="S584" s="7"/>
      <c r="T584" s="7"/>
      <c r="U584" s="7"/>
      <c r="V584" s="7"/>
      <c r="W584" s="7"/>
    </row>
    <row r="585">
      <c r="A585" s="7"/>
      <c r="B585" s="7"/>
      <c r="C585" s="33"/>
      <c r="D585" s="7"/>
      <c r="E585" s="7"/>
      <c r="F585" s="33"/>
      <c r="G585" s="7"/>
      <c r="H585" s="33"/>
      <c r="I585" s="7"/>
      <c r="J585" s="7"/>
      <c r="K585" s="7"/>
      <c r="L585" s="7"/>
      <c r="M585" s="7"/>
      <c r="N585" s="7"/>
      <c r="O585" s="7"/>
      <c r="P585" s="7"/>
      <c r="Q585" s="7"/>
      <c r="R585" s="7"/>
      <c r="S585" s="7"/>
      <c r="T585" s="7"/>
      <c r="U585" s="7"/>
      <c r="V585" s="7"/>
      <c r="W585" s="7"/>
    </row>
    <row r="586">
      <c r="A586" s="7"/>
      <c r="B586" s="7"/>
      <c r="C586" s="33"/>
      <c r="D586" s="7"/>
      <c r="E586" s="7"/>
      <c r="F586" s="33"/>
      <c r="G586" s="7"/>
      <c r="H586" s="33"/>
      <c r="I586" s="7"/>
      <c r="J586" s="7"/>
      <c r="K586" s="7"/>
      <c r="L586" s="7"/>
      <c r="M586" s="7"/>
      <c r="N586" s="7"/>
      <c r="O586" s="7"/>
      <c r="P586" s="7"/>
      <c r="Q586" s="7"/>
      <c r="R586" s="7"/>
      <c r="S586" s="7"/>
      <c r="T586" s="7"/>
      <c r="U586" s="7"/>
      <c r="V586" s="7"/>
      <c r="W586" s="7"/>
    </row>
    <row r="587">
      <c r="A587" s="7"/>
      <c r="B587" s="7"/>
      <c r="C587" s="33"/>
      <c r="D587" s="7"/>
      <c r="E587" s="7"/>
      <c r="F587" s="33"/>
      <c r="G587" s="7"/>
      <c r="H587" s="33"/>
      <c r="I587" s="7"/>
      <c r="J587" s="7"/>
      <c r="K587" s="7"/>
      <c r="L587" s="7"/>
      <c r="M587" s="7"/>
      <c r="N587" s="7"/>
      <c r="O587" s="7"/>
      <c r="P587" s="7"/>
      <c r="Q587" s="7"/>
      <c r="R587" s="7"/>
      <c r="S587" s="7"/>
      <c r="T587" s="7"/>
      <c r="U587" s="7"/>
      <c r="V587" s="7"/>
      <c r="W587" s="7"/>
    </row>
    <row r="588">
      <c r="A588" s="7"/>
      <c r="B588" s="7"/>
      <c r="C588" s="33"/>
      <c r="D588" s="7"/>
      <c r="E588" s="7"/>
      <c r="F588" s="33"/>
      <c r="G588" s="7"/>
      <c r="H588" s="33"/>
      <c r="I588" s="7"/>
      <c r="J588" s="7"/>
      <c r="K588" s="7"/>
      <c r="L588" s="7"/>
      <c r="M588" s="7"/>
      <c r="N588" s="7"/>
      <c r="O588" s="7"/>
      <c r="P588" s="7"/>
      <c r="Q588" s="7"/>
      <c r="R588" s="7"/>
      <c r="S588" s="7"/>
      <c r="T588" s="7"/>
      <c r="U588" s="7"/>
      <c r="V588" s="7"/>
      <c r="W588" s="7"/>
    </row>
    <row r="589">
      <c r="A589" s="7"/>
      <c r="B589" s="7"/>
      <c r="C589" s="33"/>
      <c r="D589" s="7"/>
      <c r="E589" s="7"/>
      <c r="F589" s="33"/>
      <c r="G589" s="7"/>
      <c r="H589" s="33"/>
      <c r="I589" s="7"/>
      <c r="J589" s="7"/>
      <c r="K589" s="7"/>
      <c r="L589" s="7"/>
      <c r="M589" s="7"/>
      <c r="N589" s="7"/>
      <c r="O589" s="7"/>
      <c r="P589" s="7"/>
      <c r="Q589" s="7"/>
      <c r="R589" s="7"/>
      <c r="S589" s="7"/>
      <c r="T589" s="7"/>
      <c r="U589" s="7"/>
      <c r="V589" s="7"/>
      <c r="W589" s="7"/>
    </row>
    <row r="590">
      <c r="A590" s="7"/>
      <c r="B590" s="7"/>
      <c r="C590" s="33"/>
      <c r="D590" s="7"/>
      <c r="E590" s="7"/>
      <c r="F590" s="33"/>
      <c r="G590" s="7"/>
      <c r="H590" s="33"/>
      <c r="I590" s="7"/>
      <c r="J590" s="7"/>
      <c r="K590" s="7"/>
      <c r="L590" s="7"/>
      <c r="M590" s="7"/>
      <c r="N590" s="7"/>
      <c r="O590" s="7"/>
      <c r="P590" s="7"/>
      <c r="Q590" s="7"/>
      <c r="R590" s="7"/>
      <c r="S590" s="7"/>
      <c r="T590" s="7"/>
      <c r="U590" s="7"/>
      <c r="V590" s="7"/>
      <c r="W590" s="7"/>
    </row>
    <row r="591">
      <c r="A591" s="7"/>
      <c r="B591" s="7"/>
      <c r="C591" s="33"/>
      <c r="D591" s="7"/>
      <c r="E591" s="7"/>
      <c r="F591" s="33"/>
      <c r="G591" s="7"/>
      <c r="H591" s="33"/>
      <c r="I591" s="7"/>
      <c r="J591" s="7"/>
      <c r="K591" s="7"/>
      <c r="L591" s="7"/>
      <c r="M591" s="7"/>
      <c r="N591" s="7"/>
      <c r="O591" s="7"/>
      <c r="P591" s="7"/>
      <c r="Q591" s="7"/>
      <c r="R591" s="7"/>
      <c r="S591" s="7"/>
      <c r="T591" s="7"/>
      <c r="U591" s="7"/>
      <c r="V591" s="7"/>
      <c r="W591" s="7"/>
    </row>
    <row r="592">
      <c r="A592" s="7"/>
      <c r="B592" s="7"/>
      <c r="C592" s="33"/>
      <c r="D592" s="7"/>
      <c r="E592" s="7"/>
      <c r="F592" s="33"/>
      <c r="G592" s="7"/>
      <c r="H592" s="33"/>
      <c r="I592" s="7"/>
      <c r="J592" s="7"/>
      <c r="K592" s="7"/>
      <c r="L592" s="7"/>
      <c r="M592" s="7"/>
      <c r="N592" s="7"/>
      <c r="O592" s="7"/>
      <c r="P592" s="7"/>
      <c r="Q592" s="7"/>
      <c r="R592" s="7"/>
      <c r="S592" s="7"/>
      <c r="T592" s="7"/>
      <c r="U592" s="7"/>
      <c r="V592" s="7"/>
      <c r="W592" s="7"/>
    </row>
    <row r="593">
      <c r="A593" s="7"/>
      <c r="B593" s="7"/>
      <c r="C593" s="33"/>
      <c r="D593" s="7"/>
      <c r="E593" s="7"/>
      <c r="F593" s="33"/>
      <c r="G593" s="7"/>
      <c r="H593" s="33"/>
      <c r="I593" s="7"/>
      <c r="J593" s="7"/>
      <c r="K593" s="7"/>
      <c r="L593" s="7"/>
      <c r="M593" s="7"/>
      <c r="N593" s="7"/>
      <c r="O593" s="7"/>
      <c r="P593" s="7"/>
      <c r="Q593" s="7"/>
      <c r="R593" s="7"/>
      <c r="S593" s="7"/>
      <c r="T593" s="7"/>
      <c r="U593" s="7"/>
      <c r="V593" s="7"/>
      <c r="W593" s="7"/>
    </row>
    <row r="594">
      <c r="A594" s="7"/>
      <c r="B594" s="7"/>
      <c r="C594" s="33"/>
      <c r="D594" s="7"/>
      <c r="E594" s="7"/>
      <c r="F594" s="33"/>
      <c r="G594" s="7"/>
      <c r="H594" s="33"/>
      <c r="I594" s="7"/>
      <c r="J594" s="7"/>
      <c r="K594" s="7"/>
      <c r="L594" s="7"/>
      <c r="M594" s="7"/>
      <c r="N594" s="7"/>
      <c r="O594" s="7"/>
      <c r="P594" s="7"/>
      <c r="Q594" s="7"/>
      <c r="R594" s="7"/>
      <c r="S594" s="7"/>
      <c r="T594" s="7"/>
      <c r="U594" s="7"/>
      <c r="V594" s="7"/>
      <c r="W594" s="7"/>
    </row>
    <row r="595">
      <c r="A595" s="7"/>
      <c r="B595" s="7"/>
      <c r="C595" s="33"/>
      <c r="D595" s="7"/>
      <c r="E595" s="7"/>
      <c r="F595" s="33"/>
      <c r="G595" s="7"/>
      <c r="H595" s="33"/>
      <c r="I595" s="7"/>
      <c r="J595" s="7"/>
      <c r="K595" s="7"/>
      <c r="L595" s="7"/>
      <c r="M595" s="7"/>
      <c r="N595" s="7"/>
      <c r="O595" s="7"/>
      <c r="P595" s="7"/>
      <c r="Q595" s="7"/>
      <c r="R595" s="7"/>
      <c r="S595" s="7"/>
      <c r="T595" s="7"/>
      <c r="U595" s="7"/>
      <c r="V595" s="7"/>
      <c r="W595" s="7"/>
    </row>
    <row r="596">
      <c r="A596" s="7"/>
      <c r="B596" s="7"/>
      <c r="C596" s="33"/>
      <c r="D596" s="7"/>
      <c r="E596" s="7"/>
      <c r="F596" s="33"/>
      <c r="G596" s="7"/>
      <c r="H596" s="33"/>
      <c r="I596" s="7"/>
      <c r="J596" s="7"/>
      <c r="K596" s="7"/>
      <c r="L596" s="7"/>
      <c r="M596" s="7"/>
      <c r="N596" s="7"/>
      <c r="O596" s="7"/>
      <c r="P596" s="7"/>
      <c r="Q596" s="7"/>
      <c r="R596" s="7"/>
      <c r="S596" s="7"/>
      <c r="T596" s="7"/>
      <c r="U596" s="7"/>
      <c r="V596" s="7"/>
      <c r="W596" s="7"/>
    </row>
    <row r="597">
      <c r="A597" s="7"/>
      <c r="B597" s="7"/>
      <c r="C597" s="33"/>
      <c r="D597" s="7"/>
      <c r="E597" s="7"/>
      <c r="F597" s="33"/>
      <c r="G597" s="7"/>
      <c r="H597" s="33"/>
      <c r="I597" s="7"/>
      <c r="J597" s="7"/>
      <c r="K597" s="7"/>
      <c r="L597" s="7"/>
      <c r="M597" s="7"/>
      <c r="N597" s="7"/>
      <c r="O597" s="7"/>
      <c r="P597" s="7"/>
      <c r="Q597" s="7"/>
      <c r="R597" s="7"/>
      <c r="S597" s="7"/>
      <c r="T597" s="7"/>
      <c r="U597" s="7"/>
      <c r="V597" s="7"/>
      <c r="W597" s="7"/>
    </row>
    <row r="598">
      <c r="A598" s="7"/>
      <c r="B598" s="7"/>
      <c r="C598" s="33"/>
      <c r="D598" s="7"/>
      <c r="E598" s="7"/>
      <c r="F598" s="33"/>
      <c r="G598" s="7"/>
      <c r="H598" s="33"/>
      <c r="I598" s="7"/>
      <c r="J598" s="7"/>
      <c r="K598" s="7"/>
      <c r="L598" s="7"/>
      <c r="M598" s="7"/>
      <c r="N598" s="7"/>
      <c r="O598" s="7"/>
      <c r="P598" s="7"/>
      <c r="Q598" s="7"/>
      <c r="R598" s="7"/>
      <c r="S598" s="7"/>
      <c r="T598" s="7"/>
      <c r="U598" s="7"/>
      <c r="V598" s="7"/>
      <c r="W598" s="7"/>
    </row>
    <row r="599">
      <c r="A599" s="7"/>
      <c r="B599" s="7"/>
      <c r="C599" s="33"/>
      <c r="D599" s="7"/>
      <c r="E599" s="7"/>
      <c r="F599" s="33"/>
      <c r="G599" s="7"/>
      <c r="H599" s="33"/>
      <c r="I599" s="7"/>
      <c r="J599" s="7"/>
      <c r="K599" s="7"/>
      <c r="L599" s="7"/>
      <c r="M599" s="7"/>
      <c r="N599" s="7"/>
      <c r="O599" s="7"/>
      <c r="P599" s="7"/>
      <c r="Q599" s="7"/>
      <c r="R599" s="7"/>
      <c r="S599" s="7"/>
      <c r="T599" s="7"/>
      <c r="U599" s="7"/>
      <c r="V599" s="7"/>
      <c r="W599" s="7"/>
    </row>
    <row r="600">
      <c r="A600" s="7"/>
      <c r="B600" s="7"/>
      <c r="C600" s="33"/>
      <c r="D600" s="7"/>
      <c r="E600" s="7"/>
      <c r="F600" s="33"/>
      <c r="G600" s="7"/>
      <c r="H600" s="33"/>
      <c r="I600" s="7"/>
      <c r="J600" s="7"/>
      <c r="K600" s="7"/>
      <c r="L600" s="7"/>
      <c r="M600" s="7"/>
      <c r="N600" s="7"/>
      <c r="O600" s="7"/>
      <c r="P600" s="7"/>
      <c r="Q600" s="7"/>
      <c r="R600" s="7"/>
      <c r="S600" s="7"/>
      <c r="T600" s="7"/>
      <c r="U600" s="7"/>
      <c r="V600" s="7"/>
      <c r="W600" s="7"/>
    </row>
    <row r="601">
      <c r="A601" s="7"/>
      <c r="B601" s="7"/>
      <c r="C601" s="33"/>
      <c r="D601" s="7"/>
      <c r="E601" s="7"/>
      <c r="F601" s="33"/>
      <c r="G601" s="7"/>
      <c r="H601" s="33"/>
      <c r="I601" s="7"/>
      <c r="J601" s="7"/>
      <c r="K601" s="7"/>
      <c r="L601" s="7"/>
      <c r="M601" s="7"/>
      <c r="N601" s="7"/>
      <c r="O601" s="7"/>
      <c r="P601" s="7"/>
      <c r="Q601" s="7"/>
      <c r="R601" s="7"/>
      <c r="S601" s="7"/>
      <c r="T601" s="7"/>
      <c r="U601" s="7"/>
      <c r="V601" s="7"/>
      <c r="W601" s="7"/>
    </row>
    <row r="602">
      <c r="A602" s="7"/>
      <c r="B602" s="7"/>
      <c r="C602" s="33"/>
      <c r="D602" s="7"/>
      <c r="E602" s="7"/>
      <c r="F602" s="33"/>
      <c r="G602" s="7"/>
      <c r="H602" s="33"/>
      <c r="I602" s="7"/>
      <c r="J602" s="7"/>
      <c r="K602" s="7"/>
      <c r="L602" s="7"/>
      <c r="M602" s="7"/>
      <c r="N602" s="7"/>
      <c r="O602" s="7"/>
      <c r="P602" s="7"/>
      <c r="Q602" s="7"/>
      <c r="R602" s="7"/>
      <c r="S602" s="7"/>
      <c r="T602" s="7"/>
      <c r="U602" s="7"/>
      <c r="V602" s="7"/>
      <c r="W602" s="7"/>
    </row>
    <row r="603">
      <c r="A603" s="7"/>
      <c r="B603" s="7"/>
      <c r="C603" s="33"/>
      <c r="D603" s="7"/>
      <c r="E603" s="7"/>
      <c r="F603" s="33"/>
      <c r="G603" s="7"/>
      <c r="H603" s="33"/>
      <c r="I603" s="7"/>
      <c r="J603" s="7"/>
      <c r="K603" s="7"/>
      <c r="L603" s="7"/>
      <c r="M603" s="7"/>
      <c r="N603" s="7"/>
      <c r="O603" s="7"/>
      <c r="P603" s="7"/>
      <c r="Q603" s="7"/>
      <c r="R603" s="7"/>
      <c r="S603" s="7"/>
      <c r="T603" s="7"/>
      <c r="U603" s="7"/>
      <c r="V603" s="7"/>
      <c r="W603" s="7"/>
    </row>
    <row r="604">
      <c r="A604" s="7"/>
      <c r="B604" s="7"/>
      <c r="C604" s="33"/>
      <c r="D604" s="7"/>
      <c r="E604" s="7"/>
      <c r="F604" s="33"/>
      <c r="G604" s="7"/>
      <c r="H604" s="33"/>
      <c r="I604" s="7"/>
      <c r="J604" s="7"/>
      <c r="K604" s="7"/>
      <c r="L604" s="7"/>
      <c r="M604" s="7"/>
      <c r="N604" s="7"/>
      <c r="O604" s="7"/>
      <c r="P604" s="7"/>
      <c r="Q604" s="7"/>
      <c r="R604" s="7"/>
      <c r="S604" s="7"/>
      <c r="T604" s="7"/>
      <c r="U604" s="7"/>
      <c r="V604" s="7"/>
      <c r="W604" s="7"/>
    </row>
    <row r="605">
      <c r="A605" s="7"/>
      <c r="B605" s="7"/>
      <c r="C605" s="33"/>
      <c r="D605" s="7"/>
      <c r="E605" s="7"/>
      <c r="F605" s="33"/>
      <c r="G605" s="7"/>
      <c r="H605" s="33"/>
      <c r="I605" s="7"/>
      <c r="J605" s="7"/>
      <c r="K605" s="7"/>
      <c r="L605" s="7"/>
      <c r="M605" s="7"/>
      <c r="N605" s="7"/>
      <c r="O605" s="7"/>
      <c r="P605" s="7"/>
      <c r="Q605" s="7"/>
      <c r="R605" s="7"/>
      <c r="S605" s="7"/>
      <c r="T605" s="7"/>
      <c r="U605" s="7"/>
      <c r="V605" s="7"/>
      <c r="W605" s="7"/>
    </row>
    <row r="606">
      <c r="A606" s="7"/>
      <c r="B606" s="7"/>
      <c r="C606" s="33"/>
      <c r="D606" s="7"/>
      <c r="E606" s="7"/>
      <c r="F606" s="33"/>
      <c r="G606" s="7"/>
      <c r="H606" s="33"/>
      <c r="I606" s="7"/>
      <c r="J606" s="7"/>
      <c r="K606" s="7"/>
      <c r="L606" s="7"/>
      <c r="M606" s="7"/>
      <c r="N606" s="7"/>
      <c r="O606" s="7"/>
      <c r="P606" s="7"/>
      <c r="Q606" s="7"/>
      <c r="R606" s="7"/>
      <c r="S606" s="7"/>
      <c r="T606" s="7"/>
      <c r="U606" s="7"/>
      <c r="V606" s="7"/>
      <c r="W606" s="7"/>
    </row>
    <row r="607">
      <c r="A607" s="7"/>
      <c r="B607" s="7"/>
      <c r="C607" s="33"/>
      <c r="D607" s="7"/>
      <c r="E607" s="7"/>
      <c r="F607" s="33"/>
      <c r="G607" s="7"/>
      <c r="H607" s="33"/>
      <c r="I607" s="7"/>
      <c r="J607" s="7"/>
      <c r="K607" s="7"/>
      <c r="L607" s="7"/>
      <c r="M607" s="7"/>
      <c r="N607" s="7"/>
      <c r="O607" s="7"/>
      <c r="P607" s="7"/>
      <c r="Q607" s="7"/>
      <c r="R607" s="7"/>
      <c r="S607" s="7"/>
      <c r="T607" s="7"/>
      <c r="U607" s="7"/>
      <c r="V607" s="7"/>
      <c r="W607" s="7"/>
    </row>
    <row r="608">
      <c r="A608" s="7"/>
      <c r="B608" s="7"/>
      <c r="C608" s="33"/>
      <c r="D608" s="7"/>
      <c r="E608" s="7"/>
      <c r="F608" s="33"/>
      <c r="G608" s="7"/>
      <c r="H608" s="33"/>
      <c r="I608" s="7"/>
      <c r="J608" s="7"/>
      <c r="K608" s="7"/>
      <c r="L608" s="7"/>
      <c r="M608" s="7"/>
      <c r="N608" s="7"/>
      <c r="O608" s="7"/>
      <c r="P608" s="7"/>
      <c r="Q608" s="7"/>
      <c r="R608" s="7"/>
      <c r="S608" s="7"/>
      <c r="T608" s="7"/>
      <c r="U608" s="7"/>
      <c r="V608" s="7"/>
      <c r="W608" s="7"/>
    </row>
    <row r="609">
      <c r="A609" s="7"/>
      <c r="B609" s="7"/>
      <c r="C609" s="33"/>
      <c r="D609" s="7"/>
      <c r="E609" s="7"/>
      <c r="F609" s="33"/>
      <c r="G609" s="7"/>
      <c r="H609" s="33"/>
      <c r="I609" s="7"/>
      <c r="J609" s="7"/>
      <c r="K609" s="7"/>
      <c r="L609" s="7"/>
      <c r="M609" s="7"/>
      <c r="N609" s="7"/>
      <c r="O609" s="7"/>
      <c r="P609" s="7"/>
      <c r="Q609" s="7"/>
      <c r="R609" s="7"/>
      <c r="S609" s="7"/>
      <c r="T609" s="7"/>
      <c r="U609" s="7"/>
      <c r="V609" s="7"/>
      <c r="W609" s="7"/>
    </row>
    <row r="610">
      <c r="A610" s="7"/>
      <c r="B610" s="7"/>
      <c r="C610" s="33"/>
      <c r="D610" s="7"/>
      <c r="E610" s="7"/>
      <c r="F610" s="33"/>
      <c r="G610" s="7"/>
      <c r="H610" s="33"/>
      <c r="I610" s="7"/>
      <c r="J610" s="7"/>
      <c r="K610" s="7"/>
      <c r="L610" s="7"/>
      <c r="M610" s="7"/>
      <c r="N610" s="7"/>
      <c r="O610" s="7"/>
      <c r="P610" s="7"/>
      <c r="Q610" s="7"/>
      <c r="R610" s="7"/>
      <c r="S610" s="7"/>
      <c r="T610" s="7"/>
      <c r="U610" s="7"/>
      <c r="V610" s="7"/>
      <c r="W610" s="7"/>
    </row>
    <row r="611">
      <c r="A611" s="7"/>
      <c r="B611" s="7"/>
      <c r="C611" s="33"/>
      <c r="D611" s="7"/>
      <c r="E611" s="7"/>
      <c r="F611" s="33"/>
      <c r="G611" s="7"/>
      <c r="H611" s="33"/>
      <c r="I611" s="7"/>
      <c r="J611" s="7"/>
      <c r="K611" s="7"/>
      <c r="L611" s="7"/>
      <c r="M611" s="7"/>
      <c r="N611" s="7"/>
      <c r="O611" s="7"/>
      <c r="P611" s="7"/>
      <c r="Q611" s="7"/>
      <c r="R611" s="7"/>
      <c r="S611" s="7"/>
      <c r="T611" s="7"/>
      <c r="U611" s="7"/>
      <c r="V611" s="7"/>
      <c r="W611" s="7"/>
    </row>
    <row r="612">
      <c r="A612" s="7"/>
      <c r="B612" s="7"/>
      <c r="C612" s="33"/>
      <c r="D612" s="7"/>
      <c r="E612" s="7"/>
      <c r="F612" s="33"/>
      <c r="G612" s="7"/>
      <c r="H612" s="33"/>
      <c r="I612" s="7"/>
      <c r="J612" s="7"/>
      <c r="K612" s="7"/>
      <c r="L612" s="7"/>
      <c r="M612" s="7"/>
      <c r="N612" s="7"/>
      <c r="O612" s="7"/>
      <c r="P612" s="7"/>
      <c r="Q612" s="7"/>
      <c r="R612" s="7"/>
      <c r="S612" s="7"/>
      <c r="T612" s="7"/>
      <c r="U612" s="7"/>
      <c r="V612" s="7"/>
      <c r="W612" s="7"/>
    </row>
    <row r="613">
      <c r="A613" s="7"/>
      <c r="B613" s="7"/>
      <c r="C613" s="33"/>
      <c r="D613" s="7"/>
      <c r="E613" s="7"/>
      <c r="F613" s="33"/>
      <c r="G613" s="7"/>
      <c r="H613" s="33"/>
      <c r="I613" s="7"/>
      <c r="J613" s="7"/>
      <c r="K613" s="7"/>
      <c r="L613" s="7"/>
      <c r="M613" s="7"/>
      <c r="N613" s="7"/>
      <c r="O613" s="7"/>
      <c r="P613" s="7"/>
      <c r="Q613" s="7"/>
      <c r="R613" s="7"/>
      <c r="S613" s="7"/>
      <c r="T613" s="7"/>
      <c r="U613" s="7"/>
      <c r="V613" s="7"/>
      <c r="W613" s="7"/>
    </row>
    <row r="614">
      <c r="A614" s="7"/>
      <c r="B614" s="7"/>
      <c r="C614" s="33"/>
      <c r="D614" s="7"/>
      <c r="E614" s="7"/>
      <c r="F614" s="33"/>
      <c r="G614" s="7"/>
      <c r="H614" s="33"/>
      <c r="I614" s="7"/>
      <c r="J614" s="7"/>
      <c r="K614" s="7"/>
      <c r="L614" s="7"/>
      <c r="M614" s="7"/>
      <c r="N614" s="7"/>
      <c r="O614" s="7"/>
      <c r="P614" s="7"/>
      <c r="Q614" s="7"/>
      <c r="R614" s="7"/>
      <c r="S614" s="7"/>
      <c r="T614" s="7"/>
      <c r="U614" s="7"/>
      <c r="V614" s="7"/>
      <c r="W614" s="7"/>
    </row>
    <row r="615">
      <c r="A615" s="7"/>
      <c r="B615" s="7"/>
      <c r="C615" s="33"/>
      <c r="D615" s="7"/>
      <c r="E615" s="7"/>
      <c r="F615" s="33"/>
      <c r="G615" s="7"/>
      <c r="H615" s="33"/>
      <c r="I615" s="7"/>
      <c r="J615" s="7"/>
      <c r="K615" s="7"/>
      <c r="L615" s="7"/>
      <c r="M615" s="7"/>
      <c r="N615" s="7"/>
      <c r="O615" s="7"/>
      <c r="P615" s="7"/>
      <c r="Q615" s="7"/>
      <c r="R615" s="7"/>
      <c r="S615" s="7"/>
      <c r="T615" s="7"/>
      <c r="U615" s="7"/>
      <c r="V615" s="7"/>
      <c r="W615" s="7"/>
    </row>
    <row r="616">
      <c r="A616" s="7"/>
      <c r="B616" s="7"/>
      <c r="C616" s="33"/>
      <c r="D616" s="7"/>
      <c r="E616" s="7"/>
      <c r="F616" s="33"/>
      <c r="G616" s="7"/>
      <c r="H616" s="33"/>
      <c r="I616" s="7"/>
      <c r="J616" s="7"/>
      <c r="K616" s="7"/>
      <c r="L616" s="7"/>
      <c r="M616" s="7"/>
      <c r="N616" s="7"/>
      <c r="O616" s="7"/>
      <c r="P616" s="7"/>
      <c r="Q616" s="7"/>
      <c r="R616" s="7"/>
      <c r="S616" s="7"/>
      <c r="T616" s="7"/>
      <c r="U616" s="7"/>
      <c r="V616" s="7"/>
      <c r="W616" s="7"/>
    </row>
    <row r="617">
      <c r="A617" s="7"/>
      <c r="B617" s="7"/>
      <c r="C617" s="33"/>
      <c r="D617" s="7"/>
      <c r="E617" s="7"/>
      <c r="F617" s="33"/>
      <c r="G617" s="7"/>
      <c r="H617" s="33"/>
      <c r="I617" s="7"/>
      <c r="J617" s="7"/>
      <c r="K617" s="7"/>
      <c r="L617" s="7"/>
      <c r="M617" s="7"/>
      <c r="N617" s="7"/>
      <c r="O617" s="7"/>
      <c r="P617" s="7"/>
      <c r="Q617" s="7"/>
      <c r="R617" s="7"/>
      <c r="S617" s="7"/>
      <c r="T617" s="7"/>
      <c r="U617" s="7"/>
      <c r="V617" s="7"/>
      <c r="W617" s="7"/>
    </row>
    <row r="618">
      <c r="A618" s="7"/>
      <c r="B618" s="7"/>
      <c r="C618" s="33"/>
      <c r="D618" s="7"/>
      <c r="E618" s="7"/>
      <c r="F618" s="33"/>
      <c r="G618" s="7"/>
      <c r="H618" s="33"/>
      <c r="I618" s="7"/>
      <c r="J618" s="7"/>
      <c r="K618" s="7"/>
      <c r="L618" s="7"/>
      <c r="M618" s="7"/>
      <c r="N618" s="7"/>
      <c r="O618" s="7"/>
      <c r="P618" s="7"/>
      <c r="Q618" s="7"/>
      <c r="R618" s="7"/>
      <c r="S618" s="7"/>
      <c r="T618" s="7"/>
      <c r="U618" s="7"/>
      <c r="V618" s="7"/>
      <c r="W618" s="7"/>
    </row>
    <row r="619">
      <c r="A619" s="7"/>
      <c r="B619" s="7"/>
      <c r="C619" s="33"/>
      <c r="D619" s="7"/>
      <c r="E619" s="7"/>
      <c r="F619" s="33"/>
      <c r="G619" s="7"/>
      <c r="H619" s="33"/>
      <c r="I619" s="7"/>
      <c r="J619" s="7"/>
      <c r="K619" s="7"/>
      <c r="L619" s="7"/>
      <c r="M619" s="7"/>
      <c r="N619" s="7"/>
      <c r="O619" s="7"/>
      <c r="P619" s="7"/>
      <c r="Q619" s="7"/>
      <c r="R619" s="7"/>
      <c r="S619" s="7"/>
      <c r="T619" s="7"/>
      <c r="U619" s="7"/>
      <c r="V619" s="7"/>
      <c r="W619" s="7"/>
    </row>
    <row r="620">
      <c r="A620" s="7"/>
      <c r="B620" s="7"/>
      <c r="C620" s="33"/>
      <c r="D620" s="7"/>
      <c r="E620" s="7"/>
      <c r="F620" s="33"/>
      <c r="G620" s="7"/>
      <c r="H620" s="33"/>
      <c r="I620" s="7"/>
      <c r="J620" s="7"/>
      <c r="K620" s="7"/>
      <c r="L620" s="7"/>
      <c r="M620" s="7"/>
      <c r="N620" s="7"/>
      <c r="O620" s="7"/>
      <c r="P620" s="7"/>
      <c r="Q620" s="7"/>
      <c r="R620" s="7"/>
      <c r="S620" s="7"/>
      <c r="T620" s="7"/>
      <c r="U620" s="7"/>
      <c r="V620" s="7"/>
      <c r="W620" s="7"/>
    </row>
    <row r="621">
      <c r="A621" s="7"/>
      <c r="B621" s="7"/>
      <c r="C621" s="33"/>
      <c r="D621" s="7"/>
      <c r="E621" s="7"/>
      <c r="F621" s="33"/>
      <c r="G621" s="7"/>
      <c r="H621" s="33"/>
      <c r="I621" s="7"/>
      <c r="J621" s="7"/>
      <c r="K621" s="7"/>
      <c r="L621" s="7"/>
      <c r="M621" s="7"/>
      <c r="N621" s="7"/>
      <c r="O621" s="7"/>
      <c r="P621" s="7"/>
      <c r="Q621" s="7"/>
      <c r="R621" s="7"/>
      <c r="S621" s="7"/>
      <c r="T621" s="7"/>
      <c r="U621" s="7"/>
      <c r="V621" s="7"/>
      <c r="W621" s="7"/>
    </row>
    <row r="622">
      <c r="A622" s="7"/>
      <c r="B622" s="7"/>
      <c r="C622" s="33"/>
      <c r="D622" s="7"/>
      <c r="E622" s="7"/>
      <c r="F622" s="33"/>
      <c r="G622" s="7"/>
      <c r="H622" s="33"/>
      <c r="I622" s="7"/>
      <c r="J622" s="7"/>
      <c r="K622" s="7"/>
      <c r="L622" s="7"/>
      <c r="M622" s="7"/>
      <c r="N622" s="7"/>
      <c r="O622" s="7"/>
      <c r="P622" s="7"/>
      <c r="Q622" s="7"/>
      <c r="R622" s="7"/>
      <c r="S622" s="7"/>
      <c r="T622" s="7"/>
      <c r="U622" s="7"/>
      <c r="V622" s="7"/>
      <c r="W622" s="7"/>
    </row>
    <row r="623">
      <c r="A623" s="7"/>
      <c r="B623" s="7"/>
      <c r="C623" s="33"/>
      <c r="D623" s="7"/>
      <c r="E623" s="7"/>
      <c r="F623" s="33"/>
      <c r="G623" s="7"/>
      <c r="H623" s="33"/>
      <c r="I623" s="7"/>
      <c r="J623" s="7"/>
      <c r="K623" s="7"/>
      <c r="L623" s="7"/>
      <c r="M623" s="7"/>
      <c r="N623" s="7"/>
      <c r="O623" s="7"/>
      <c r="P623" s="7"/>
      <c r="Q623" s="7"/>
      <c r="R623" s="7"/>
      <c r="S623" s="7"/>
      <c r="T623" s="7"/>
      <c r="U623" s="7"/>
      <c r="V623" s="7"/>
      <c r="W623" s="7"/>
    </row>
    <row r="624">
      <c r="A624" s="7"/>
      <c r="B624" s="7"/>
      <c r="C624" s="33"/>
      <c r="D624" s="7"/>
      <c r="E624" s="7"/>
      <c r="F624" s="33"/>
      <c r="G624" s="7"/>
      <c r="H624" s="33"/>
      <c r="I624" s="7"/>
      <c r="J624" s="7"/>
      <c r="K624" s="7"/>
      <c r="L624" s="7"/>
      <c r="M624" s="7"/>
      <c r="N624" s="7"/>
      <c r="O624" s="7"/>
      <c r="P624" s="7"/>
      <c r="Q624" s="7"/>
      <c r="R624" s="7"/>
      <c r="S624" s="7"/>
      <c r="T624" s="7"/>
      <c r="U624" s="7"/>
      <c r="V624" s="7"/>
      <c r="W624" s="7"/>
    </row>
    <row r="625">
      <c r="A625" s="7"/>
      <c r="B625" s="7"/>
      <c r="C625" s="33"/>
      <c r="D625" s="7"/>
      <c r="E625" s="7"/>
      <c r="F625" s="33"/>
      <c r="G625" s="7"/>
      <c r="H625" s="33"/>
      <c r="I625" s="7"/>
      <c r="J625" s="7"/>
      <c r="K625" s="7"/>
      <c r="L625" s="7"/>
      <c r="M625" s="7"/>
      <c r="N625" s="7"/>
      <c r="O625" s="7"/>
      <c r="P625" s="7"/>
      <c r="Q625" s="7"/>
      <c r="R625" s="7"/>
      <c r="S625" s="7"/>
      <c r="T625" s="7"/>
      <c r="U625" s="7"/>
      <c r="V625" s="7"/>
      <c r="W625" s="7"/>
    </row>
    <row r="626">
      <c r="A626" s="7"/>
      <c r="B626" s="7"/>
      <c r="C626" s="33"/>
      <c r="D626" s="7"/>
      <c r="E626" s="7"/>
      <c r="F626" s="33"/>
      <c r="G626" s="7"/>
      <c r="H626" s="33"/>
      <c r="I626" s="7"/>
      <c r="J626" s="7"/>
      <c r="K626" s="7"/>
      <c r="L626" s="7"/>
      <c r="M626" s="7"/>
      <c r="N626" s="7"/>
      <c r="O626" s="7"/>
      <c r="P626" s="7"/>
      <c r="Q626" s="7"/>
      <c r="R626" s="7"/>
      <c r="S626" s="7"/>
      <c r="T626" s="7"/>
      <c r="U626" s="7"/>
      <c r="V626" s="7"/>
      <c r="W626" s="7"/>
    </row>
    <row r="627">
      <c r="A627" s="7"/>
      <c r="B627" s="7"/>
      <c r="C627" s="33"/>
      <c r="D627" s="7"/>
      <c r="E627" s="7"/>
      <c r="F627" s="33"/>
      <c r="G627" s="7"/>
      <c r="H627" s="33"/>
      <c r="I627" s="7"/>
      <c r="J627" s="7"/>
      <c r="K627" s="7"/>
      <c r="L627" s="7"/>
      <c r="M627" s="7"/>
      <c r="N627" s="7"/>
      <c r="O627" s="7"/>
      <c r="P627" s="7"/>
      <c r="Q627" s="7"/>
      <c r="R627" s="7"/>
      <c r="S627" s="7"/>
      <c r="T627" s="7"/>
      <c r="U627" s="7"/>
      <c r="V627" s="7"/>
      <c r="W627" s="7"/>
    </row>
    <row r="628">
      <c r="A628" s="7"/>
      <c r="B628" s="7"/>
      <c r="C628" s="33"/>
      <c r="D628" s="7"/>
      <c r="E628" s="7"/>
      <c r="F628" s="33"/>
      <c r="G628" s="7"/>
      <c r="H628" s="33"/>
      <c r="I628" s="7"/>
      <c r="J628" s="7"/>
      <c r="K628" s="7"/>
      <c r="L628" s="7"/>
      <c r="M628" s="7"/>
      <c r="N628" s="7"/>
      <c r="O628" s="7"/>
      <c r="P628" s="7"/>
      <c r="Q628" s="7"/>
      <c r="R628" s="7"/>
      <c r="S628" s="7"/>
      <c r="T628" s="7"/>
      <c r="U628" s="7"/>
      <c r="V628" s="7"/>
      <c r="W628" s="7"/>
    </row>
    <row r="629">
      <c r="A629" s="7"/>
      <c r="B629" s="7"/>
      <c r="C629" s="33"/>
      <c r="D629" s="7"/>
      <c r="E629" s="7"/>
      <c r="F629" s="33"/>
      <c r="G629" s="7"/>
      <c r="H629" s="33"/>
      <c r="I629" s="7"/>
      <c r="J629" s="7"/>
      <c r="K629" s="7"/>
      <c r="L629" s="7"/>
      <c r="M629" s="7"/>
      <c r="N629" s="7"/>
      <c r="O629" s="7"/>
      <c r="P629" s="7"/>
      <c r="Q629" s="7"/>
      <c r="R629" s="7"/>
      <c r="S629" s="7"/>
      <c r="T629" s="7"/>
      <c r="U629" s="7"/>
      <c r="V629" s="7"/>
      <c r="W629" s="7"/>
    </row>
    <row r="630">
      <c r="A630" s="7"/>
      <c r="B630" s="7"/>
      <c r="C630" s="33"/>
      <c r="D630" s="7"/>
      <c r="E630" s="7"/>
      <c r="F630" s="33"/>
      <c r="G630" s="7"/>
      <c r="H630" s="33"/>
      <c r="I630" s="7"/>
      <c r="J630" s="7"/>
      <c r="K630" s="7"/>
      <c r="L630" s="7"/>
      <c r="M630" s="7"/>
      <c r="N630" s="7"/>
      <c r="O630" s="7"/>
      <c r="P630" s="7"/>
      <c r="Q630" s="7"/>
      <c r="R630" s="7"/>
      <c r="S630" s="7"/>
      <c r="T630" s="7"/>
      <c r="U630" s="7"/>
      <c r="V630" s="7"/>
      <c r="W630" s="7"/>
    </row>
    <row r="631">
      <c r="A631" s="7"/>
      <c r="B631" s="7"/>
      <c r="C631" s="33"/>
      <c r="D631" s="7"/>
      <c r="E631" s="7"/>
      <c r="F631" s="33"/>
      <c r="G631" s="7"/>
      <c r="H631" s="33"/>
      <c r="I631" s="7"/>
      <c r="J631" s="7"/>
      <c r="K631" s="7"/>
      <c r="L631" s="7"/>
      <c r="M631" s="7"/>
      <c r="N631" s="7"/>
      <c r="O631" s="7"/>
      <c r="P631" s="7"/>
      <c r="Q631" s="7"/>
      <c r="R631" s="7"/>
      <c r="S631" s="7"/>
      <c r="T631" s="7"/>
      <c r="U631" s="7"/>
      <c r="V631" s="7"/>
      <c r="W631" s="7"/>
    </row>
    <row r="632">
      <c r="A632" s="7"/>
      <c r="B632" s="7"/>
      <c r="C632" s="33"/>
      <c r="D632" s="7"/>
      <c r="E632" s="7"/>
      <c r="F632" s="33"/>
      <c r="G632" s="7"/>
      <c r="H632" s="33"/>
      <c r="I632" s="7"/>
      <c r="J632" s="7"/>
      <c r="K632" s="7"/>
      <c r="L632" s="7"/>
      <c r="M632" s="7"/>
      <c r="N632" s="7"/>
      <c r="O632" s="7"/>
      <c r="P632" s="7"/>
      <c r="Q632" s="7"/>
      <c r="R632" s="7"/>
      <c r="S632" s="7"/>
      <c r="T632" s="7"/>
      <c r="U632" s="7"/>
      <c r="V632" s="7"/>
      <c r="W632" s="7"/>
    </row>
    <row r="633">
      <c r="A633" s="7"/>
      <c r="B633" s="7"/>
      <c r="C633" s="33"/>
      <c r="D633" s="7"/>
      <c r="E633" s="7"/>
      <c r="F633" s="33"/>
      <c r="G633" s="7"/>
      <c r="H633" s="33"/>
      <c r="I633" s="7"/>
      <c r="J633" s="7"/>
      <c r="K633" s="7"/>
      <c r="L633" s="7"/>
      <c r="M633" s="7"/>
      <c r="N633" s="7"/>
      <c r="O633" s="7"/>
      <c r="P633" s="7"/>
      <c r="Q633" s="7"/>
      <c r="R633" s="7"/>
      <c r="S633" s="7"/>
      <c r="T633" s="7"/>
      <c r="U633" s="7"/>
      <c r="V633" s="7"/>
      <c r="W633" s="7"/>
    </row>
    <row r="634">
      <c r="A634" s="7"/>
      <c r="B634" s="7"/>
      <c r="C634" s="33"/>
      <c r="D634" s="7"/>
      <c r="E634" s="7"/>
      <c r="F634" s="33"/>
      <c r="G634" s="7"/>
      <c r="H634" s="33"/>
      <c r="I634" s="7"/>
      <c r="J634" s="7"/>
      <c r="K634" s="7"/>
      <c r="L634" s="7"/>
      <c r="M634" s="7"/>
      <c r="N634" s="7"/>
      <c r="O634" s="7"/>
      <c r="P634" s="7"/>
      <c r="Q634" s="7"/>
      <c r="R634" s="7"/>
      <c r="S634" s="7"/>
      <c r="T634" s="7"/>
      <c r="U634" s="7"/>
      <c r="V634" s="7"/>
      <c r="W634" s="7"/>
    </row>
    <row r="635">
      <c r="A635" s="7"/>
      <c r="B635" s="7"/>
      <c r="C635" s="33"/>
      <c r="D635" s="7"/>
      <c r="E635" s="7"/>
      <c r="F635" s="33"/>
      <c r="G635" s="7"/>
      <c r="H635" s="33"/>
      <c r="I635" s="7"/>
      <c r="J635" s="7"/>
      <c r="K635" s="7"/>
      <c r="L635" s="7"/>
      <c r="M635" s="7"/>
      <c r="N635" s="7"/>
      <c r="O635" s="7"/>
      <c r="P635" s="7"/>
      <c r="Q635" s="7"/>
      <c r="R635" s="7"/>
      <c r="S635" s="7"/>
      <c r="T635" s="7"/>
      <c r="U635" s="7"/>
      <c r="V635" s="7"/>
      <c r="W635" s="7"/>
    </row>
    <row r="636">
      <c r="A636" s="7"/>
      <c r="B636" s="7"/>
      <c r="C636" s="33"/>
      <c r="D636" s="7"/>
      <c r="E636" s="7"/>
      <c r="F636" s="33"/>
      <c r="G636" s="7"/>
      <c r="H636" s="33"/>
      <c r="I636" s="7"/>
      <c r="J636" s="7"/>
      <c r="K636" s="7"/>
      <c r="L636" s="7"/>
      <c r="M636" s="7"/>
      <c r="N636" s="7"/>
      <c r="O636" s="7"/>
      <c r="P636" s="7"/>
      <c r="Q636" s="7"/>
      <c r="R636" s="7"/>
      <c r="S636" s="7"/>
      <c r="T636" s="7"/>
      <c r="U636" s="7"/>
      <c r="V636" s="7"/>
      <c r="W636" s="7"/>
    </row>
    <row r="637">
      <c r="A637" s="7"/>
      <c r="B637" s="7"/>
      <c r="C637" s="33"/>
      <c r="D637" s="7"/>
      <c r="E637" s="7"/>
      <c r="F637" s="33"/>
      <c r="G637" s="7"/>
      <c r="H637" s="33"/>
      <c r="I637" s="7"/>
      <c r="J637" s="7"/>
      <c r="K637" s="7"/>
      <c r="L637" s="7"/>
      <c r="M637" s="7"/>
      <c r="N637" s="7"/>
      <c r="O637" s="7"/>
      <c r="P637" s="7"/>
      <c r="Q637" s="7"/>
      <c r="R637" s="7"/>
      <c r="S637" s="7"/>
      <c r="T637" s="7"/>
      <c r="U637" s="7"/>
      <c r="V637" s="7"/>
      <c r="W637" s="7"/>
    </row>
    <row r="638">
      <c r="A638" s="7"/>
      <c r="B638" s="7"/>
      <c r="C638" s="33"/>
      <c r="D638" s="7"/>
      <c r="E638" s="7"/>
      <c r="F638" s="33"/>
      <c r="G638" s="7"/>
      <c r="H638" s="33"/>
      <c r="I638" s="7"/>
      <c r="J638" s="7"/>
      <c r="K638" s="7"/>
      <c r="L638" s="7"/>
      <c r="M638" s="7"/>
      <c r="N638" s="7"/>
      <c r="O638" s="7"/>
      <c r="P638" s="7"/>
      <c r="Q638" s="7"/>
      <c r="R638" s="7"/>
      <c r="S638" s="7"/>
      <c r="T638" s="7"/>
      <c r="U638" s="7"/>
      <c r="V638" s="7"/>
      <c r="W638" s="7"/>
    </row>
    <row r="639">
      <c r="A639" s="7"/>
      <c r="B639" s="7"/>
      <c r="C639" s="33"/>
      <c r="D639" s="7"/>
      <c r="E639" s="7"/>
      <c r="F639" s="33"/>
      <c r="G639" s="7"/>
      <c r="H639" s="33"/>
      <c r="I639" s="7"/>
      <c r="J639" s="7"/>
      <c r="K639" s="7"/>
      <c r="L639" s="7"/>
      <c r="M639" s="7"/>
      <c r="N639" s="7"/>
      <c r="O639" s="7"/>
      <c r="P639" s="7"/>
      <c r="Q639" s="7"/>
      <c r="R639" s="7"/>
      <c r="S639" s="7"/>
      <c r="T639" s="7"/>
      <c r="U639" s="7"/>
      <c r="V639" s="7"/>
      <c r="W639" s="7"/>
    </row>
    <row r="640">
      <c r="A640" s="7"/>
      <c r="B640" s="7"/>
      <c r="C640" s="33"/>
      <c r="D640" s="7"/>
      <c r="E640" s="7"/>
      <c r="F640" s="33"/>
      <c r="G640" s="7"/>
      <c r="H640" s="33"/>
      <c r="I640" s="7"/>
      <c r="J640" s="7"/>
      <c r="K640" s="7"/>
      <c r="L640" s="7"/>
      <c r="M640" s="7"/>
      <c r="N640" s="7"/>
      <c r="O640" s="7"/>
      <c r="P640" s="7"/>
      <c r="Q640" s="7"/>
      <c r="R640" s="7"/>
      <c r="S640" s="7"/>
      <c r="T640" s="7"/>
      <c r="U640" s="7"/>
      <c r="V640" s="7"/>
      <c r="W640" s="7"/>
    </row>
    <row r="641">
      <c r="A641" s="7"/>
      <c r="B641" s="7"/>
      <c r="C641" s="33"/>
      <c r="D641" s="7"/>
      <c r="E641" s="7"/>
      <c r="F641" s="33"/>
      <c r="G641" s="7"/>
      <c r="H641" s="33"/>
      <c r="I641" s="7"/>
      <c r="J641" s="7"/>
      <c r="K641" s="7"/>
      <c r="L641" s="7"/>
      <c r="M641" s="7"/>
      <c r="N641" s="7"/>
      <c r="O641" s="7"/>
      <c r="P641" s="7"/>
      <c r="Q641" s="7"/>
      <c r="R641" s="7"/>
      <c r="S641" s="7"/>
      <c r="T641" s="7"/>
      <c r="U641" s="7"/>
      <c r="V641" s="7"/>
      <c r="W641" s="7"/>
    </row>
    <row r="642">
      <c r="A642" s="7"/>
      <c r="B642" s="7"/>
      <c r="C642" s="33"/>
      <c r="D642" s="7"/>
      <c r="E642" s="7"/>
      <c r="F642" s="33"/>
      <c r="G642" s="7"/>
      <c r="H642" s="33"/>
      <c r="I642" s="7"/>
      <c r="J642" s="7"/>
      <c r="K642" s="7"/>
      <c r="L642" s="7"/>
      <c r="M642" s="7"/>
      <c r="N642" s="7"/>
      <c r="O642" s="7"/>
      <c r="P642" s="7"/>
      <c r="Q642" s="7"/>
      <c r="R642" s="7"/>
      <c r="S642" s="7"/>
      <c r="T642" s="7"/>
      <c r="U642" s="7"/>
      <c r="V642" s="7"/>
      <c r="W642" s="7"/>
    </row>
    <row r="643">
      <c r="A643" s="7"/>
      <c r="B643" s="7"/>
      <c r="C643" s="33"/>
      <c r="D643" s="7"/>
      <c r="E643" s="7"/>
      <c r="F643" s="33"/>
      <c r="G643" s="7"/>
      <c r="H643" s="33"/>
      <c r="I643" s="7"/>
      <c r="J643" s="7"/>
      <c r="K643" s="7"/>
      <c r="L643" s="7"/>
      <c r="M643" s="7"/>
      <c r="N643" s="7"/>
      <c r="O643" s="7"/>
      <c r="P643" s="7"/>
      <c r="Q643" s="7"/>
      <c r="R643" s="7"/>
      <c r="S643" s="7"/>
      <c r="T643" s="7"/>
      <c r="U643" s="7"/>
      <c r="V643" s="7"/>
      <c r="W643" s="7"/>
    </row>
    <row r="644">
      <c r="A644" s="7"/>
      <c r="B644" s="7"/>
      <c r="C644" s="33"/>
      <c r="D644" s="7"/>
      <c r="E644" s="7"/>
      <c r="F644" s="33"/>
      <c r="G644" s="7"/>
      <c r="H644" s="33"/>
      <c r="I644" s="7"/>
      <c r="J644" s="7"/>
      <c r="K644" s="7"/>
      <c r="L644" s="7"/>
      <c r="M644" s="7"/>
      <c r="N644" s="7"/>
      <c r="O644" s="7"/>
      <c r="P644" s="7"/>
      <c r="Q644" s="7"/>
      <c r="R644" s="7"/>
      <c r="S644" s="7"/>
      <c r="T644" s="7"/>
      <c r="U644" s="7"/>
      <c r="V644" s="7"/>
      <c r="W644" s="7"/>
    </row>
    <row r="645">
      <c r="A645" s="7"/>
      <c r="B645" s="7"/>
      <c r="C645" s="33"/>
      <c r="D645" s="7"/>
      <c r="E645" s="7"/>
      <c r="F645" s="33"/>
      <c r="G645" s="7"/>
      <c r="H645" s="33"/>
      <c r="I645" s="7"/>
      <c r="J645" s="7"/>
      <c r="K645" s="7"/>
      <c r="L645" s="7"/>
      <c r="M645" s="7"/>
      <c r="N645" s="7"/>
      <c r="O645" s="7"/>
      <c r="P645" s="7"/>
      <c r="Q645" s="7"/>
      <c r="R645" s="7"/>
      <c r="S645" s="7"/>
      <c r="T645" s="7"/>
      <c r="U645" s="7"/>
      <c r="V645" s="7"/>
      <c r="W645" s="7"/>
    </row>
    <row r="646">
      <c r="A646" s="7"/>
      <c r="B646" s="7"/>
      <c r="C646" s="33"/>
      <c r="D646" s="7"/>
      <c r="E646" s="7"/>
      <c r="F646" s="33"/>
      <c r="G646" s="7"/>
      <c r="H646" s="33"/>
      <c r="I646" s="7"/>
      <c r="J646" s="7"/>
      <c r="K646" s="7"/>
      <c r="L646" s="7"/>
      <c r="M646" s="7"/>
      <c r="N646" s="7"/>
      <c r="O646" s="7"/>
      <c r="P646" s="7"/>
      <c r="Q646" s="7"/>
      <c r="R646" s="7"/>
      <c r="S646" s="7"/>
      <c r="T646" s="7"/>
      <c r="U646" s="7"/>
      <c r="V646" s="7"/>
      <c r="W646" s="7"/>
    </row>
    <row r="647">
      <c r="A647" s="7"/>
      <c r="B647" s="7"/>
      <c r="C647" s="33"/>
      <c r="D647" s="7"/>
      <c r="E647" s="7"/>
      <c r="F647" s="33"/>
      <c r="G647" s="7"/>
      <c r="H647" s="33"/>
      <c r="I647" s="7"/>
      <c r="J647" s="7"/>
      <c r="K647" s="7"/>
      <c r="L647" s="7"/>
      <c r="M647" s="7"/>
      <c r="N647" s="7"/>
      <c r="O647" s="7"/>
      <c r="P647" s="7"/>
      <c r="Q647" s="7"/>
      <c r="R647" s="7"/>
      <c r="S647" s="7"/>
      <c r="T647" s="7"/>
      <c r="U647" s="7"/>
      <c r="V647" s="7"/>
      <c r="W647" s="7"/>
    </row>
    <row r="648">
      <c r="A648" s="7"/>
      <c r="B648" s="7"/>
      <c r="C648" s="33"/>
      <c r="D648" s="7"/>
      <c r="E648" s="7"/>
      <c r="F648" s="33"/>
      <c r="G648" s="7"/>
      <c r="H648" s="33"/>
      <c r="I648" s="7"/>
      <c r="J648" s="7"/>
      <c r="K648" s="7"/>
      <c r="L648" s="7"/>
      <c r="M648" s="7"/>
      <c r="N648" s="7"/>
      <c r="O648" s="7"/>
      <c r="P648" s="7"/>
      <c r="Q648" s="7"/>
      <c r="R648" s="7"/>
      <c r="S648" s="7"/>
      <c r="T648" s="7"/>
      <c r="U648" s="7"/>
      <c r="V648" s="7"/>
      <c r="W648" s="7"/>
    </row>
    <row r="649">
      <c r="A649" s="7"/>
      <c r="B649" s="7"/>
      <c r="C649" s="33"/>
      <c r="D649" s="7"/>
      <c r="E649" s="7"/>
      <c r="F649" s="33"/>
      <c r="G649" s="7"/>
      <c r="H649" s="33"/>
      <c r="I649" s="7"/>
      <c r="J649" s="7"/>
      <c r="K649" s="7"/>
      <c r="L649" s="7"/>
      <c r="M649" s="7"/>
      <c r="N649" s="7"/>
      <c r="O649" s="7"/>
      <c r="P649" s="7"/>
      <c r="Q649" s="7"/>
      <c r="R649" s="7"/>
      <c r="S649" s="7"/>
      <c r="T649" s="7"/>
      <c r="U649" s="7"/>
      <c r="V649" s="7"/>
      <c r="W649" s="7"/>
    </row>
    <row r="650">
      <c r="A650" s="7"/>
      <c r="B650" s="7"/>
      <c r="C650" s="33"/>
      <c r="D650" s="7"/>
      <c r="E650" s="7"/>
      <c r="F650" s="33"/>
      <c r="G650" s="7"/>
      <c r="H650" s="33"/>
      <c r="I650" s="7"/>
      <c r="J650" s="7"/>
      <c r="K650" s="7"/>
      <c r="L650" s="7"/>
      <c r="M650" s="7"/>
      <c r="N650" s="7"/>
      <c r="O650" s="7"/>
      <c r="P650" s="7"/>
      <c r="Q650" s="7"/>
      <c r="R650" s="7"/>
      <c r="S650" s="7"/>
      <c r="T650" s="7"/>
      <c r="U650" s="7"/>
      <c r="V650" s="7"/>
      <c r="W650" s="7"/>
    </row>
    <row r="651">
      <c r="A651" s="7"/>
      <c r="B651" s="7"/>
      <c r="C651" s="33"/>
      <c r="D651" s="7"/>
      <c r="E651" s="7"/>
      <c r="F651" s="33"/>
      <c r="G651" s="7"/>
      <c r="H651" s="33"/>
      <c r="I651" s="7"/>
      <c r="J651" s="7"/>
      <c r="K651" s="7"/>
      <c r="L651" s="7"/>
      <c r="M651" s="7"/>
      <c r="N651" s="7"/>
      <c r="O651" s="7"/>
      <c r="P651" s="7"/>
      <c r="Q651" s="7"/>
      <c r="R651" s="7"/>
      <c r="S651" s="7"/>
      <c r="T651" s="7"/>
      <c r="U651" s="7"/>
      <c r="V651" s="7"/>
      <c r="W651" s="7"/>
    </row>
    <row r="652">
      <c r="A652" s="7"/>
      <c r="B652" s="7"/>
      <c r="C652" s="33"/>
      <c r="D652" s="7"/>
      <c r="E652" s="7"/>
      <c r="F652" s="33"/>
      <c r="G652" s="7"/>
      <c r="H652" s="33"/>
      <c r="I652" s="7"/>
      <c r="J652" s="7"/>
      <c r="K652" s="7"/>
      <c r="L652" s="7"/>
      <c r="M652" s="7"/>
      <c r="N652" s="7"/>
      <c r="O652" s="7"/>
      <c r="P652" s="7"/>
      <c r="Q652" s="7"/>
      <c r="R652" s="7"/>
      <c r="S652" s="7"/>
      <c r="T652" s="7"/>
      <c r="U652" s="7"/>
      <c r="V652" s="7"/>
      <c r="W652" s="7"/>
    </row>
    <row r="653">
      <c r="A653" s="7"/>
      <c r="B653" s="7"/>
      <c r="C653" s="33"/>
      <c r="D653" s="7"/>
      <c r="E653" s="7"/>
      <c r="F653" s="33"/>
      <c r="G653" s="7"/>
      <c r="H653" s="33"/>
      <c r="I653" s="7"/>
      <c r="J653" s="7"/>
      <c r="K653" s="7"/>
      <c r="L653" s="7"/>
      <c r="M653" s="7"/>
      <c r="N653" s="7"/>
      <c r="O653" s="7"/>
      <c r="P653" s="7"/>
      <c r="Q653" s="7"/>
      <c r="R653" s="7"/>
      <c r="S653" s="7"/>
      <c r="T653" s="7"/>
      <c r="U653" s="7"/>
      <c r="V653" s="7"/>
      <c r="W653" s="7"/>
    </row>
    <row r="654">
      <c r="A654" s="7"/>
      <c r="B654" s="7"/>
      <c r="C654" s="33"/>
      <c r="D654" s="7"/>
      <c r="E654" s="7"/>
      <c r="F654" s="33"/>
      <c r="G654" s="7"/>
      <c r="H654" s="33"/>
      <c r="I654" s="7"/>
      <c r="J654" s="7"/>
      <c r="K654" s="7"/>
      <c r="L654" s="7"/>
      <c r="M654" s="7"/>
      <c r="N654" s="7"/>
      <c r="O654" s="7"/>
      <c r="P654" s="7"/>
      <c r="Q654" s="7"/>
      <c r="R654" s="7"/>
      <c r="S654" s="7"/>
      <c r="T654" s="7"/>
      <c r="U654" s="7"/>
      <c r="V654" s="7"/>
      <c r="W654" s="7"/>
    </row>
    <row r="655">
      <c r="A655" s="7"/>
      <c r="B655" s="7"/>
      <c r="C655" s="33"/>
      <c r="D655" s="7"/>
      <c r="E655" s="7"/>
      <c r="F655" s="33"/>
      <c r="G655" s="7"/>
      <c r="H655" s="33"/>
      <c r="I655" s="7"/>
      <c r="J655" s="7"/>
      <c r="K655" s="7"/>
      <c r="L655" s="7"/>
      <c r="M655" s="7"/>
      <c r="N655" s="7"/>
      <c r="O655" s="7"/>
      <c r="P655" s="7"/>
      <c r="Q655" s="7"/>
      <c r="R655" s="7"/>
      <c r="S655" s="7"/>
      <c r="T655" s="7"/>
      <c r="U655" s="7"/>
      <c r="V655" s="7"/>
      <c r="W655" s="7"/>
    </row>
    <row r="656">
      <c r="A656" s="7"/>
      <c r="B656" s="7"/>
      <c r="C656" s="33"/>
      <c r="D656" s="7"/>
      <c r="E656" s="7"/>
      <c r="F656" s="33"/>
      <c r="G656" s="7"/>
      <c r="H656" s="33"/>
      <c r="I656" s="7"/>
      <c r="J656" s="7"/>
      <c r="K656" s="7"/>
      <c r="L656" s="7"/>
      <c r="M656" s="7"/>
      <c r="N656" s="7"/>
      <c r="O656" s="7"/>
      <c r="P656" s="7"/>
      <c r="Q656" s="7"/>
      <c r="R656" s="7"/>
      <c r="S656" s="7"/>
      <c r="T656" s="7"/>
      <c r="U656" s="7"/>
      <c r="V656" s="7"/>
      <c r="W656" s="7"/>
    </row>
    <row r="657">
      <c r="A657" s="7"/>
      <c r="B657" s="7"/>
      <c r="C657" s="33"/>
      <c r="D657" s="7"/>
      <c r="E657" s="7"/>
      <c r="F657" s="33"/>
      <c r="G657" s="7"/>
      <c r="H657" s="33"/>
      <c r="I657" s="7"/>
      <c r="J657" s="7"/>
      <c r="K657" s="7"/>
      <c r="L657" s="7"/>
      <c r="M657" s="7"/>
      <c r="N657" s="7"/>
      <c r="O657" s="7"/>
      <c r="P657" s="7"/>
      <c r="Q657" s="7"/>
      <c r="R657" s="7"/>
      <c r="S657" s="7"/>
      <c r="T657" s="7"/>
      <c r="U657" s="7"/>
      <c r="V657" s="7"/>
      <c r="W657" s="7"/>
    </row>
    <row r="658">
      <c r="A658" s="7"/>
      <c r="B658" s="7"/>
      <c r="C658" s="33"/>
      <c r="D658" s="7"/>
      <c r="E658" s="7"/>
      <c r="F658" s="33"/>
      <c r="G658" s="7"/>
      <c r="H658" s="33"/>
      <c r="I658" s="7"/>
      <c r="J658" s="7"/>
      <c r="K658" s="7"/>
      <c r="L658" s="7"/>
      <c r="M658" s="7"/>
      <c r="N658" s="7"/>
      <c r="O658" s="7"/>
      <c r="P658" s="7"/>
      <c r="Q658" s="7"/>
      <c r="R658" s="7"/>
      <c r="S658" s="7"/>
      <c r="T658" s="7"/>
      <c r="U658" s="7"/>
      <c r="V658" s="7"/>
      <c r="W658" s="7"/>
    </row>
    <row r="659">
      <c r="A659" s="7"/>
      <c r="B659" s="7"/>
      <c r="C659" s="33"/>
      <c r="D659" s="7"/>
      <c r="E659" s="7"/>
      <c r="F659" s="33"/>
      <c r="G659" s="7"/>
      <c r="H659" s="33"/>
      <c r="I659" s="7"/>
      <c r="J659" s="7"/>
      <c r="K659" s="7"/>
      <c r="L659" s="7"/>
      <c r="M659" s="7"/>
      <c r="N659" s="7"/>
      <c r="O659" s="7"/>
      <c r="P659" s="7"/>
      <c r="Q659" s="7"/>
      <c r="R659" s="7"/>
      <c r="S659" s="7"/>
      <c r="T659" s="7"/>
      <c r="U659" s="7"/>
      <c r="V659" s="7"/>
      <c r="W659" s="7"/>
    </row>
    <row r="660">
      <c r="A660" s="7"/>
      <c r="B660" s="7"/>
      <c r="C660" s="33"/>
      <c r="D660" s="7"/>
      <c r="E660" s="7"/>
      <c r="F660" s="33"/>
      <c r="G660" s="7"/>
      <c r="H660" s="33"/>
      <c r="I660" s="7"/>
      <c r="J660" s="7"/>
      <c r="K660" s="7"/>
      <c r="L660" s="7"/>
      <c r="M660" s="7"/>
      <c r="N660" s="7"/>
      <c r="O660" s="7"/>
      <c r="P660" s="7"/>
      <c r="Q660" s="7"/>
      <c r="R660" s="7"/>
      <c r="S660" s="7"/>
      <c r="T660" s="7"/>
      <c r="U660" s="7"/>
      <c r="V660" s="7"/>
      <c r="W660" s="7"/>
    </row>
    <row r="661">
      <c r="A661" s="7"/>
      <c r="B661" s="7"/>
      <c r="C661" s="33"/>
      <c r="D661" s="7"/>
      <c r="E661" s="7"/>
      <c r="F661" s="33"/>
      <c r="G661" s="7"/>
      <c r="H661" s="33"/>
      <c r="I661" s="7"/>
      <c r="J661" s="7"/>
      <c r="K661" s="7"/>
      <c r="L661" s="7"/>
      <c r="M661" s="7"/>
      <c r="N661" s="7"/>
      <c r="O661" s="7"/>
      <c r="P661" s="7"/>
      <c r="Q661" s="7"/>
      <c r="R661" s="7"/>
      <c r="S661" s="7"/>
      <c r="T661" s="7"/>
      <c r="U661" s="7"/>
      <c r="V661" s="7"/>
      <c r="W661" s="7"/>
    </row>
    <row r="662">
      <c r="A662" s="7"/>
      <c r="B662" s="7"/>
      <c r="C662" s="33"/>
      <c r="D662" s="7"/>
      <c r="E662" s="7"/>
      <c r="F662" s="33"/>
      <c r="G662" s="7"/>
      <c r="H662" s="33"/>
      <c r="I662" s="7"/>
      <c r="J662" s="7"/>
      <c r="K662" s="7"/>
      <c r="L662" s="7"/>
      <c r="M662" s="7"/>
      <c r="N662" s="7"/>
      <c r="O662" s="7"/>
      <c r="P662" s="7"/>
      <c r="Q662" s="7"/>
      <c r="R662" s="7"/>
      <c r="S662" s="7"/>
      <c r="T662" s="7"/>
      <c r="U662" s="7"/>
      <c r="V662" s="7"/>
      <c r="W662" s="7"/>
    </row>
    <row r="663">
      <c r="A663" s="7"/>
      <c r="B663" s="7"/>
      <c r="C663" s="33"/>
      <c r="D663" s="7"/>
      <c r="E663" s="7"/>
      <c r="F663" s="33"/>
      <c r="G663" s="7"/>
      <c r="H663" s="33"/>
      <c r="I663" s="7"/>
      <c r="J663" s="7"/>
      <c r="K663" s="7"/>
      <c r="L663" s="7"/>
      <c r="M663" s="7"/>
      <c r="N663" s="7"/>
      <c r="O663" s="7"/>
      <c r="P663" s="7"/>
      <c r="Q663" s="7"/>
      <c r="R663" s="7"/>
      <c r="S663" s="7"/>
      <c r="T663" s="7"/>
      <c r="U663" s="7"/>
      <c r="V663" s="7"/>
      <c r="W663" s="7"/>
    </row>
    <row r="664">
      <c r="A664" s="7"/>
      <c r="B664" s="7"/>
      <c r="C664" s="33"/>
      <c r="D664" s="7"/>
      <c r="E664" s="7"/>
      <c r="F664" s="33"/>
      <c r="G664" s="7"/>
      <c r="H664" s="33"/>
      <c r="I664" s="7"/>
      <c r="J664" s="7"/>
      <c r="K664" s="7"/>
      <c r="L664" s="7"/>
      <c r="M664" s="7"/>
      <c r="N664" s="7"/>
      <c r="O664" s="7"/>
      <c r="P664" s="7"/>
      <c r="Q664" s="7"/>
      <c r="R664" s="7"/>
      <c r="S664" s="7"/>
      <c r="T664" s="7"/>
      <c r="U664" s="7"/>
      <c r="V664" s="7"/>
      <c r="W664" s="7"/>
    </row>
    <row r="665">
      <c r="A665" s="7"/>
      <c r="B665" s="7"/>
      <c r="C665" s="33"/>
      <c r="D665" s="7"/>
      <c r="E665" s="7"/>
      <c r="F665" s="33"/>
      <c r="G665" s="7"/>
      <c r="H665" s="33"/>
      <c r="I665" s="7"/>
      <c r="J665" s="7"/>
      <c r="K665" s="7"/>
      <c r="L665" s="7"/>
      <c r="M665" s="7"/>
      <c r="N665" s="7"/>
      <c r="O665" s="7"/>
      <c r="P665" s="7"/>
      <c r="Q665" s="7"/>
      <c r="R665" s="7"/>
      <c r="S665" s="7"/>
      <c r="T665" s="7"/>
      <c r="U665" s="7"/>
      <c r="V665" s="7"/>
      <c r="W665" s="7"/>
    </row>
    <row r="666">
      <c r="A666" s="7"/>
      <c r="B666" s="7"/>
      <c r="C666" s="33"/>
      <c r="D666" s="7"/>
      <c r="E666" s="7"/>
      <c r="F666" s="33"/>
      <c r="G666" s="7"/>
      <c r="H666" s="33"/>
      <c r="I666" s="7"/>
      <c r="J666" s="7"/>
      <c r="K666" s="7"/>
      <c r="L666" s="7"/>
      <c r="M666" s="7"/>
      <c r="N666" s="7"/>
      <c r="O666" s="7"/>
      <c r="P666" s="7"/>
      <c r="Q666" s="7"/>
      <c r="R666" s="7"/>
      <c r="S666" s="7"/>
      <c r="T666" s="7"/>
      <c r="U666" s="7"/>
      <c r="V666" s="7"/>
      <c r="W666" s="7"/>
    </row>
    <row r="667">
      <c r="A667" s="7"/>
      <c r="B667" s="7"/>
      <c r="C667" s="33"/>
      <c r="D667" s="7"/>
      <c r="E667" s="7"/>
      <c r="F667" s="33"/>
      <c r="G667" s="7"/>
      <c r="H667" s="33"/>
      <c r="I667" s="7"/>
      <c r="J667" s="7"/>
      <c r="K667" s="7"/>
      <c r="L667" s="7"/>
      <c r="M667" s="7"/>
      <c r="N667" s="7"/>
      <c r="O667" s="7"/>
      <c r="P667" s="7"/>
      <c r="Q667" s="7"/>
      <c r="R667" s="7"/>
      <c r="S667" s="7"/>
      <c r="T667" s="7"/>
      <c r="U667" s="7"/>
      <c r="V667" s="7"/>
      <c r="W667" s="7"/>
    </row>
    <row r="668">
      <c r="A668" s="7"/>
      <c r="B668" s="7"/>
      <c r="C668" s="33"/>
      <c r="D668" s="7"/>
      <c r="E668" s="7"/>
      <c r="F668" s="33"/>
      <c r="G668" s="7"/>
      <c r="H668" s="33"/>
      <c r="I668" s="7"/>
      <c r="J668" s="7"/>
      <c r="K668" s="7"/>
      <c r="L668" s="7"/>
      <c r="M668" s="7"/>
      <c r="N668" s="7"/>
      <c r="O668" s="7"/>
      <c r="P668" s="7"/>
      <c r="Q668" s="7"/>
      <c r="R668" s="7"/>
      <c r="S668" s="7"/>
      <c r="T668" s="7"/>
      <c r="U668" s="7"/>
      <c r="V668" s="7"/>
      <c r="W668" s="7"/>
    </row>
    <row r="669">
      <c r="A669" s="7"/>
      <c r="B669" s="7"/>
      <c r="C669" s="33"/>
      <c r="D669" s="7"/>
      <c r="E669" s="7"/>
      <c r="F669" s="33"/>
      <c r="G669" s="7"/>
      <c r="H669" s="33"/>
      <c r="I669" s="7"/>
      <c r="J669" s="7"/>
      <c r="K669" s="7"/>
      <c r="L669" s="7"/>
      <c r="M669" s="7"/>
      <c r="N669" s="7"/>
      <c r="O669" s="7"/>
      <c r="P669" s="7"/>
      <c r="Q669" s="7"/>
      <c r="R669" s="7"/>
      <c r="S669" s="7"/>
      <c r="T669" s="7"/>
      <c r="U669" s="7"/>
      <c r="V669" s="7"/>
      <c r="W669" s="7"/>
    </row>
    <row r="670">
      <c r="A670" s="7"/>
      <c r="B670" s="7"/>
      <c r="C670" s="33"/>
      <c r="D670" s="7"/>
      <c r="E670" s="7"/>
      <c r="F670" s="33"/>
      <c r="G670" s="7"/>
      <c r="H670" s="33"/>
      <c r="I670" s="7"/>
      <c r="J670" s="7"/>
      <c r="K670" s="7"/>
      <c r="L670" s="7"/>
      <c r="M670" s="7"/>
      <c r="N670" s="7"/>
      <c r="O670" s="7"/>
      <c r="P670" s="7"/>
      <c r="Q670" s="7"/>
      <c r="R670" s="7"/>
      <c r="S670" s="7"/>
      <c r="T670" s="7"/>
      <c r="U670" s="7"/>
      <c r="V670" s="7"/>
      <c r="W670" s="7"/>
    </row>
    <row r="671">
      <c r="A671" s="7"/>
      <c r="B671" s="7"/>
      <c r="C671" s="33"/>
      <c r="D671" s="7"/>
      <c r="E671" s="7"/>
      <c r="F671" s="33"/>
      <c r="G671" s="7"/>
      <c r="H671" s="33"/>
      <c r="I671" s="7"/>
      <c r="J671" s="7"/>
      <c r="K671" s="7"/>
      <c r="L671" s="7"/>
      <c r="M671" s="7"/>
      <c r="N671" s="7"/>
      <c r="O671" s="7"/>
      <c r="P671" s="7"/>
      <c r="Q671" s="7"/>
      <c r="R671" s="7"/>
      <c r="S671" s="7"/>
      <c r="T671" s="7"/>
      <c r="U671" s="7"/>
      <c r="V671" s="7"/>
      <c r="W671" s="7"/>
    </row>
    <row r="672">
      <c r="A672" s="7"/>
      <c r="B672" s="7"/>
      <c r="C672" s="33"/>
      <c r="D672" s="7"/>
      <c r="E672" s="7"/>
      <c r="F672" s="33"/>
      <c r="G672" s="7"/>
      <c r="H672" s="33"/>
      <c r="I672" s="7"/>
      <c r="J672" s="7"/>
      <c r="K672" s="7"/>
      <c r="L672" s="7"/>
      <c r="M672" s="7"/>
      <c r="N672" s="7"/>
      <c r="O672" s="7"/>
      <c r="P672" s="7"/>
      <c r="Q672" s="7"/>
      <c r="R672" s="7"/>
      <c r="S672" s="7"/>
      <c r="T672" s="7"/>
      <c r="U672" s="7"/>
      <c r="V672" s="7"/>
      <c r="W672" s="7"/>
    </row>
    <row r="673">
      <c r="A673" s="7"/>
      <c r="B673" s="7"/>
      <c r="C673" s="33"/>
      <c r="D673" s="7"/>
      <c r="E673" s="7"/>
      <c r="F673" s="33"/>
      <c r="G673" s="7"/>
      <c r="H673" s="33"/>
      <c r="I673" s="7"/>
      <c r="J673" s="7"/>
      <c r="K673" s="7"/>
      <c r="L673" s="7"/>
      <c r="M673" s="7"/>
      <c r="N673" s="7"/>
      <c r="O673" s="7"/>
      <c r="P673" s="7"/>
      <c r="Q673" s="7"/>
      <c r="R673" s="7"/>
      <c r="S673" s="7"/>
      <c r="T673" s="7"/>
      <c r="U673" s="7"/>
      <c r="V673" s="7"/>
      <c r="W673" s="7"/>
    </row>
    <row r="674">
      <c r="A674" s="7"/>
      <c r="B674" s="7"/>
      <c r="C674" s="33"/>
      <c r="D674" s="7"/>
      <c r="E674" s="7"/>
      <c r="F674" s="33"/>
      <c r="G674" s="7"/>
      <c r="H674" s="33"/>
      <c r="I674" s="7"/>
      <c r="J674" s="7"/>
      <c r="K674" s="7"/>
      <c r="L674" s="7"/>
      <c r="M674" s="7"/>
      <c r="N674" s="7"/>
      <c r="O674" s="7"/>
      <c r="P674" s="7"/>
      <c r="Q674" s="7"/>
      <c r="R674" s="7"/>
      <c r="S674" s="7"/>
      <c r="T674" s="7"/>
      <c r="U674" s="7"/>
      <c r="V674" s="7"/>
      <c r="W674" s="7"/>
    </row>
    <row r="675">
      <c r="A675" s="7"/>
      <c r="B675" s="7"/>
      <c r="C675" s="33"/>
      <c r="D675" s="7"/>
      <c r="E675" s="7"/>
      <c r="F675" s="33"/>
      <c r="G675" s="7"/>
      <c r="H675" s="33"/>
      <c r="I675" s="7"/>
      <c r="J675" s="7"/>
      <c r="K675" s="7"/>
      <c r="L675" s="7"/>
      <c r="M675" s="7"/>
      <c r="N675" s="7"/>
      <c r="O675" s="7"/>
      <c r="P675" s="7"/>
      <c r="Q675" s="7"/>
      <c r="R675" s="7"/>
      <c r="S675" s="7"/>
      <c r="T675" s="7"/>
      <c r="U675" s="7"/>
      <c r="V675" s="7"/>
      <c r="W675" s="7"/>
    </row>
    <row r="676">
      <c r="A676" s="7"/>
      <c r="B676" s="7"/>
      <c r="C676" s="33"/>
      <c r="D676" s="7"/>
      <c r="E676" s="7"/>
      <c r="F676" s="33"/>
      <c r="G676" s="7"/>
      <c r="H676" s="33"/>
      <c r="I676" s="7"/>
      <c r="J676" s="7"/>
      <c r="K676" s="7"/>
      <c r="L676" s="7"/>
      <c r="M676" s="7"/>
      <c r="N676" s="7"/>
      <c r="O676" s="7"/>
      <c r="P676" s="7"/>
      <c r="Q676" s="7"/>
      <c r="R676" s="7"/>
      <c r="S676" s="7"/>
      <c r="T676" s="7"/>
      <c r="U676" s="7"/>
      <c r="V676" s="7"/>
      <c r="W676" s="7"/>
    </row>
    <row r="677">
      <c r="A677" s="7"/>
      <c r="B677" s="7"/>
      <c r="C677" s="33"/>
      <c r="D677" s="7"/>
      <c r="E677" s="7"/>
      <c r="F677" s="33"/>
      <c r="G677" s="7"/>
      <c r="H677" s="33"/>
      <c r="I677" s="7"/>
      <c r="J677" s="7"/>
      <c r="K677" s="7"/>
      <c r="L677" s="7"/>
      <c r="M677" s="7"/>
      <c r="N677" s="7"/>
      <c r="O677" s="7"/>
      <c r="P677" s="7"/>
      <c r="Q677" s="7"/>
      <c r="R677" s="7"/>
      <c r="S677" s="7"/>
      <c r="T677" s="7"/>
      <c r="U677" s="7"/>
      <c r="V677" s="7"/>
      <c r="W677" s="7"/>
    </row>
    <row r="678">
      <c r="A678" s="7"/>
      <c r="B678" s="7"/>
      <c r="C678" s="33"/>
      <c r="D678" s="7"/>
      <c r="E678" s="7"/>
      <c r="F678" s="33"/>
      <c r="G678" s="7"/>
      <c r="H678" s="33"/>
      <c r="I678" s="7"/>
      <c r="J678" s="7"/>
      <c r="K678" s="7"/>
      <c r="L678" s="7"/>
      <c r="M678" s="7"/>
      <c r="N678" s="7"/>
      <c r="O678" s="7"/>
      <c r="P678" s="7"/>
      <c r="Q678" s="7"/>
      <c r="R678" s="7"/>
      <c r="S678" s="7"/>
      <c r="T678" s="7"/>
      <c r="U678" s="7"/>
      <c r="V678" s="7"/>
      <c r="W678" s="7"/>
    </row>
    <row r="679">
      <c r="A679" s="7"/>
      <c r="B679" s="7"/>
      <c r="C679" s="33"/>
      <c r="D679" s="7"/>
      <c r="E679" s="7"/>
      <c r="F679" s="33"/>
      <c r="G679" s="7"/>
      <c r="H679" s="33"/>
      <c r="I679" s="7"/>
      <c r="J679" s="7"/>
      <c r="K679" s="7"/>
      <c r="L679" s="7"/>
      <c r="M679" s="7"/>
      <c r="N679" s="7"/>
      <c r="O679" s="7"/>
      <c r="P679" s="7"/>
      <c r="Q679" s="7"/>
      <c r="R679" s="7"/>
      <c r="S679" s="7"/>
      <c r="T679" s="7"/>
      <c r="U679" s="7"/>
      <c r="V679" s="7"/>
      <c r="W679" s="7"/>
    </row>
    <row r="680">
      <c r="A680" s="7"/>
      <c r="B680" s="7"/>
      <c r="C680" s="33"/>
      <c r="D680" s="7"/>
      <c r="E680" s="7"/>
      <c r="F680" s="33"/>
      <c r="G680" s="7"/>
      <c r="H680" s="33"/>
      <c r="I680" s="7"/>
      <c r="J680" s="7"/>
      <c r="K680" s="7"/>
      <c r="L680" s="7"/>
      <c r="M680" s="7"/>
      <c r="N680" s="7"/>
      <c r="O680" s="7"/>
      <c r="P680" s="7"/>
      <c r="Q680" s="7"/>
      <c r="R680" s="7"/>
      <c r="S680" s="7"/>
      <c r="T680" s="7"/>
      <c r="U680" s="7"/>
      <c r="V680" s="7"/>
      <c r="W680" s="7"/>
    </row>
    <row r="681">
      <c r="A681" s="7"/>
      <c r="B681" s="7"/>
      <c r="C681" s="33"/>
      <c r="D681" s="7"/>
      <c r="E681" s="7"/>
      <c r="F681" s="33"/>
      <c r="G681" s="7"/>
      <c r="H681" s="33"/>
      <c r="I681" s="7"/>
      <c r="J681" s="7"/>
      <c r="K681" s="7"/>
      <c r="L681" s="7"/>
      <c r="M681" s="7"/>
      <c r="N681" s="7"/>
      <c r="O681" s="7"/>
      <c r="P681" s="7"/>
      <c r="Q681" s="7"/>
      <c r="R681" s="7"/>
      <c r="S681" s="7"/>
      <c r="T681" s="7"/>
      <c r="U681" s="7"/>
      <c r="V681" s="7"/>
      <c r="W681" s="7"/>
    </row>
    <row r="682">
      <c r="A682" s="7"/>
      <c r="B682" s="7"/>
      <c r="C682" s="33"/>
      <c r="D682" s="7"/>
      <c r="E682" s="7"/>
      <c r="F682" s="33"/>
      <c r="G682" s="7"/>
      <c r="H682" s="33"/>
      <c r="I682" s="7"/>
      <c r="J682" s="7"/>
      <c r="K682" s="7"/>
      <c r="L682" s="7"/>
      <c r="M682" s="7"/>
      <c r="N682" s="7"/>
      <c r="O682" s="7"/>
      <c r="P682" s="7"/>
      <c r="Q682" s="7"/>
      <c r="R682" s="7"/>
      <c r="S682" s="7"/>
      <c r="T682" s="7"/>
      <c r="U682" s="7"/>
      <c r="V682" s="7"/>
      <c r="W682" s="7"/>
    </row>
    <row r="683">
      <c r="A683" s="7"/>
      <c r="B683" s="7"/>
      <c r="C683" s="33"/>
      <c r="D683" s="7"/>
      <c r="E683" s="7"/>
      <c r="F683" s="33"/>
      <c r="G683" s="7"/>
      <c r="H683" s="33"/>
      <c r="I683" s="7"/>
      <c r="J683" s="7"/>
      <c r="K683" s="7"/>
      <c r="L683" s="7"/>
      <c r="M683" s="7"/>
      <c r="N683" s="7"/>
      <c r="O683" s="7"/>
      <c r="P683" s="7"/>
      <c r="Q683" s="7"/>
      <c r="R683" s="7"/>
      <c r="S683" s="7"/>
      <c r="T683" s="7"/>
      <c r="U683" s="7"/>
      <c r="V683" s="7"/>
      <c r="W683" s="7"/>
    </row>
    <row r="684">
      <c r="A684" s="7"/>
      <c r="B684" s="7"/>
      <c r="C684" s="33"/>
      <c r="D684" s="7"/>
      <c r="E684" s="7"/>
      <c r="F684" s="33"/>
      <c r="G684" s="7"/>
      <c r="H684" s="33"/>
      <c r="I684" s="7"/>
      <c r="J684" s="7"/>
      <c r="K684" s="7"/>
      <c r="L684" s="7"/>
      <c r="M684" s="7"/>
      <c r="N684" s="7"/>
      <c r="O684" s="7"/>
      <c r="P684" s="7"/>
      <c r="Q684" s="7"/>
      <c r="R684" s="7"/>
      <c r="S684" s="7"/>
      <c r="T684" s="7"/>
      <c r="U684" s="7"/>
      <c r="V684" s="7"/>
      <c r="W684" s="7"/>
    </row>
    <row r="685">
      <c r="A685" s="7"/>
      <c r="B685" s="7"/>
      <c r="C685" s="33"/>
      <c r="D685" s="7"/>
      <c r="E685" s="7"/>
      <c r="F685" s="33"/>
      <c r="G685" s="7"/>
      <c r="H685" s="33"/>
      <c r="I685" s="7"/>
      <c r="J685" s="7"/>
      <c r="K685" s="7"/>
      <c r="L685" s="7"/>
      <c r="M685" s="7"/>
      <c r="N685" s="7"/>
      <c r="O685" s="7"/>
      <c r="P685" s="7"/>
      <c r="Q685" s="7"/>
      <c r="R685" s="7"/>
      <c r="S685" s="7"/>
      <c r="T685" s="7"/>
      <c r="U685" s="7"/>
      <c r="V685" s="7"/>
      <c r="W685" s="7"/>
    </row>
    <row r="686">
      <c r="A686" s="7"/>
      <c r="B686" s="7"/>
      <c r="C686" s="33"/>
      <c r="D686" s="7"/>
      <c r="E686" s="7"/>
      <c r="F686" s="33"/>
      <c r="G686" s="7"/>
      <c r="H686" s="33"/>
      <c r="I686" s="7"/>
      <c r="J686" s="7"/>
      <c r="K686" s="7"/>
      <c r="L686" s="7"/>
      <c r="M686" s="7"/>
      <c r="N686" s="7"/>
      <c r="O686" s="7"/>
      <c r="P686" s="7"/>
      <c r="Q686" s="7"/>
      <c r="R686" s="7"/>
      <c r="S686" s="7"/>
      <c r="T686" s="7"/>
      <c r="U686" s="7"/>
      <c r="V686" s="7"/>
      <c r="W686" s="7"/>
    </row>
    <row r="687">
      <c r="A687" s="7"/>
      <c r="B687" s="7"/>
      <c r="C687" s="33"/>
      <c r="D687" s="7"/>
      <c r="E687" s="7"/>
      <c r="F687" s="33"/>
      <c r="G687" s="7"/>
      <c r="H687" s="33"/>
      <c r="I687" s="7"/>
      <c r="J687" s="7"/>
      <c r="K687" s="7"/>
      <c r="L687" s="7"/>
      <c r="M687" s="7"/>
      <c r="N687" s="7"/>
      <c r="O687" s="7"/>
      <c r="P687" s="7"/>
      <c r="Q687" s="7"/>
      <c r="R687" s="7"/>
      <c r="S687" s="7"/>
      <c r="T687" s="7"/>
      <c r="U687" s="7"/>
      <c r="V687" s="7"/>
      <c r="W687" s="7"/>
    </row>
    <row r="688">
      <c r="A688" s="7"/>
      <c r="B688" s="7"/>
      <c r="C688" s="33"/>
      <c r="D688" s="7"/>
      <c r="E688" s="7"/>
      <c r="F688" s="33"/>
      <c r="G688" s="7"/>
      <c r="H688" s="33"/>
      <c r="I688" s="7"/>
      <c r="J688" s="7"/>
      <c r="K688" s="7"/>
      <c r="L688" s="7"/>
      <c r="M688" s="7"/>
      <c r="N688" s="7"/>
      <c r="O688" s="7"/>
      <c r="P688" s="7"/>
      <c r="Q688" s="7"/>
      <c r="R688" s="7"/>
      <c r="S688" s="7"/>
      <c r="T688" s="7"/>
      <c r="U688" s="7"/>
      <c r="V688" s="7"/>
      <c r="W688" s="7"/>
    </row>
    <row r="689">
      <c r="A689" s="7"/>
      <c r="B689" s="7"/>
      <c r="C689" s="33"/>
      <c r="D689" s="7"/>
      <c r="E689" s="7"/>
      <c r="F689" s="33"/>
      <c r="G689" s="7"/>
      <c r="H689" s="33"/>
      <c r="I689" s="7"/>
      <c r="J689" s="7"/>
      <c r="K689" s="7"/>
      <c r="L689" s="7"/>
      <c r="M689" s="7"/>
      <c r="N689" s="7"/>
      <c r="O689" s="7"/>
      <c r="P689" s="7"/>
      <c r="Q689" s="7"/>
      <c r="R689" s="7"/>
      <c r="S689" s="7"/>
      <c r="T689" s="7"/>
      <c r="U689" s="7"/>
      <c r="V689" s="7"/>
      <c r="W689" s="7"/>
    </row>
    <row r="690">
      <c r="A690" s="7"/>
      <c r="B690" s="7"/>
      <c r="C690" s="33"/>
      <c r="D690" s="7"/>
      <c r="E690" s="7"/>
      <c r="F690" s="33"/>
      <c r="G690" s="7"/>
      <c r="H690" s="33"/>
      <c r="I690" s="7"/>
      <c r="J690" s="7"/>
      <c r="K690" s="7"/>
      <c r="L690" s="7"/>
      <c r="M690" s="7"/>
      <c r="N690" s="7"/>
      <c r="O690" s="7"/>
      <c r="P690" s="7"/>
      <c r="Q690" s="7"/>
      <c r="R690" s="7"/>
      <c r="S690" s="7"/>
      <c r="T690" s="7"/>
      <c r="U690" s="7"/>
      <c r="V690" s="7"/>
      <c r="W690" s="7"/>
    </row>
    <row r="691">
      <c r="A691" s="7"/>
      <c r="B691" s="7"/>
      <c r="C691" s="33"/>
      <c r="D691" s="7"/>
      <c r="E691" s="7"/>
      <c r="F691" s="33"/>
      <c r="G691" s="7"/>
      <c r="H691" s="33"/>
      <c r="I691" s="7"/>
      <c r="J691" s="7"/>
      <c r="K691" s="7"/>
      <c r="L691" s="7"/>
      <c r="M691" s="7"/>
      <c r="N691" s="7"/>
      <c r="O691" s="7"/>
      <c r="P691" s="7"/>
      <c r="Q691" s="7"/>
      <c r="R691" s="7"/>
      <c r="S691" s="7"/>
      <c r="T691" s="7"/>
      <c r="U691" s="7"/>
      <c r="V691" s="7"/>
      <c r="W691" s="7"/>
    </row>
    <row r="692">
      <c r="A692" s="7"/>
      <c r="B692" s="7"/>
      <c r="C692" s="33"/>
      <c r="D692" s="7"/>
      <c r="E692" s="7"/>
      <c r="F692" s="33"/>
      <c r="G692" s="7"/>
      <c r="H692" s="33"/>
      <c r="I692" s="7"/>
      <c r="J692" s="7"/>
      <c r="K692" s="7"/>
      <c r="L692" s="7"/>
      <c r="M692" s="7"/>
      <c r="N692" s="7"/>
      <c r="O692" s="7"/>
      <c r="P692" s="7"/>
      <c r="Q692" s="7"/>
      <c r="R692" s="7"/>
      <c r="S692" s="7"/>
      <c r="T692" s="7"/>
      <c r="U692" s="7"/>
      <c r="V692" s="7"/>
      <c r="W692" s="7"/>
    </row>
    <row r="693">
      <c r="A693" s="7"/>
      <c r="B693" s="7"/>
      <c r="C693" s="33"/>
      <c r="D693" s="7"/>
      <c r="E693" s="7"/>
      <c r="F693" s="33"/>
      <c r="G693" s="7"/>
      <c r="H693" s="33"/>
      <c r="I693" s="7"/>
      <c r="J693" s="7"/>
      <c r="K693" s="7"/>
      <c r="L693" s="7"/>
      <c r="M693" s="7"/>
      <c r="N693" s="7"/>
      <c r="O693" s="7"/>
      <c r="P693" s="7"/>
      <c r="Q693" s="7"/>
      <c r="R693" s="7"/>
      <c r="S693" s="7"/>
      <c r="T693" s="7"/>
      <c r="U693" s="7"/>
      <c r="V693" s="7"/>
      <c r="W693" s="7"/>
    </row>
    <row r="694">
      <c r="A694" s="7"/>
      <c r="B694" s="7"/>
      <c r="C694" s="33"/>
      <c r="D694" s="7"/>
      <c r="E694" s="7"/>
      <c r="F694" s="33"/>
      <c r="G694" s="7"/>
      <c r="H694" s="33"/>
      <c r="I694" s="7"/>
      <c r="J694" s="7"/>
      <c r="K694" s="7"/>
      <c r="L694" s="7"/>
      <c r="M694" s="7"/>
      <c r="N694" s="7"/>
      <c r="O694" s="7"/>
      <c r="P694" s="7"/>
      <c r="Q694" s="7"/>
      <c r="R694" s="7"/>
      <c r="S694" s="7"/>
      <c r="T694" s="7"/>
      <c r="U694" s="7"/>
      <c r="V694" s="7"/>
      <c r="W694" s="7"/>
    </row>
    <row r="695">
      <c r="A695" s="7"/>
      <c r="B695" s="7"/>
      <c r="C695" s="33"/>
      <c r="D695" s="7"/>
      <c r="E695" s="7"/>
      <c r="F695" s="33"/>
      <c r="G695" s="7"/>
      <c r="H695" s="33"/>
      <c r="I695" s="7"/>
      <c r="J695" s="7"/>
      <c r="K695" s="7"/>
      <c r="L695" s="7"/>
      <c r="M695" s="7"/>
      <c r="N695" s="7"/>
      <c r="O695" s="7"/>
      <c r="P695" s="7"/>
      <c r="Q695" s="7"/>
      <c r="R695" s="7"/>
      <c r="S695" s="7"/>
      <c r="T695" s="7"/>
      <c r="U695" s="7"/>
      <c r="V695" s="7"/>
      <c r="W695" s="7"/>
    </row>
    <row r="696">
      <c r="A696" s="7"/>
      <c r="B696" s="7"/>
      <c r="C696" s="33"/>
      <c r="D696" s="7"/>
      <c r="E696" s="7"/>
      <c r="F696" s="33"/>
      <c r="G696" s="7"/>
      <c r="H696" s="33"/>
      <c r="I696" s="7"/>
      <c r="J696" s="7"/>
      <c r="K696" s="7"/>
      <c r="L696" s="7"/>
      <c r="M696" s="7"/>
      <c r="N696" s="7"/>
      <c r="O696" s="7"/>
      <c r="P696" s="7"/>
      <c r="Q696" s="7"/>
      <c r="R696" s="7"/>
      <c r="S696" s="7"/>
      <c r="T696" s="7"/>
      <c r="U696" s="7"/>
      <c r="V696" s="7"/>
      <c r="W696" s="7"/>
    </row>
    <row r="697">
      <c r="A697" s="7"/>
      <c r="B697" s="7"/>
      <c r="C697" s="33"/>
      <c r="D697" s="7"/>
      <c r="E697" s="7"/>
      <c r="F697" s="33"/>
      <c r="G697" s="7"/>
      <c r="H697" s="33"/>
      <c r="I697" s="7"/>
      <c r="J697" s="7"/>
      <c r="K697" s="7"/>
      <c r="L697" s="7"/>
      <c r="M697" s="7"/>
      <c r="N697" s="7"/>
      <c r="O697" s="7"/>
      <c r="P697" s="7"/>
      <c r="Q697" s="7"/>
      <c r="R697" s="7"/>
      <c r="S697" s="7"/>
      <c r="T697" s="7"/>
      <c r="U697" s="7"/>
      <c r="V697" s="7"/>
      <c r="W697" s="7"/>
    </row>
    <row r="698">
      <c r="A698" s="7"/>
      <c r="B698" s="7"/>
      <c r="C698" s="33"/>
      <c r="D698" s="7"/>
      <c r="E698" s="7"/>
      <c r="F698" s="33"/>
      <c r="G698" s="7"/>
      <c r="H698" s="33"/>
      <c r="I698" s="7"/>
      <c r="J698" s="7"/>
      <c r="K698" s="7"/>
      <c r="L698" s="7"/>
      <c r="M698" s="7"/>
      <c r="N698" s="7"/>
      <c r="O698" s="7"/>
      <c r="P698" s="7"/>
      <c r="Q698" s="7"/>
      <c r="R698" s="7"/>
      <c r="S698" s="7"/>
      <c r="T698" s="7"/>
      <c r="U698" s="7"/>
      <c r="V698" s="7"/>
      <c r="W698" s="7"/>
    </row>
    <row r="699">
      <c r="A699" s="7"/>
      <c r="B699" s="7"/>
      <c r="C699" s="33"/>
      <c r="D699" s="7"/>
      <c r="E699" s="7"/>
      <c r="F699" s="33"/>
      <c r="G699" s="7"/>
      <c r="H699" s="33"/>
      <c r="I699" s="7"/>
      <c r="J699" s="7"/>
      <c r="K699" s="7"/>
      <c r="L699" s="7"/>
      <c r="M699" s="7"/>
      <c r="N699" s="7"/>
      <c r="O699" s="7"/>
      <c r="P699" s="7"/>
      <c r="Q699" s="7"/>
      <c r="R699" s="7"/>
      <c r="S699" s="7"/>
      <c r="T699" s="7"/>
      <c r="U699" s="7"/>
      <c r="V699" s="7"/>
      <c r="W699" s="7"/>
    </row>
    <row r="700">
      <c r="A700" s="7"/>
      <c r="B700" s="7"/>
      <c r="C700" s="33"/>
      <c r="D700" s="7"/>
      <c r="E700" s="7"/>
      <c r="F700" s="33"/>
      <c r="G700" s="7"/>
      <c r="H700" s="33"/>
      <c r="I700" s="7"/>
      <c r="J700" s="7"/>
      <c r="K700" s="7"/>
      <c r="L700" s="7"/>
      <c r="M700" s="7"/>
      <c r="N700" s="7"/>
      <c r="O700" s="7"/>
      <c r="P700" s="7"/>
      <c r="Q700" s="7"/>
      <c r="R700" s="7"/>
      <c r="S700" s="7"/>
      <c r="T700" s="7"/>
      <c r="U700" s="7"/>
      <c r="V700" s="7"/>
      <c r="W700" s="7"/>
    </row>
    <row r="701">
      <c r="A701" s="7"/>
      <c r="B701" s="7"/>
      <c r="C701" s="33"/>
      <c r="D701" s="7"/>
      <c r="E701" s="7"/>
      <c r="F701" s="33"/>
      <c r="G701" s="7"/>
      <c r="H701" s="33"/>
      <c r="I701" s="7"/>
      <c r="J701" s="7"/>
      <c r="K701" s="7"/>
      <c r="L701" s="7"/>
      <c r="M701" s="7"/>
      <c r="N701" s="7"/>
      <c r="O701" s="7"/>
      <c r="P701" s="7"/>
      <c r="Q701" s="7"/>
      <c r="R701" s="7"/>
      <c r="S701" s="7"/>
      <c r="T701" s="7"/>
      <c r="U701" s="7"/>
      <c r="V701" s="7"/>
      <c r="W701" s="7"/>
    </row>
    <row r="702">
      <c r="A702" s="7"/>
      <c r="B702" s="7"/>
      <c r="C702" s="33"/>
      <c r="D702" s="7"/>
      <c r="E702" s="7"/>
      <c r="F702" s="33"/>
      <c r="G702" s="7"/>
      <c r="H702" s="33"/>
      <c r="I702" s="7"/>
      <c r="J702" s="7"/>
      <c r="K702" s="7"/>
      <c r="L702" s="7"/>
      <c r="M702" s="7"/>
      <c r="N702" s="7"/>
      <c r="O702" s="7"/>
      <c r="P702" s="7"/>
      <c r="Q702" s="7"/>
      <c r="R702" s="7"/>
      <c r="S702" s="7"/>
      <c r="T702" s="7"/>
      <c r="U702" s="7"/>
      <c r="V702" s="7"/>
      <c r="W702" s="7"/>
    </row>
    <row r="703">
      <c r="A703" s="7"/>
      <c r="B703" s="7"/>
      <c r="C703" s="33"/>
      <c r="D703" s="7"/>
      <c r="E703" s="7"/>
      <c r="F703" s="33"/>
      <c r="G703" s="7"/>
      <c r="H703" s="33"/>
      <c r="I703" s="7"/>
      <c r="J703" s="7"/>
      <c r="K703" s="7"/>
      <c r="L703" s="7"/>
      <c r="M703" s="7"/>
      <c r="N703" s="7"/>
      <c r="O703" s="7"/>
      <c r="P703" s="7"/>
      <c r="Q703" s="7"/>
      <c r="R703" s="7"/>
      <c r="S703" s="7"/>
      <c r="T703" s="7"/>
      <c r="U703" s="7"/>
      <c r="V703" s="7"/>
      <c r="W703" s="7"/>
    </row>
    <row r="704">
      <c r="A704" s="7"/>
      <c r="B704" s="7"/>
      <c r="C704" s="33"/>
      <c r="D704" s="7"/>
      <c r="E704" s="7"/>
      <c r="F704" s="33"/>
      <c r="G704" s="7"/>
      <c r="H704" s="33"/>
      <c r="I704" s="7"/>
      <c r="J704" s="7"/>
      <c r="K704" s="7"/>
      <c r="L704" s="7"/>
      <c r="M704" s="7"/>
      <c r="N704" s="7"/>
      <c r="O704" s="7"/>
      <c r="P704" s="7"/>
      <c r="Q704" s="7"/>
      <c r="R704" s="7"/>
      <c r="S704" s="7"/>
      <c r="T704" s="7"/>
      <c r="U704" s="7"/>
      <c r="V704" s="7"/>
      <c r="W704" s="7"/>
    </row>
    <row r="705">
      <c r="A705" s="7"/>
      <c r="B705" s="7"/>
      <c r="C705" s="33"/>
      <c r="D705" s="7"/>
      <c r="E705" s="7"/>
      <c r="F705" s="33"/>
      <c r="G705" s="7"/>
      <c r="H705" s="33"/>
      <c r="I705" s="7"/>
      <c r="J705" s="7"/>
      <c r="K705" s="7"/>
      <c r="L705" s="7"/>
      <c r="M705" s="7"/>
      <c r="N705" s="7"/>
      <c r="O705" s="7"/>
      <c r="P705" s="7"/>
      <c r="Q705" s="7"/>
      <c r="R705" s="7"/>
      <c r="S705" s="7"/>
      <c r="T705" s="7"/>
      <c r="U705" s="7"/>
      <c r="V705" s="7"/>
      <c r="W705" s="7"/>
    </row>
    <row r="706">
      <c r="A706" s="7"/>
      <c r="B706" s="7"/>
      <c r="C706" s="33"/>
      <c r="D706" s="7"/>
      <c r="E706" s="7"/>
      <c r="F706" s="33"/>
      <c r="G706" s="7"/>
      <c r="H706" s="33"/>
      <c r="I706" s="7"/>
      <c r="J706" s="7"/>
      <c r="K706" s="7"/>
      <c r="L706" s="7"/>
      <c r="M706" s="7"/>
      <c r="N706" s="7"/>
      <c r="O706" s="7"/>
      <c r="P706" s="7"/>
      <c r="Q706" s="7"/>
      <c r="R706" s="7"/>
      <c r="S706" s="7"/>
      <c r="T706" s="7"/>
      <c r="U706" s="7"/>
      <c r="V706" s="7"/>
      <c r="W706" s="7"/>
    </row>
    <row r="707">
      <c r="A707" s="7"/>
      <c r="B707" s="7"/>
      <c r="C707" s="33"/>
      <c r="D707" s="7"/>
      <c r="E707" s="7"/>
      <c r="F707" s="33"/>
      <c r="G707" s="7"/>
      <c r="H707" s="33"/>
      <c r="I707" s="7"/>
      <c r="J707" s="7"/>
      <c r="K707" s="7"/>
      <c r="L707" s="7"/>
      <c r="M707" s="7"/>
      <c r="N707" s="7"/>
      <c r="O707" s="7"/>
      <c r="P707" s="7"/>
      <c r="Q707" s="7"/>
      <c r="R707" s="7"/>
      <c r="S707" s="7"/>
      <c r="T707" s="7"/>
      <c r="U707" s="7"/>
      <c r="V707" s="7"/>
      <c r="W707" s="7"/>
    </row>
    <row r="708">
      <c r="A708" s="7"/>
      <c r="B708" s="7"/>
      <c r="C708" s="33"/>
      <c r="D708" s="7"/>
      <c r="E708" s="7"/>
      <c r="F708" s="33"/>
      <c r="G708" s="7"/>
      <c r="H708" s="33"/>
      <c r="I708" s="7"/>
      <c r="J708" s="7"/>
      <c r="K708" s="7"/>
      <c r="L708" s="7"/>
      <c r="M708" s="7"/>
      <c r="N708" s="7"/>
      <c r="O708" s="7"/>
      <c r="P708" s="7"/>
      <c r="Q708" s="7"/>
      <c r="R708" s="7"/>
      <c r="S708" s="7"/>
      <c r="T708" s="7"/>
      <c r="U708" s="7"/>
      <c r="V708" s="7"/>
      <c r="W708" s="7"/>
    </row>
    <row r="709">
      <c r="A709" s="7"/>
      <c r="B709" s="7"/>
      <c r="C709" s="33"/>
      <c r="D709" s="7"/>
      <c r="E709" s="7"/>
      <c r="F709" s="33"/>
      <c r="G709" s="7"/>
      <c r="H709" s="33"/>
      <c r="I709" s="7"/>
      <c r="J709" s="7"/>
      <c r="K709" s="7"/>
      <c r="L709" s="7"/>
      <c r="M709" s="7"/>
      <c r="N709" s="7"/>
      <c r="O709" s="7"/>
      <c r="P709" s="7"/>
      <c r="Q709" s="7"/>
      <c r="R709" s="7"/>
      <c r="S709" s="7"/>
      <c r="T709" s="7"/>
      <c r="U709" s="7"/>
      <c r="V709" s="7"/>
      <c r="W709" s="7"/>
    </row>
    <row r="710">
      <c r="A710" s="7"/>
      <c r="B710" s="7"/>
      <c r="C710" s="33"/>
      <c r="D710" s="7"/>
      <c r="E710" s="7"/>
      <c r="F710" s="33"/>
      <c r="G710" s="7"/>
      <c r="H710" s="33"/>
      <c r="I710" s="7"/>
      <c r="J710" s="7"/>
      <c r="K710" s="7"/>
      <c r="L710" s="7"/>
      <c r="M710" s="7"/>
      <c r="N710" s="7"/>
      <c r="O710" s="7"/>
      <c r="P710" s="7"/>
      <c r="Q710" s="7"/>
      <c r="R710" s="7"/>
      <c r="S710" s="7"/>
      <c r="T710" s="7"/>
      <c r="U710" s="7"/>
      <c r="V710" s="7"/>
      <c r="W710" s="7"/>
    </row>
    <row r="711">
      <c r="A711" s="7"/>
      <c r="B711" s="7"/>
      <c r="C711" s="33"/>
      <c r="D711" s="7"/>
      <c r="E711" s="7"/>
      <c r="F711" s="33"/>
      <c r="G711" s="7"/>
      <c r="H711" s="33"/>
      <c r="I711" s="7"/>
      <c r="J711" s="7"/>
      <c r="K711" s="7"/>
      <c r="L711" s="7"/>
      <c r="M711" s="7"/>
      <c r="N711" s="7"/>
      <c r="O711" s="7"/>
      <c r="P711" s="7"/>
      <c r="Q711" s="7"/>
      <c r="R711" s="7"/>
      <c r="S711" s="7"/>
      <c r="T711" s="7"/>
      <c r="U711" s="7"/>
      <c r="V711" s="7"/>
      <c r="W711" s="7"/>
    </row>
    <row r="712">
      <c r="A712" s="7"/>
      <c r="B712" s="7"/>
      <c r="C712" s="33"/>
      <c r="D712" s="7"/>
      <c r="E712" s="7"/>
      <c r="F712" s="33"/>
      <c r="G712" s="7"/>
      <c r="H712" s="33"/>
      <c r="I712" s="7"/>
      <c r="J712" s="7"/>
      <c r="K712" s="7"/>
      <c r="L712" s="7"/>
      <c r="M712" s="7"/>
      <c r="N712" s="7"/>
      <c r="O712" s="7"/>
      <c r="P712" s="7"/>
      <c r="Q712" s="7"/>
      <c r="R712" s="7"/>
      <c r="S712" s="7"/>
      <c r="T712" s="7"/>
      <c r="U712" s="7"/>
      <c r="V712" s="7"/>
      <c r="W712" s="7"/>
    </row>
    <row r="713">
      <c r="A713" s="7"/>
      <c r="B713" s="7"/>
      <c r="C713" s="33"/>
      <c r="D713" s="7"/>
      <c r="E713" s="7"/>
      <c r="F713" s="33"/>
      <c r="G713" s="7"/>
      <c r="H713" s="33"/>
      <c r="I713" s="7"/>
      <c r="J713" s="7"/>
      <c r="K713" s="7"/>
      <c r="L713" s="7"/>
      <c r="M713" s="7"/>
      <c r="N713" s="7"/>
      <c r="O713" s="7"/>
      <c r="P713" s="7"/>
      <c r="Q713" s="7"/>
      <c r="R713" s="7"/>
      <c r="S713" s="7"/>
      <c r="T713" s="7"/>
      <c r="U713" s="7"/>
      <c r="V713" s="7"/>
      <c r="W713" s="7"/>
    </row>
    <row r="714">
      <c r="A714" s="7"/>
      <c r="B714" s="7"/>
      <c r="C714" s="33"/>
      <c r="D714" s="7"/>
      <c r="E714" s="7"/>
      <c r="F714" s="33"/>
      <c r="G714" s="7"/>
      <c r="H714" s="33"/>
      <c r="I714" s="7"/>
      <c r="J714" s="7"/>
      <c r="K714" s="7"/>
      <c r="L714" s="7"/>
      <c r="M714" s="7"/>
      <c r="N714" s="7"/>
      <c r="O714" s="7"/>
      <c r="P714" s="7"/>
      <c r="Q714" s="7"/>
      <c r="R714" s="7"/>
      <c r="S714" s="7"/>
      <c r="T714" s="7"/>
      <c r="U714" s="7"/>
      <c r="V714" s="7"/>
      <c r="W714" s="7"/>
    </row>
    <row r="715">
      <c r="A715" s="7"/>
      <c r="B715" s="7"/>
      <c r="C715" s="33"/>
      <c r="D715" s="7"/>
      <c r="E715" s="7"/>
      <c r="F715" s="33"/>
      <c r="G715" s="7"/>
      <c r="H715" s="33"/>
      <c r="I715" s="7"/>
      <c r="J715" s="7"/>
      <c r="K715" s="7"/>
      <c r="L715" s="7"/>
      <c r="M715" s="7"/>
      <c r="N715" s="7"/>
      <c r="O715" s="7"/>
      <c r="P715" s="7"/>
      <c r="Q715" s="7"/>
      <c r="R715" s="7"/>
      <c r="S715" s="7"/>
      <c r="T715" s="7"/>
      <c r="U715" s="7"/>
      <c r="V715" s="7"/>
      <c r="W715" s="7"/>
    </row>
    <row r="716">
      <c r="A716" s="7"/>
      <c r="B716" s="7"/>
      <c r="C716" s="33"/>
      <c r="D716" s="7"/>
      <c r="E716" s="7"/>
      <c r="F716" s="33"/>
      <c r="G716" s="7"/>
      <c r="H716" s="33"/>
      <c r="I716" s="7"/>
      <c r="J716" s="7"/>
      <c r="K716" s="7"/>
      <c r="L716" s="7"/>
      <c r="M716" s="7"/>
      <c r="N716" s="7"/>
      <c r="O716" s="7"/>
      <c r="P716" s="7"/>
      <c r="Q716" s="7"/>
      <c r="R716" s="7"/>
      <c r="S716" s="7"/>
      <c r="T716" s="7"/>
      <c r="U716" s="7"/>
      <c r="V716" s="7"/>
      <c r="W716" s="7"/>
    </row>
    <row r="717">
      <c r="A717" s="7"/>
      <c r="B717" s="7"/>
      <c r="C717" s="33"/>
      <c r="D717" s="7"/>
      <c r="E717" s="7"/>
      <c r="F717" s="33"/>
      <c r="G717" s="7"/>
      <c r="H717" s="33"/>
      <c r="I717" s="7"/>
      <c r="J717" s="7"/>
      <c r="K717" s="7"/>
      <c r="L717" s="7"/>
      <c r="M717" s="7"/>
      <c r="N717" s="7"/>
      <c r="O717" s="7"/>
      <c r="P717" s="7"/>
      <c r="Q717" s="7"/>
      <c r="R717" s="7"/>
      <c r="S717" s="7"/>
      <c r="T717" s="7"/>
      <c r="U717" s="7"/>
      <c r="V717" s="7"/>
      <c r="W717" s="7"/>
    </row>
    <row r="718">
      <c r="A718" s="7"/>
      <c r="B718" s="7"/>
      <c r="C718" s="33"/>
      <c r="D718" s="7"/>
      <c r="E718" s="7"/>
      <c r="F718" s="33"/>
      <c r="G718" s="7"/>
      <c r="H718" s="33"/>
      <c r="I718" s="7"/>
      <c r="J718" s="7"/>
      <c r="K718" s="7"/>
      <c r="L718" s="7"/>
      <c r="M718" s="7"/>
      <c r="N718" s="7"/>
      <c r="O718" s="7"/>
      <c r="P718" s="7"/>
      <c r="Q718" s="7"/>
      <c r="R718" s="7"/>
      <c r="S718" s="7"/>
      <c r="T718" s="7"/>
      <c r="U718" s="7"/>
      <c r="V718" s="7"/>
      <c r="W718" s="7"/>
    </row>
    <row r="719">
      <c r="A719" s="7"/>
      <c r="B719" s="7"/>
      <c r="C719" s="33"/>
      <c r="D719" s="7"/>
      <c r="E719" s="7"/>
      <c r="F719" s="33"/>
      <c r="G719" s="7"/>
      <c r="H719" s="33"/>
      <c r="I719" s="7"/>
      <c r="J719" s="7"/>
      <c r="K719" s="7"/>
      <c r="L719" s="7"/>
      <c r="M719" s="7"/>
      <c r="N719" s="7"/>
      <c r="O719" s="7"/>
      <c r="P719" s="7"/>
      <c r="Q719" s="7"/>
      <c r="R719" s="7"/>
      <c r="S719" s="7"/>
      <c r="T719" s="7"/>
      <c r="U719" s="7"/>
      <c r="V719" s="7"/>
      <c r="W719" s="7"/>
    </row>
    <row r="720">
      <c r="A720" s="7"/>
      <c r="B720" s="7"/>
      <c r="C720" s="33"/>
      <c r="D720" s="7"/>
      <c r="E720" s="7"/>
      <c r="F720" s="33"/>
      <c r="G720" s="7"/>
      <c r="H720" s="33"/>
      <c r="I720" s="7"/>
      <c r="J720" s="7"/>
      <c r="K720" s="7"/>
      <c r="L720" s="7"/>
      <c r="M720" s="7"/>
      <c r="N720" s="7"/>
      <c r="O720" s="7"/>
      <c r="P720" s="7"/>
      <c r="Q720" s="7"/>
      <c r="R720" s="7"/>
      <c r="S720" s="7"/>
      <c r="T720" s="7"/>
      <c r="U720" s="7"/>
      <c r="V720" s="7"/>
      <c r="W720" s="7"/>
    </row>
    <row r="721">
      <c r="A721" s="7"/>
      <c r="B721" s="7"/>
      <c r="C721" s="33"/>
      <c r="D721" s="7"/>
      <c r="E721" s="7"/>
      <c r="F721" s="33"/>
      <c r="G721" s="7"/>
      <c r="H721" s="33"/>
      <c r="I721" s="7"/>
      <c r="J721" s="7"/>
      <c r="K721" s="7"/>
      <c r="L721" s="7"/>
      <c r="M721" s="7"/>
      <c r="N721" s="7"/>
      <c r="O721" s="7"/>
      <c r="P721" s="7"/>
      <c r="Q721" s="7"/>
      <c r="R721" s="7"/>
      <c r="S721" s="7"/>
      <c r="T721" s="7"/>
      <c r="U721" s="7"/>
      <c r="V721" s="7"/>
      <c r="W721" s="7"/>
    </row>
    <row r="722">
      <c r="A722" s="7"/>
      <c r="B722" s="7"/>
      <c r="C722" s="33"/>
      <c r="D722" s="7"/>
      <c r="E722" s="7"/>
      <c r="F722" s="33"/>
      <c r="G722" s="7"/>
      <c r="H722" s="33"/>
      <c r="I722" s="7"/>
      <c r="J722" s="7"/>
      <c r="K722" s="7"/>
      <c r="L722" s="7"/>
      <c r="M722" s="7"/>
      <c r="N722" s="7"/>
      <c r="O722" s="7"/>
      <c r="P722" s="7"/>
      <c r="Q722" s="7"/>
      <c r="R722" s="7"/>
      <c r="S722" s="7"/>
      <c r="T722" s="7"/>
      <c r="U722" s="7"/>
      <c r="V722" s="7"/>
      <c r="W722" s="7"/>
    </row>
    <row r="723">
      <c r="A723" s="7"/>
      <c r="B723" s="7"/>
      <c r="C723" s="33"/>
      <c r="D723" s="7"/>
      <c r="E723" s="7"/>
      <c r="F723" s="33"/>
      <c r="G723" s="7"/>
      <c r="H723" s="33"/>
      <c r="I723" s="7"/>
      <c r="J723" s="7"/>
      <c r="K723" s="7"/>
      <c r="L723" s="7"/>
      <c r="M723" s="7"/>
      <c r="N723" s="7"/>
      <c r="O723" s="7"/>
      <c r="P723" s="7"/>
      <c r="Q723" s="7"/>
      <c r="R723" s="7"/>
      <c r="S723" s="7"/>
      <c r="T723" s="7"/>
      <c r="U723" s="7"/>
      <c r="V723" s="7"/>
      <c r="W723" s="7"/>
    </row>
    <row r="724">
      <c r="A724" s="7"/>
      <c r="B724" s="7"/>
      <c r="C724" s="33"/>
      <c r="D724" s="7"/>
      <c r="E724" s="7"/>
      <c r="F724" s="33"/>
      <c r="G724" s="7"/>
      <c r="H724" s="33"/>
      <c r="I724" s="7"/>
      <c r="J724" s="7"/>
      <c r="K724" s="7"/>
      <c r="L724" s="7"/>
      <c r="M724" s="7"/>
      <c r="N724" s="7"/>
      <c r="O724" s="7"/>
      <c r="P724" s="7"/>
      <c r="Q724" s="7"/>
      <c r="R724" s="7"/>
      <c r="S724" s="7"/>
      <c r="T724" s="7"/>
      <c r="U724" s="7"/>
      <c r="V724" s="7"/>
      <c r="W724" s="7"/>
    </row>
    <row r="725">
      <c r="A725" s="7"/>
      <c r="B725" s="7"/>
      <c r="C725" s="33"/>
      <c r="D725" s="7"/>
      <c r="E725" s="7"/>
      <c r="F725" s="33"/>
      <c r="G725" s="7"/>
      <c r="H725" s="33"/>
      <c r="I725" s="7"/>
      <c r="J725" s="7"/>
      <c r="K725" s="7"/>
      <c r="L725" s="7"/>
      <c r="M725" s="7"/>
      <c r="N725" s="7"/>
      <c r="O725" s="7"/>
      <c r="P725" s="7"/>
      <c r="Q725" s="7"/>
      <c r="R725" s="7"/>
      <c r="S725" s="7"/>
      <c r="T725" s="7"/>
      <c r="U725" s="7"/>
      <c r="V725" s="7"/>
      <c r="W725" s="7"/>
    </row>
    <row r="726">
      <c r="A726" s="7"/>
      <c r="B726" s="7"/>
      <c r="C726" s="33"/>
      <c r="D726" s="7"/>
      <c r="E726" s="7"/>
      <c r="F726" s="33"/>
      <c r="G726" s="7"/>
      <c r="H726" s="33"/>
      <c r="I726" s="7"/>
      <c r="J726" s="7"/>
      <c r="K726" s="7"/>
      <c r="L726" s="7"/>
      <c r="M726" s="7"/>
      <c r="N726" s="7"/>
      <c r="O726" s="7"/>
      <c r="P726" s="7"/>
      <c r="Q726" s="7"/>
      <c r="R726" s="7"/>
      <c r="S726" s="7"/>
      <c r="T726" s="7"/>
      <c r="U726" s="7"/>
      <c r="V726" s="7"/>
      <c r="W726" s="7"/>
    </row>
    <row r="727">
      <c r="A727" s="7"/>
      <c r="B727" s="7"/>
      <c r="C727" s="33"/>
      <c r="D727" s="7"/>
      <c r="E727" s="7"/>
      <c r="F727" s="33"/>
      <c r="G727" s="7"/>
      <c r="H727" s="33"/>
      <c r="I727" s="7"/>
      <c r="J727" s="7"/>
      <c r="K727" s="7"/>
      <c r="L727" s="7"/>
      <c r="M727" s="7"/>
      <c r="N727" s="7"/>
      <c r="O727" s="7"/>
      <c r="P727" s="7"/>
      <c r="Q727" s="7"/>
      <c r="R727" s="7"/>
      <c r="S727" s="7"/>
      <c r="T727" s="7"/>
      <c r="U727" s="7"/>
      <c r="V727" s="7"/>
      <c r="W727" s="7"/>
    </row>
    <row r="728">
      <c r="A728" s="7"/>
      <c r="B728" s="7"/>
      <c r="C728" s="33"/>
      <c r="D728" s="7"/>
      <c r="E728" s="7"/>
      <c r="F728" s="33"/>
      <c r="G728" s="7"/>
      <c r="H728" s="33"/>
      <c r="I728" s="7"/>
      <c r="J728" s="7"/>
      <c r="K728" s="7"/>
      <c r="L728" s="7"/>
      <c r="M728" s="7"/>
      <c r="N728" s="7"/>
      <c r="O728" s="7"/>
      <c r="P728" s="7"/>
      <c r="Q728" s="7"/>
      <c r="R728" s="7"/>
      <c r="S728" s="7"/>
      <c r="T728" s="7"/>
      <c r="U728" s="7"/>
      <c r="V728" s="7"/>
      <c r="W728" s="7"/>
    </row>
    <row r="729">
      <c r="A729" s="7"/>
      <c r="B729" s="7"/>
      <c r="C729" s="33"/>
      <c r="D729" s="7"/>
      <c r="E729" s="7"/>
      <c r="F729" s="33"/>
      <c r="G729" s="7"/>
      <c r="H729" s="33"/>
      <c r="I729" s="7"/>
      <c r="J729" s="7"/>
      <c r="K729" s="7"/>
      <c r="L729" s="7"/>
      <c r="M729" s="7"/>
      <c r="N729" s="7"/>
      <c r="O729" s="7"/>
      <c r="P729" s="7"/>
      <c r="Q729" s="7"/>
      <c r="R729" s="7"/>
      <c r="S729" s="7"/>
      <c r="T729" s="7"/>
      <c r="U729" s="7"/>
      <c r="V729" s="7"/>
      <c r="W729" s="7"/>
    </row>
    <row r="730">
      <c r="A730" s="7"/>
      <c r="B730" s="7"/>
      <c r="C730" s="33"/>
      <c r="D730" s="7"/>
      <c r="E730" s="7"/>
      <c r="F730" s="33"/>
      <c r="G730" s="7"/>
      <c r="H730" s="33"/>
      <c r="I730" s="7"/>
      <c r="J730" s="7"/>
      <c r="K730" s="7"/>
      <c r="L730" s="7"/>
      <c r="M730" s="7"/>
      <c r="N730" s="7"/>
      <c r="O730" s="7"/>
      <c r="P730" s="7"/>
      <c r="Q730" s="7"/>
      <c r="R730" s="7"/>
      <c r="S730" s="7"/>
      <c r="T730" s="7"/>
      <c r="U730" s="7"/>
      <c r="V730" s="7"/>
      <c r="W730" s="7"/>
    </row>
    <row r="731">
      <c r="A731" s="7"/>
      <c r="B731" s="7"/>
      <c r="C731" s="33"/>
      <c r="D731" s="7"/>
      <c r="E731" s="7"/>
      <c r="F731" s="33"/>
      <c r="G731" s="7"/>
      <c r="H731" s="33"/>
      <c r="I731" s="7"/>
      <c r="J731" s="7"/>
      <c r="K731" s="7"/>
      <c r="L731" s="7"/>
      <c r="M731" s="7"/>
      <c r="N731" s="7"/>
      <c r="O731" s="7"/>
      <c r="P731" s="7"/>
      <c r="Q731" s="7"/>
      <c r="R731" s="7"/>
      <c r="S731" s="7"/>
      <c r="T731" s="7"/>
      <c r="U731" s="7"/>
      <c r="V731" s="7"/>
      <c r="W731" s="7"/>
    </row>
    <row r="732">
      <c r="A732" s="7"/>
      <c r="B732" s="7"/>
      <c r="C732" s="33"/>
      <c r="D732" s="7"/>
      <c r="E732" s="7"/>
      <c r="F732" s="33"/>
      <c r="G732" s="7"/>
      <c r="H732" s="33"/>
      <c r="I732" s="7"/>
      <c r="J732" s="7"/>
      <c r="K732" s="7"/>
      <c r="L732" s="7"/>
      <c r="M732" s="7"/>
      <c r="N732" s="7"/>
      <c r="O732" s="7"/>
      <c r="P732" s="7"/>
      <c r="Q732" s="7"/>
      <c r="R732" s="7"/>
      <c r="S732" s="7"/>
      <c r="T732" s="7"/>
      <c r="U732" s="7"/>
      <c r="V732" s="7"/>
      <c r="W732" s="7"/>
    </row>
    <row r="733">
      <c r="A733" s="7"/>
      <c r="B733" s="7"/>
      <c r="C733" s="33"/>
      <c r="D733" s="7"/>
      <c r="E733" s="7"/>
      <c r="F733" s="33"/>
      <c r="G733" s="7"/>
      <c r="H733" s="33"/>
      <c r="I733" s="7"/>
      <c r="J733" s="7"/>
      <c r="K733" s="7"/>
      <c r="L733" s="7"/>
      <c r="M733" s="7"/>
      <c r="N733" s="7"/>
      <c r="O733" s="7"/>
      <c r="P733" s="7"/>
      <c r="Q733" s="7"/>
      <c r="R733" s="7"/>
      <c r="S733" s="7"/>
      <c r="T733" s="7"/>
      <c r="U733" s="7"/>
      <c r="V733" s="7"/>
      <c r="W733" s="7"/>
    </row>
    <row r="734">
      <c r="A734" s="7"/>
      <c r="B734" s="7"/>
      <c r="C734" s="33"/>
      <c r="D734" s="7"/>
      <c r="E734" s="7"/>
      <c r="F734" s="33"/>
      <c r="G734" s="7"/>
      <c r="H734" s="33"/>
      <c r="I734" s="7"/>
      <c r="J734" s="7"/>
      <c r="K734" s="7"/>
      <c r="L734" s="7"/>
      <c r="M734" s="7"/>
      <c r="N734" s="7"/>
      <c r="O734" s="7"/>
      <c r="P734" s="7"/>
      <c r="Q734" s="7"/>
      <c r="R734" s="7"/>
      <c r="S734" s="7"/>
      <c r="T734" s="7"/>
      <c r="U734" s="7"/>
      <c r="V734" s="7"/>
      <c r="W734" s="7"/>
    </row>
    <row r="735">
      <c r="A735" s="7"/>
      <c r="B735" s="7"/>
      <c r="C735" s="33"/>
      <c r="D735" s="7"/>
      <c r="E735" s="7"/>
      <c r="F735" s="33"/>
      <c r="G735" s="7"/>
      <c r="H735" s="33"/>
      <c r="I735" s="7"/>
      <c r="J735" s="7"/>
      <c r="K735" s="7"/>
      <c r="L735" s="7"/>
      <c r="M735" s="7"/>
      <c r="N735" s="7"/>
      <c r="O735" s="7"/>
      <c r="P735" s="7"/>
      <c r="Q735" s="7"/>
      <c r="R735" s="7"/>
      <c r="S735" s="7"/>
      <c r="T735" s="7"/>
      <c r="U735" s="7"/>
      <c r="V735" s="7"/>
      <c r="W735" s="7"/>
    </row>
    <row r="736">
      <c r="A736" s="7"/>
      <c r="B736" s="7"/>
      <c r="C736" s="33"/>
      <c r="D736" s="7"/>
      <c r="E736" s="7"/>
      <c r="F736" s="33"/>
      <c r="G736" s="7"/>
      <c r="H736" s="33"/>
      <c r="I736" s="7"/>
      <c r="J736" s="7"/>
      <c r="K736" s="7"/>
      <c r="L736" s="7"/>
      <c r="M736" s="7"/>
      <c r="N736" s="7"/>
      <c r="O736" s="7"/>
      <c r="P736" s="7"/>
      <c r="Q736" s="7"/>
      <c r="R736" s="7"/>
      <c r="S736" s="7"/>
      <c r="T736" s="7"/>
      <c r="U736" s="7"/>
      <c r="V736" s="7"/>
      <c r="W736" s="7"/>
    </row>
    <row r="737">
      <c r="A737" s="7"/>
      <c r="B737" s="7"/>
      <c r="C737" s="33"/>
      <c r="D737" s="7"/>
      <c r="E737" s="7"/>
      <c r="F737" s="33"/>
      <c r="G737" s="7"/>
      <c r="H737" s="33"/>
      <c r="I737" s="7"/>
      <c r="J737" s="7"/>
      <c r="K737" s="7"/>
      <c r="L737" s="7"/>
      <c r="M737" s="7"/>
      <c r="N737" s="7"/>
      <c r="O737" s="7"/>
      <c r="P737" s="7"/>
      <c r="Q737" s="7"/>
      <c r="R737" s="7"/>
      <c r="S737" s="7"/>
      <c r="T737" s="7"/>
      <c r="U737" s="7"/>
      <c r="V737" s="7"/>
      <c r="W737" s="7"/>
    </row>
    <row r="738">
      <c r="A738" s="7"/>
      <c r="B738" s="7"/>
      <c r="C738" s="33"/>
      <c r="D738" s="7"/>
      <c r="E738" s="7"/>
      <c r="F738" s="33"/>
      <c r="G738" s="7"/>
      <c r="H738" s="33"/>
      <c r="I738" s="7"/>
      <c r="J738" s="7"/>
      <c r="K738" s="7"/>
      <c r="L738" s="7"/>
      <c r="M738" s="7"/>
      <c r="N738" s="7"/>
      <c r="O738" s="7"/>
      <c r="P738" s="7"/>
      <c r="Q738" s="7"/>
      <c r="R738" s="7"/>
      <c r="S738" s="7"/>
      <c r="T738" s="7"/>
      <c r="U738" s="7"/>
      <c r="V738" s="7"/>
      <c r="W738" s="7"/>
    </row>
    <row r="739">
      <c r="A739" s="7"/>
      <c r="B739" s="7"/>
      <c r="C739" s="33"/>
      <c r="D739" s="7"/>
      <c r="E739" s="7"/>
      <c r="F739" s="33"/>
      <c r="G739" s="7"/>
      <c r="H739" s="33"/>
      <c r="I739" s="7"/>
      <c r="J739" s="7"/>
      <c r="K739" s="7"/>
      <c r="L739" s="7"/>
      <c r="M739" s="7"/>
      <c r="N739" s="7"/>
      <c r="O739" s="7"/>
      <c r="P739" s="7"/>
      <c r="Q739" s="7"/>
      <c r="R739" s="7"/>
      <c r="S739" s="7"/>
      <c r="T739" s="7"/>
      <c r="U739" s="7"/>
      <c r="V739" s="7"/>
      <c r="W739" s="7"/>
    </row>
    <row r="740">
      <c r="A740" s="7"/>
      <c r="B740" s="7"/>
      <c r="C740" s="33"/>
      <c r="D740" s="7"/>
      <c r="E740" s="7"/>
      <c r="F740" s="33"/>
      <c r="G740" s="7"/>
      <c r="H740" s="33"/>
      <c r="I740" s="7"/>
      <c r="J740" s="7"/>
      <c r="K740" s="7"/>
      <c r="L740" s="7"/>
      <c r="M740" s="7"/>
      <c r="N740" s="7"/>
      <c r="O740" s="7"/>
      <c r="P740" s="7"/>
      <c r="Q740" s="7"/>
      <c r="R740" s="7"/>
      <c r="S740" s="7"/>
      <c r="T740" s="7"/>
      <c r="U740" s="7"/>
      <c r="V740" s="7"/>
      <c r="W740" s="7"/>
    </row>
    <row r="741">
      <c r="A741" s="7"/>
      <c r="B741" s="7"/>
      <c r="C741" s="33"/>
      <c r="D741" s="7"/>
      <c r="E741" s="7"/>
      <c r="F741" s="33"/>
      <c r="G741" s="7"/>
      <c r="H741" s="33"/>
      <c r="I741" s="7"/>
      <c r="J741" s="7"/>
      <c r="K741" s="7"/>
      <c r="L741" s="7"/>
      <c r="M741" s="7"/>
      <c r="N741" s="7"/>
      <c r="O741" s="7"/>
      <c r="P741" s="7"/>
      <c r="Q741" s="7"/>
      <c r="R741" s="7"/>
      <c r="S741" s="7"/>
      <c r="T741" s="7"/>
      <c r="U741" s="7"/>
      <c r="V741" s="7"/>
      <c r="W741" s="7"/>
    </row>
    <row r="742">
      <c r="A742" s="7"/>
      <c r="B742" s="7"/>
      <c r="C742" s="33"/>
      <c r="D742" s="7"/>
      <c r="E742" s="7"/>
      <c r="F742" s="33"/>
      <c r="G742" s="7"/>
      <c r="H742" s="33"/>
      <c r="I742" s="7"/>
      <c r="J742" s="7"/>
      <c r="K742" s="7"/>
      <c r="L742" s="7"/>
      <c r="M742" s="7"/>
      <c r="N742" s="7"/>
      <c r="O742" s="7"/>
      <c r="P742" s="7"/>
      <c r="Q742" s="7"/>
      <c r="R742" s="7"/>
      <c r="S742" s="7"/>
      <c r="T742" s="7"/>
      <c r="U742" s="7"/>
      <c r="V742" s="7"/>
      <c r="W742" s="7"/>
    </row>
    <row r="743">
      <c r="A743" s="7"/>
      <c r="B743" s="7"/>
      <c r="C743" s="33"/>
      <c r="D743" s="7"/>
      <c r="E743" s="7"/>
      <c r="F743" s="33"/>
      <c r="G743" s="7"/>
      <c r="H743" s="33"/>
      <c r="I743" s="7"/>
      <c r="J743" s="7"/>
      <c r="K743" s="7"/>
      <c r="L743" s="7"/>
      <c r="M743" s="7"/>
      <c r="N743" s="7"/>
      <c r="O743" s="7"/>
      <c r="P743" s="7"/>
      <c r="Q743" s="7"/>
      <c r="R743" s="7"/>
      <c r="S743" s="7"/>
      <c r="T743" s="7"/>
      <c r="U743" s="7"/>
      <c r="V743" s="7"/>
      <c r="W743" s="7"/>
    </row>
    <row r="744">
      <c r="A744" s="7"/>
      <c r="B744" s="7"/>
      <c r="C744" s="33"/>
      <c r="D744" s="7"/>
      <c r="E744" s="7"/>
      <c r="F744" s="33"/>
      <c r="G744" s="7"/>
      <c r="H744" s="33"/>
      <c r="I744" s="7"/>
      <c r="J744" s="7"/>
      <c r="K744" s="7"/>
      <c r="L744" s="7"/>
      <c r="M744" s="7"/>
      <c r="N744" s="7"/>
      <c r="O744" s="7"/>
      <c r="P744" s="7"/>
      <c r="Q744" s="7"/>
      <c r="R744" s="7"/>
      <c r="S744" s="7"/>
      <c r="T744" s="7"/>
      <c r="U744" s="7"/>
      <c r="V744" s="7"/>
      <c r="W744" s="7"/>
    </row>
    <row r="745">
      <c r="A745" s="7"/>
      <c r="B745" s="7"/>
      <c r="C745" s="33"/>
      <c r="D745" s="7"/>
      <c r="E745" s="7"/>
      <c r="F745" s="33"/>
      <c r="G745" s="7"/>
      <c r="H745" s="33"/>
      <c r="I745" s="7"/>
      <c r="J745" s="7"/>
      <c r="K745" s="7"/>
      <c r="L745" s="7"/>
      <c r="M745" s="7"/>
      <c r="N745" s="7"/>
      <c r="O745" s="7"/>
      <c r="P745" s="7"/>
      <c r="Q745" s="7"/>
      <c r="R745" s="7"/>
      <c r="S745" s="7"/>
      <c r="T745" s="7"/>
      <c r="U745" s="7"/>
      <c r="V745" s="7"/>
      <c r="W745" s="7"/>
    </row>
    <row r="746">
      <c r="A746" s="7"/>
      <c r="B746" s="7"/>
      <c r="C746" s="33"/>
      <c r="D746" s="7"/>
      <c r="E746" s="7"/>
      <c r="F746" s="33"/>
      <c r="G746" s="7"/>
      <c r="H746" s="33"/>
      <c r="I746" s="7"/>
      <c r="J746" s="7"/>
      <c r="K746" s="7"/>
      <c r="L746" s="7"/>
      <c r="M746" s="7"/>
      <c r="N746" s="7"/>
      <c r="O746" s="7"/>
      <c r="P746" s="7"/>
      <c r="Q746" s="7"/>
      <c r="R746" s="7"/>
      <c r="S746" s="7"/>
      <c r="T746" s="7"/>
      <c r="U746" s="7"/>
      <c r="V746" s="7"/>
      <c r="W746" s="7"/>
    </row>
    <row r="747">
      <c r="A747" s="7"/>
      <c r="B747" s="7"/>
      <c r="C747" s="33"/>
      <c r="D747" s="7"/>
      <c r="E747" s="7"/>
      <c r="F747" s="33"/>
      <c r="G747" s="7"/>
      <c r="H747" s="33"/>
      <c r="I747" s="7"/>
      <c r="J747" s="7"/>
      <c r="K747" s="7"/>
      <c r="L747" s="7"/>
      <c r="M747" s="7"/>
      <c r="N747" s="7"/>
      <c r="O747" s="7"/>
      <c r="P747" s="7"/>
      <c r="Q747" s="7"/>
      <c r="R747" s="7"/>
      <c r="S747" s="7"/>
      <c r="T747" s="7"/>
      <c r="U747" s="7"/>
      <c r="V747" s="7"/>
      <c r="W747" s="7"/>
    </row>
    <row r="748">
      <c r="A748" s="7"/>
      <c r="B748" s="7"/>
      <c r="C748" s="33"/>
      <c r="D748" s="7"/>
      <c r="E748" s="7"/>
      <c r="F748" s="33"/>
      <c r="G748" s="7"/>
      <c r="H748" s="33"/>
      <c r="I748" s="7"/>
      <c r="J748" s="7"/>
      <c r="K748" s="7"/>
      <c r="L748" s="7"/>
      <c r="M748" s="7"/>
      <c r="N748" s="7"/>
      <c r="O748" s="7"/>
      <c r="P748" s="7"/>
      <c r="Q748" s="7"/>
      <c r="R748" s="7"/>
      <c r="S748" s="7"/>
      <c r="T748" s="7"/>
      <c r="U748" s="7"/>
      <c r="V748" s="7"/>
      <c r="W748" s="7"/>
    </row>
    <row r="749">
      <c r="A749" s="7"/>
      <c r="B749" s="7"/>
      <c r="C749" s="33"/>
      <c r="D749" s="7"/>
      <c r="E749" s="7"/>
      <c r="F749" s="33"/>
      <c r="G749" s="7"/>
      <c r="H749" s="33"/>
      <c r="I749" s="7"/>
      <c r="J749" s="7"/>
      <c r="K749" s="7"/>
      <c r="L749" s="7"/>
      <c r="M749" s="7"/>
      <c r="N749" s="7"/>
      <c r="O749" s="7"/>
      <c r="P749" s="7"/>
      <c r="Q749" s="7"/>
      <c r="R749" s="7"/>
      <c r="S749" s="7"/>
      <c r="T749" s="7"/>
      <c r="U749" s="7"/>
      <c r="V749" s="7"/>
      <c r="W749" s="7"/>
    </row>
    <row r="750">
      <c r="A750" s="7"/>
      <c r="B750" s="7"/>
      <c r="C750" s="33"/>
      <c r="D750" s="7"/>
      <c r="E750" s="7"/>
      <c r="F750" s="33"/>
      <c r="G750" s="7"/>
      <c r="H750" s="33"/>
      <c r="I750" s="7"/>
      <c r="J750" s="7"/>
      <c r="K750" s="7"/>
      <c r="L750" s="7"/>
      <c r="M750" s="7"/>
      <c r="N750" s="7"/>
      <c r="O750" s="7"/>
      <c r="P750" s="7"/>
      <c r="Q750" s="7"/>
      <c r="R750" s="7"/>
      <c r="S750" s="7"/>
      <c r="T750" s="7"/>
      <c r="U750" s="7"/>
      <c r="V750" s="7"/>
      <c r="W750" s="7"/>
    </row>
    <row r="751">
      <c r="A751" s="7"/>
      <c r="B751" s="7"/>
      <c r="C751" s="33"/>
      <c r="D751" s="7"/>
      <c r="E751" s="7"/>
      <c r="F751" s="33"/>
      <c r="G751" s="7"/>
      <c r="H751" s="33"/>
      <c r="I751" s="7"/>
      <c r="J751" s="7"/>
      <c r="K751" s="7"/>
      <c r="L751" s="7"/>
      <c r="M751" s="7"/>
      <c r="N751" s="7"/>
      <c r="O751" s="7"/>
      <c r="P751" s="7"/>
      <c r="Q751" s="7"/>
      <c r="R751" s="7"/>
      <c r="S751" s="7"/>
      <c r="T751" s="7"/>
      <c r="U751" s="7"/>
      <c r="V751" s="7"/>
      <c r="W751" s="7"/>
    </row>
    <row r="752">
      <c r="A752" s="7"/>
      <c r="B752" s="7"/>
      <c r="C752" s="33"/>
      <c r="D752" s="7"/>
      <c r="E752" s="7"/>
      <c r="F752" s="33"/>
      <c r="G752" s="7"/>
      <c r="H752" s="33"/>
      <c r="I752" s="7"/>
      <c r="J752" s="7"/>
      <c r="K752" s="7"/>
      <c r="L752" s="7"/>
      <c r="M752" s="7"/>
      <c r="N752" s="7"/>
      <c r="O752" s="7"/>
      <c r="P752" s="7"/>
      <c r="Q752" s="7"/>
      <c r="R752" s="7"/>
      <c r="S752" s="7"/>
      <c r="T752" s="7"/>
      <c r="U752" s="7"/>
      <c r="V752" s="7"/>
      <c r="W752" s="7"/>
    </row>
    <row r="753">
      <c r="A753" s="7"/>
      <c r="B753" s="7"/>
      <c r="C753" s="33"/>
      <c r="D753" s="7"/>
      <c r="E753" s="7"/>
      <c r="F753" s="33"/>
      <c r="G753" s="7"/>
      <c r="H753" s="33"/>
      <c r="I753" s="7"/>
      <c r="J753" s="7"/>
      <c r="K753" s="7"/>
      <c r="L753" s="7"/>
      <c r="M753" s="7"/>
      <c r="N753" s="7"/>
      <c r="O753" s="7"/>
      <c r="P753" s="7"/>
      <c r="Q753" s="7"/>
      <c r="R753" s="7"/>
      <c r="S753" s="7"/>
      <c r="T753" s="7"/>
      <c r="U753" s="7"/>
      <c r="V753" s="7"/>
      <c r="W753" s="7"/>
    </row>
    <row r="754">
      <c r="A754" s="7"/>
      <c r="B754" s="7"/>
      <c r="C754" s="33"/>
      <c r="D754" s="7"/>
      <c r="E754" s="7"/>
      <c r="F754" s="33"/>
      <c r="G754" s="7"/>
      <c r="H754" s="33"/>
      <c r="I754" s="7"/>
      <c r="J754" s="7"/>
      <c r="K754" s="7"/>
      <c r="L754" s="7"/>
      <c r="M754" s="7"/>
      <c r="N754" s="7"/>
      <c r="O754" s="7"/>
      <c r="P754" s="7"/>
      <c r="Q754" s="7"/>
      <c r="R754" s="7"/>
      <c r="S754" s="7"/>
      <c r="T754" s="7"/>
      <c r="U754" s="7"/>
      <c r="V754" s="7"/>
      <c r="W754" s="7"/>
    </row>
    <row r="755">
      <c r="A755" s="7"/>
      <c r="B755" s="7"/>
      <c r="C755" s="33"/>
      <c r="D755" s="7"/>
      <c r="E755" s="7"/>
      <c r="F755" s="33"/>
      <c r="G755" s="7"/>
      <c r="H755" s="33"/>
      <c r="I755" s="7"/>
      <c r="J755" s="7"/>
      <c r="K755" s="7"/>
      <c r="L755" s="7"/>
      <c r="M755" s="7"/>
      <c r="N755" s="7"/>
      <c r="O755" s="7"/>
      <c r="P755" s="7"/>
      <c r="Q755" s="7"/>
      <c r="R755" s="7"/>
      <c r="S755" s="7"/>
      <c r="T755" s="7"/>
      <c r="U755" s="7"/>
      <c r="V755" s="7"/>
      <c r="W755" s="7"/>
    </row>
    <row r="756">
      <c r="A756" s="7"/>
      <c r="B756" s="7"/>
      <c r="C756" s="33"/>
      <c r="D756" s="7"/>
      <c r="E756" s="7"/>
      <c r="F756" s="33"/>
      <c r="G756" s="7"/>
      <c r="H756" s="33"/>
      <c r="I756" s="7"/>
      <c r="J756" s="7"/>
      <c r="K756" s="7"/>
      <c r="L756" s="7"/>
      <c r="M756" s="7"/>
      <c r="N756" s="7"/>
      <c r="O756" s="7"/>
      <c r="P756" s="7"/>
      <c r="Q756" s="7"/>
      <c r="R756" s="7"/>
      <c r="S756" s="7"/>
      <c r="T756" s="7"/>
      <c r="U756" s="7"/>
      <c r="V756" s="7"/>
      <c r="W756" s="7"/>
    </row>
    <row r="757">
      <c r="A757" s="7"/>
      <c r="B757" s="7"/>
      <c r="C757" s="33"/>
      <c r="D757" s="7"/>
      <c r="E757" s="7"/>
      <c r="F757" s="33"/>
      <c r="G757" s="7"/>
      <c r="H757" s="33"/>
      <c r="I757" s="7"/>
      <c r="J757" s="7"/>
      <c r="K757" s="7"/>
      <c r="L757" s="7"/>
      <c r="M757" s="7"/>
      <c r="N757" s="7"/>
      <c r="O757" s="7"/>
      <c r="P757" s="7"/>
      <c r="Q757" s="7"/>
      <c r="R757" s="7"/>
      <c r="S757" s="7"/>
      <c r="T757" s="7"/>
      <c r="U757" s="7"/>
      <c r="V757" s="7"/>
      <c r="W757" s="7"/>
    </row>
    <row r="758">
      <c r="A758" s="7"/>
      <c r="B758" s="7"/>
      <c r="C758" s="33"/>
      <c r="D758" s="7"/>
      <c r="E758" s="7"/>
      <c r="F758" s="33"/>
      <c r="G758" s="7"/>
      <c r="H758" s="33"/>
      <c r="I758" s="7"/>
      <c r="J758" s="7"/>
      <c r="K758" s="7"/>
      <c r="L758" s="7"/>
      <c r="M758" s="7"/>
      <c r="N758" s="7"/>
      <c r="O758" s="7"/>
      <c r="P758" s="7"/>
      <c r="Q758" s="7"/>
      <c r="R758" s="7"/>
      <c r="S758" s="7"/>
      <c r="T758" s="7"/>
      <c r="U758" s="7"/>
      <c r="V758" s="7"/>
      <c r="W758" s="7"/>
    </row>
    <row r="759">
      <c r="A759" s="7"/>
      <c r="B759" s="7"/>
      <c r="C759" s="33"/>
      <c r="D759" s="7"/>
      <c r="E759" s="7"/>
      <c r="F759" s="33"/>
      <c r="G759" s="7"/>
      <c r="H759" s="33"/>
      <c r="I759" s="7"/>
      <c r="J759" s="7"/>
      <c r="K759" s="7"/>
      <c r="L759" s="7"/>
      <c r="M759" s="7"/>
      <c r="N759" s="7"/>
      <c r="O759" s="7"/>
      <c r="P759" s="7"/>
      <c r="Q759" s="7"/>
      <c r="R759" s="7"/>
      <c r="S759" s="7"/>
      <c r="T759" s="7"/>
      <c r="U759" s="7"/>
      <c r="V759" s="7"/>
      <c r="W759" s="7"/>
    </row>
    <row r="760">
      <c r="A760" s="7"/>
      <c r="B760" s="7"/>
      <c r="C760" s="33"/>
      <c r="D760" s="7"/>
      <c r="E760" s="7"/>
      <c r="F760" s="33"/>
      <c r="G760" s="7"/>
      <c r="H760" s="33"/>
      <c r="I760" s="7"/>
      <c r="J760" s="7"/>
      <c r="K760" s="7"/>
      <c r="L760" s="7"/>
      <c r="M760" s="7"/>
      <c r="N760" s="7"/>
      <c r="O760" s="7"/>
      <c r="P760" s="7"/>
      <c r="Q760" s="7"/>
      <c r="R760" s="7"/>
      <c r="S760" s="7"/>
      <c r="T760" s="7"/>
      <c r="U760" s="7"/>
      <c r="V760" s="7"/>
      <c r="W760" s="7"/>
    </row>
    <row r="761">
      <c r="A761" s="7"/>
      <c r="B761" s="7"/>
      <c r="C761" s="33"/>
      <c r="D761" s="7"/>
      <c r="E761" s="7"/>
      <c r="F761" s="33"/>
      <c r="G761" s="7"/>
      <c r="H761" s="33"/>
      <c r="I761" s="7"/>
      <c r="J761" s="7"/>
      <c r="K761" s="7"/>
      <c r="L761" s="7"/>
      <c r="M761" s="7"/>
      <c r="N761" s="7"/>
      <c r="O761" s="7"/>
      <c r="P761" s="7"/>
      <c r="Q761" s="7"/>
      <c r="R761" s="7"/>
      <c r="S761" s="7"/>
      <c r="T761" s="7"/>
      <c r="U761" s="7"/>
      <c r="V761" s="7"/>
      <c r="W761" s="7"/>
    </row>
    <row r="762">
      <c r="A762" s="7"/>
      <c r="B762" s="7"/>
      <c r="C762" s="33"/>
      <c r="D762" s="7"/>
      <c r="E762" s="7"/>
      <c r="F762" s="33"/>
      <c r="G762" s="7"/>
      <c r="H762" s="33"/>
      <c r="I762" s="7"/>
      <c r="J762" s="7"/>
      <c r="K762" s="7"/>
      <c r="L762" s="7"/>
      <c r="M762" s="7"/>
      <c r="N762" s="7"/>
      <c r="O762" s="7"/>
      <c r="P762" s="7"/>
      <c r="Q762" s="7"/>
      <c r="R762" s="7"/>
      <c r="S762" s="7"/>
      <c r="T762" s="7"/>
      <c r="U762" s="7"/>
      <c r="V762" s="7"/>
      <c r="W762" s="7"/>
    </row>
    <row r="763">
      <c r="A763" s="7"/>
      <c r="B763" s="7"/>
      <c r="C763" s="33"/>
      <c r="D763" s="7"/>
      <c r="E763" s="7"/>
      <c r="F763" s="33"/>
      <c r="G763" s="7"/>
      <c r="H763" s="33"/>
      <c r="I763" s="7"/>
      <c r="J763" s="7"/>
      <c r="K763" s="7"/>
      <c r="L763" s="7"/>
      <c r="M763" s="7"/>
      <c r="N763" s="7"/>
      <c r="O763" s="7"/>
      <c r="P763" s="7"/>
      <c r="Q763" s="7"/>
      <c r="R763" s="7"/>
      <c r="S763" s="7"/>
      <c r="T763" s="7"/>
      <c r="U763" s="7"/>
      <c r="V763" s="7"/>
      <c r="W763" s="7"/>
    </row>
    <row r="764">
      <c r="A764" s="7"/>
      <c r="B764" s="7"/>
      <c r="C764" s="33"/>
      <c r="D764" s="7"/>
      <c r="E764" s="7"/>
      <c r="F764" s="33"/>
      <c r="G764" s="7"/>
      <c r="H764" s="33"/>
      <c r="I764" s="7"/>
      <c r="J764" s="7"/>
      <c r="K764" s="7"/>
      <c r="L764" s="7"/>
      <c r="M764" s="7"/>
      <c r="N764" s="7"/>
      <c r="O764" s="7"/>
      <c r="P764" s="7"/>
      <c r="Q764" s="7"/>
      <c r="R764" s="7"/>
      <c r="S764" s="7"/>
      <c r="T764" s="7"/>
      <c r="U764" s="7"/>
      <c r="V764" s="7"/>
      <c r="W764" s="7"/>
    </row>
    <row r="765">
      <c r="A765" s="7"/>
      <c r="B765" s="7"/>
      <c r="C765" s="33"/>
      <c r="D765" s="7"/>
      <c r="E765" s="7"/>
      <c r="F765" s="33"/>
      <c r="G765" s="7"/>
      <c r="H765" s="33"/>
      <c r="I765" s="7"/>
      <c r="J765" s="7"/>
      <c r="K765" s="7"/>
      <c r="L765" s="7"/>
      <c r="M765" s="7"/>
      <c r="N765" s="7"/>
      <c r="O765" s="7"/>
      <c r="P765" s="7"/>
      <c r="Q765" s="7"/>
      <c r="R765" s="7"/>
      <c r="S765" s="7"/>
      <c r="T765" s="7"/>
      <c r="U765" s="7"/>
      <c r="V765" s="7"/>
      <c r="W765" s="7"/>
    </row>
    <row r="766">
      <c r="A766" s="7"/>
      <c r="B766" s="7"/>
      <c r="C766" s="33"/>
      <c r="D766" s="7"/>
      <c r="E766" s="7"/>
      <c r="F766" s="33"/>
      <c r="G766" s="7"/>
      <c r="H766" s="33"/>
      <c r="I766" s="7"/>
      <c r="J766" s="7"/>
      <c r="K766" s="7"/>
      <c r="L766" s="7"/>
      <c r="M766" s="7"/>
      <c r="N766" s="7"/>
      <c r="O766" s="7"/>
      <c r="P766" s="7"/>
      <c r="Q766" s="7"/>
      <c r="R766" s="7"/>
      <c r="S766" s="7"/>
      <c r="T766" s="7"/>
      <c r="U766" s="7"/>
      <c r="V766" s="7"/>
      <c r="W766" s="7"/>
    </row>
    <row r="767">
      <c r="A767" s="7"/>
      <c r="B767" s="7"/>
      <c r="C767" s="33"/>
      <c r="D767" s="7"/>
      <c r="E767" s="7"/>
      <c r="F767" s="33"/>
      <c r="G767" s="7"/>
      <c r="H767" s="33"/>
      <c r="I767" s="7"/>
      <c r="J767" s="7"/>
      <c r="K767" s="7"/>
      <c r="L767" s="7"/>
      <c r="M767" s="7"/>
      <c r="N767" s="7"/>
      <c r="O767" s="7"/>
      <c r="P767" s="7"/>
      <c r="Q767" s="7"/>
      <c r="R767" s="7"/>
      <c r="S767" s="7"/>
      <c r="T767" s="7"/>
      <c r="U767" s="7"/>
      <c r="V767" s="7"/>
      <c r="W767" s="7"/>
    </row>
    <row r="768">
      <c r="A768" s="7"/>
      <c r="B768" s="7"/>
      <c r="C768" s="33"/>
      <c r="D768" s="7"/>
      <c r="E768" s="7"/>
      <c r="F768" s="33"/>
      <c r="G768" s="7"/>
      <c r="H768" s="33"/>
      <c r="I768" s="7"/>
      <c r="J768" s="7"/>
      <c r="K768" s="7"/>
      <c r="L768" s="7"/>
      <c r="M768" s="7"/>
      <c r="N768" s="7"/>
      <c r="O768" s="7"/>
      <c r="P768" s="7"/>
      <c r="Q768" s="7"/>
      <c r="R768" s="7"/>
      <c r="S768" s="7"/>
      <c r="T768" s="7"/>
      <c r="U768" s="7"/>
      <c r="V768" s="7"/>
      <c r="W768" s="7"/>
    </row>
    <row r="769">
      <c r="A769" s="7"/>
      <c r="B769" s="7"/>
      <c r="C769" s="33"/>
      <c r="D769" s="7"/>
      <c r="E769" s="7"/>
      <c r="F769" s="33"/>
      <c r="G769" s="7"/>
      <c r="H769" s="33"/>
      <c r="I769" s="7"/>
      <c r="J769" s="7"/>
      <c r="K769" s="7"/>
      <c r="L769" s="7"/>
      <c r="M769" s="7"/>
      <c r="N769" s="7"/>
      <c r="O769" s="7"/>
      <c r="P769" s="7"/>
      <c r="Q769" s="7"/>
      <c r="R769" s="7"/>
      <c r="S769" s="7"/>
      <c r="T769" s="7"/>
      <c r="U769" s="7"/>
      <c r="V769" s="7"/>
      <c r="W769" s="7"/>
    </row>
    <row r="770">
      <c r="A770" s="7"/>
      <c r="B770" s="7"/>
      <c r="C770" s="33"/>
      <c r="D770" s="7"/>
      <c r="E770" s="7"/>
      <c r="F770" s="33"/>
      <c r="G770" s="7"/>
      <c r="H770" s="33"/>
      <c r="I770" s="7"/>
      <c r="J770" s="7"/>
      <c r="K770" s="7"/>
      <c r="L770" s="7"/>
      <c r="M770" s="7"/>
      <c r="N770" s="7"/>
      <c r="O770" s="7"/>
      <c r="P770" s="7"/>
      <c r="Q770" s="7"/>
      <c r="R770" s="7"/>
      <c r="S770" s="7"/>
      <c r="T770" s="7"/>
      <c r="U770" s="7"/>
      <c r="V770" s="7"/>
      <c r="W770" s="7"/>
    </row>
    <row r="771">
      <c r="A771" s="7"/>
      <c r="B771" s="7"/>
      <c r="C771" s="33"/>
      <c r="D771" s="7"/>
      <c r="E771" s="7"/>
      <c r="F771" s="33"/>
      <c r="G771" s="7"/>
      <c r="H771" s="33"/>
      <c r="I771" s="7"/>
      <c r="J771" s="7"/>
      <c r="K771" s="7"/>
      <c r="L771" s="7"/>
      <c r="M771" s="7"/>
      <c r="N771" s="7"/>
      <c r="O771" s="7"/>
      <c r="P771" s="7"/>
      <c r="Q771" s="7"/>
      <c r="R771" s="7"/>
      <c r="S771" s="7"/>
      <c r="T771" s="7"/>
      <c r="U771" s="7"/>
      <c r="V771" s="7"/>
      <c r="W771" s="7"/>
    </row>
    <row r="772">
      <c r="A772" s="7"/>
      <c r="B772" s="7"/>
      <c r="C772" s="33"/>
      <c r="D772" s="7"/>
      <c r="E772" s="7"/>
      <c r="F772" s="33"/>
      <c r="G772" s="7"/>
      <c r="H772" s="33"/>
      <c r="I772" s="7"/>
      <c r="J772" s="7"/>
      <c r="K772" s="7"/>
      <c r="L772" s="7"/>
      <c r="M772" s="7"/>
      <c r="N772" s="7"/>
      <c r="O772" s="7"/>
      <c r="P772" s="7"/>
      <c r="Q772" s="7"/>
      <c r="R772" s="7"/>
      <c r="S772" s="7"/>
      <c r="T772" s="7"/>
      <c r="U772" s="7"/>
      <c r="V772" s="7"/>
      <c r="W772" s="7"/>
    </row>
    <row r="773">
      <c r="A773" s="7"/>
      <c r="B773" s="7"/>
      <c r="C773" s="33"/>
      <c r="D773" s="7"/>
      <c r="E773" s="7"/>
      <c r="F773" s="33"/>
      <c r="G773" s="7"/>
      <c r="H773" s="33"/>
      <c r="I773" s="7"/>
      <c r="J773" s="7"/>
      <c r="K773" s="7"/>
      <c r="L773" s="7"/>
      <c r="M773" s="7"/>
      <c r="N773" s="7"/>
      <c r="O773" s="7"/>
      <c r="P773" s="7"/>
      <c r="Q773" s="7"/>
      <c r="R773" s="7"/>
      <c r="S773" s="7"/>
      <c r="T773" s="7"/>
      <c r="U773" s="7"/>
      <c r="V773" s="7"/>
      <c r="W773" s="7"/>
    </row>
    <row r="774">
      <c r="A774" s="7"/>
      <c r="B774" s="7"/>
      <c r="C774" s="33"/>
      <c r="D774" s="7"/>
      <c r="E774" s="7"/>
      <c r="F774" s="33"/>
      <c r="G774" s="7"/>
      <c r="H774" s="33"/>
      <c r="I774" s="7"/>
      <c r="J774" s="7"/>
      <c r="K774" s="7"/>
      <c r="L774" s="7"/>
      <c r="M774" s="7"/>
      <c r="N774" s="7"/>
      <c r="O774" s="7"/>
      <c r="P774" s="7"/>
      <c r="Q774" s="7"/>
      <c r="R774" s="7"/>
      <c r="S774" s="7"/>
      <c r="T774" s="7"/>
      <c r="U774" s="7"/>
      <c r="V774" s="7"/>
      <c r="W774" s="7"/>
    </row>
    <row r="775">
      <c r="A775" s="7"/>
      <c r="B775" s="7"/>
      <c r="C775" s="33"/>
      <c r="D775" s="7"/>
      <c r="E775" s="7"/>
      <c r="F775" s="33"/>
      <c r="G775" s="7"/>
      <c r="H775" s="33"/>
      <c r="I775" s="7"/>
      <c r="J775" s="7"/>
      <c r="K775" s="7"/>
      <c r="L775" s="7"/>
      <c r="M775" s="7"/>
      <c r="N775" s="7"/>
      <c r="O775" s="7"/>
      <c r="P775" s="7"/>
      <c r="Q775" s="7"/>
      <c r="R775" s="7"/>
      <c r="S775" s="7"/>
      <c r="T775" s="7"/>
      <c r="U775" s="7"/>
      <c r="V775" s="7"/>
      <c r="W775" s="7"/>
    </row>
    <row r="776">
      <c r="A776" s="7"/>
      <c r="B776" s="7"/>
      <c r="C776" s="33"/>
      <c r="D776" s="7"/>
      <c r="E776" s="7"/>
      <c r="F776" s="33"/>
      <c r="G776" s="7"/>
      <c r="H776" s="33"/>
      <c r="I776" s="7"/>
      <c r="J776" s="7"/>
      <c r="K776" s="7"/>
      <c r="L776" s="7"/>
      <c r="M776" s="7"/>
      <c r="N776" s="7"/>
      <c r="O776" s="7"/>
      <c r="P776" s="7"/>
      <c r="Q776" s="7"/>
      <c r="R776" s="7"/>
      <c r="S776" s="7"/>
      <c r="T776" s="7"/>
      <c r="U776" s="7"/>
      <c r="V776" s="7"/>
      <c r="W776" s="7"/>
    </row>
    <row r="777">
      <c r="A777" s="7"/>
      <c r="B777" s="7"/>
      <c r="C777" s="33"/>
      <c r="D777" s="7"/>
      <c r="E777" s="7"/>
      <c r="F777" s="33"/>
      <c r="G777" s="7"/>
      <c r="H777" s="33"/>
      <c r="I777" s="7"/>
      <c r="J777" s="7"/>
      <c r="K777" s="7"/>
      <c r="L777" s="7"/>
      <c r="M777" s="7"/>
      <c r="N777" s="7"/>
      <c r="O777" s="7"/>
      <c r="P777" s="7"/>
      <c r="Q777" s="7"/>
      <c r="R777" s="7"/>
      <c r="S777" s="7"/>
      <c r="T777" s="7"/>
      <c r="U777" s="7"/>
      <c r="V777" s="7"/>
      <c r="W777" s="7"/>
    </row>
    <row r="778">
      <c r="A778" s="7"/>
      <c r="B778" s="7"/>
      <c r="C778" s="33"/>
      <c r="D778" s="7"/>
      <c r="E778" s="7"/>
      <c r="F778" s="33"/>
      <c r="G778" s="7"/>
      <c r="H778" s="33"/>
      <c r="I778" s="7"/>
      <c r="J778" s="7"/>
      <c r="K778" s="7"/>
      <c r="L778" s="7"/>
      <c r="M778" s="7"/>
      <c r="N778" s="7"/>
      <c r="O778" s="7"/>
      <c r="P778" s="7"/>
      <c r="Q778" s="7"/>
      <c r="R778" s="7"/>
      <c r="S778" s="7"/>
      <c r="T778" s="7"/>
      <c r="U778" s="7"/>
      <c r="V778" s="7"/>
      <c r="W778" s="7"/>
    </row>
    <row r="779">
      <c r="A779" s="7"/>
      <c r="B779" s="7"/>
      <c r="C779" s="33"/>
      <c r="D779" s="7"/>
      <c r="E779" s="7"/>
      <c r="F779" s="33"/>
      <c r="G779" s="7"/>
      <c r="H779" s="33"/>
      <c r="I779" s="7"/>
      <c r="J779" s="7"/>
      <c r="K779" s="7"/>
      <c r="L779" s="7"/>
      <c r="M779" s="7"/>
      <c r="N779" s="7"/>
      <c r="O779" s="7"/>
      <c r="P779" s="7"/>
      <c r="Q779" s="7"/>
      <c r="R779" s="7"/>
      <c r="S779" s="7"/>
      <c r="T779" s="7"/>
      <c r="U779" s="7"/>
      <c r="V779" s="7"/>
      <c r="W779" s="7"/>
    </row>
    <row r="780">
      <c r="A780" s="7"/>
      <c r="B780" s="7"/>
      <c r="C780" s="33"/>
      <c r="D780" s="7"/>
      <c r="E780" s="7"/>
      <c r="F780" s="33"/>
      <c r="G780" s="7"/>
      <c r="H780" s="33"/>
      <c r="I780" s="7"/>
      <c r="J780" s="7"/>
      <c r="K780" s="7"/>
      <c r="L780" s="7"/>
      <c r="M780" s="7"/>
      <c r="N780" s="7"/>
      <c r="O780" s="7"/>
      <c r="P780" s="7"/>
      <c r="Q780" s="7"/>
      <c r="R780" s="7"/>
      <c r="S780" s="7"/>
      <c r="T780" s="7"/>
      <c r="U780" s="7"/>
      <c r="V780" s="7"/>
      <c r="W780" s="7"/>
    </row>
    <row r="781">
      <c r="A781" s="7"/>
      <c r="B781" s="7"/>
      <c r="C781" s="33"/>
      <c r="D781" s="7"/>
      <c r="E781" s="7"/>
      <c r="F781" s="33"/>
      <c r="G781" s="7"/>
      <c r="H781" s="33"/>
      <c r="I781" s="7"/>
      <c r="J781" s="7"/>
      <c r="K781" s="7"/>
      <c r="L781" s="7"/>
      <c r="M781" s="7"/>
      <c r="N781" s="7"/>
      <c r="O781" s="7"/>
      <c r="P781" s="7"/>
      <c r="Q781" s="7"/>
      <c r="R781" s="7"/>
      <c r="S781" s="7"/>
      <c r="T781" s="7"/>
      <c r="U781" s="7"/>
      <c r="V781" s="7"/>
      <c r="W781" s="7"/>
    </row>
    <row r="782">
      <c r="A782" s="7"/>
      <c r="B782" s="7"/>
      <c r="C782" s="33"/>
      <c r="D782" s="7"/>
      <c r="E782" s="7"/>
      <c r="F782" s="33"/>
      <c r="G782" s="7"/>
      <c r="H782" s="33"/>
      <c r="I782" s="7"/>
      <c r="J782" s="7"/>
      <c r="K782" s="7"/>
      <c r="L782" s="7"/>
      <c r="M782" s="7"/>
      <c r="N782" s="7"/>
      <c r="O782" s="7"/>
      <c r="P782" s="7"/>
      <c r="Q782" s="7"/>
      <c r="R782" s="7"/>
      <c r="S782" s="7"/>
      <c r="T782" s="7"/>
      <c r="U782" s="7"/>
      <c r="V782" s="7"/>
      <c r="W782" s="7"/>
    </row>
    <row r="783">
      <c r="A783" s="7"/>
      <c r="B783" s="7"/>
      <c r="C783" s="33"/>
      <c r="D783" s="7"/>
      <c r="E783" s="7"/>
      <c r="F783" s="33"/>
      <c r="G783" s="7"/>
      <c r="H783" s="33"/>
      <c r="I783" s="7"/>
      <c r="J783" s="7"/>
      <c r="K783" s="7"/>
      <c r="L783" s="7"/>
      <c r="M783" s="7"/>
      <c r="N783" s="7"/>
      <c r="O783" s="7"/>
      <c r="P783" s="7"/>
      <c r="Q783" s="7"/>
      <c r="R783" s="7"/>
      <c r="S783" s="7"/>
      <c r="T783" s="7"/>
      <c r="U783" s="7"/>
      <c r="V783" s="7"/>
      <c r="W783" s="7"/>
    </row>
    <row r="784">
      <c r="A784" s="7"/>
      <c r="B784" s="7"/>
      <c r="C784" s="33"/>
      <c r="D784" s="7"/>
      <c r="E784" s="7"/>
      <c r="F784" s="33"/>
      <c r="G784" s="7"/>
      <c r="H784" s="33"/>
      <c r="I784" s="7"/>
      <c r="J784" s="7"/>
      <c r="K784" s="7"/>
      <c r="L784" s="7"/>
      <c r="M784" s="7"/>
      <c r="N784" s="7"/>
      <c r="O784" s="7"/>
      <c r="P784" s="7"/>
      <c r="Q784" s="7"/>
      <c r="R784" s="7"/>
      <c r="S784" s="7"/>
      <c r="T784" s="7"/>
      <c r="U784" s="7"/>
      <c r="V784" s="7"/>
      <c r="W784" s="7"/>
    </row>
    <row r="785">
      <c r="A785" s="7"/>
      <c r="B785" s="7"/>
      <c r="C785" s="33"/>
      <c r="D785" s="7"/>
      <c r="E785" s="7"/>
      <c r="F785" s="33"/>
      <c r="G785" s="7"/>
      <c r="H785" s="33"/>
      <c r="I785" s="7"/>
      <c r="J785" s="7"/>
      <c r="K785" s="7"/>
      <c r="L785" s="7"/>
      <c r="M785" s="7"/>
      <c r="N785" s="7"/>
      <c r="O785" s="7"/>
      <c r="P785" s="7"/>
      <c r="Q785" s="7"/>
      <c r="R785" s="7"/>
      <c r="S785" s="7"/>
      <c r="T785" s="7"/>
      <c r="U785" s="7"/>
      <c r="V785" s="7"/>
      <c r="W785" s="7"/>
    </row>
    <row r="786">
      <c r="A786" s="7"/>
      <c r="B786" s="7"/>
      <c r="C786" s="33"/>
      <c r="D786" s="7"/>
      <c r="E786" s="7"/>
      <c r="F786" s="33"/>
      <c r="G786" s="7"/>
      <c r="H786" s="33"/>
      <c r="I786" s="7"/>
      <c r="J786" s="7"/>
      <c r="K786" s="7"/>
      <c r="L786" s="7"/>
      <c r="M786" s="7"/>
      <c r="N786" s="7"/>
      <c r="O786" s="7"/>
      <c r="P786" s="7"/>
      <c r="Q786" s="7"/>
      <c r="R786" s="7"/>
      <c r="S786" s="7"/>
      <c r="T786" s="7"/>
      <c r="U786" s="7"/>
      <c r="V786" s="7"/>
      <c r="W786" s="7"/>
    </row>
    <row r="787">
      <c r="A787" s="7"/>
      <c r="B787" s="7"/>
      <c r="C787" s="33"/>
      <c r="D787" s="7"/>
      <c r="E787" s="7"/>
      <c r="F787" s="33"/>
      <c r="G787" s="7"/>
      <c r="H787" s="33"/>
      <c r="I787" s="7"/>
      <c r="J787" s="7"/>
      <c r="K787" s="7"/>
      <c r="L787" s="7"/>
      <c r="M787" s="7"/>
      <c r="N787" s="7"/>
      <c r="O787" s="7"/>
      <c r="P787" s="7"/>
      <c r="Q787" s="7"/>
      <c r="R787" s="7"/>
      <c r="S787" s="7"/>
      <c r="T787" s="7"/>
      <c r="U787" s="7"/>
      <c r="V787" s="7"/>
      <c r="W787" s="7"/>
    </row>
    <row r="788">
      <c r="A788" s="7"/>
      <c r="B788" s="7"/>
      <c r="C788" s="33"/>
      <c r="D788" s="7"/>
      <c r="E788" s="7"/>
      <c r="F788" s="33"/>
      <c r="G788" s="7"/>
      <c r="H788" s="33"/>
      <c r="I788" s="7"/>
      <c r="J788" s="7"/>
      <c r="K788" s="7"/>
      <c r="L788" s="7"/>
      <c r="M788" s="7"/>
      <c r="N788" s="7"/>
      <c r="O788" s="7"/>
      <c r="P788" s="7"/>
      <c r="Q788" s="7"/>
      <c r="R788" s="7"/>
      <c r="S788" s="7"/>
      <c r="T788" s="7"/>
      <c r="U788" s="7"/>
      <c r="V788" s="7"/>
      <c r="W788" s="7"/>
    </row>
    <row r="789">
      <c r="A789" s="7"/>
      <c r="B789" s="7"/>
      <c r="C789" s="33"/>
      <c r="D789" s="7"/>
      <c r="E789" s="7"/>
      <c r="F789" s="33"/>
      <c r="G789" s="7"/>
      <c r="H789" s="33"/>
      <c r="I789" s="7"/>
      <c r="J789" s="7"/>
      <c r="K789" s="7"/>
      <c r="L789" s="7"/>
      <c r="M789" s="7"/>
      <c r="N789" s="7"/>
      <c r="O789" s="7"/>
      <c r="P789" s="7"/>
      <c r="Q789" s="7"/>
      <c r="R789" s="7"/>
      <c r="S789" s="7"/>
      <c r="T789" s="7"/>
      <c r="U789" s="7"/>
      <c r="V789" s="7"/>
      <c r="W789" s="7"/>
    </row>
    <row r="790">
      <c r="A790" s="7"/>
      <c r="B790" s="7"/>
      <c r="C790" s="33"/>
      <c r="D790" s="7"/>
      <c r="E790" s="7"/>
      <c r="F790" s="33"/>
      <c r="G790" s="7"/>
      <c r="H790" s="33"/>
      <c r="I790" s="7"/>
      <c r="J790" s="7"/>
      <c r="K790" s="7"/>
      <c r="L790" s="7"/>
      <c r="M790" s="7"/>
      <c r="N790" s="7"/>
      <c r="O790" s="7"/>
      <c r="P790" s="7"/>
      <c r="Q790" s="7"/>
      <c r="R790" s="7"/>
      <c r="S790" s="7"/>
      <c r="T790" s="7"/>
      <c r="U790" s="7"/>
      <c r="V790" s="7"/>
      <c r="W790" s="7"/>
    </row>
    <row r="791">
      <c r="A791" s="7"/>
      <c r="B791" s="7"/>
      <c r="C791" s="33"/>
      <c r="D791" s="7"/>
      <c r="E791" s="7"/>
      <c r="F791" s="33"/>
      <c r="G791" s="7"/>
      <c r="H791" s="33"/>
      <c r="I791" s="7"/>
      <c r="J791" s="7"/>
      <c r="K791" s="7"/>
      <c r="L791" s="7"/>
      <c r="M791" s="7"/>
      <c r="N791" s="7"/>
      <c r="O791" s="7"/>
      <c r="P791" s="7"/>
      <c r="Q791" s="7"/>
      <c r="R791" s="7"/>
      <c r="S791" s="7"/>
      <c r="T791" s="7"/>
      <c r="U791" s="7"/>
      <c r="V791" s="7"/>
      <c r="W791" s="7"/>
    </row>
    <row r="792">
      <c r="A792" s="7"/>
      <c r="B792" s="7"/>
      <c r="C792" s="33"/>
      <c r="D792" s="7"/>
      <c r="E792" s="7"/>
      <c r="F792" s="33"/>
      <c r="G792" s="7"/>
      <c r="H792" s="33"/>
      <c r="I792" s="7"/>
      <c r="J792" s="7"/>
      <c r="K792" s="7"/>
      <c r="L792" s="7"/>
      <c r="M792" s="7"/>
      <c r="N792" s="7"/>
      <c r="O792" s="7"/>
      <c r="P792" s="7"/>
      <c r="Q792" s="7"/>
      <c r="R792" s="7"/>
      <c r="S792" s="7"/>
      <c r="T792" s="7"/>
      <c r="U792" s="7"/>
      <c r="V792" s="7"/>
      <c r="W792" s="7"/>
    </row>
    <row r="793">
      <c r="A793" s="7"/>
      <c r="B793" s="7"/>
      <c r="C793" s="33"/>
      <c r="D793" s="7"/>
      <c r="E793" s="7"/>
      <c r="F793" s="33"/>
      <c r="G793" s="7"/>
      <c r="H793" s="33"/>
      <c r="I793" s="7"/>
      <c r="J793" s="7"/>
      <c r="K793" s="7"/>
      <c r="L793" s="7"/>
      <c r="M793" s="7"/>
      <c r="N793" s="7"/>
      <c r="O793" s="7"/>
      <c r="P793" s="7"/>
      <c r="Q793" s="7"/>
      <c r="R793" s="7"/>
      <c r="S793" s="7"/>
      <c r="T793" s="7"/>
      <c r="U793" s="7"/>
      <c r="V793" s="7"/>
      <c r="W793" s="7"/>
    </row>
    <row r="794">
      <c r="A794" s="7"/>
      <c r="B794" s="7"/>
      <c r="C794" s="33"/>
      <c r="D794" s="7"/>
      <c r="E794" s="7"/>
      <c r="F794" s="33"/>
      <c r="G794" s="7"/>
      <c r="H794" s="33"/>
      <c r="I794" s="7"/>
      <c r="J794" s="7"/>
      <c r="K794" s="7"/>
      <c r="L794" s="7"/>
      <c r="M794" s="7"/>
      <c r="N794" s="7"/>
      <c r="O794" s="7"/>
      <c r="P794" s="7"/>
      <c r="Q794" s="7"/>
      <c r="R794" s="7"/>
      <c r="S794" s="7"/>
      <c r="T794" s="7"/>
      <c r="U794" s="7"/>
      <c r="V794" s="7"/>
      <c r="W794" s="7"/>
    </row>
    <row r="795">
      <c r="A795" s="7"/>
      <c r="B795" s="7"/>
      <c r="C795" s="33"/>
      <c r="D795" s="7"/>
      <c r="E795" s="7"/>
      <c r="F795" s="33"/>
      <c r="G795" s="7"/>
      <c r="H795" s="33"/>
      <c r="I795" s="7"/>
      <c r="J795" s="7"/>
      <c r="K795" s="7"/>
      <c r="L795" s="7"/>
      <c r="M795" s="7"/>
      <c r="N795" s="7"/>
      <c r="O795" s="7"/>
      <c r="P795" s="7"/>
      <c r="Q795" s="7"/>
      <c r="R795" s="7"/>
      <c r="S795" s="7"/>
      <c r="T795" s="7"/>
      <c r="U795" s="7"/>
      <c r="V795" s="7"/>
      <c r="W795" s="7"/>
    </row>
    <row r="796">
      <c r="A796" s="7"/>
      <c r="B796" s="7"/>
      <c r="C796" s="33"/>
      <c r="D796" s="7"/>
      <c r="E796" s="7"/>
      <c r="F796" s="33"/>
      <c r="G796" s="7"/>
      <c r="H796" s="33"/>
      <c r="I796" s="7"/>
      <c r="J796" s="7"/>
      <c r="K796" s="7"/>
      <c r="L796" s="7"/>
      <c r="M796" s="7"/>
      <c r="N796" s="7"/>
      <c r="O796" s="7"/>
      <c r="P796" s="7"/>
      <c r="Q796" s="7"/>
      <c r="R796" s="7"/>
      <c r="S796" s="7"/>
      <c r="T796" s="7"/>
      <c r="U796" s="7"/>
      <c r="V796" s="7"/>
      <c r="W796" s="7"/>
    </row>
    <row r="797">
      <c r="A797" s="7"/>
      <c r="B797" s="7"/>
      <c r="C797" s="33"/>
      <c r="D797" s="7"/>
      <c r="E797" s="7"/>
      <c r="F797" s="33"/>
      <c r="G797" s="7"/>
      <c r="H797" s="33"/>
      <c r="I797" s="7"/>
      <c r="J797" s="7"/>
      <c r="K797" s="7"/>
      <c r="L797" s="7"/>
      <c r="M797" s="7"/>
      <c r="N797" s="7"/>
      <c r="O797" s="7"/>
      <c r="P797" s="7"/>
      <c r="Q797" s="7"/>
      <c r="R797" s="7"/>
      <c r="S797" s="7"/>
      <c r="T797" s="7"/>
      <c r="U797" s="7"/>
      <c r="V797" s="7"/>
      <c r="W797" s="7"/>
    </row>
    <row r="798">
      <c r="A798" s="7"/>
      <c r="B798" s="7"/>
      <c r="C798" s="33"/>
      <c r="D798" s="7"/>
      <c r="E798" s="7"/>
      <c r="F798" s="33"/>
      <c r="G798" s="7"/>
      <c r="H798" s="33"/>
      <c r="I798" s="7"/>
      <c r="J798" s="7"/>
      <c r="K798" s="7"/>
      <c r="L798" s="7"/>
      <c r="M798" s="7"/>
      <c r="N798" s="7"/>
      <c r="O798" s="7"/>
      <c r="P798" s="7"/>
      <c r="Q798" s="7"/>
      <c r="R798" s="7"/>
      <c r="S798" s="7"/>
      <c r="T798" s="7"/>
      <c r="U798" s="7"/>
      <c r="V798" s="7"/>
      <c r="W798" s="7"/>
    </row>
    <row r="799">
      <c r="A799" s="7"/>
      <c r="B799" s="7"/>
      <c r="C799" s="33"/>
      <c r="D799" s="7"/>
      <c r="E799" s="7"/>
      <c r="F799" s="33"/>
      <c r="G799" s="7"/>
      <c r="H799" s="33"/>
      <c r="I799" s="7"/>
      <c r="J799" s="7"/>
      <c r="K799" s="7"/>
      <c r="L799" s="7"/>
      <c r="M799" s="7"/>
      <c r="N799" s="7"/>
      <c r="O799" s="7"/>
      <c r="P799" s="7"/>
      <c r="Q799" s="7"/>
      <c r="R799" s="7"/>
      <c r="S799" s="7"/>
      <c r="T799" s="7"/>
      <c r="U799" s="7"/>
      <c r="V799" s="7"/>
      <c r="W799" s="7"/>
    </row>
    <row r="800">
      <c r="A800" s="7"/>
      <c r="B800" s="7"/>
      <c r="C800" s="33"/>
      <c r="D800" s="7"/>
      <c r="E800" s="7"/>
      <c r="F800" s="33"/>
      <c r="G800" s="7"/>
      <c r="H800" s="33"/>
      <c r="I800" s="7"/>
      <c r="J800" s="7"/>
      <c r="K800" s="7"/>
      <c r="L800" s="7"/>
      <c r="M800" s="7"/>
      <c r="N800" s="7"/>
      <c r="O800" s="7"/>
      <c r="P800" s="7"/>
      <c r="Q800" s="7"/>
      <c r="R800" s="7"/>
      <c r="S800" s="7"/>
      <c r="T800" s="7"/>
      <c r="U800" s="7"/>
      <c r="V800" s="7"/>
      <c r="W800" s="7"/>
    </row>
    <row r="801">
      <c r="A801" s="7"/>
      <c r="B801" s="7"/>
      <c r="C801" s="33"/>
      <c r="D801" s="7"/>
      <c r="E801" s="7"/>
      <c r="F801" s="33"/>
      <c r="G801" s="7"/>
      <c r="H801" s="33"/>
      <c r="I801" s="7"/>
      <c r="J801" s="7"/>
      <c r="K801" s="7"/>
      <c r="L801" s="7"/>
      <c r="M801" s="7"/>
      <c r="N801" s="7"/>
      <c r="O801" s="7"/>
      <c r="P801" s="7"/>
      <c r="Q801" s="7"/>
      <c r="R801" s="7"/>
      <c r="S801" s="7"/>
      <c r="T801" s="7"/>
      <c r="U801" s="7"/>
      <c r="V801" s="7"/>
      <c r="W801" s="7"/>
    </row>
    <row r="802">
      <c r="A802" s="7"/>
      <c r="B802" s="7"/>
      <c r="C802" s="33"/>
      <c r="D802" s="7"/>
      <c r="E802" s="7"/>
      <c r="F802" s="33"/>
      <c r="G802" s="7"/>
      <c r="H802" s="33"/>
      <c r="I802" s="7"/>
      <c r="J802" s="7"/>
      <c r="K802" s="7"/>
      <c r="L802" s="7"/>
      <c r="M802" s="7"/>
      <c r="N802" s="7"/>
      <c r="O802" s="7"/>
      <c r="P802" s="7"/>
      <c r="Q802" s="7"/>
      <c r="R802" s="7"/>
      <c r="S802" s="7"/>
      <c r="T802" s="7"/>
      <c r="U802" s="7"/>
      <c r="V802" s="7"/>
      <c r="W802" s="7"/>
    </row>
    <row r="803">
      <c r="A803" s="7"/>
      <c r="B803" s="7"/>
      <c r="C803" s="33"/>
      <c r="D803" s="7"/>
      <c r="E803" s="7"/>
      <c r="F803" s="33"/>
      <c r="G803" s="7"/>
      <c r="H803" s="33"/>
      <c r="I803" s="7"/>
      <c r="J803" s="7"/>
      <c r="K803" s="7"/>
      <c r="L803" s="7"/>
      <c r="M803" s="7"/>
      <c r="N803" s="7"/>
      <c r="O803" s="7"/>
      <c r="P803" s="7"/>
      <c r="Q803" s="7"/>
      <c r="R803" s="7"/>
      <c r="S803" s="7"/>
      <c r="T803" s="7"/>
      <c r="U803" s="7"/>
      <c r="V803" s="7"/>
      <c r="W803" s="7"/>
    </row>
    <row r="804">
      <c r="A804" s="7"/>
      <c r="B804" s="7"/>
      <c r="C804" s="33"/>
      <c r="D804" s="7"/>
      <c r="E804" s="7"/>
      <c r="F804" s="33"/>
      <c r="G804" s="7"/>
      <c r="H804" s="33"/>
      <c r="I804" s="7"/>
      <c r="J804" s="7"/>
      <c r="K804" s="7"/>
      <c r="L804" s="7"/>
      <c r="M804" s="7"/>
      <c r="N804" s="7"/>
      <c r="O804" s="7"/>
      <c r="P804" s="7"/>
      <c r="Q804" s="7"/>
      <c r="R804" s="7"/>
      <c r="S804" s="7"/>
      <c r="T804" s="7"/>
      <c r="U804" s="7"/>
      <c r="V804" s="7"/>
      <c r="W804" s="7"/>
    </row>
    <row r="805">
      <c r="A805" s="7"/>
      <c r="B805" s="7"/>
      <c r="C805" s="33"/>
      <c r="D805" s="7"/>
      <c r="E805" s="7"/>
      <c r="F805" s="33"/>
      <c r="G805" s="7"/>
      <c r="H805" s="33"/>
      <c r="I805" s="7"/>
      <c r="J805" s="7"/>
      <c r="K805" s="7"/>
      <c r="L805" s="7"/>
      <c r="M805" s="7"/>
      <c r="N805" s="7"/>
      <c r="O805" s="7"/>
      <c r="P805" s="7"/>
      <c r="Q805" s="7"/>
      <c r="R805" s="7"/>
      <c r="S805" s="7"/>
      <c r="T805" s="7"/>
      <c r="U805" s="7"/>
      <c r="V805" s="7"/>
      <c r="W805" s="7"/>
    </row>
    <row r="806">
      <c r="A806" s="7"/>
      <c r="B806" s="7"/>
      <c r="C806" s="33"/>
      <c r="D806" s="7"/>
      <c r="E806" s="7"/>
      <c r="F806" s="33"/>
      <c r="G806" s="7"/>
      <c r="H806" s="33"/>
      <c r="I806" s="7"/>
      <c r="J806" s="7"/>
      <c r="K806" s="7"/>
      <c r="L806" s="7"/>
      <c r="M806" s="7"/>
      <c r="N806" s="7"/>
      <c r="O806" s="7"/>
      <c r="P806" s="7"/>
      <c r="Q806" s="7"/>
      <c r="R806" s="7"/>
      <c r="S806" s="7"/>
      <c r="T806" s="7"/>
      <c r="U806" s="7"/>
      <c r="V806" s="7"/>
      <c r="W806" s="7"/>
    </row>
    <row r="807">
      <c r="A807" s="7"/>
      <c r="B807" s="7"/>
      <c r="C807" s="33"/>
      <c r="D807" s="7"/>
      <c r="E807" s="7"/>
      <c r="F807" s="33"/>
      <c r="G807" s="7"/>
      <c r="H807" s="33"/>
      <c r="I807" s="7"/>
      <c r="J807" s="7"/>
      <c r="K807" s="7"/>
      <c r="L807" s="7"/>
      <c r="M807" s="7"/>
      <c r="N807" s="7"/>
      <c r="O807" s="7"/>
      <c r="P807" s="7"/>
      <c r="Q807" s="7"/>
      <c r="R807" s="7"/>
      <c r="S807" s="7"/>
      <c r="T807" s="7"/>
      <c r="U807" s="7"/>
      <c r="V807" s="7"/>
      <c r="W807" s="7"/>
    </row>
    <row r="808">
      <c r="A808" s="7"/>
      <c r="B808" s="7"/>
      <c r="C808" s="33"/>
      <c r="D808" s="7"/>
      <c r="E808" s="7"/>
      <c r="F808" s="33"/>
      <c r="G808" s="7"/>
      <c r="H808" s="33"/>
      <c r="I808" s="7"/>
      <c r="J808" s="7"/>
      <c r="K808" s="7"/>
      <c r="L808" s="7"/>
      <c r="M808" s="7"/>
      <c r="N808" s="7"/>
      <c r="O808" s="7"/>
      <c r="P808" s="7"/>
      <c r="Q808" s="7"/>
      <c r="R808" s="7"/>
      <c r="S808" s="7"/>
      <c r="T808" s="7"/>
      <c r="U808" s="7"/>
      <c r="V808" s="7"/>
      <c r="W808" s="7"/>
    </row>
    <row r="809">
      <c r="A809" s="7"/>
      <c r="B809" s="7"/>
      <c r="C809" s="33"/>
      <c r="D809" s="7"/>
      <c r="E809" s="7"/>
      <c r="F809" s="33"/>
      <c r="G809" s="7"/>
      <c r="H809" s="33"/>
      <c r="I809" s="7"/>
      <c r="J809" s="7"/>
      <c r="K809" s="7"/>
      <c r="L809" s="7"/>
      <c r="M809" s="7"/>
      <c r="N809" s="7"/>
      <c r="O809" s="7"/>
      <c r="P809" s="7"/>
      <c r="Q809" s="7"/>
      <c r="R809" s="7"/>
      <c r="S809" s="7"/>
      <c r="T809" s="7"/>
      <c r="U809" s="7"/>
      <c r="V809" s="7"/>
      <c r="W809" s="7"/>
    </row>
    <row r="810">
      <c r="A810" s="7"/>
      <c r="B810" s="7"/>
      <c r="C810" s="33"/>
      <c r="D810" s="7"/>
      <c r="E810" s="7"/>
      <c r="F810" s="33"/>
      <c r="G810" s="7"/>
      <c r="H810" s="33"/>
      <c r="I810" s="7"/>
      <c r="J810" s="7"/>
      <c r="K810" s="7"/>
      <c r="L810" s="7"/>
      <c r="M810" s="7"/>
      <c r="N810" s="7"/>
      <c r="O810" s="7"/>
      <c r="P810" s="7"/>
      <c r="Q810" s="7"/>
      <c r="R810" s="7"/>
      <c r="S810" s="7"/>
      <c r="T810" s="7"/>
      <c r="U810" s="7"/>
      <c r="V810" s="7"/>
      <c r="W810" s="7"/>
    </row>
    <row r="811">
      <c r="A811" s="7"/>
      <c r="B811" s="7"/>
      <c r="C811" s="33"/>
      <c r="D811" s="7"/>
      <c r="E811" s="7"/>
      <c r="F811" s="33"/>
      <c r="G811" s="7"/>
      <c r="H811" s="33"/>
      <c r="I811" s="7"/>
      <c r="J811" s="7"/>
      <c r="K811" s="7"/>
      <c r="L811" s="7"/>
      <c r="M811" s="7"/>
      <c r="N811" s="7"/>
      <c r="O811" s="7"/>
      <c r="P811" s="7"/>
      <c r="Q811" s="7"/>
      <c r="R811" s="7"/>
      <c r="S811" s="7"/>
      <c r="T811" s="7"/>
      <c r="U811" s="7"/>
      <c r="V811" s="7"/>
      <c r="W811" s="7"/>
    </row>
    <row r="812">
      <c r="A812" s="7"/>
      <c r="B812" s="7"/>
      <c r="C812" s="33"/>
      <c r="D812" s="7"/>
      <c r="E812" s="7"/>
      <c r="F812" s="33"/>
      <c r="G812" s="7"/>
      <c r="H812" s="33"/>
      <c r="I812" s="7"/>
      <c r="J812" s="7"/>
      <c r="K812" s="7"/>
      <c r="L812" s="7"/>
      <c r="M812" s="7"/>
      <c r="N812" s="7"/>
      <c r="O812" s="7"/>
      <c r="P812" s="7"/>
      <c r="Q812" s="7"/>
      <c r="R812" s="7"/>
      <c r="S812" s="7"/>
      <c r="T812" s="7"/>
      <c r="U812" s="7"/>
      <c r="V812" s="7"/>
      <c r="W812" s="7"/>
    </row>
    <row r="813">
      <c r="A813" s="7"/>
      <c r="B813" s="7"/>
      <c r="C813" s="33"/>
      <c r="D813" s="7"/>
      <c r="E813" s="7"/>
      <c r="F813" s="33"/>
      <c r="G813" s="7"/>
      <c r="H813" s="33"/>
      <c r="I813" s="7"/>
      <c r="J813" s="7"/>
      <c r="K813" s="7"/>
      <c r="L813" s="7"/>
      <c r="M813" s="7"/>
      <c r="N813" s="7"/>
      <c r="O813" s="7"/>
      <c r="P813" s="7"/>
      <c r="Q813" s="7"/>
      <c r="R813" s="7"/>
      <c r="S813" s="7"/>
      <c r="T813" s="7"/>
      <c r="U813" s="7"/>
      <c r="V813" s="7"/>
      <c r="W813" s="7"/>
    </row>
    <row r="814">
      <c r="A814" s="7"/>
      <c r="B814" s="7"/>
      <c r="C814" s="33"/>
      <c r="D814" s="7"/>
      <c r="E814" s="7"/>
      <c r="F814" s="33"/>
      <c r="G814" s="7"/>
      <c r="H814" s="33"/>
      <c r="I814" s="7"/>
      <c r="J814" s="7"/>
      <c r="K814" s="7"/>
      <c r="L814" s="7"/>
      <c r="M814" s="7"/>
      <c r="N814" s="7"/>
      <c r="O814" s="7"/>
      <c r="P814" s="7"/>
      <c r="Q814" s="7"/>
      <c r="R814" s="7"/>
      <c r="S814" s="7"/>
      <c r="T814" s="7"/>
      <c r="U814" s="7"/>
      <c r="V814" s="7"/>
      <c r="W814" s="7"/>
    </row>
    <row r="815">
      <c r="A815" s="7"/>
      <c r="B815" s="7"/>
      <c r="C815" s="33"/>
      <c r="D815" s="7"/>
      <c r="E815" s="7"/>
      <c r="F815" s="33"/>
      <c r="G815" s="7"/>
      <c r="H815" s="33"/>
      <c r="I815" s="7"/>
      <c r="J815" s="7"/>
      <c r="K815" s="7"/>
      <c r="L815" s="7"/>
      <c r="M815" s="7"/>
      <c r="N815" s="7"/>
      <c r="O815" s="7"/>
      <c r="P815" s="7"/>
      <c r="Q815" s="7"/>
      <c r="R815" s="7"/>
      <c r="S815" s="7"/>
      <c r="T815" s="7"/>
      <c r="U815" s="7"/>
      <c r="V815" s="7"/>
      <c r="W815" s="7"/>
    </row>
    <row r="816">
      <c r="A816" s="7"/>
      <c r="B816" s="7"/>
      <c r="C816" s="33"/>
      <c r="D816" s="7"/>
      <c r="E816" s="7"/>
      <c r="F816" s="33"/>
      <c r="G816" s="7"/>
      <c r="H816" s="33"/>
      <c r="I816" s="7"/>
      <c r="J816" s="7"/>
      <c r="K816" s="7"/>
      <c r="L816" s="7"/>
      <c r="M816" s="7"/>
      <c r="N816" s="7"/>
      <c r="O816" s="7"/>
      <c r="P816" s="7"/>
      <c r="Q816" s="7"/>
      <c r="R816" s="7"/>
      <c r="S816" s="7"/>
      <c r="T816" s="7"/>
      <c r="U816" s="7"/>
      <c r="V816" s="7"/>
      <c r="W816" s="7"/>
    </row>
    <row r="817">
      <c r="A817" s="7"/>
      <c r="B817" s="7"/>
      <c r="C817" s="33"/>
      <c r="D817" s="7"/>
      <c r="E817" s="7"/>
      <c r="F817" s="33"/>
      <c r="G817" s="7"/>
      <c r="H817" s="33"/>
      <c r="I817" s="7"/>
      <c r="J817" s="7"/>
      <c r="K817" s="7"/>
      <c r="L817" s="7"/>
      <c r="M817" s="7"/>
      <c r="N817" s="7"/>
      <c r="O817" s="7"/>
      <c r="P817" s="7"/>
      <c r="Q817" s="7"/>
      <c r="R817" s="7"/>
      <c r="S817" s="7"/>
      <c r="T817" s="7"/>
      <c r="U817" s="7"/>
      <c r="V817" s="7"/>
      <c r="W817" s="7"/>
    </row>
    <row r="818">
      <c r="A818" s="7"/>
      <c r="B818" s="7"/>
      <c r="C818" s="33"/>
      <c r="D818" s="7"/>
      <c r="E818" s="7"/>
      <c r="F818" s="33"/>
      <c r="G818" s="7"/>
      <c r="H818" s="33"/>
      <c r="I818" s="7"/>
      <c r="J818" s="7"/>
      <c r="K818" s="7"/>
      <c r="L818" s="7"/>
      <c r="M818" s="7"/>
      <c r="N818" s="7"/>
      <c r="O818" s="7"/>
      <c r="P818" s="7"/>
      <c r="Q818" s="7"/>
      <c r="R818" s="7"/>
      <c r="S818" s="7"/>
      <c r="T818" s="7"/>
      <c r="U818" s="7"/>
      <c r="V818" s="7"/>
      <c r="W818" s="7"/>
    </row>
    <row r="819">
      <c r="A819" s="7"/>
      <c r="B819" s="7"/>
      <c r="C819" s="33"/>
      <c r="D819" s="7"/>
      <c r="E819" s="7"/>
      <c r="F819" s="33"/>
      <c r="G819" s="7"/>
      <c r="H819" s="33"/>
      <c r="I819" s="7"/>
      <c r="J819" s="7"/>
      <c r="K819" s="7"/>
      <c r="L819" s="7"/>
      <c r="M819" s="7"/>
      <c r="N819" s="7"/>
      <c r="O819" s="7"/>
      <c r="P819" s="7"/>
      <c r="Q819" s="7"/>
      <c r="R819" s="7"/>
      <c r="S819" s="7"/>
      <c r="T819" s="7"/>
      <c r="U819" s="7"/>
      <c r="V819" s="7"/>
      <c r="W819" s="7"/>
    </row>
    <row r="820">
      <c r="A820" s="7"/>
      <c r="B820" s="7"/>
      <c r="C820" s="33"/>
      <c r="D820" s="7"/>
      <c r="E820" s="7"/>
      <c r="F820" s="33"/>
      <c r="G820" s="7"/>
      <c r="H820" s="33"/>
      <c r="I820" s="7"/>
      <c r="J820" s="7"/>
      <c r="K820" s="7"/>
      <c r="L820" s="7"/>
      <c r="M820" s="7"/>
      <c r="N820" s="7"/>
      <c r="O820" s="7"/>
      <c r="P820" s="7"/>
      <c r="Q820" s="7"/>
      <c r="R820" s="7"/>
      <c r="S820" s="7"/>
      <c r="T820" s="7"/>
      <c r="U820" s="7"/>
      <c r="V820" s="7"/>
      <c r="W820" s="7"/>
    </row>
    <row r="821">
      <c r="A821" s="7"/>
      <c r="B821" s="7"/>
      <c r="C821" s="33"/>
      <c r="D821" s="7"/>
      <c r="E821" s="7"/>
      <c r="F821" s="33"/>
      <c r="G821" s="7"/>
      <c r="H821" s="33"/>
      <c r="I821" s="7"/>
      <c r="J821" s="7"/>
      <c r="K821" s="7"/>
      <c r="L821" s="7"/>
      <c r="M821" s="7"/>
      <c r="N821" s="7"/>
      <c r="O821" s="7"/>
      <c r="P821" s="7"/>
      <c r="Q821" s="7"/>
      <c r="R821" s="7"/>
      <c r="S821" s="7"/>
      <c r="T821" s="7"/>
      <c r="U821" s="7"/>
      <c r="V821" s="7"/>
      <c r="W821" s="7"/>
    </row>
    <row r="822">
      <c r="A822" s="7"/>
      <c r="B822" s="7"/>
      <c r="C822" s="33"/>
      <c r="D822" s="7"/>
      <c r="E822" s="7"/>
      <c r="F822" s="33"/>
      <c r="G822" s="7"/>
      <c r="H822" s="33"/>
      <c r="I822" s="7"/>
      <c r="J822" s="7"/>
      <c r="K822" s="7"/>
      <c r="L822" s="7"/>
      <c r="M822" s="7"/>
      <c r="N822" s="7"/>
      <c r="O822" s="7"/>
      <c r="P822" s="7"/>
      <c r="Q822" s="7"/>
      <c r="R822" s="7"/>
      <c r="S822" s="7"/>
      <c r="T822" s="7"/>
      <c r="U822" s="7"/>
      <c r="V822" s="7"/>
      <c r="W822" s="7"/>
    </row>
    <row r="823">
      <c r="A823" s="7"/>
      <c r="B823" s="7"/>
      <c r="C823" s="33"/>
      <c r="D823" s="7"/>
      <c r="E823" s="7"/>
      <c r="F823" s="33"/>
      <c r="G823" s="7"/>
      <c r="H823" s="33"/>
      <c r="I823" s="7"/>
      <c r="J823" s="7"/>
      <c r="K823" s="7"/>
      <c r="L823" s="7"/>
      <c r="M823" s="7"/>
      <c r="N823" s="7"/>
      <c r="O823" s="7"/>
      <c r="P823" s="7"/>
      <c r="Q823" s="7"/>
      <c r="R823" s="7"/>
      <c r="S823" s="7"/>
      <c r="T823" s="7"/>
      <c r="U823" s="7"/>
      <c r="V823" s="7"/>
      <c r="W823" s="7"/>
    </row>
    <row r="824">
      <c r="A824" s="7"/>
      <c r="B824" s="7"/>
      <c r="C824" s="33"/>
      <c r="D824" s="7"/>
      <c r="E824" s="7"/>
      <c r="F824" s="33"/>
      <c r="G824" s="7"/>
      <c r="H824" s="33"/>
      <c r="I824" s="7"/>
      <c r="J824" s="7"/>
      <c r="K824" s="7"/>
      <c r="L824" s="7"/>
      <c r="M824" s="7"/>
      <c r="N824" s="7"/>
      <c r="O824" s="7"/>
      <c r="P824" s="7"/>
      <c r="Q824" s="7"/>
      <c r="R824" s="7"/>
      <c r="S824" s="7"/>
      <c r="T824" s="7"/>
      <c r="U824" s="7"/>
      <c r="V824" s="7"/>
      <c r="W824" s="7"/>
    </row>
    <row r="825">
      <c r="A825" s="7"/>
      <c r="B825" s="7"/>
      <c r="C825" s="33"/>
      <c r="D825" s="7"/>
      <c r="E825" s="7"/>
      <c r="F825" s="33"/>
      <c r="G825" s="7"/>
      <c r="H825" s="33"/>
      <c r="I825" s="7"/>
      <c r="J825" s="7"/>
      <c r="K825" s="7"/>
      <c r="L825" s="7"/>
      <c r="M825" s="7"/>
      <c r="N825" s="7"/>
      <c r="O825" s="7"/>
      <c r="P825" s="7"/>
      <c r="Q825" s="7"/>
      <c r="R825" s="7"/>
      <c r="S825" s="7"/>
      <c r="T825" s="7"/>
      <c r="U825" s="7"/>
      <c r="V825" s="7"/>
      <c r="W825" s="7"/>
    </row>
    <row r="826">
      <c r="A826" s="7"/>
      <c r="B826" s="7"/>
      <c r="C826" s="33"/>
      <c r="D826" s="7"/>
      <c r="E826" s="7"/>
      <c r="F826" s="33"/>
      <c r="G826" s="7"/>
      <c r="H826" s="33"/>
      <c r="I826" s="7"/>
      <c r="J826" s="7"/>
      <c r="K826" s="7"/>
      <c r="L826" s="7"/>
      <c r="M826" s="7"/>
      <c r="N826" s="7"/>
      <c r="O826" s="7"/>
      <c r="P826" s="7"/>
      <c r="Q826" s="7"/>
      <c r="R826" s="7"/>
      <c r="S826" s="7"/>
      <c r="T826" s="7"/>
      <c r="U826" s="7"/>
      <c r="V826" s="7"/>
      <c r="W826" s="7"/>
    </row>
    <row r="827">
      <c r="A827" s="7"/>
      <c r="B827" s="7"/>
      <c r="C827" s="33"/>
      <c r="D827" s="7"/>
      <c r="E827" s="7"/>
      <c r="F827" s="33"/>
      <c r="G827" s="7"/>
      <c r="H827" s="33"/>
      <c r="I827" s="7"/>
      <c r="J827" s="7"/>
      <c r="K827" s="7"/>
      <c r="L827" s="7"/>
      <c r="M827" s="7"/>
      <c r="N827" s="7"/>
      <c r="O827" s="7"/>
      <c r="P827" s="7"/>
      <c r="Q827" s="7"/>
      <c r="R827" s="7"/>
      <c r="S827" s="7"/>
      <c r="T827" s="7"/>
      <c r="U827" s="7"/>
      <c r="V827" s="7"/>
      <c r="W827" s="7"/>
    </row>
    <row r="828">
      <c r="A828" s="7"/>
      <c r="B828" s="7"/>
      <c r="C828" s="33"/>
      <c r="D828" s="7"/>
      <c r="E828" s="7"/>
      <c r="F828" s="33"/>
      <c r="G828" s="7"/>
      <c r="H828" s="33"/>
      <c r="I828" s="7"/>
      <c r="J828" s="7"/>
      <c r="K828" s="7"/>
      <c r="L828" s="7"/>
      <c r="M828" s="7"/>
      <c r="N828" s="7"/>
      <c r="O828" s="7"/>
      <c r="P828" s="7"/>
      <c r="Q828" s="7"/>
      <c r="R828" s="7"/>
      <c r="S828" s="7"/>
      <c r="T828" s="7"/>
      <c r="U828" s="7"/>
      <c r="V828" s="7"/>
      <c r="W828" s="7"/>
    </row>
    <row r="829">
      <c r="A829" s="7"/>
      <c r="B829" s="7"/>
      <c r="C829" s="33"/>
      <c r="D829" s="7"/>
      <c r="E829" s="7"/>
      <c r="F829" s="33"/>
      <c r="G829" s="7"/>
      <c r="H829" s="33"/>
      <c r="I829" s="7"/>
      <c r="J829" s="7"/>
      <c r="K829" s="7"/>
      <c r="L829" s="7"/>
      <c r="M829" s="7"/>
      <c r="N829" s="7"/>
      <c r="O829" s="7"/>
      <c r="P829" s="7"/>
      <c r="Q829" s="7"/>
      <c r="R829" s="7"/>
      <c r="S829" s="7"/>
      <c r="T829" s="7"/>
      <c r="U829" s="7"/>
      <c r="V829" s="7"/>
      <c r="W829" s="7"/>
    </row>
    <row r="830">
      <c r="A830" s="7"/>
      <c r="B830" s="7"/>
      <c r="C830" s="33"/>
      <c r="D830" s="7"/>
      <c r="E830" s="7"/>
      <c r="F830" s="33"/>
      <c r="G830" s="7"/>
      <c r="H830" s="33"/>
      <c r="I830" s="7"/>
      <c r="J830" s="7"/>
      <c r="K830" s="7"/>
      <c r="L830" s="7"/>
      <c r="M830" s="7"/>
      <c r="N830" s="7"/>
      <c r="O830" s="7"/>
      <c r="P830" s="7"/>
      <c r="Q830" s="7"/>
      <c r="R830" s="7"/>
      <c r="S830" s="7"/>
      <c r="T830" s="7"/>
      <c r="U830" s="7"/>
      <c r="V830" s="7"/>
      <c r="W830" s="7"/>
    </row>
    <row r="831">
      <c r="A831" s="7"/>
      <c r="B831" s="7"/>
      <c r="C831" s="33"/>
      <c r="D831" s="7"/>
      <c r="E831" s="7"/>
      <c r="F831" s="33"/>
      <c r="G831" s="7"/>
      <c r="H831" s="33"/>
      <c r="I831" s="7"/>
      <c r="J831" s="7"/>
      <c r="K831" s="7"/>
      <c r="L831" s="7"/>
      <c r="M831" s="7"/>
      <c r="N831" s="7"/>
      <c r="O831" s="7"/>
      <c r="P831" s="7"/>
      <c r="Q831" s="7"/>
      <c r="R831" s="7"/>
      <c r="S831" s="7"/>
      <c r="T831" s="7"/>
      <c r="U831" s="7"/>
      <c r="V831" s="7"/>
      <c r="W831" s="7"/>
    </row>
    <row r="832">
      <c r="A832" s="7"/>
      <c r="B832" s="7"/>
      <c r="C832" s="33"/>
      <c r="D832" s="7"/>
      <c r="E832" s="7"/>
      <c r="F832" s="33"/>
      <c r="G832" s="7"/>
      <c r="H832" s="33"/>
      <c r="I832" s="7"/>
      <c r="J832" s="7"/>
      <c r="K832" s="7"/>
      <c r="L832" s="7"/>
      <c r="M832" s="7"/>
      <c r="N832" s="7"/>
      <c r="O832" s="7"/>
      <c r="P832" s="7"/>
      <c r="Q832" s="7"/>
      <c r="R832" s="7"/>
      <c r="S832" s="7"/>
      <c r="T832" s="7"/>
      <c r="U832" s="7"/>
      <c r="V832" s="7"/>
      <c r="W832" s="7"/>
    </row>
    <row r="833">
      <c r="A833" s="7"/>
      <c r="B833" s="7"/>
      <c r="C833" s="33"/>
      <c r="D833" s="7"/>
      <c r="E833" s="7"/>
      <c r="F833" s="33"/>
      <c r="G833" s="7"/>
      <c r="H833" s="33"/>
      <c r="I833" s="7"/>
      <c r="J833" s="7"/>
      <c r="K833" s="7"/>
      <c r="L833" s="7"/>
      <c r="M833" s="7"/>
      <c r="N833" s="7"/>
      <c r="O833" s="7"/>
      <c r="P833" s="7"/>
      <c r="Q833" s="7"/>
      <c r="R833" s="7"/>
      <c r="S833" s="7"/>
      <c r="T833" s="7"/>
      <c r="U833" s="7"/>
      <c r="V833" s="7"/>
      <c r="W833" s="7"/>
    </row>
    <row r="834">
      <c r="A834" s="7"/>
      <c r="B834" s="7"/>
      <c r="C834" s="33"/>
      <c r="D834" s="7"/>
      <c r="E834" s="7"/>
      <c r="F834" s="33"/>
      <c r="G834" s="7"/>
      <c r="H834" s="33"/>
      <c r="I834" s="7"/>
      <c r="J834" s="7"/>
      <c r="K834" s="7"/>
      <c r="L834" s="7"/>
      <c r="M834" s="7"/>
      <c r="N834" s="7"/>
      <c r="O834" s="7"/>
      <c r="P834" s="7"/>
      <c r="Q834" s="7"/>
      <c r="R834" s="7"/>
      <c r="S834" s="7"/>
      <c r="T834" s="7"/>
      <c r="U834" s="7"/>
      <c r="V834" s="7"/>
      <c r="W834" s="7"/>
    </row>
    <row r="835">
      <c r="A835" s="7"/>
      <c r="B835" s="7"/>
      <c r="C835" s="33"/>
      <c r="D835" s="7"/>
      <c r="E835" s="7"/>
      <c r="F835" s="33"/>
      <c r="G835" s="7"/>
      <c r="H835" s="33"/>
      <c r="I835" s="7"/>
      <c r="J835" s="7"/>
      <c r="K835" s="7"/>
      <c r="L835" s="7"/>
      <c r="M835" s="7"/>
      <c r="N835" s="7"/>
      <c r="O835" s="7"/>
      <c r="P835" s="7"/>
      <c r="Q835" s="7"/>
      <c r="R835" s="7"/>
      <c r="S835" s="7"/>
      <c r="T835" s="7"/>
      <c r="U835" s="7"/>
      <c r="V835" s="7"/>
      <c r="W835" s="7"/>
    </row>
    <row r="836">
      <c r="A836" s="7"/>
      <c r="B836" s="7"/>
      <c r="C836" s="33"/>
      <c r="D836" s="7"/>
      <c r="E836" s="7"/>
      <c r="F836" s="33"/>
      <c r="G836" s="7"/>
      <c r="H836" s="33"/>
      <c r="I836" s="7"/>
      <c r="J836" s="7"/>
      <c r="K836" s="7"/>
      <c r="L836" s="7"/>
      <c r="M836" s="7"/>
      <c r="N836" s="7"/>
      <c r="O836" s="7"/>
      <c r="P836" s="7"/>
      <c r="Q836" s="7"/>
      <c r="R836" s="7"/>
      <c r="S836" s="7"/>
      <c r="T836" s="7"/>
      <c r="U836" s="7"/>
      <c r="V836" s="7"/>
      <c r="W836" s="7"/>
    </row>
    <row r="837">
      <c r="A837" s="7"/>
      <c r="B837" s="7"/>
      <c r="C837" s="33"/>
      <c r="D837" s="7"/>
      <c r="E837" s="7"/>
      <c r="F837" s="33"/>
      <c r="G837" s="7"/>
      <c r="H837" s="33"/>
      <c r="I837" s="7"/>
      <c r="J837" s="7"/>
      <c r="K837" s="7"/>
      <c r="L837" s="7"/>
      <c r="M837" s="7"/>
      <c r="N837" s="7"/>
      <c r="O837" s="7"/>
      <c r="P837" s="7"/>
      <c r="Q837" s="7"/>
      <c r="R837" s="7"/>
      <c r="S837" s="7"/>
      <c r="T837" s="7"/>
      <c r="U837" s="7"/>
      <c r="V837" s="7"/>
      <c r="W837" s="7"/>
    </row>
    <row r="838">
      <c r="A838" s="7"/>
      <c r="B838" s="7"/>
      <c r="C838" s="33"/>
      <c r="D838" s="7"/>
      <c r="E838" s="7"/>
      <c r="F838" s="33"/>
      <c r="G838" s="7"/>
      <c r="H838" s="33"/>
      <c r="I838" s="7"/>
      <c r="J838" s="7"/>
      <c r="K838" s="7"/>
      <c r="L838" s="7"/>
      <c r="M838" s="7"/>
      <c r="N838" s="7"/>
      <c r="O838" s="7"/>
      <c r="P838" s="7"/>
      <c r="Q838" s="7"/>
      <c r="R838" s="7"/>
      <c r="S838" s="7"/>
      <c r="T838" s="7"/>
      <c r="U838" s="7"/>
      <c r="V838" s="7"/>
      <c r="W838" s="7"/>
    </row>
    <row r="839">
      <c r="A839" s="7"/>
      <c r="B839" s="7"/>
      <c r="C839" s="33"/>
      <c r="D839" s="7"/>
      <c r="E839" s="7"/>
      <c r="F839" s="33"/>
      <c r="G839" s="7"/>
      <c r="H839" s="33"/>
      <c r="I839" s="7"/>
      <c r="J839" s="7"/>
      <c r="K839" s="7"/>
      <c r="L839" s="7"/>
      <c r="M839" s="7"/>
      <c r="N839" s="7"/>
      <c r="O839" s="7"/>
      <c r="P839" s="7"/>
      <c r="Q839" s="7"/>
      <c r="R839" s="7"/>
      <c r="S839" s="7"/>
      <c r="T839" s="7"/>
      <c r="U839" s="7"/>
      <c r="V839" s="7"/>
      <c r="W839" s="7"/>
    </row>
    <row r="840">
      <c r="A840" s="7"/>
      <c r="B840" s="7"/>
      <c r="C840" s="33"/>
      <c r="D840" s="7"/>
      <c r="E840" s="7"/>
      <c r="F840" s="33"/>
      <c r="G840" s="7"/>
      <c r="H840" s="33"/>
      <c r="I840" s="7"/>
      <c r="J840" s="7"/>
      <c r="K840" s="7"/>
      <c r="L840" s="7"/>
      <c r="M840" s="7"/>
      <c r="N840" s="7"/>
      <c r="O840" s="7"/>
      <c r="P840" s="7"/>
      <c r="Q840" s="7"/>
      <c r="R840" s="7"/>
      <c r="S840" s="7"/>
      <c r="T840" s="7"/>
      <c r="U840" s="7"/>
      <c r="V840" s="7"/>
      <c r="W840" s="7"/>
    </row>
    <row r="841">
      <c r="A841" s="7"/>
      <c r="B841" s="7"/>
      <c r="C841" s="33"/>
      <c r="D841" s="7"/>
      <c r="E841" s="7"/>
      <c r="F841" s="33"/>
      <c r="G841" s="7"/>
      <c r="H841" s="33"/>
      <c r="I841" s="7"/>
      <c r="J841" s="7"/>
      <c r="K841" s="7"/>
      <c r="L841" s="7"/>
      <c r="M841" s="7"/>
      <c r="N841" s="7"/>
      <c r="O841" s="7"/>
      <c r="P841" s="7"/>
      <c r="Q841" s="7"/>
      <c r="R841" s="7"/>
      <c r="S841" s="7"/>
      <c r="T841" s="7"/>
      <c r="U841" s="7"/>
      <c r="V841" s="7"/>
      <c r="W841" s="7"/>
    </row>
    <row r="842">
      <c r="A842" s="7"/>
      <c r="B842" s="7"/>
      <c r="C842" s="33"/>
      <c r="D842" s="7"/>
      <c r="E842" s="7"/>
      <c r="F842" s="33"/>
      <c r="G842" s="7"/>
      <c r="H842" s="33"/>
      <c r="I842" s="7"/>
      <c r="J842" s="7"/>
      <c r="K842" s="7"/>
      <c r="L842" s="7"/>
      <c r="M842" s="7"/>
      <c r="N842" s="7"/>
      <c r="O842" s="7"/>
      <c r="P842" s="7"/>
      <c r="Q842" s="7"/>
      <c r="R842" s="7"/>
      <c r="S842" s="7"/>
      <c r="T842" s="7"/>
      <c r="U842" s="7"/>
      <c r="V842" s="7"/>
      <c r="W842" s="7"/>
    </row>
    <row r="843">
      <c r="A843" s="7"/>
      <c r="B843" s="7"/>
      <c r="C843" s="33"/>
      <c r="D843" s="7"/>
      <c r="E843" s="7"/>
      <c r="F843" s="33"/>
      <c r="G843" s="7"/>
      <c r="H843" s="33"/>
      <c r="I843" s="7"/>
      <c r="J843" s="7"/>
      <c r="K843" s="7"/>
      <c r="L843" s="7"/>
      <c r="M843" s="7"/>
      <c r="N843" s="7"/>
      <c r="O843" s="7"/>
      <c r="P843" s="7"/>
      <c r="Q843" s="7"/>
      <c r="R843" s="7"/>
      <c r="S843" s="7"/>
      <c r="T843" s="7"/>
      <c r="U843" s="7"/>
      <c r="V843" s="7"/>
      <c r="W843" s="7"/>
    </row>
    <row r="844">
      <c r="A844" s="7"/>
      <c r="B844" s="7"/>
      <c r="C844" s="33"/>
      <c r="D844" s="7"/>
      <c r="E844" s="7"/>
      <c r="F844" s="33"/>
      <c r="G844" s="7"/>
      <c r="H844" s="33"/>
      <c r="I844" s="7"/>
      <c r="J844" s="7"/>
      <c r="K844" s="7"/>
      <c r="L844" s="7"/>
      <c r="M844" s="7"/>
      <c r="N844" s="7"/>
      <c r="O844" s="7"/>
      <c r="P844" s="7"/>
      <c r="Q844" s="7"/>
      <c r="R844" s="7"/>
      <c r="S844" s="7"/>
      <c r="T844" s="7"/>
      <c r="U844" s="7"/>
      <c r="V844" s="7"/>
      <c r="W844" s="7"/>
    </row>
    <row r="845">
      <c r="A845" s="7"/>
      <c r="B845" s="7"/>
      <c r="C845" s="33"/>
      <c r="D845" s="7"/>
      <c r="E845" s="7"/>
      <c r="F845" s="33"/>
      <c r="G845" s="7"/>
      <c r="H845" s="33"/>
      <c r="I845" s="7"/>
      <c r="J845" s="7"/>
      <c r="K845" s="7"/>
      <c r="L845" s="7"/>
      <c r="M845" s="7"/>
      <c r="N845" s="7"/>
      <c r="O845" s="7"/>
      <c r="P845" s="7"/>
      <c r="Q845" s="7"/>
      <c r="R845" s="7"/>
      <c r="S845" s="7"/>
      <c r="T845" s="7"/>
      <c r="U845" s="7"/>
      <c r="V845" s="7"/>
      <c r="W845" s="7"/>
    </row>
    <row r="846">
      <c r="A846" s="7"/>
      <c r="B846" s="7"/>
      <c r="C846" s="33"/>
      <c r="D846" s="7"/>
      <c r="E846" s="7"/>
      <c r="F846" s="33"/>
      <c r="G846" s="7"/>
      <c r="H846" s="33"/>
      <c r="I846" s="7"/>
      <c r="J846" s="7"/>
      <c r="K846" s="7"/>
      <c r="L846" s="7"/>
      <c r="M846" s="7"/>
      <c r="N846" s="7"/>
      <c r="O846" s="7"/>
      <c r="P846" s="7"/>
      <c r="Q846" s="7"/>
      <c r="R846" s="7"/>
      <c r="S846" s="7"/>
      <c r="T846" s="7"/>
      <c r="U846" s="7"/>
      <c r="V846" s="7"/>
      <c r="W846" s="7"/>
    </row>
    <row r="847">
      <c r="A847" s="7"/>
      <c r="B847" s="7"/>
      <c r="C847" s="33"/>
      <c r="D847" s="7"/>
      <c r="E847" s="7"/>
      <c r="F847" s="33"/>
      <c r="G847" s="7"/>
      <c r="H847" s="33"/>
      <c r="I847" s="7"/>
      <c r="J847" s="7"/>
      <c r="K847" s="7"/>
      <c r="L847" s="7"/>
      <c r="M847" s="7"/>
      <c r="N847" s="7"/>
      <c r="O847" s="7"/>
      <c r="P847" s="7"/>
      <c r="Q847" s="7"/>
      <c r="R847" s="7"/>
      <c r="S847" s="7"/>
      <c r="T847" s="7"/>
      <c r="U847" s="7"/>
      <c r="V847" s="7"/>
      <c r="W847" s="7"/>
    </row>
    <row r="848">
      <c r="A848" s="7"/>
      <c r="B848" s="7"/>
      <c r="C848" s="33"/>
      <c r="D848" s="7"/>
      <c r="E848" s="7"/>
      <c r="F848" s="33"/>
      <c r="G848" s="7"/>
      <c r="H848" s="33"/>
      <c r="I848" s="7"/>
      <c r="J848" s="7"/>
      <c r="K848" s="7"/>
      <c r="L848" s="7"/>
      <c r="M848" s="7"/>
      <c r="N848" s="7"/>
      <c r="O848" s="7"/>
      <c r="P848" s="7"/>
      <c r="Q848" s="7"/>
      <c r="R848" s="7"/>
      <c r="S848" s="7"/>
      <c r="T848" s="7"/>
      <c r="U848" s="7"/>
      <c r="V848" s="7"/>
      <c r="W848" s="7"/>
    </row>
    <row r="849">
      <c r="A849" s="7"/>
      <c r="B849" s="7"/>
      <c r="C849" s="33"/>
      <c r="D849" s="7"/>
      <c r="E849" s="7"/>
      <c r="F849" s="33"/>
      <c r="G849" s="7"/>
      <c r="H849" s="33"/>
      <c r="I849" s="7"/>
      <c r="J849" s="7"/>
      <c r="K849" s="7"/>
      <c r="L849" s="7"/>
      <c r="M849" s="7"/>
      <c r="N849" s="7"/>
      <c r="O849" s="7"/>
      <c r="P849" s="7"/>
      <c r="Q849" s="7"/>
      <c r="R849" s="7"/>
      <c r="S849" s="7"/>
      <c r="T849" s="7"/>
      <c r="U849" s="7"/>
      <c r="V849" s="7"/>
      <c r="W849" s="7"/>
    </row>
    <row r="850">
      <c r="A850" s="7"/>
      <c r="B850" s="7"/>
      <c r="C850" s="33"/>
      <c r="D850" s="7"/>
      <c r="E850" s="7"/>
      <c r="F850" s="33"/>
      <c r="G850" s="7"/>
      <c r="H850" s="33"/>
      <c r="I850" s="7"/>
      <c r="J850" s="7"/>
      <c r="K850" s="7"/>
      <c r="L850" s="7"/>
      <c r="M850" s="7"/>
      <c r="N850" s="7"/>
      <c r="O850" s="7"/>
      <c r="P850" s="7"/>
      <c r="Q850" s="7"/>
      <c r="R850" s="7"/>
      <c r="S850" s="7"/>
      <c r="T850" s="7"/>
      <c r="U850" s="7"/>
      <c r="V850" s="7"/>
      <c r="W850" s="7"/>
    </row>
    <row r="851">
      <c r="A851" s="7"/>
      <c r="B851" s="7"/>
      <c r="C851" s="33"/>
      <c r="D851" s="7"/>
      <c r="E851" s="7"/>
      <c r="F851" s="33"/>
      <c r="G851" s="7"/>
      <c r="H851" s="33"/>
      <c r="I851" s="7"/>
      <c r="J851" s="7"/>
      <c r="K851" s="7"/>
      <c r="L851" s="7"/>
      <c r="M851" s="7"/>
      <c r="N851" s="7"/>
      <c r="O851" s="7"/>
      <c r="P851" s="7"/>
      <c r="Q851" s="7"/>
      <c r="R851" s="7"/>
      <c r="S851" s="7"/>
      <c r="T851" s="7"/>
      <c r="U851" s="7"/>
      <c r="V851" s="7"/>
      <c r="W851" s="7"/>
    </row>
    <row r="852">
      <c r="A852" s="7"/>
      <c r="B852" s="7"/>
      <c r="C852" s="33"/>
      <c r="D852" s="7"/>
      <c r="E852" s="7"/>
      <c r="F852" s="33"/>
      <c r="G852" s="7"/>
      <c r="H852" s="33"/>
      <c r="I852" s="7"/>
      <c r="J852" s="7"/>
      <c r="K852" s="7"/>
      <c r="L852" s="7"/>
      <c r="M852" s="7"/>
      <c r="N852" s="7"/>
      <c r="O852" s="7"/>
      <c r="P852" s="7"/>
      <c r="Q852" s="7"/>
      <c r="R852" s="7"/>
      <c r="S852" s="7"/>
      <c r="T852" s="7"/>
      <c r="U852" s="7"/>
      <c r="V852" s="7"/>
      <c r="W852" s="7"/>
    </row>
    <row r="853">
      <c r="A853" s="7"/>
      <c r="B853" s="7"/>
      <c r="C853" s="33"/>
      <c r="D853" s="7"/>
      <c r="E853" s="7"/>
      <c r="F853" s="33"/>
      <c r="G853" s="7"/>
      <c r="H853" s="33"/>
      <c r="I853" s="7"/>
      <c r="J853" s="7"/>
      <c r="K853" s="7"/>
      <c r="L853" s="7"/>
      <c r="M853" s="7"/>
      <c r="N853" s="7"/>
      <c r="O853" s="7"/>
      <c r="P853" s="7"/>
      <c r="Q853" s="7"/>
      <c r="R853" s="7"/>
      <c r="S853" s="7"/>
      <c r="T853" s="7"/>
      <c r="U853" s="7"/>
      <c r="V853" s="7"/>
      <c r="W853" s="7"/>
    </row>
    <row r="854">
      <c r="A854" s="7"/>
      <c r="B854" s="7"/>
      <c r="C854" s="33"/>
      <c r="D854" s="7"/>
      <c r="E854" s="7"/>
      <c r="F854" s="33"/>
      <c r="G854" s="7"/>
      <c r="H854" s="33"/>
      <c r="I854" s="7"/>
      <c r="J854" s="7"/>
      <c r="K854" s="7"/>
      <c r="L854" s="7"/>
      <c r="M854" s="7"/>
      <c r="N854" s="7"/>
      <c r="O854" s="7"/>
      <c r="P854" s="7"/>
      <c r="Q854" s="7"/>
      <c r="R854" s="7"/>
      <c r="S854" s="7"/>
      <c r="T854" s="7"/>
      <c r="U854" s="7"/>
      <c r="V854" s="7"/>
      <c r="W854" s="7"/>
    </row>
    <row r="855">
      <c r="A855" s="7"/>
      <c r="B855" s="7"/>
      <c r="C855" s="33"/>
      <c r="D855" s="7"/>
      <c r="E855" s="7"/>
      <c r="F855" s="33"/>
      <c r="G855" s="7"/>
      <c r="H855" s="33"/>
      <c r="I855" s="7"/>
      <c r="J855" s="7"/>
      <c r="K855" s="7"/>
      <c r="L855" s="7"/>
      <c r="M855" s="7"/>
      <c r="N855" s="7"/>
      <c r="O855" s="7"/>
      <c r="P855" s="7"/>
      <c r="Q855" s="7"/>
      <c r="R855" s="7"/>
      <c r="S855" s="7"/>
      <c r="T855" s="7"/>
      <c r="U855" s="7"/>
      <c r="V855" s="7"/>
      <c r="W855" s="7"/>
    </row>
    <row r="856">
      <c r="A856" s="7"/>
      <c r="B856" s="7"/>
      <c r="C856" s="33"/>
      <c r="D856" s="7"/>
      <c r="E856" s="7"/>
      <c r="F856" s="33"/>
      <c r="G856" s="7"/>
      <c r="H856" s="33"/>
      <c r="I856" s="7"/>
      <c r="J856" s="7"/>
      <c r="K856" s="7"/>
      <c r="L856" s="7"/>
      <c r="M856" s="7"/>
      <c r="N856" s="7"/>
      <c r="O856" s="7"/>
      <c r="P856" s="7"/>
      <c r="Q856" s="7"/>
      <c r="R856" s="7"/>
      <c r="S856" s="7"/>
      <c r="T856" s="7"/>
      <c r="U856" s="7"/>
      <c r="V856" s="7"/>
      <c r="W856" s="7"/>
    </row>
    <row r="857">
      <c r="A857" s="7"/>
      <c r="B857" s="7"/>
      <c r="C857" s="33"/>
      <c r="D857" s="7"/>
      <c r="E857" s="7"/>
      <c r="F857" s="33"/>
      <c r="G857" s="7"/>
      <c r="H857" s="33"/>
      <c r="I857" s="7"/>
      <c r="J857" s="7"/>
      <c r="K857" s="7"/>
      <c r="L857" s="7"/>
      <c r="M857" s="7"/>
      <c r="N857" s="7"/>
      <c r="O857" s="7"/>
      <c r="P857" s="7"/>
      <c r="Q857" s="7"/>
      <c r="R857" s="7"/>
      <c r="S857" s="7"/>
      <c r="T857" s="7"/>
      <c r="U857" s="7"/>
      <c r="V857" s="7"/>
      <c r="W857" s="7"/>
    </row>
    <row r="858">
      <c r="A858" s="7"/>
      <c r="B858" s="7"/>
      <c r="C858" s="33"/>
      <c r="D858" s="7"/>
      <c r="E858" s="7"/>
      <c r="F858" s="33"/>
      <c r="G858" s="7"/>
      <c r="H858" s="33"/>
      <c r="I858" s="7"/>
      <c r="J858" s="7"/>
      <c r="K858" s="7"/>
      <c r="L858" s="7"/>
      <c r="M858" s="7"/>
      <c r="N858" s="7"/>
      <c r="O858" s="7"/>
      <c r="P858" s="7"/>
      <c r="Q858" s="7"/>
      <c r="R858" s="7"/>
      <c r="S858" s="7"/>
      <c r="T858" s="7"/>
      <c r="U858" s="7"/>
      <c r="V858" s="7"/>
      <c r="W858" s="7"/>
    </row>
    <row r="859">
      <c r="A859" s="7"/>
      <c r="B859" s="7"/>
      <c r="C859" s="33"/>
      <c r="D859" s="7"/>
      <c r="E859" s="7"/>
      <c r="F859" s="33"/>
      <c r="G859" s="7"/>
      <c r="H859" s="33"/>
      <c r="I859" s="7"/>
      <c r="J859" s="7"/>
      <c r="K859" s="7"/>
      <c r="L859" s="7"/>
      <c r="M859" s="7"/>
      <c r="N859" s="7"/>
      <c r="O859" s="7"/>
      <c r="P859" s="7"/>
      <c r="Q859" s="7"/>
      <c r="R859" s="7"/>
      <c r="S859" s="7"/>
      <c r="T859" s="7"/>
      <c r="U859" s="7"/>
      <c r="V859" s="7"/>
      <c r="W859" s="7"/>
    </row>
    <row r="860">
      <c r="A860" s="7"/>
      <c r="B860" s="7"/>
      <c r="C860" s="33"/>
      <c r="D860" s="7"/>
      <c r="E860" s="7"/>
      <c r="F860" s="33"/>
      <c r="G860" s="7"/>
      <c r="H860" s="33"/>
      <c r="I860" s="7"/>
      <c r="J860" s="7"/>
      <c r="K860" s="7"/>
      <c r="L860" s="7"/>
      <c r="M860" s="7"/>
      <c r="N860" s="7"/>
      <c r="O860" s="7"/>
      <c r="P860" s="7"/>
      <c r="Q860" s="7"/>
      <c r="R860" s="7"/>
      <c r="S860" s="7"/>
      <c r="T860" s="7"/>
      <c r="U860" s="7"/>
      <c r="V860" s="7"/>
      <c r="W860" s="7"/>
    </row>
    <row r="861">
      <c r="A861" s="7"/>
      <c r="B861" s="7"/>
      <c r="C861" s="33"/>
      <c r="D861" s="7"/>
      <c r="E861" s="7"/>
      <c r="F861" s="33"/>
      <c r="G861" s="7"/>
      <c r="H861" s="33"/>
      <c r="I861" s="7"/>
      <c r="J861" s="7"/>
      <c r="K861" s="7"/>
      <c r="L861" s="7"/>
      <c r="M861" s="7"/>
      <c r="N861" s="7"/>
      <c r="O861" s="7"/>
      <c r="P861" s="7"/>
      <c r="Q861" s="7"/>
      <c r="R861" s="7"/>
      <c r="S861" s="7"/>
      <c r="T861" s="7"/>
      <c r="U861" s="7"/>
      <c r="V861" s="7"/>
      <c r="W861" s="7"/>
    </row>
    <row r="862">
      <c r="A862" s="7"/>
      <c r="B862" s="7"/>
      <c r="C862" s="33"/>
      <c r="D862" s="7"/>
      <c r="E862" s="7"/>
      <c r="F862" s="33"/>
      <c r="G862" s="7"/>
      <c r="H862" s="33"/>
      <c r="I862" s="7"/>
      <c r="J862" s="7"/>
      <c r="K862" s="7"/>
      <c r="L862" s="7"/>
      <c r="M862" s="7"/>
      <c r="N862" s="7"/>
      <c r="O862" s="7"/>
      <c r="P862" s="7"/>
      <c r="Q862" s="7"/>
      <c r="R862" s="7"/>
      <c r="S862" s="7"/>
      <c r="T862" s="7"/>
      <c r="U862" s="7"/>
      <c r="V862" s="7"/>
      <c r="W862" s="7"/>
    </row>
    <row r="863">
      <c r="A863" s="7"/>
      <c r="B863" s="7"/>
      <c r="C863" s="33"/>
      <c r="D863" s="7"/>
      <c r="E863" s="7"/>
      <c r="F863" s="33"/>
      <c r="G863" s="7"/>
      <c r="H863" s="33"/>
      <c r="I863" s="7"/>
      <c r="J863" s="7"/>
      <c r="K863" s="7"/>
      <c r="L863" s="7"/>
      <c r="M863" s="7"/>
      <c r="N863" s="7"/>
      <c r="O863" s="7"/>
      <c r="P863" s="7"/>
      <c r="Q863" s="7"/>
      <c r="R863" s="7"/>
      <c r="S863" s="7"/>
      <c r="T863" s="7"/>
      <c r="U863" s="7"/>
      <c r="V863" s="7"/>
      <c r="W863" s="7"/>
    </row>
    <row r="864">
      <c r="A864" s="7"/>
      <c r="B864" s="7"/>
      <c r="C864" s="33"/>
      <c r="D864" s="7"/>
      <c r="E864" s="7"/>
      <c r="F864" s="33"/>
      <c r="G864" s="7"/>
      <c r="H864" s="33"/>
      <c r="I864" s="7"/>
      <c r="J864" s="7"/>
      <c r="K864" s="7"/>
      <c r="L864" s="7"/>
      <c r="M864" s="7"/>
      <c r="N864" s="7"/>
      <c r="O864" s="7"/>
      <c r="P864" s="7"/>
      <c r="Q864" s="7"/>
      <c r="R864" s="7"/>
      <c r="S864" s="7"/>
      <c r="T864" s="7"/>
      <c r="U864" s="7"/>
      <c r="V864" s="7"/>
      <c r="W864" s="7"/>
    </row>
    <row r="865">
      <c r="A865" s="7"/>
      <c r="B865" s="7"/>
      <c r="C865" s="33"/>
      <c r="D865" s="7"/>
      <c r="E865" s="7"/>
      <c r="F865" s="33"/>
      <c r="G865" s="7"/>
      <c r="H865" s="33"/>
      <c r="I865" s="7"/>
      <c r="J865" s="7"/>
      <c r="K865" s="7"/>
      <c r="L865" s="7"/>
      <c r="M865" s="7"/>
      <c r="N865" s="7"/>
      <c r="O865" s="7"/>
      <c r="P865" s="7"/>
      <c r="Q865" s="7"/>
      <c r="R865" s="7"/>
      <c r="S865" s="7"/>
      <c r="T865" s="7"/>
      <c r="U865" s="7"/>
      <c r="V865" s="7"/>
      <c r="W865" s="7"/>
    </row>
    <row r="866">
      <c r="A866" s="7"/>
      <c r="B866" s="7"/>
      <c r="C866" s="33"/>
      <c r="D866" s="7"/>
      <c r="E866" s="7"/>
      <c r="F866" s="33"/>
      <c r="G866" s="7"/>
      <c r="H866" s="33"/>
      <c r="I866" s="7"/>
      <c r="J866" s="7"/>
      <c r="K866" s="7"/>
      <c r="L866" s="7"/>
      <c r="M866" s="7"/>
      <c r="N866" s="7"/>
      <c r="O866" s="7"/>
      <c r="P866" s="7"/>
      <c r="Q866" s="7"/>
      <c r="R866" s="7"/>
      <c r="S866" s="7"/>
      <c r="T866" s="7"/>
      <c r="U866" s="7"/>
      <c r="V866" s="7"/>
      <c r="W866" s="7"/>
    </row>
    <row r="867">
      <c r="A867" s="7"/>
      <c r="B867" s="7"/>
      <c r="C867" s="33"/>
      <c r="D867" s="7"/>
      <c r="E867" s="7"/>
      <c r="F867" s="33"/>
      <c r="G867" s="7"/>
      <c r="H867" s="33"/>
      <c r="I867" s="7"/>
      <c r="J867" s="7"/>
      <c r="K867" s="7"/>
      <c r="L867" s="7"/>
      <c r="M867" s="7"/>
      <c r="N867" s="7"/>
      <c r="O867" s="7"/>
      <c r="P867" s="7"/>
      <c r="Q867" s="7"/>
      <c r="R867" s="7"/>
      <c r="S867" s="7"/>
      <c r="T867" s="7"/>
      <c r="U867" s="7"/>
      <c r="V867" s="7"/>
      <c r="W867" s="7"/>
    </row>
    <row r="868">
      <c r="A868" s="7"/>
      <c r="B868" s="7"/>
      <c r="C868" s="33"/>
      <c r="D868" s="7"/>
      <c r="E868" s="7"/>
      <c r="F868" s="33"/>
      <c r="G868" s="7"/>
      <c r="H868" s="33"/>
      <c r="I868" s="7"/>
      <c r="J868" s="7"/>
      <c r="K868" s="7"/>
      <c r="L868" s="7"/>
      <c r="M868" s="7"/>
      <c r="N868" s="7"/>
      <c r="O868" s="7"/>
      <c r="P868" s="7"/>
      <c r="Q868" s="7"/>
      <c r="R868" s="7"/>
      <c r="S868" s="7"/>
      <c r="T868" s="7"/>
      <c r="U868" s="7"/>
      <c r="V868" s="7"/>
      <c r="W868" s="7"/>
    </row>
    <row r="869">
      <c r="A869" s="7"/>
      <c r="B869" s="7"/>
      <c r="C869" s="33"/>
      <c r="D869" s="7"/>
      <c r="E869" s="7"/>
      <c r="F869" s="33"/>
      <c r="G869" s="7"/>
      <c r="H869" s="33"/>
      <c r="I869" s="7"/>
      <c r="J869" s="7"/>
      <c r="K869" s="7"/>
      <c r="L869" s="7"/>
      <c r="M869" s="7"/>
      <c r="N869" s="7"/>
      <c r="O869" s="7"/>
      <c r="P869" s="7"/>
      <c r="Q869" s="7"/>
      <c r="R869" s="7"/>
      <c r="S869" s="7"/>
      <c r="T869" s="7"/>
      <c r="U869" s="7"/>
      <c r="V869" s="7"/>
      <c r="W869" s="7"/>
    </row>
    <row r="870">
      <c r="A870" s="7"/>
      <c r="B870" s="7"/>
      <c r="C870" s="33"/>
      <c r="D870" s="7"/>
      <c r="E870" s="7"/>
      <c r="F870" s="33"/>
      <c r="G870" s="7"/>
      <c r="H870" s="33"/>
      <c r="I870" s="7"/>
      <c r="J870" s="7"/>
      <c r="K870" s="7"/>
      <c r="L870" s="7"/>
      <c r="M870" s="7"/>
      <c r="N870" s="7"/>
      <c r="O870" s="7"/>
      <c r="P870" s="7"/>
      <c r="Q870" s="7"/>
      <c r="R870" s="7"/>
      <c r="S870" s="7"/>
      <c r="T870" s="7"/>
      <c r="U870" s="7"/>
      <c r="V870" s="7"/>
      <c r="W870" s="7"/>
    </row>
    <row r="871">
      <c r="A871" s="7"/>
      <c r="B871" s="7"/>
      <c r="C871" s="33"/>
      <c r="D871" s="7"/>
      <c r="E871" s="7"/>
      <c r="F871" s="33"/>
      <c r="G871" s="7"/>
      <c r="H871" s="33"/>
      <c r="I871" s="7"/>
      <c r="J871" s="7"/>
      <c r="K871" s="7"/>
      <c r="L871" s="7"/>
      <c r="M871" s="7"/>
      <c r="N871" s="7"/>
      <c r="O871" s="7"/>
      <c r="P871" s="7"/>
      <c r="Q871" s="7"/>
      <c r="R871" s="7"/>
      <c r="S871" s="7"/>
      <c r="T871" s="7"/>
      <c r="U871" s="7"/>
      <c r="V871" s="7"/>
      <c r="W871" s="7"/>
    </row>
    <row r="872">
      <c r="A872" s="7"/>
      <c r="B872" s="7"/>
      <c r="C872" s="33"/>
      <c r="D872" s="7"/>
      <c r="E872" s="7"/>
      <c r="F872" s="33"/>
      <c r="G872" s="7"/>
      <c r="H872" s="33"/>
      <c r="I872" s="7"/>
      <c r="J872" s="7"/>
      <c r="K872" s="7"/>
      <c r="L872" s="7"/>
      <c r="M872" s="7"/>
      <c r="N872" s="7"/>
      <c r="O872" s="7"/>
      <c r="P872" s="7"/>
      <c r="Q872" s="7"/>
      <c r="R872" s="7"/>
      <c r="S872" s="7"/>
      <c r="T872" s="7"/>
      <c r="U872" s="7"/>
      <c r="V872" s="7"/>
      <c r="W872" s="7"/>
    </row>
    <row r="873">
      <c r="A873" s="7"/>
      <c r="B873" s="7"/>
      <c r="C873" s="33"/>
      <c r="D873" s="7"/>
      <c r="E873" s="7"/>
      <c r="F873" s="33"/>
      <c r="G873" s="7"/>
      <c r="H873" s="33"/>
      <c r="I873" s="7"/>
      <c r="J873" s="7"/>
      <c r="K873" s="7"/>
      <c r="L873" s="7"/>
      <c r="M873" s="7"/>
      <c r="N873" s="7"/>
      <c r="O873" s="7"/>
      <c r="P873" s="7"/>
      <c r="Q873" s="7"/>
      <c r="R873" s="7"/>
      <c r="S873" s="7"/>
      <c r="T873" s="7"/>
      <c r="U873" s="7"/>
      <c r="V873" s="7"/>
      <c r="W873" s="7"/>
    </row>
    <row r="874">
      <c r="A874" s="7"/>
      <c r="B874" s="7"/>
      <c r="C874" s="33"/>
      <c r="D874" s="7"/>
      <c r="E874" s="7"/>
      <c r="F874" s="33"/>
      <c r="G874" s="7"/>
      <c r="H874" s="33"/>
      <c r="I874" s="7"/>
      <c r="J874" s="7"/>
      <c r="K874" s="7"/>
      <c r="L874" s="7"/>
      <c r="M874" s="7"/>
      <c r="N874" s="7"/>
      <c r="O874" s="7"/>
      <c r="P874" s="7"/>
      <c r="Q874" s="7"/>
      <c r="R874" s="7"/>
      <c r="S874" s="7"/>
      <c r="T874" s="7"/>
      <c r="U874" s="7"/>
      <c r="V874" s="7"/>
      <c r="W874" s="7"/>
    </row>
    <row r="875">
      <c r="A875" s="7"/>
      <c r="B875" s="7"/>
      <c r="C875" s="33"/>
      <c r="D875" s="7"/>
      <c r="E875" s="7"/>
      <c r="F875" s="33"/>
      <c r="G875" s="7"/>
      <c r="H875" s="33"/>
      <c r="I875" s="7"/>
      <c r="J875" s="7"/>
      <c r="K875" s="7"/>
      <c r="L875" s="7"/>
      <c r="M875" s="7"/>
      <c r="N875" s="7"/>
      <c r="O875" s="7"/>
      <c r="P875" s="7"/>
      <c r="Q875" s="7"/>
      <c r="R875" s="7"/>
      <c r="S875" s="7"/>
      <c r="T875" s="7"/>
      <c r="U875" s="7"/>
      <c r="V875" s="7"/>
      <c r="W875" s="7"/>
    </row>
    <row r="876">
      <c r="A876" s="7"/>
      <c r="B876" s="7"/>
      <c r="C876" s="33"/>
      <c r="D876" s="7"/>
      <c r="E876" s="7"/>
      <c r="F876" s="33"/>
      <c r="G876" s="7"/>
      <c r="H876" s="33"/>
      <c r="I876" s="7"/>
      <c r="J876" s="7"/>
      <c r="K876" s="7"/>
      <c r="L876" s="7"/>
      <c r="M876" s="7"/>
      <c r="N876" s="7"/>
      <c r="O876" s="7"/>
      <c r="P876" s="7"/>
      <c r="Q876" s="7"/>
      <c r="R876" s="7"/>
      <c r="S876" s="7"/>
      <c r="T876" s="7"/>
      <c r="U876" s="7"/>
      <c r="V876" s="7"/>
      <c r="W876" s="7"/>
    </row>
    <row r="877">
      <c r="A877" s="7"/>
      <c r="B877" s="7"/>
      <c r="C877" s="33"/>
      <c r="D877" s="7"/>
      <c r="E877" s="7"/>
      <c r="F877" s="33"/>
      <c r="G877" s="7"/>
      <c r="H877" s="33"/>
      <c r="I877" s="7"/>
      <c r="J877" s="7"/>
      <c r="K877" s="7"/>
      <c r="L877" s="7"/>
      <c r="M877" s="7"/>
      <c r="N877" s="7"/>
      <c r="O877" s="7"/>
      <c r="P877" s="7"/>
      <c r="Q877" s="7"/>
      <c r="R877" s="7"/>
      <c r="S877" s="7"/>
      <c r="T877" s="7"/>
      <c r="U877" s="7"/>
      <c r="V877" s="7"/>
      <c r="W877" s="7"/>
    </row>
    <row r="878">
      <c r="A878" s="7"/>
      <c r="B878" s="7"/>
      <c r="C878" s="33"/>
      <c r="D878" s="7"/>
      <c r="E878" s="7"/>
      <c r="F878" s="33"/>
      <c r="G878" s="7"/>
      <c r="H878" s="33"/>
      <c r="I878" s="7"/>
      <c r="J878" s="7"/>
      <c r="K878" s="7"/>
      <c r="L878" s="7"/>
      <c r="M878" s="7"/>
      <c r="N878" s="7"/>
      <c r="O878" s="7"/>
      <c r="P878" s="7"/>
      <c r="Q878" s="7"/>
      <c r="R878" s="7"/>
      <c r="S878" s="7"/>
      <c r="T878" s="7"/>
      <c r="U878" s="7"/>
      <c r="V878" s="7"/>
      <c r="W878" s="7"/>
    </row>
    <row r="879">
      <c r="A879" s="7"/>
      <c r="B879" s="7"/>
      <c r="C879" s="33"/>
      <c r="D879" s="7"/>
      <c r="E879" s="7"/>
      <c r="F879" s="33"/>
      <c r="G879" s="7"/>
      <c r="H879" s="33"/>
      <c r="I879" s="7"/>
      <c r="J879" s="7"/>
      <c r="K879" s="7"/>
      <c r="L879" s="7"/>
      <c r="M879" s="7"/>
      <c r="N879" s="7"/>
      <c r="O879" s="7"/>
      <c r="P879" s="7"/>
      <c r="Q879" s="7"/>
      <c r="R879" s="7"/>
      <c r="S879" s="7"/>
      <c r="T879" s="7"/>
      <c r="U879" s="7"/>
      <c r="V879" s="7"/>
      <c r="W879" s="7"/>
    </row>
    <row r="880">
      <c r="A880" s="7"/>
      <c r="B880" s="7"/>
      <c r="C880" s="33"/>
      <c r="D880" s="7"/>
      <c r="E880" s="7"/>
      <c r="F880" s="33"/>
      <c r="G880" s="7"/>
      <c r="H880" s="33"/>
      <c r="I880" s="7"/>
      <c r="J880" s="7"/>
      <c r="K880" s="7"/>
      <c r="L880" s="7"/>
      <c r="M880" s="7"/>
      <c r="N880" s="7"/>
      <c r="O880" s="7"/>
      <c r="P880" s="7"/>
      <c r="Q880" s="7"/>
      <c r="R880" s="7"/>
      <c r="S880" s="7"/>
      <c r="T880" s="7"/>
      <c r="U880" s="7"/>
      <c r="V880" s="7"/>
      <c r="W880" s="7"/>
    </row>
    <row r="881">
      <c r="A881" s="7"/>
      <c r="B881" s="7"/>
      <c r="C881" s="33"/>
      <c r="D881" s="7"/>
      <c r="E881" s="7"/>
      <c r="F881" s="33"/>
      <c r="G881" s="7"/>
      <c r="H881" s="33"/>
      <c r="I881" s="7"/>
      <c r="J881" s="7"/>
      <c r="K881" s="7"/>
      <c r="L881" s="7"/>
      <c r="M881" s="7"/>
      <c r="N881" s="7"/>
      <c r="O881" s="7"/>
      <c r="P881" s="7"/>
      <c r="Q881" s="7"/>
      <c r="R881" s="7"/>
      <c r="S881" s="7"/>
      <c r="T881" s="7"/>
      <c r="U881" s="7"/>
      <c r="V881" s="7"/>
      <c r="W881" s="7"/>
    </row>
    <row r="882">
      <c r="A882" s="7"/>
      <c r="B882" s="7"/>
      <c r="C882" s="33"/>
      <c r="D882" s="7"/>
      <c r="E882" s="7"/>
      <c r="F882" s="33"/>
      <c r="G882" s="7"/>
      <c r="H882" s="33"/>
      <c r="I882" s="7"/>
      <c r="J882" s="7"/>
      <c r="K882" s="7"/>
      <c r="L882" s="7"/>
      <c r="M882" s="7"/>
      <c r="N882" s="7"/>
      <c r="O882" s="7"/>
      <c r="P882" s="7"/>
      <c r="Q882" s="7"/>
      <c r="R882" s="7"/>
      <c r="S882" s="7"/>
      <c r="T882" s="7"/>
      <c r="U882" s="7"/>
      <c r="V882" s="7"/>
      <c r="W882" s="7"/>
    </row>
    <row r="883">
      <c r="A883" s="7"/>
      <c r="B883" s="7"/>
      <c r="C883" s="33"/>
      <c r="D883" s="7"/>
      <c r="E883" s="7"/>
      <c r="F883" s="33"/>
      <c r="G883" s="7"/>
      <c r="H883" s="33"/>
      <c r="I883" s="7"/>
      <c r="J883" s="7"/>
      <c r="K883" s="7"/>
      <c r="L883" s="7"/>
      <c r="M883" s="7"/>
      <c r="N883" s="7"/>
      <c r="O883" s="7"/>
      <c r="P883" s="7"/>
      <c r="Q883" s="7"/>
      <c r="R883" s="7"/>
      <c r="S883" s="7"/>
      <c r="T883" s="7"/>
      <c r="U883" s="7"/>
      <c r="V883" s="7"/>
      <c r="W883" s="7"/>
    </row>
    <row r="884">
      <c r="A884" s="7"/>
      <c r="B884" s="7"/>
      <c r="C884" s="33"/>
      <c r="D884" s="7"/>
      <c r="E884" s="7"/>
      <c r="F884" s="33"/>
      <c r="G884" s="7"/>
      <c r="H884" s="33"/>
      <c r="I884" s="7"/>
      <c r="J884" s="7"/>
      <c r="K884" s="7"/>
      <c r="L884" s="7"/>
      <c r="M884" s="7"/>
      <c r="N884" s="7"/>
      <c r="O884" s="7"/>
      <c r="P884" s="7"/>
      <c r="Q884" s="7"/>
      <c r="R884" s="7"/>
      <c r="S884" s="7"/>
      <c r="T884" s="7"/>
      <c r="U884" s="7"/>
      <c r="V884" s="7"/>
      <c r="W884" s="7"/>
    </row>
    <row r="885">
      <c r="A885" s="7"/>
      <c r="B885" s="7"/>
      <c r="C885" s="33"/>
      <c r="D885" s="7"/>
      <c r="E885" s="7"/>
      <c r="F885" s="33"/>
      <c r="G885" s="7"/>
      <c r="H885" s="33"/>
      <c r="I885" s="7"/>
      <c r="J885" s="7"/>
      <c r="K885" s="7"/>
      <c r="L885" s="7"/>
      <c r="M885" s="7"/>
      <c r="N885" s="7"/>
      <c r="O885" s="7"/>
      <c r="P885" s="7"/>
      <c r="Q885" s="7"/>
      <c r="R885" s="7"/>
      <c r="S885" s="7"/>
      <c r="T885" s="7"/>
      <c r="U885" s="7"/>
      <c r="V885" s="7"/>
      <c r="W885" s="7"/>
    </row>
    <row r="886">
      <c r="A886" s="7"/>
      <c r="B886" s="7"/>
      <c r="C886" s="33"/>
      <c r="D886" s="7"/>
      <c r="E886" s="7"/>
      <c r="F886" s="33"/>
      <c r="G886" s="7"/>
      <c r="H886" s="33"/>
      <c r="I886" s="7"/>
      <c r="J886" s="7"/>
      <c r="K886" s="7"/>
      <c r="L886" s="7"/>
      <c r="M886" s="7"/>
      <c r="N886" s="7"/>
      <c r="O886" s="7"/>
      <c r="P886" s="7"/>
      <c r="Q886" s="7"/>
      <c r="R886" s="7"/>
      <c r="S886" s="7"/>
      <c r="T886" s="7"/>
      <c r="U886" s="7"/>
      <c r="V886" s="7"/>
      <c r="W886" s="7"/>
    </row>
    <row r="887">
      <c r="A887" s="7"/>
      <c r="B887" s="7"/>
      <c r="C887" s="33"/>
      <c r="D887" s="7"/>
      <c r="E887" s="7"/>
      <c r="F887" s="33"/>
      <c r="G887" s="7"/>
      <c r="H887" s="33"/>
      <c r="I887" s="7"/>
      <c r="J887" s="7"/>
      <c r="K887" s="7"/>
      <c r="L887" s="7"/>
      <c r="M887" s="7"/>
      <c r="N887" s="7"/>
      <c r="O887" s="7"/>
      <c r="P887" s="7"/>
      <c r="Q887" s="7"/>
      <c r="R887" s="7"/>
      <c r="S887" s="7"/>
      <c r="T887" s="7"/>
      <c r="U887" s="7"/>
      <c r="V887" s="7"/>
      <c r="W887" s="7"/>
    </row>
    <row r="888">
      <c r="A888" s="7"/>
      <c r="B888" s="7"/>
      <c r="C888" s="33"/>
      <c r="D888" s="7"/>
      <c r="E888" s="7"/>
      <c r="F888" s="33"/>
      <c r="G888" s="7"/>
      <c r="H888" s="33"/>
      <c r="I888" s="7"/>
      <c r="J888" s="7"/>
      <c r="K888" s="7"/>
      <c r="L888" s="7"/>
      <c r="M888" s="7"/>
      <c r="N888" s="7"/>
      <c r="O888" s="7"/>
      <c r="P888" s="7"/>
      <c r="Q888" s="7"/>
      <c r="R888" s="7"/>
      <c r="S888" s="7"/>
      <c r="T888" s="7"/>
      <c r="U888" s="7"/>
      <c r="V888" s="7"/>
      <c r="W888" s="7"/>
    </row>
    <row r="889">
      <c r="A889" s="7"/>
      <c r="B889" s="7"/>
      <c r="C889" s="33"/>
      <c r="D889" s="7"/>
      <c r="E889" s="7"/>
      <c r="F889" s="33"/>
      <c r="G889" s="7"/>
      <c r="H889" s="33"/>
      <c r="I889" s="7"/>
      <c r="J889" s="7"/>
      <c r="K889" s="7"/>
      <c r="L889" s="7"/>
      <c r="M889" s="7"/>
      <c r="N889" s="7"/>
      <c r="O889" s="7"/>
      <c r="P889" s="7"/>
      <c r="Q889" s="7"/>
      <c r="R889" s="7"/>
      <c r="S889" s="7"/>
      <c r="T889" s="7"/>
      <c r="U889" s="7"/>
      <c r="V889" s="7"/>
      <c r="W889" s="7"/>
    </row>
    <row r="890">
      <c r="A890" s="7"/>
      <c r="B890" s="7"/>
      <c r="C890" s="33"/>
      <c r="D890" s="7"/>
      <c r="E890" s="7"/>
      <c r="F890" s="33"/>
      <c r="G890" s="7"/>
      <c r="H890" s="33"/>
      <c r="I890" s="7"/>
      <c r="J890" s="7"/>
      <c r="K890" s="7"/>
      <c r="L890" s="7"/>
      <c r="M890" s="7"/>
      <c r="N890" s="7"/>
      <c r="O890" s="7"/>
      <c r="P890" s="7"/>
      <c r="Q890" s="7"/>
      <c r="R890" s="7"/>
      <c r="S890" s="7"/>
      <c r="T890" s="7"/>
      <c r="U890" s="7"/>
      <c r="V890" s="7"/>
      <c r="W890" s="7"/>
    </row>
    <row r="891">
      <c r="A891" s="7"/>
      <c r="B891" s="7"/>
      <c r="C891" s="33"/>
      <c r="D891" s="7"/>
      <c r="E891" s="7"/>
      <c r="F891" s="33"/>
      <c r="G891" s="7"/>
      <c r="H891" s="33"/>
      <c r="I891" s="7"/>
      <c r="J891" s="7"/>
      <c r="K891" s="7"/>
      <c r="L891" s="7"/>
      <c r="M891" s="7"/>
      <c r="N891" s="7"/>
      <c r="O891" s="7"/>
      <c r="P891" s="7"/>
      <c r="Q891" s="7"/>
      <c r="R891" s="7"/>
      <c r="S891" s="7"/>
      <c r="T891" s="7"/>
      <c r="U891" s="7"/>
      <c r="V891" s="7"/>
      <c r="W891" s="7"/>
    </row>
    <row r="892">
      <c r="A892" s="7"/>
      <c r="B892" s="7"/>
      <c r="C892" s="33"/>
      <c r="D892" s="7"/>
      <c r="E892" s="7"/>
      <c r="F892" s="33"/>
      <c r="G892" s="7"/>
      <c r="H892" s="33"/>
      <c r="I892" s="7"/>
      <c r="J892" s="7"/>
      <c r="K892" s="7"/>
      <c r="L892" s="7"/>
      <c r="M892" s="7"/>
      <c r="N892" s="7"/>
      <c r="O892" s="7"/>
      <c r="P892" s="7"/>
      <c r="Q892" s="7"/>
      <c r="R892" s="7"/>
      <c r="S892" s="7"/>
      <c r="T892" s="7"/>
      <c r="U892" s="7"/>
      <c r="V892" s="7"/>
      <c r="W892" s="7"/>
    </row>
    <row r="893">
      <c r="A893" s="7"/>
      <c r="B893" s="7"/>
      <c r="C893" s="33"/>
      <c r="D893" s="7"/>
      <c r="E893" s="7"/>
      <c r="F893" s="33"/>
      <c r="G893" s="7"/>
      <c r="H893" s="33"/>
      <c r="I893" s="7"/>
      <c r="J893" s="7"/>
      <c r="K893" s="7"/>
      <c r="L893" s="7"/>
      <c r="M893" s="7"/>
      <c r="N893" s="7"/>
      <c r="O893" s="7"/>
      <c r="P893" s="7"/>
      <c r="Q893" s="7"/>
      <c r="R893" s="7"/>
      <c r="S893" s="7"/>
      <c r="T893" s="7"/>
      <c r="U893" s="7"/>
      <c r="V893" s="7"/>
      <c r="W893" s="7"/>
    </row>
    <row r="894">
      <c r="A894" s="7"/>
      <c r="B894" s="7"/>
      <c r="C894" s="33"/>
      <c r="D894" s="7"/>
      <c r="E894" s="7"/>
      <c r="F894" s="33"/>
      <c r="G894" s="7"/>
      <c r="H894" s="33"/>
      <c r="I894" s="7"/>
      <c r="J894" s="7"/>
      <c r="K894" s="7"/>
      <c r="L894" s="7"/>
      <c r="M894" s="7"/>
      <c r="N894" s="7"/>
      <c r="O894" s="7"/>
      <c r="P894" s="7"/>
      <c r="Q894" s="7"/>
      <c r="R894" s="7"/>
      <c r="S894" s="7"/>
      <c r="T894" s="7"/>
      <c r="U894" s="7"/>
      <c r="V894" s="7"/>
      <c r="W894" s="7"/>
    </row>
    <row r="895">
      <c r="A895" s="7"/>
      <c r="B895" s="7"/>
      <c r="C895" s="33"/>
      <c r="D895" s="7"/>
      <c r="E895" s="7"/>
      <c r="F895" s="33"/>
      <c r="G895" s="7"/>
      <c r="H895" s="33"/>
      <c r="I895" s="7"/>
      <c r="J895" s="7"/>
      <c r="K895" s="7"/>
      <c r="L895" s="7"/>
      <c r="M895" s="7"/>
      <c r="N895" s="7"/>
      <c r="O895" s="7"/>
      <c r="P895" s="7"/>
      <c r="Q895" s="7"/>
      <c r="R895" s="7"/>
      <c r="S895" s="7"/>
      <c r="T895" s="7"/>
      <c r="U895" s="7"/>
      <c r="V895" s="7"/>
      <c r="W895" s="7"/>
    </row>
    <row r="896">
      <c r="A896" s="7"/>
      <c r="B896" s="7"/>
      <c r="C896" s="33"/>
      <c r="D896" s="7"/>
      <c r="E896" s="7"/>
      <c r="F896" s="33"/>
      <c r="G896" s="7"/>
      <c r="H896" s="33"/>
      <c r="I896" s="7"/>
      <c r="J896" s="7"/>
      <c r="K896" s="7"/>
      <c r="L896" s="7"/>
      <c r="M896" s="7"/>
      <c r="N896" s="7"/>
      <c r="O896" s="7"/>
      <c r="P896" s="7"/>
      <c r="Q896" s="7"/>
      <c r="R896" s="7"/>
      <c r="S896" s="7"/>
      <c r="T896" s="7"/>
      <c r="U896" s="7"/>
      <c r="V896" s="7"/>
      <c r="W896" s="7"/>
    </row>
    <row r="897">
      <c r="A897" s="7"/>
      <c r="B897" s="7"/>
      <c r="C897" s="33"/>
      <c r="D897" s="7"/>
      <c r="E897" s="7"/>
      <c r="F897" s="33"/>
      <c r="G897" s="7"/>
      <c r="H897" s="33"/>
      <c r="I897" s="7"/>
      <c r="J897" s="7"/>
      <c r="K897" s="7"/>
      <c r="L897" s="7"/>
      <c r="M897" s="7"/>
      <c r="N897" s="7"/>
      <c r="O897" s="7"/>
      <c r="P897" s="7"/>
      <c r="Q897" s="7"/>
      <c r="R897" s="7"/>
      <c r="S897" s="7"/>
      <c r="T897" s="7"/>
      <c r="U897" s="7"/>
      <c r="V897" s="7"/>
      <c r="W897" s="7"/>
    </row>
    <row r="898">
      <c r="A898" s="7"/>
      <c r="B898" s="7"/>
      <c r="C898" s="33"/>
      <c r="D898" s="7"/>
      <c r="E898" s="7"/>
      <c r="F898" s="33"/>
      <c r="G898" s="7"/>
      <c r="H898" s="33"/>
      <c r="I898" s="7"/>
      <c r="J898" s="7"/>
      <c r="K898" s="7"/>
      <c r="L898" s="7"/>
      <c r="M898" s="7"/>
      <c r="N898" s="7"/>
      <c r="O898" s="7"/>
      <c r="P898" s="7"/>
      <c r="Q898" s="7"/>
      <c r="R898" s="7"/>
      <c r="S898" s="7"/>
      <c r="T898" s="7"/>
      <c r="U898" s="7"/>
      <c r="V898" s="7"/>
      <c r="W898" s="7"/>
    </row>
    <row r="899">
      <c r="A899" s="7"/>
      <c r="B899" s="7"/>
      <c r="C899" s="33"/>
      <c r="D899" s="7"/>
      <c r="E899" s="7"/>
      <c r="F899" s="33"/>
      <c r="G899" s="7"/>
      <c r="H899" s="33"/>
      <c r="I899" s="7"/>
      <c r="J899" s="7"/>
      <c r="K899" s="7"/>
      <c r="L899" s="7"/>
      <c r="M899" s="7"/>
      <c r="N899" s="7"/>
      <c r="O899" s="7"/>
      <c r="P899" s="7"/>
      <c r="Q899" s="7"/>
      <c r="R899" s="7"/>
      <c r="S899" s="7"/>
      <c r="T899" s="7"/>
      <c r="U899" s="7"/>
      <c r="V899" s="7"/>
      <c r="W899" s="7"/>
    </row>
    <row r="900">
      <c r="A900" s="7"/>
      <c r="B900" s="7"/>
      <c r="C900" s="33"/>
      <c r="D900" s="7"/>
      <c r="E900" s="7"/>
      <c r="F900" s="33"/>
      <c r="G900" s="7"/>
      <c r="H900" s="33"/>
      <c r="I900" s="7"/>
      <c r="J900" s="7"/>
      <c r="K900" s="7"/>
      <c r="L900" s="7"/>
      <c r="M900" s="7"/>
      <c r="N900" s="7"/>
      <c r="O900" s="7"/>
      <c r="P900" s="7"/>
      <c r="Q900" s="7"/>
      <c r="R900" s="7"/>
      <c r="S900" s="7"/>
      <c r="T900" s="7"/>
      <c r="U900" s="7"/>
      <c r="V900" s="7"/>
      <c r="W900" s="7"/>
    </row>
    <row r="901">
      <c r="A901" s="7"/>
      <c r="B901" s="7"/>
      <c r="C901" s="33"/>
      <c r="D901" s="7"/>
      <c r="E901" s="7"/>
      <c r="F901" s="33"/>
      <c r="G901" s="7"/>
      <c r="H901" s="33"/>
      <c r="I901" s="7"/>
      <c r="J901" s="7"/>
      <c r="K901" s="7"/>
      <c r="L901" s="7"/>
      <c r="M901" s="7"/>
      <c r="N901" s="7"/>
      <c r="O901" s="7"/>
      <c r="P901" s="7"/>
      <c r="Q901" s="7"/>
      <c r="R901" s="7"/>
      <c r="S901" s="7"/>
      <c r="T901" s="7"/>
      <c r="U901" s="7"/>
      <c r="V901" s="7"/>
      <c r="W901" s="7"/>
    </row>
    <row r="902">
      <c r="A902" s="7"/>
      <c r="B902" s="7"/>
      <c r="C902" s="33"/>
      <c r="D902" s="7"/>
      <c r="E902" s="7"/>
      <c r="F902" s="33"/>
      <c r="G902" s="7"/>
      <c r="H902" s="33"/>
      <c r="I902" s="7"/>
      <c r="J902" s="7"/>
      <c r="K902" s="7"/>
      <c r="L902" s="7"/>
      <c r="M902" s="7"/>
      <c r="N902" s="7"/>
      <c r="O902" s="7"/>
      <c r="P902" s="7"/>
      <c r="Q902" s="7"/>
      <c r="R902" s="7"/>
      <c r="S902" s="7"/>
      <c r="T902" s="7"/>
      <c r="U902" s="7"/>
      <c r="V902" s="7"/>
      <c r="W902" s="7"/>
    </row>
    <row r="903">
      <c r="A903" s="7"/>
      <c r="B903" s="7"/>
      <c r="C903" s="33"/>
      <c r="D903" s="7"/>
      <c r="E903" s="7"/>
      <c r="F903" s="33"/>
      <c r="G903" s="7"/>
      <c r="H903" s="33"/>
      <c r="I903" s="7"/>
      <c r="J903" s="7"/>
      <c r="K903" s="7"/>
      <c r="L903" s="7"/>
      <c r="M903" s="7"/>
      <c r="N903" s="7"/>
      <c r="O903" s="7"/>
      <c r="P903" s="7"/>
      <c r="Q903" s="7"/>
      <c r="R903" s="7"/>
      <c r="S903" s="7"/>
      <c r="T903" s="7"/>
      <c r="U903" s="7"/>
      <c r="V903" s="7"/>
      <c r="W903" s="7"/>
    </row>
    <row r="904">
      <c r="A904" s="7"/>
      <c r="B904" s="7"/>
      <c r="C904" s="33"/>
      <c r="D904" s="7"/>
      <c r="E904" s="7"/>
      <c r="F904" s="33"/>
      <c r="G904" s="7"/>
      <c r="H904" s="33"/>
      <c r="I904" s="7"/>
      <c r="J904" s="7"/>
      <c r="K904" s="7"/>
      <c r="L904" s="7"/>
      <c r="M904" s="7"/>
      <c r="N904" s="7"/>
      <c r="O904" s="7"/>
      <c r="P904" s="7"/>
      <c r="Q904" s="7"/>
      <c r="R904" s="7"/>
      <c r="S904" s="7"/>
      <c r="T904" s="7"/>
      <c r="U904" s="7"/>
      <c r="V904" s="7"/>
      <c r="W904" s="7"/>
    </row>
    <row r="905">
      <c r="A905" s="7"/>
      <c r="B905" s="7"/>
      <c r="C905" s="33"/>
      <c r="D905" s="7"/>
      <c r="E905" s="7"/>
      <c r="F905" s="33"/>
      <c r="G905" s="7"/>
      <c r="H905" s="33"/>
      <c r="I905" s="7"/>
      <c r="J905" s="7"/>
      <c r="K905" s="7"/>
      <c r="L905" s="7"/>
      <c r="M905" s="7"/>
      <c r="N905" s="7"/>
      <c r="O905" s="7"/>
      <c r="P905" s="7"/>
      <c r="Q905" s="7"/>
      <c r="R905" s="7"/>
      <c r="S905" s="7"/>
      <c r="T905" s="7"/>
      <c r="U905" s="7"/>
      <c r="V905" s="7"/>
      <c r="W905" s="7"/>
    </row>
    <row r="906">
      <c r="A906" s="7"/>
      <c r="B906" s="7"/>
      <c r="C906" s="33"/>
      <c r="D906" s="7"/>
      <c r="E906" s="7"/>
      <c r="F906" s="33"/>
      <c r="G906" s="7"/>
      <c r="H906" s="33"/>
      <c r="I906" s="7"/>
      <c r="J906" s="7"/>
      <c r="K906" s="7"/>
      <c r="L906" s="7"/>
      <c r="M906" s="7"/>
      <c r="N906" s="7"/>
      <c r="O906" s="7"/>
      <c r="P906" s="7"/>
      <c r="Q906" s="7"/>
      <c r="R906" s="7"/>
      <c r="S906" s="7"/>
      <c r="T906" s="7"/>
      <c r="U906" s="7"/>
      <c r="V906" s="7"/>
      <c r="W906" s="7"/>
    </row>
    <row r="907">
      <c r="A907" s="7"/>
      <c r="B907" s="7"/>
      <c r="C907" s="33"/>
      <c r="D907" s="7"/>
      <c r="E907" s="7"/>
      <c r="F907" s="33"/>
      <c r="G907" s="7"/>
      <c r="H907" s="33"/>
      <c r="I907" s="7"/>
      <c r="J907" s="7"/>
      <c r="K907" s="7"/>
      <c r="L907" s="7"/>
      <c r="M907" s="7"/>
      <c r="N907" s="7"/>
      <c r="O907" s="7"/>
      <c r="P907" s="7"/>
      <c r="Q907" s="7"/>
      <c r="R907" s="7"/>
      <c r="S907" s="7"/>
      <c r="T907" s="7"/>
      <c r="U907" s="7"/>
      <c r="V907" s="7"/>
      <c r="W907" s="7"/>
    </row>
    <row r="908">
      <c r="A908" s="7"/>
      <c r="B908" s="7"/>
      <c r="C908" s="33"/>
      <c r="D908" s="7"/>
      <c r="E908" s="7"/>
      <c r="F908" s="33"/>
      <c r="G908" s="7"/>
      <c r="H908" s="33"/>
      <c r="I908" s="7"/>
      <c r="J908" s="7"/>
      <c r="K908" s="7"/>
      <c r="L908" s="7"/>
      <c r="M908" s="7"/>
      <c r="N908" s="7"/>
      <c r="O908" s="7"/>
      <c r="P908" s="7"/>
      <c r="Q908" s="7"/>
      <c r="R908" s="7"/>
      <c r="S908" s="7"/>
      <c r="T908" s="7"/>
      <c r="U908" s="7"/>
      <c r="V908" s="7"/>
      <c r="W908" s="7"/>
    </row>
    <row r="909">
      <c r="A909" s="7"/>
      <c r="B909" s="7"/>
      <c r="C909" s="33"/>
      <c r="D909" s="7"/>
      <c r="E909" s="7"/>
      <c r="F909" s="33"/>
      <c r="G909" s="7"/>
      <c r="H909" s="33"/>
      <c r="I909" s="7"/>
      <c r="J909" s="7"/>
      <c r="K909" s="7"/>
      <c r="L909" s="7"/>
      <c r="M909" s="7"/>
      <c r="N909" s="7"/>
      <c r="O909" s="7"/>
      <c r="P909" s="7"/>
      <c r="Q909" s="7"/>
      <c r="R909" s="7"/>
      <c r="S909" s="7"/>
      <c r="T909" s="7"/>
      <c r="U909" s="7"/>
      <c r="V909" s="7"/>
      <c r="W909" s="7"/>
    </row>
    <row r="910">
      <c r="A910" s="7"/>
      <c r="B910" s="7"/>
      <c r="C910" s="33"/>
      <c r="D910" s="7"/>
      <c r="E910" s="7"/>
      <c r="F910" s="33"/>
      <c r="G910" s="7"/>
      <c r="H910" s="33"/>
      <c r="I910" s="7"/>
      <c r="J910" s="7"/>
      <c r="K910" s="7"/>
      <c r="L910" s="7"/>
      <c r="M910" s="7"/>
      <c r="N910" s="7"/>
      <c r="O910" s="7"/>
      <c r="P910" s="7"/>
      <c r="Q910" s="7"/>
      <c r="R910" s="7"/>
      <c r="S910" s="7"/>
      <c r="T910" s="7"/>
      <c r="U910" s="7"/>
      <c r="V910" s="7"/>
      <c r="W910" s="7"/>
    </row>
    <row r="911">
      <c r="A911" s="7"/>
      <c r="B911" s="7"/>
      <c r="C911" s="33"/>
      <c r="D911" s="7"/>
      <c r="E911" s="7"/>
      <c r="F911" s="33"/>
      <c r="G911" s="7"/>
      <c r="H911" s="33"/>
      <c r="I911" s="7"/>
      <c r="J911" s="7"/>
      <c r="K911" s="7"/>
      <c r="L911" s="7"/>
      <c r="M911" s="7"/>
      <c r="N911" s="7"/>
      <c r="O911" s="7"/>
      <c r="P911" s="7"/>
      <c r="Q911" s="7"/>
      <c r="R911" s="7"/>
      <c r="S911" s="7"/>
      <c r="T911" s="7"/>
      <c r="U911" s="7"/>
      <c r="V911" s="7"/>
      <c r="W911" s="7"/>
    </row>
    <row r="912">
      <c r="A912" s="7"/>
      <c r="B912" s="7"/>
      <c r="C912" s="33"/>
      <c r="D912" s="7"/>
      <c r="E912" s="7"/>
      <c r="F912" s="33"/>
      <c r="G912" s="7"/>
      <c r="H912" s="33"/>
      <c r="I912" s="7"/>
      <c r="J912" s="7"/>
      <c r="K912" s="7"/>
      <c r="L912" s="7"/>
      <c r="M912" s="7"/>
      <c r="N912" s="7"/>
      <c r="O912" s="7"/>
      <c r="P912" s="7"/>
      <c r="Q912" s="7"/>
      <c r="R912" s="7"/>
      <c r="S912" s="7"/>
      <c r="T912" s="7"/>
      <c r="U912" s="7"/>
      <c r="V912" s="7"/>
      <c r="W912" s="7"/>
    </row>
    <row r="913">
      <c r="A913" s="7"/>
      <c r="B913" s="7"/>
      <c r="C913" s="33"/>
      <c r="D913" s="7"/>
      <c r="E913" s="7"/>
      <c r="F913" s="33"/>
      <c r="G913" s="7"/>
      <c r="H913" s="33"/>
      <c r="I913" s="7"/>
      <c r="J913" s="7"/>
      <c r="K913" s="7"/>
      <c r="L913" s="7"/>
      <c r="M913" s="7"/>
      <c r="N913" s="7"/>
      <c r="O913" s="7"/>
      <c r="P913" s="7"/>
      <c r="Q913" s="7"/>
      <c r="R913" s="7"/>
      <c r="S913" s="7"/>
      <c r="T913" s="7"/>
      <c r="U913" s="7"/>
      <c r="V913" s="7"/>
      <c r="W913" s="7"/>
    </row>
    <row r="914">
      <c r="A914" s="7"/>
      <c r="B914" s="7"/>
      <c r="C914" s="33"/>
      <c r="D914" s="7"/>
      <c r="E914" s="7"/>
      <c r="F914" s="33"/>
      <c r="G914" s="7"/>
      <c r="H914" s="33"/>
      <c r="I914" s="7"/>
      <c r="J914" s="7"/>
      <c r="K914" s="7"/>
      <c r="L914" s="7"/>
      <c r="M914" s="7"/>
      <c r="N914" s="7"/>
      <c r="O914" s="7"/>
      <c r="P914" s="7"/>
      <c r="Q914" s="7"/>
      <c r="R914" s="7"/>
      <c r="S914" s="7"/>
      <c r="T914" s="7"/>
      <c r="U914" s="7"/>
      <c r="V914" s="7"/>
      <c r="W914" s="7"/>
    </row>
    <row r="915">
      <c r="A915" s="7"/>
      <c r="B915" s="7"/>
      <c r="C915" s="33"/>
      <c r="D915" s="7"/>
      <c r="E915" s="7"/>
      <c r="F915" s="33"/>
      <c r="G915" s="7"/>
      <c r="H915" s="33"/>
      <c r="I915" s="7"/>
      <c r="J915" s="7"/>
      <c r="K915" s="7"/>
      <c r="L915" s="7"/>
      <c r="M915" s="7"/>
      <c r="N915" s="7"/>
      <c r="O915" s="7"/>
      <c r="P915" s="7"/>
      <c r="Q915" s="7"/>
      <c r="R915" s="7"/>
      <c r="S915" s="7"/>
      <c r="T915" s="7"/>
      <c r="U915" s="7"/>
      <c r="V915" s="7"/>
      <c r="W915" s="7"/>
    </row>
    <row r="916">
      <c r="A916" s="7"/>
      <c r="B916" s="7"/>
      <c r="C916" s="33"/>
      <c r="D916" s="7"/>
      <c r="E916" s="7"/>
      <c r="F916" s="33"/>
      <c r="G916" s="7"/>
      <c r="H916" s="33"/>
      <c r="I916" s="7"/>
      <c r="J916" s="7"/>
      <c r="K916" s="7"/>
      <c r="L916" s="7"/>
      <c r="M916" s="7"/>
      <c r="N916" s="7"/>
      <c r="O916" s="7"/>
      <c r="P916" s="7"/>
      <c r="Q916" s="7"/>
      <c r="R916" s="7"/>
      <c r="S916" s="7"/>
      <c r="T916" s="7"/>
      <c r="U916" s="7"/>
      <c r="V916" s="7"/>
      <c r="W916" s="7"/>
    </row>
    <row r="917">
      <c r="A917" s="7"/>
      <c r="B917" s="7"/>
      <c r="C917" s="33"/>
      <c r="D917" s="7"/>
      <c r="E917" s="7"/>
      <c r="F917" s="33"/>
      <c r="G917" s="7"/>
      <c r="H917" s="33"/>
      <c r="I917" s="7"/>
      <c r="J917" s="7"/>
      <c r="K917" s="7"/>
      <c r="L917" s="7"/>
      <c r="M917" s="7"/>
      <c r="N917" s="7"/>
      <c r="O917" s="7"/>
      <c r="P917" s="7"/>
      <c r="Q917" s="7"/>
      <c r="R917" s="7"/>
      <c r="S917" s="7"/>
      <c r="T917" s="7"/>
      <c r="U917" s="7"/>
      <c r="V917" s="7"/>
      <c r="W917" s="7"/>
    </row>
    <row r="918">
      <c r="A918" s="7"/>
      <c r="B918" s="7"/>
      <c r="C918" s="33"/>
      <c r="D918" s="7"/>
      <c r="E918" s="7"/>
      <c r="F918" s="33"/>
      <c r="G918" s="7"/>
      <c r="H918" s="33"/>
      <c r="I918" s="7"/>
      <c r="J918" s="7"/>
      <c r="K918" s="7"/>
      <c r="L918" s="7"/>
      <c r="M918" s="7"/>
      <c r="N918" s="7"/>
      <c r="O918" s="7"/>
      <c r="P918" s="7"/>
      <c r="Q918" s="7"/>
      <c r="R918" s="7"/>
      <c r="S918" s="7"/>
      <c r="T918" s="7"/>
      <c r="U918" s="7"/>
      <c r="V918" s="7"/>
      <c r="W918" s="7"/>
    </row>
    <row r="919">
      <c r="A919" s="7"/>
      <c r="B919" s="7"/>
      <c r="C919" s="33"/>
      <c r="D919" s="7"/>
      <c r="E919" s="7"/>
      <c r="F919" s="33"/>
      <c r="G919" s="7"/>
      <c r="H919" s="33"/>
      <c r="I919" s="7"/>
      <c r="J919" s="7"/>
      <c r="K919" s="7"/>
      <c r="L919" s="7"/>
      <c r="M919" s="7"/>
      <c r="N919" s="7"/>
      <c r="O919" s="7"/>
      <c r="P919" s="7"/>
      <c r="Q919" s="7"/>
      <c r="R919" s="7"/>
      <c r="S919" s="7"/>
      <c r="T919" s="7"/>
      <c r="U919" s="7"/>
      <c r="V919" s="7"/>
      <c r="W919" s="7"/>
    </row>
    <row r="920">
      <c r="A920" s="7"/>
      <c r="B920" s="7"/>
      <c r="C920" s="33"/>
      <c r="D920" s="7"/>
      <c r="E920" s="7"/>
      <c r="F920" s="33"/>
      <c r="G920" s="7"/>
      <c r="H920" s="33"/>
      <c r="I920" s="7"/>
      <c r="J920" s="7"/>
      <c r="K920" s="7"/>
      <c r="L920" s="7"/>
      <c r="M920" s="7"/>
      <c r="N920" s="7"/>
      <c r="O920" s="7"/>
      <c r="P920" s="7"/>
      <c r="Q920" s="7"/>
      <c r="R920" s="7"/>
      <c r="S920" s="7"/>
      <c r="T920" s="7"/>
      <c r="U920" s="7"/>
      <c r="V920" s="7"/>
      <c r="W920" s="7"/>
    </row>
    <row r="921">
      <c r="A921" s="7"/>
      <c r="B921" s="7"/>
      <c r="C921" s="33"/>
      <c r="D921" s="7"/>
      <c r="E921" s="7"/>
      <c r="F921" s="33"/>
      <c r="G921" s="7"/>
      <c r="H921" s="33"/>
      <c r="I921" s="7"/>
      <c r="J921" s="7"/>
      <c r="K921" s="7"/>
      <c r="L921" s="7"/>
      <c r="M921" s="7"/>
      <c r="N921" s="7"/>
      <c r="O921" s="7"/>
      <c r="P921" s="7"/>
      <c r="Q921" s="7"/>
      <c r="R921" s="7"/>
      <c r="S921" s="7"/>
      <c r="T921" s="7"/>
      <c r="U921" s="7"/>
      <c r="V921" s="7"/>
      <c r="W921" s="7"/>
    </row>
    <row r="922">
      <c r="A922" s="7"/>
      <c r="B922" s="7"/>
      <c r="C922" s="33"/>
      <c r="D922" s="7"/>
      <c r="E922" s="7"/>
      <c r="F922" s="33"/>
      <c r="G922" s="7"/>
      <c r="H922" s="33"/>
      <c r="I922" s="7"/>
      <c r="J922" s="7"/>
      <c r="K922" s="7"/>
      <c r="L922" s="7"/>
      <c r="M922" s="7"/>
      <c r="N922" s="7"/>
      <c r="O922" s="7"/>
      <c r="P922" s="7"/>
      <c r="Q922" s="7"/>
      <c r="R922" s="7"/>
      <c r="S922" s="7"/>
      <c r="T922" s="7"/>
      <c r="U922" s="7"/>
      <c r="V922" s="7"/>
      <c r="W922" s="7"/>
    </row>
    <row r="923">
      <c r="A923" s="7"/>
      <c r="B923" s="7"/>
      <c r="C923" s="33"/>
      <c r="D923" s="7"/>
      <c r="E923" s="7"/>
      <c r="F923" s="33"/>
      <c r="G923" s="7"/>
      <c r="H923" s="33"/>
      <c r="I923" s="7"/>
      <c r="J923" s="7"/>
      <c r="K923" s="7"/>
      <c r="L923" s="7"/>
      <c r="M923" s="7"/>
      <c r="N923" s="7"/>
      <c r="O923" s="7"/>
      <c r="P923" s="7"/>
      <c r="Q923" s="7"/>
      <c r="R923" s="7"/>
      <c r="S923" s="7"/>
      <c r="T923" s="7"/>
      <c r="U923" s="7"/>
      <c r="V923" s="7"/>
      <c r="W923" s="7"/>
    </row>
    <row r="924">
      <c r="A924" s="7"/>
      <c r="B924" s="7"/>
      <c r="C924" s="33"/>
      <c r="D924" s="7"/>
      <c r="E924" s="7"/>
      <c r="F924" s="33"/>
      <c r="G924" s="7"/>
      <c r="H924" s="33"/>
      <c r="I924" s="7"/>
      <c r="J924" s="7"/>
      <c r="K924" s="7"/>
      <c r="L924" s="7"/>
      <c r="M924" s="7"/>
      <c r="N924" s="7"/>
      <c r="O924" s="7"/>
      <c r="P924" s="7"/>
      <c r="Q924" s="7"/>
      <c r="R924" s="7"/>
      <c r="S924" s="7"/>
      <c r="T924" s="7"/>
      <c r="U924" s="7"/>
      <c r="V924" s="7"/>
      <c r="W924" s="7"/>
    </row>
    <row r="925">
      <c r="A925" s="7"/>
      <c r="B925" s="7"/>
      <c r="C925" s="33"/>
      <c r="D925" s="7"/>
      <c r="E925" s="7"/>
      <c r="F925" s="33"/>
      <c r="G925" s="7"/>
      <c r="H925" s="33"/>
      <c r="I925" s="7"/>
      <c r="J925" s="7"/>
      <c r="K925" s="7"/>
      <c r="L925" s="7"/>
      <c r="M925" s="7"/>
      <c r="N925" s="7"/>
      <c r="O925" s="7"/>
      <c r="P925" s="7"/>
      <c r="Q925" s="7"/>
      <c r="R925" s="7"/>
      <c r="S925" s="7"/>
      <c r="T925" s="7"/>
      <c r="U925" s="7"/>
      <c r="V925" s="7"/>
      <c r="W925" s="7"/>
    </row>
    <row r="926">
      <c r="A926" s="7"/>
      <c r="B926" s="7"/>
      <c r="C926" s="33"/>
      <c r="D926" s="7"/>
      <c r="E926" s="7"/>
      <c r="F926" s="33"/>
      <c r="G926" s="7"/>
      <c r="H926" s="33"/>
      <c r="I926" s="7"/>
      <c r="J926" s="7"/>
      <c r="K926" s="7"/>
      <c r="L926" s="7"/>
      <c r="M926" s="7"/>
      <c r="N926" s="7"/>
      <c r="O926" s="7"/>
      <c r="P926" s="7"/>
      <c r="Q926" s="7"/>
      <c r="R926" s="7"/>
      <c r="S926" s="7"/>
      <c r="T926" s="7"/>
      <c r="U926" s="7"/>
      <c r="V926" s="7"/>
      <c r="W926" s="7"/>
    </row>
    <row r="927">
      <c r="A927" s="7"/>
      <c r="B927" s="7"/>
      <c r="C927" s="33"/>
      <c r="D927" s="7"/>
      <c r="E927" s="7"/>
      <c r="F927" s="33"/>
      <c r="G927" s="7"/>
      <c r="H927" s="33"/>
      <c r="I927" s="7"/>
      <c r="J927" s="7"/>
      <c r="K927" s="7"/>
      <c r="L927" s="7"/>
      <c r="M927" s="7"/>
      <c r="N927" s="7"/>
      <c r="O927" s="7"/>
      <c r="P927" s="7"/>
      <c r="Q927" s="7"/>
      <c r="R927" s="7"/>
      <c r="S927" s="7"/>
      <c r="T927" s="7"/>
      <c r="U927" s="7"/>
      <c r="V927" s="7"/>
      <c r="W927" s="7"/>
    </row>
    <row r="928">
      <c r="A928" s="7"/>
      <c r="B928" s="7"/>
      <c r="C928" s="33"/>
      <c r="D928" s="7"/>
      <c r="E928" s="7"/>
      <c r="F928" s="33"/>
      <c r="G928" s="7"/>
      <c r="H928" s="33"/>
      <c r="I928" s="7"/>
      <c r="J928" s="7"/>
      <c r="K928" s="7"/>
      <c r="L928" s="7"/>
      <c r="M928" s="7"/>
      <c r="N928" s="7"/>
      <c r="O928" s="7"/>
      <c r="P928" s="7"/>
      <c r="Q928" s="7"/>
      <c r="R928" s="7"/>
      <c r="S928" s="7"/>
      <c r="T928" s="7"/>
      <c r="U928" s="7"/>
      <c r="V928" s="7"/>
      <c r="W928" s="7"/>
    </row>
    <row r="929">
      <c r="A929" s="7"/>
      <c r="B929" s="7"/>
      <c r="C929" s="33"/>
      <c r="D929" s="7"/>
      <c r="E929" s="7"/>
      <c r="F929" s="33"/>
      <c r="G929" s="7"/>
      <c r="H929" s="33"/>
      <c r="I929" s="7"/>
      <c r="J929" s="7"/>
      <c r="K929" s="7"/>
      <c r="L929" s="7"/>
      <c r="M929" s="7"/>
      <c r="N929" s="7"/>
      <c r="O929" s="7"/>
      <c r="P929" s="7"/>
      <c r="Q929" s="7"/>
      <c r="R929" s="7"/>
      <c r="S929" s="7"/>
      <c r="T929" s="7"/>
      <c r="U929" s="7"/>
      <c r="V929" s="7"/>
      <c r="W929" s="7"/>
    </row>
    <row r="930">
      <c r="A930" s="7"/>
      <c r="B930" s="7"/>
      <c r="C930" s="33"/>
      <c r="D930" s="7"/>
      <c r="E930" s="7"/>
      <c r="F930" s="33"/>
      <c r="G930" s="7"/>
      <c r="H930" s="33"/>
      <c r="I930" s="7"/>
      <c r="J930" s="7"/>
      <c r="K930" s="7"/>
      <c r="L930" s="7"/>
      <c r="M930" s="7"/>
      <c r="N930" s="7"/>
      <c r="O930" s="7"/>
      <c r="P930" s="7"/>
      <c r="Q930" s="7"/>
      <c r="R930" s="7"/>
      <c r="S930" s="7"/>
      <c r="T930" s="7"/>
      <c r="U930" s="7"/>
      <c r="V930" s="7"/>
      <c r="W930" s="7"/>
    </row>
    <row r="931">
      <c r="A931" s="7"/>
      <c r="B931" s="7"/>
      <c r="C931" s="33"/>
      <c r="D931" s="7"/>
      <c r="E931" s="7"/>
      <c r="F931" s="33"/>
      <c r="G931" s="7"/>
      <c r="H931" s="33"/>
      <c r="I931" s="7"/>
      <c r="J931" s="7"/>
      <c r="K931" s="7"/>
      <c r="L931" s="7"/>
      <c r="M931" s="7"/>
      <c r="N931" s="7"/>
      <c r="O931" s="7"/>
      <c r="P931" s="7"/>
      <c r="Q931" s="7"/>
      <c r="R931" s="7"/>
      <c r="S931" s="7"/>
      <c r="T931" s="7"/>
      <c r="U931" s="7"/>
      <c r="V931" s="7"/>
      <c r="W931" s="7"/>
    </row>
    <row r="932">
      <c r="A932" s="7"/>
      <c r="B932" s="7"/>
      <c r="C932" s="33"/>
      <c r="D932" s="7"/>
      <c r="E932" s="7"/>
      <c r="F932" s="33"/>
      <c r="G932" s="7"/>
      <c r="H932" s="33"/>
      <c r="I932" s="7"/>
      <c r="J932" s="7"/>
      <c r="K932" s="7"/>
      <c r="L932" s="7"/>
      <c r="M932" s="7"/>
      <c r="N932" s="7"/>
      <c r="O932" s="7"/>
      <c r="P932" s="7"/>
      <c r="Q932" s="7"/>
      <c r="R932" s="7"/>
      <c r="S932" s="7"/>
      <c r="T932" s="7"/>
      <c r="U932" s="7"/>
      <c r="V932" s="7"/>
      <c r="W932" s="7"/>
    </row>
    <row r="933">
      <c r="A933" s="7"/>
      <c r="B933" s="7"/>
      <c r="C933" s="33"/>
      <c r="D933" s="7"/>
      <c r="E933" s="7"/>
      <c r="F933" s="33"/>
      <c r="G933" s="7"/>
      <c r="H933" s="33"/>
      <c r="I933" s="7"/>
      <c r="J933" s="7"/>
      <c r="K933" s="7"/>
      <c r="L933" s="7"/>
      <c r="M933" s="7"/>
      <c r="N933" s="7"/>
      <c r="O933" s="7"/>
      <c r="P933" s="7"/>
      <c r="Q933" s="7"/>
      <c r="R933" s="7"/>
      <c r="S933" s="7"/>
      <c r="T933" s="7"/>
      <c r="U933" s="7"/>
      <c r="V933" s="7"/>
      <c r="W933" s="7"/>
    </row>
    <row r="934">
      <c r="A934" s="7"/>
      <c r="B934" s="7"/>
      <c r="C934" s="33"/>
      <c r="D934" s="7"/>
      <c r="E934" s="7"/>
      <c r="F934" s="33"/>
      <c r="G934" s="7"/>
      <c r="H934" s="33"/>
      <c r="I934" s="7"/>
      <c r="J934" s="7"/>
      <c r="K934" s="7"/>
      <c r="L934" s="7"/>
      <c r="M934" s="7"/>
      <c r="N934" s="7"/>
      <c r="O934" s="7"/>
      <c r="P934" s="7"/>
      <c r="Q934" s="7"/>
      <c r="R934" s="7"/>
      <c r="S934" s="7"/>
      <c r="T934" s="7"/>
      <c r="U934" s="7"/>
      <c r="V934" s="7"/>
      <c r="W934" s="7"/>
    </row>
    <row r="935">
      <c r="A935" s="7"/>
      <c r="B935" s="7"/>
      <c r="C935" s="33"/>
      <c r="D935" s="7"/>
      <c r="E935" s="7"/>
      <c r="F935" s="33"/>
      <c r="G935" s="7"/>
      <c r="H935" s="33"/>
      <c r="I935" s="7"/>
      <c r="J935" s="7"/>
      <c r="K935" s="7"/>
      <c r="L935" s="7"/>
      <c r="M935" s="7"/>
      <c r="N935" s="7"/>
      <c r="O935" s="7"/>
      <c r="P935" s="7"/>
      <c r="Q935" s="7"/>
      <c r="R935" s="7"/>
      <c r="S935" s="7"/>
      <c r="T935" s="7"/>
      <c r="U935" s="7"/>
      <c r="V935" s="7"/>
      <c r="W935" s="7"/>
    </row>
    <row r="936">
      <c r="A936" s="7"/>
      <c r="B936" s="7"/>
      <c r="C936" s="33"/>
      <c r="D936" s="7"/>
      <c r="E936" s="7"/>
      <c r="F936" s="33"/>
      <c r="G936" s="7"/>
      <c r="H936" s="33"/>
      <c r="I936" s="7"/>
      <c r="J936" s="7"/>
      <c r="K936" s="7"/>
      <c r="L936" s="7"/>
      <c r="M936" s="7"/>
      <c r="N936" s="7"/>
      <c r="O936" s="7"/>
      <c r="P936" s="7"/>
      <c r="Q936" s="7"/>
      <c r="R936" s="7"/>
      <c r="S936" s="7"/>
      <c r="T936" s="7"/>
      <c r="U936" s="7"/>
      <c r="V936" s="7"/>
      <c r="W936" s="7"/>
    </row>
    <row r="937">
      <c r="A937" s="7"/>
      <c r="B937" s="7"/>
      <c r="C937" s="33"/>
      <c r="D937" s="7"/>
      <c r="E937" s="7"/>
      <c r="F937" s="33"/>
      <c r="G937" s="7"/>
      <c r="H937" s="33"/>
      <c r="I937" s="7"/>
      <c r="J937" s="7"/>
      <c r="K937" s="7"/>
      <c r="L937" s="7"/>
      <c r="M937" s="7"/>
      <c r="N937" s="7"/>
      <c r="O937" s="7"/>
      <c r="P937" s="7"/>
      <c r="Q937" s="7"/>
      <c r="R937" s="7"/>
      <c r="S937" s="7"/>
      <c r="T937" s="7"/>
      <c r="U937" s="7"/>
      <c r="V937" s="7"/>
      <c r="W937" s="7"/>
    </row>
    <row r="938">
      <c r="A938" s="7"/>
      <c r="B938" s="7"/>
      <c r="C938" s="33"/>
      <c r="D938" s="7"/>
      <c r="E938" s="7"/>
      <c r="F938" s="33"/>
      <c r="G938" s="7"/>
      <c r="H938" s="33"/>
      <c r="I938" s="7"/>
      <c r="J938" s="7"/>
      <c r="K938" s="7"/>
      <c r="L938" s="7"/>
      <c r="M938" s="7"/>
      <c r="N938" s="7"/>
      <c r="O938" s="7"/>
      <c r="P938" s="7"/>
      <c r="Q938" s="7"/>
      <c r="R938" s="7"/>
      <c r="S938" s="7"/>
      <c r="T938" s="7"/>
      <c r="U938" s="7"/>
      <c r="V938" s="7"/>
      <c r="W938" s="7"/>
    </row>
    <row r="939">
      <c r="A939" s="7"/>
      <c r="B939" s="7"/>
      <c r="C939" s="33"/>
      <c r="D939" s="7"/>
      <c r="E939" s="7"/>
      <c r="F939" s="33"/>
      <c r="G939" s="7"/>
      <c r="H939" s="33"/>
      <c r="I939" s="7"/>
      <c r="J939" s="7"/>
      <c r="K939" s="7"/>
      <c r="L939" s="7"/>
      <c r="M939" s="7"/>
      <c r="N939" s="7"/>
      <c r="O939" s="7"/>
      <c r="P939" s="7"/>
      <c r="Q939" s="7"/>
      <c r="R939" s="7"/>
      <c r="S939" s="7"/>
      <c r="T939" s="7"/>
      <c r="U939" s="7"/>
      <c r="V939" s="7"/>
      <c r="W939" s="7"/>
    </row>
    <row r="940">
      <c r="A940" s="7"/>
      <c r="B940" s="7"/>
      <c r="C940" s="33"/>
      <c r="D940" s="7"/>
      <c r="E940" s="7"/>
      <c r="F940" s="33"/>
      <c r="G940" s="7"/>
      <c r="H940" s="33"/>
      <c r="I940" s="7"/>
      <c r="J940" s="7"/>
      <c r="K940" s="7"/>
      <c r="L940" s="7"/>
      <c r="M940" s="7"/>
      <c r="N940" s="7"/>
      <c r="O940" s="7"/>
      <c r="P940" s="7"/>
      <c r="Q940" s="7"/>
      <c r="R940" s="7"/>
      <c r="S940" s="7"/>
      <c r="T940" s="7"/>
      <c r="U940" s="7"/>
      <c r="V940" s="7"/>
      <c r="W940" s="7"/>
    </row>
    <row r="941">
      <c r="A941" s="7"/>
      <c r="B941" s="7"/>
      <c r="C941" s="33"/>
      <c r="D941" s="7"/>
      <c r="E941" s="7"/>
      <c r="F941" s="33"/>
      <c r="G941" s="7"/>
      <c r="H941" s="33"/>
      <c r="I941" s="7"/>
      <c r="J941" s="7"/>
      <c r="K941" s="7"/>
      <c r="L941" s="7"/>
      <c r="M941" s="7"/>
      <c r="N941" s="7"/>
      <c r="O941" s="7"/>
      <c r="P941" s="7"/>
      <c r="Q941" s="7"/>
      <c r="R941" s="7"/>
      <c r="S941" s="7"/>
      <c r="T941" s="7"/>
      <c r="U941" s="7"/>
      <c r="V941" s="7"/>
      <c r="W941" s="7"/>
    </row>
    <row r="942">
      <c r="A942" s="7"/>
      <c r="B942" s="7"/>
      <c r="C942" s="33"/>
      <c r="D942" s="7"/>
      <c r="E942" s="7"/>
      <c r="F942" s="33"/>
      <c r="G942" s="7"/>
      <c r="H942" s="33"/>
      <c r="I942" s="7"/>
      <c r="J942" s="7"/>
      <c r="K942" s="7"/>
      <c r="L942" s="7"/>
      <c r="M942" s="7"/>
      <c r="N942" s="7"/>
      <c r="O942" s="7"/>
      <c r="P942" s="7"/>
      <c r="Q942" s="7"/>
      <c r="R942" s="7"/>
      <c r="S942" s="7"/>
      <c r="T942" s="7"/>
      <c r="U942" s="7"/>
      <c r="V942" s="7"/>
      <c r="W942" s="7"/>
    </row>
    <row r="943">
      <c r="A943" s="7"/>
      <c r="B943" s="7"/>
      <c r="C943" s="33"/>
      <c r="D943" s="7"/>
      <c r="E943" s="7"/>
      <c r="F943" s="33"/>
      <c r="G943" s="7"/>
      <c r="H943" s="33"/>
      <c r="I943" s="7"/>
      <c r="J943" s="7"/>
      <c r="K943" s="7"/>
      <c r="L943" s="7"/>
      <c r="M943" s="7"/>
      <c r="N943" s="7"/>
      <c r="O943" s="7"/>
      <c r="P943" s="7"/>
      <c r="Q943" s="7"/>
      <c r="R943" s="7"/>
      <c r="S943" s="7"/>
      <c r="T943" s="7"/>
      <c r="U943" s="7"/>
      <c r="V943" s="7"/>
      <c r="W943" s="7"/>
    </row>
    <row r="944">
      <c r="A944" s="7"/>
      <c r="B944" s="7"/>
      <c r="C944" s="33"/>
      <c r="D944" s="7"/>
      <c r="E944" s="7"/>
      <c r="F944" s="33"/>
      <c r="G944" s="7"/>
      <c r="H944" s="33"/>
      <c r="I944" s="7"/>
      <c r="J944" s="7"/>
      <c r="K944" s="7"/>
      <c r="L944" s="7"/>
      <c r="M944" s="7"/>
      <c r="N944" s="7"/>
      <c r="O944" s="7"/>
      <c r="P944" s="7"/>
      <c r="Q944" s="7"/>
      <c r="R944" s="7"/>
      <c r="S944" s="7"/>
      <c r="T944" s="7"/>
      <c r="U944" s="7"/>
      <c r="V944" s="7"/>
      <c r="W944" s="7"/>
    </row>
    <row r="945">
      <c r="A945" s="7"/>
      <c r="B945" s="7"/>
      <c r="C945" s="33"/>
      <c r="D945" s="7"/>
      <c r="E945" s="7"/>
      <c r="F945" s="33"/>
      <c r="G945" s="7"/>
      <c r="H945" s="33"/>
      <c r="I945" s="7"/>
      <c r="J945" s="7"/>
      <c r="K945" s="7"/>
      <c r="L945" s="7"/>
      <c r="M945" s="7"/>
      <c r="N945" s="7"/>
      <c r="O945" s="7"/>
      <c r="P945" s="7"/>
      <c r="Q945" s="7"/>
      <c r="R945" s="7"/>
      <c r="S945" s="7"/>
      <c r="T945" s="7"/>
      <c r="U945" s="7"/>
      <c r="V945" s="7"/>
      <c r="W945" s="7"/>
    </row>
    <row r="946">
      <c r="A946" s="7"/>
      <c r="B946" s="7"/>
      <c r="C946" s="33"/>
      <c r="D946" s="7"/>
      <c r="E946" s="7"/>
      <c r="F946" s="33"/>
      <c r="G946" s="7"/>
      <c r="H946" s="33"/>
      <c r="I946" s="7"/>
      <c r="J946" s="7"/>
      <c r="K946" s="7"/>
      <c r="L946" s="7"/>
      <c r="M946" s="7"/>
      <c r="N946" s="7"/>
      <c r="O946" s="7"/>
      <c r="P946" s="7"/>
      <c r="Q946" s="7"/>
      <c r="R946" s="7"/>
      <c r="S946" s="7"/>
      <c r="T946" s="7"/>
      <c r="U946" s="7"/>
      <c r="V946" s="7"/>
      <c r="W946" s="7"/>
    </row>
    <row r="947">
      <c r="A947" s="7"/>
      <c r="B947" s="7"/>
      <c r="C947" s="33"/>
      <c r="D947" s="7"/>
      <c r="E947" s="7"/>
      <c r="F947" s="33"/>
      <c r="G947" s="7"/>
      <c r="H947" s="33"/>
      <c r="I947" s="7"/>
      <c r="J947" s="7"/>
      <c r="K947" s="7"/>
      <c r="L947" s="7"/>
      <c r="M947" s="7"/>
      <c r="N947" s="7"/>
      <c r="O947" s="7"/>
      <c r="P947" s="7"/>
      <c r="Q947" s="7"/>
      <c r="R947" s="7"/>
      <c r="S947" s="7"/>
      <c r="T947" s="7"/>
      <c r="U947" s="7"/>
      <c r="V947" s="7"/>
      <c r="W947" s="7"/>
    </row>
    <row r="948">
      <c r="A948" s="7"/>
      <c r="B948" s="7"/>
      <c r="C948" s="33"/>
      <c r="D948" s="7"/>
      <c r="E948" s="7"/>
      <c r="F948" s="33"/>
      <c r="G948" s="7"/>
      <c r="H948" s="33"/>
      <c r="I948" s="7"/>
      <c r="J948" s="7"/>
      <c r="K948" s="7"/>
      <c r="L948" s="7"/>
      <c r="M948" s="7"/>
      <c r="N948" s="7"/>
      <c r="O948" s="7"/>
      <c r="P948" s="7"/>
      <c r="Q948" s="7"/>
      <c r="R948" s="7"/>
      <c r="S948" s="7"/>
      <c r="T948" s="7"/>
      <c r="U948" s="7"/>
      <c r="V948" s="7"/>
      <c r="W948" s="7"/>
    </row>
    <row r="949">
      <c r="A949" s="7"/>
      <c r="B949" s="7"/>
      <c r="C949" s="33"/>
      <c r="D949" s="7"/>
      <c r="E949" s="7"/>
      <c r="F949" s="33"/>
      <c r="G949" s="7"/>
      <c r="H949" s="33"/>
      <c r="I949" s="7"/>
      <c r="J949" s="7"/>
      <c r="K949" s="7"/>
      <c r="L949" s="7"/>
      <c r="M949" s="7"/>
      <c r="N949" s="7"/>
      <c r="O949" s="7"/>
      <c r="P949" s="7"/>
      <c r="Q949" s="7"/>
      <c r="R949" s="7"/>
      <c r="S949" s="7"/>
      <c r="T949" s="7"/>
      <c r="U949" s="7"/>
      <c r="V949" s="7"/>
      <c r="W949" s="7"/>
    </row>
    <row r="950">
      <c r="A950" s="7"/>
      <c r="B950" s="7"/>
      <c r="C950" s="33"/>
      <c r="D950" s="7"/>
      <c r="E950" s="7"/>
      <c r="F950" s="33"/>
      <c r="G950" s="7"/>
      <c r="H950" s="33"/>
      <c r="I950" s="7"/>
      <c r="J950" s="7"/>
      <c r="K950" s="7"/>
      <c r="L950" s="7"/>
      <c r="M950" s="7"/>
      <c r="N950" s="7"/>
      <c r="O950" s="7"/>
      <c r="P950" s="7"/>
      <c r="Q950" s="7"/>
      <c r="R950" s="7"/>
      <c r="S950" s="7"/>
      <c r="T950" s="7"/>
      <c r="U950" s="7"/>
      <c r="V950" s="7"/>
      <c r="W950" s="7"/>
    </row>
    <row r="951">
      <c r="A951" s="7"/>
      <c r="B951" s="7"/>
      <c r="C951" s="33"/>
      <c r="D951" s="7"/>
      <c r="E951" s="7"/>
      <c r="F951" s="33"/>
      <c r="G951" s="7"/>
      <c r="H951" s="33"/>
      <c r="I951" s="7"/>
      <c r="J951" s="7"/>
      <c r="K951" s="7"/>
      <c r="L951" s="7"/>
      <c r="M951" s="7"/>
      <c r="N951" s="7"/>
      <c r="O951" s="7"/>
      <c r="P951" s="7"/>
      <c r="Q951" s="7"/>
      <c r="R951" s="7"/>
      <c r="S951" s="7"/>
      <c r="T951" s="7"/>
      <c r="U951" s="7"/>
      <c r="V951" s="7"/>
      <c r="W951" s="7"/>
    </row>
    <row r="952">
      <c r="A952" s="7"/>
      <c r="B952" s="7"/>
      <c r="C952" s="33"/>
      <c r="D952" s="7"/>
      <c r="E952" s="7"/>
      <c r="F952" s="33"/>
      <c r="G952" s="7"/>
      <c r="H952" s="33"/>
      <c r="I952" s="7"/>
      <c r="J952" s="7"/>
      <c r="K952" s="7"/>
      <c r="L952" s="7"/>
      <c r="M952" s="7"/>
      <c r="N952" s="7"/>
      <c r="O952" s="7"/>
      <c r="P952" s="7"/>
      <c r="Q952" s="7"/>
      <c r="R952" s="7"/>
      <c r="S952" s="7"/>
      <c r="T952" s="7"/>
      <c r="U952" s="7"/>
      <c r="V952" s="7"/>
      <c r="W952" s="7"/>
    </row>
    <row r="953">
      <c r="A953" s="7"/>
      <c r="B953" s="7"/>
      <c r="C953" s="33"/>
      <c r="D953" s="7"/>
      <c r="E953" s="7"/>
      <c r="F953" s="33"/>
      <c r="G953" s="7"/>
      <c r="H953" s="33"/>
      <c r="I953" s="7"/>
      <c r="J953" s="7"/>
      <c r="K953" s="7"/>
      <c r="L953" s="7"/>
      <c r="M953" s="7"/>
      <c r="N953" s="7"/>
      <c r="O953" s="7"/>
      <c r="P953" s="7"/>
      <c r="Q953" s="7"/>
      <c r="R953" s="7"/>
      <c r="S953" s="7"/>
      <c r="T953" s="7"/>
      <c r="U953" s="7"/>
      <c r="V953" s="7"/>
      <c r="W953" s="7"/>
    </row>
    <row r="954">
      <c r="A954" s="7"/>
      <c r="B954" s="7"/>
      <c r="C954" s="33"/>
      <c r="D954" s="7"/>
      <c r="E954" s="7"/>
      <c r="F954" s="33"/>
      <c r="G954" s="7"/>
      <c r="H954" s="33"/>
      <c r="I954" s="7"/>
      <c r="J954" s="7"/>
      <c r="K954" s="7"/>
      <c r="L954" s="7"/>
      <c r="M954" s="7"/>
      <c r="N954" s="7"/>
      <c r="O954" s="7"/>
      <c r="P954" s="7"/>
      <c r="Q954" s="7"/>
      <c r="R954" s="7"/>
      <c r="S954" s="7"/>
      <c r="T954" s="7"/>
      <c r="U954" s="7"/>
      <c r="V954" s="7"/>
      <c r="W954" s="7"/>
    </row>
    <row r="955">
      <c r="A955" s="7"/>
      <c r="B955" s="7"/>
      <c r="C955" s="33"/>
      <c r="D955" s="7"/>
      <c r="E955" s="7"/>
      <c r="F955" s="33"/>
      <c r="G955" s="7"/>
      <c r="H955" s="33"/>
      <c r="I955" s="7"/>
      <c r="J955" s="7"/>
      <c r="K955" s="7"/>
      <c r="L955" s="7"/>
      <c r="M955" s="7"/>
      <c r="N955" s="7"/>
      <c r="O955" s="7"/>
      <c r="P955" s="7"/>
      <c r="Q955" s="7"/>
      <c r="R955" s="7"/>
      <c r="S955" s="7"/>
      <c r="T955" s="7"/>
      <c r="U955" s="7"/>
      <c r="V955" s="7"/>
      <c r="W955" s="7"/>
    </row>
    <row r="956">
      <c r="A956" s="7"/>
      <c r="B956" s="7"/>
      <c r="C956" s="33"/>
      <c r="D956" s="7"/>
      <c r="E956" s="7"/>
      <c r="F956" s="33"/>
      <c r="G956" s="7"/>
      <c r="H956" s="33"/>
      <c r="I956" s="7"/>
      <c r="J956" s="7"/>
      <c r="K956" s="7"/>
      <c r="L956" s="7"/>
      <c r="M956" s="7"/>
      <c r="N956" s="7"/>
      <c r="O956" s="7"/>
      <c r="P956" s="7"/>
      <c r="Q956" s="7"/>
      <c r="R956" s="7"/>
      <c r="S956" s="7"/>
      <c r="T956" s="7"/>
      <c r="U956" s="7"/>
      <c r="V956" s="7"/>
      <c r="W956" s="7"/>
    </row>
    <row r="957">
      <c r="A957" s="7"/>
      <c r="B957" s="7"/>
      <c r="C957" s="33"/>
      <c r="D957" s="7"/>
      <c r="E957" s="7"/>
      <c r="F957" s="33"/>
      <c r="G957" s="7"/>
      <c r="H957" s="33"/>
      <c r="I957" s="7"/>
      <c r="J957" s="7"/>
      <c r="K957" s="7"/>
      <c r="L957" s="7"/>
      <c r="M957" s="7"/>
      <c r="N957" s="7"/>
      <c r="O957" s="7"/>
      <c r="P957" s="7"/>
      <c r="Q957" s="7"/>
      <c r="R957" s="7"/>
      <c r="S957" s="7"/>
      <c r="T957" s="7"/>
      <c r="U957" s="7"/>
      <c r="V957" s="7"/>
      <c r="W957" s="7"/>
    </row>
    <row r="958">
      <c r="A958" s="7"/>
      <c r="B958" s="7"/>
      <c r="C958" s="33"/>
      <c r="D958" s="7"/>
      <c r="E958" s="7"/>
      <c r="F958" s="33"/>
      <c r="G958" s="7"/>
      <c r="H958" s="33"/>
      <c r="I958" s="7"/>
      <c r="J958" s="7"/>
      <c r="K958" s="7"/>
      <c r="L958" s="7"/>
      <c r="M958" s="7"/>
      <c r="N958" s="7"/>
      <c r="O958" s="7"/>
      <c r="P958" s="7"/>
      <c r="Q958" s="7"/>
      <c r="R958" s="7"/>
      <c r="S958" s="7"/>
      <c r="T958" s="7"/>
      <c r="U958" s="7"/>
      <c r="V958" s="7"/>
      <c r="W958" s="7"/>
    </row>
    <row r="959">
      <c r="A959" s="7"/>
      <c r="B959" s="7"/>
      <c r="C959" s="33"/>
      <c r="D959" s="7"/>
      <c r="E959" s="7"/>
      <c r="F959" s="33"/>
      <c r="G959" s="7"/>
      <c r="H959" s="33"/>
      <c r="I959" s="7"/>
      <c r="J959" s="7"/>
      <c r="K959" s="7"/>
      <c r="L959" s="7"/>
      <c r="M959" s="7"/>
      <c r="N959" s="7"/>
      <c r="O959" s="7"/>
      <c r="P959" s="7"/>
      <c r="Q959" s="7"/>
      <c r="R959" s="7"/>
      <c r="S959" s="7"/>
      <c r="T959" s="7"/>
      <c r="U959" s="7"/>
      <c r="V959" s="7"/>
      <c r="W959" s="7"/>
    </row>
    <row r="960">
      <c r="A960" s="7"/>
      <c r="B960" s="7"/>
      <c r="C960" s="33"/>
      <c r="D960" s="7"/>
      <c r="E960" s="7"/>
      <c r="F960" s="33"/>
      <c r="G960" s="7"/>
      <c r="H960" s="33"/>
      <c r="I960" s="7"/>
      <c r="J960" s="7"/>
      <c r="K960" s="7"/>
      <c r="L960" s="7"/>
      <c r="M960" s="7"/>
      <c r="N960" s="7"/>
      <c r="O960" s="7"/>
      <c r="P960" s="7"/>
      <c r="Q960" s="7"/>
      <c r="R960" s="7"/>
      <c r="S960" s="7"/>
      <c r="T960" s="7"/>
      <c r="U960" s="7"/>
      <c r="V960" s="7"/>
      <c r="W960" s="7"/>
    </row>
    <row r="961">
      <c r="A961" s="7"/>
      <c r="B961" s="7"/>
      <c r="C961" s="33"/>
      <c r="D961" s="7"/>
      <c r="E961" s="7"/>
      <c r="F961" s="33"/>
      <c r="G961" s="7"/>
      <c r="H961" s="33"/>
      <c r="I961" s="7"/>
      <c r="J961" s="7"/>
      <c r="K961" s="7"/>
      <c r="L961" s="7"/>
      <c r="M961" s="7"/>
      <c r="N961" s="7"/>
      <c r="O961" s="7"/>
      <c r="P961" s="7"/>
      <c r="Q961" s="7"/>
      <c r="R961" s="7"/>
      <c r="S961" s="7"/>
      <c r="T961" s="7"/>
      <c r="U961" s="7"/>
      <c r="V961" s="7"/>
      <c r="W961" s="7"/>
    </row>
    <row r="962">
      <c r="A962" s="7"/>
      <c r="B962" s="7"/>
      <c r="C962" s="33"/>
      <c r="D962" s="7"/>
      <c r="E962" s="7"/>
      <c r="F962" s="33"/>
      <c r="G962" s="7"/>
      <c r="H962" s="33"/>
      <c r="I962" s="7"/>
      <c r="J962" s="7"/>
      <c r="K962" s="7"/>
      <c r="L962" s="7"/>
      <c r="M962" s="7"/>
      <c r="N962" s="7"/>
      <c r="O962" s="7"/>
      <c r="P962" s="7"/>
      <c r="Q962" s="7"/>
      <c r="R962" s="7"/>
      <c r="S962" s="7"/>
      <c r="T962" s="7"/>
      <c r="U962" s="7"/>
      <c r="V962" s="7"/>
      <c r="W962" s="7"/>
    </row>
    <row r="963">
      <c r="A963" s="7"/>
      <c r="B963" s="7"/>
      <c r="C963" s="33"/>
      <c r="D963" s="7"/>
      <c r="E963" s="7"/>
      <c r="F963" s="33"/>
      <c r="G963" s="7"/>
      <c r="H963" s="33"/>
      <c r="I963" s="7"/>
      <c r="J963" s="7"/>
      <c r="K963" s="7"/>
      <c r="L963" s="7"/>
      <c r="M963" s="7"/>
      <c r="N963" s="7"/>
      <c r="O963" s="7"/>
      <c r="P963" s="7"/>
      <c r="Q963" s="7"/>
      <c r="R963" s="7"/>
      <c r="S963" s="7"/>
      <c r="T963" s="7"/>
      <c r="U963" s="7"/>
      <c r="V963" s="7"/>
      <c r="W963" s="7"/>
    </row>
    <row r="964">
      <c r="A964" s="7"/>
      <c r="B964" s="7"/>
      <c r="C964" s="33"/>
      <c r="D964" s="7"/>
      <c r="E964" s="7"/>
      <c r="F964" s="33"/>
      <c r="G964" s="7"/>
      <c r="H964" s="33"/>
      <c r="I964" s="7"/>
      <c r="J964" s="7"/>
      <c r="K964" s="7"/>
      <c r="L964" s="7"/>
      <c r="M964" s="7"/>
      <c r="N964" s="7"/>
      <c r="O964" s="7"/>
      <c r="P964" s="7"/>
      <c r="Q964" s="7"/>
      <c r="R964" s="7"/>
      <c r="S964" s="7"/>
      <c r="T964" s="7"/>
      <c r="U964" s="7"/>
      <c r="V964" s="7"/>
      <c r="W964" s="7"/>
    </row>
    <row r="965">
      <c r="A965" s="7"/>
      <c r="B965" s="7"/>
      <c r="C965" s="33"/>
      <c r="D965" s="7"/>
      <c r="E965" s="7"/>
      <c r="F965" s="33"/>
      <c r="G965" s="7"/>
      <c r="H965" s="33"/>
      <c r="I965" s="7"/>
      <c r="J965" s="7"/>
      <c r="K965" s="7"/>
      <c r="L965" s="7"/>
      <c r="M965" s="7"/>
      <c r="N965" s="7"/>
      <c r="O965" s="7"/>
      <c r="P965" s="7"/>
      <c r="Q965" s="7"/>
      <c r="R965" s="7"/>
      <c r="S965" s="7"/>
      <c r="T965" s="7"/>
      <c r="U965" s="7"/>
      <c r="V965" s="7"/>
      <c r="W965" s="7"/>
    </row>
    <row r="966">
      <c r="A966" s="7"/>
      <c r="B966" s="7"/>
      <c r="C966" s="33"/>
      <c r="D966" s="7"/>
      <c r="E966" s="7"/>
      <c r="F966" s="33"/>
      <c r="G966" s="7"/>
      <c r="H966" s="33"/>
      <c r="I966" s="7"/>
      <c r="J966" s="7"/>
      <c r="K966" s="7"/>
      <c r="L966" s="7"/>
      <c r="M966" s="7"/>
      <c r="N966" s="7"/>
      <c r="O966" s="7"/>
      <c r="P966" s="7"/>
      <c r="Q966" s="7"/>
      <c r="R966" s="7"/>
      <c r="S966" s="7"/>
      <c r="T966" s="7"/>
      <c r="U966" s="7"/>
      <c r="V966" s="7"/>
      <c r="W966" s="7"/>
    </row>
    <row r="967">
      <c r="A967" s="7"/>
      <c r="B967" s="7"/>
      <c r="C967" s="33"/>
      <c r="D967" s="7"/>
      <c r="E967" s="7"/>
      <c r="F967" s="33"/>
      <c r="G967" s="7"/>
      <c r="H967" s="33"/>
      <c r="I967" s="7"/>
      <c r="J967" s="7"/>
      <c r="K967" s="7"/>
      <c r="L967" s="7"/>
      <c r="M967" s="7"/>
      <c r="N967" s="7"/>
      <c r="O967" s="7"/>
      <c r="P967" s="7"/>
      <c r="Q967" s="7"/>
      <c r="R967" s="7"/>
      <c r="S967" s="7"/>
      <c r="T967" s="7"/>
      <c r="U967" s="7"/>
      <c r="V967" s="7"/>
      <c r="W967" s="7"/>
    </row>
    <row r="968">
      <c r="A968" s="7"/>
      <c r="B968" s="7"/>
      <c r="C968" s="33"/>
      <c r="D968" s="7"/>
      <c r="E968" s="7"/>
      <c r="F968" s="33"/>
      <c r="G968" s="7"/>
      <c r="H968" s="33"/>
      <c r="I968" s="7"/>
      <c r="J968" s="7"/>
      <c r="K968" s="7"/>
      <c r="L968" s="7"/>
      <c r="M968" s="7"/>
      <c r="N968" s="7"/>
      <c r="O968" s="7"/>
      <c r="P968" s="7"/>
      <c r="Q968" s="7"/>
      <c r="R968" s="7"/>
      <c r="S968" s="7"/>
      <c r="T968" s="7"/>
      <c r="U968" s="7"/>
      <c r="V968" s="7"/>
      <c r="W968" s="7"/>
    </row>
    <row r="969">
      <c r="A969" s="7"/>
      <c r="B969" s="7"/>
      <c r="C969" s="33"/>
      <c r="D969" s="7"/>
      <c r="E969" s="7"/>
      <c r="F969" s="33"/>
      <c r="G969" s="7"/>
      <c r="H969" s="33"/>
      <c r="I969" s="7"/>
      <c r="J969" s="7"/>
      <c r="K969" s="7"/>
      <c r="L969" s="7"/>
      <c r="M969" s="7"/>
      <c r="N969" s="7"/>
      <c r="O969" s="7"/>
      <c r="P969" s="7"/>
      <c r="Q969" s="7"/>
      <c r="R969" s="7"/>
      <c r="S969" s="7"/>
      <c r="T969" s="7"/>
      <c r="U969" s="7"/>
      <c r="V969" s="7"/>
      <c r="W969" s="7"/>
    </row>
    <row r="970">
      <c r="A970" s="7"/>
      <c r="B970" s="7"/>
      <c r="C970" s="33"/>
      <c r="D970" s="7"/>
      <c r="E970" s="7"/>
      <c r="F970" s="33"/>
      <c r="G970" s="7"/>
      <c r="H970" s="33"/>
      <c r="I970" s="7"/>
      <c r="J970" s="7"/>
      <c r="K970" s="7"/>
      <c r="L970" s="7"/>
      <c r="M970" s="7"/>
      <c r="N970" s="7"/>
      <c r="O970" s="7"/>
      <c r="P970" s="7"/>
      <c r="Q970" s="7"/>
      <c r="R970" s="7"/>
      <c r="S970" s="7"/>
      <c r="T970" s="7"/>
      <c r="U970" s="7"/>
      <c r="V970" s="7"/>
      <c r="W970" s="7"/>
    </row>
    <row r="971">
      <c r="A971" s="7"/>
      <c r="B971" s="7"/>
      <c r="C971" s="33"/>
      <c r="D971" s="7"/>
      <c r="E971" s="7"/>
      <c r="F971" s="33"/>
      <c r="G971" s="7"/>
      <c r="H971" s="33"/>
      <c r="I971" s="7"/>
      <c r="J971" s="7"/>
      <c r="K971" s="7"/>
      <c r="L971" s="7"/>
      <c r="M971" s="7"/>
      <c r="N971" s="7"/>
      <c r="O971" s="7"/>
      <c r="P971" s="7"/>
      <c r="Q971" s="7"/>
      <c r="R971" s="7"/>
      <c r="S971" s="7"/>
      <c r="T971" s="7"/>
      <c r="U971" s="7"/>
      <c r="V971" s="7"/>
      <c r="W971" s="7"/>
    </row>
    <row r="972">
      <c r="A972" s="7"/>
      <c r="B972" s="7"/>
      <c r="C972" s="33"/>
      <c r="D972" s="7"/>
      <c r="E972" s="7"/>
      <c r="F972" s="33"/>
      <c r="G972" s="7"/>
      <c r="H972" s="33"/>
      <c r="I972" s="7"/>
      <c r="J972" s="7"/>
      <c r="K972" s="7"/>
      <c r="L972" s="7"/>
      <c r="M972" s="7"/>
      <c r="N972" s="7"/>
      <c r="O972" s="7"/>
      <c r="P972" s="7"/>
      <c r="Q972" s="7"/>
      <c r="R972" s="7"/>
      <c r="S972" s="7"/>
      <c r="T972" s="7"/>
      <c r="U972" s="7"/>
      <c r="V972" s="7"/>
      <c r="W972" s="7"/>
    </row>
    <row r="973">
      <c r="A973" s="7"/>
      <c r="B973" s="7"/>
      <c r="C973" s="33"/>
      <c r="D973" s="7"/>
      <c r="E973" s="7"/>
      <c r="F973" s="33"/>
      <c r="G973" s="7"/>
      <c r="H973" s="33"/>
      <c r="I973" s="7"/>
      <c r="J973" s="7"/>
      <c r="K973" s="7"/>
      <c r="L973" s="7"/>
      <c r="M973" s="7"/>
      <c r="N973" s="7"/>
      <c r="O973" s="7"/>
      <c r="P973" s="7"/>
      <c r="Q973" s="7"/>
      <c r="R973" s="7"/>
      <c r="S973" s="7"/>
      <c r="T973" s="7"/>
      <c r="U973" s="7"/>
      <c r="V973" s="7"/>
      <c r="W973" s="7"/>
    </row>
    <row r="974">
      <c r="A974" s="7"/>
      <c r="B974" s="7"/>
      <c r="C974" s="33"/>
      <c r="D974" s="7"/>
      <c r="E974" s="7"/>
      <c r="F974" s="33"/>
      <c r="G974" s="7"/>
      <c r="H974" s="33"/>
      <c r="I974" s="7"/>
      <c r="J974" s="7"/>
      <c r="K974" s="7"/>
      <c r="L974" s="7"/>
      <c r="M974" s="7"/>
      <c r="N974" s="7"/>
      <c r="O974" s="7"/>
      <c r="P974" s="7"/>
      <c r="Q974" s="7"/>
      <c r="R974" s="7"/>
      <c r="S974" s="7"/>
      <c r="T974" s="7"/>
      <c r="U974" s="7"/>
      <c r="V974" s="7"/>
      <c r="W974" s="7"/>
    </row>
    <row r="975">
      <c r="A975" s="7"/>
      <c r="B975" s="7"/>
      <c r="C975" s="33"/>
      <c r="D975" s="7"/>
      <c r="E975" s="7"/>
      <c r="F975" s="33"/>
      <c r="G975" s="7"/>
      <c r="H975" s="33"/>
      <c r="I975" s="7"/>
      <c r="J975" s="7"/>
      <c r="K975" s="7"/>
      <c r="L975" s="7"/>
      <c r="M975" s="7"/>
      <c r="N975" s="7"/>
      <c r="O975" s="7"/>
      <c r="P975" s="7"/>
      <c r="Q975" s="7"/>
      <c r="R975" s="7"/>
      <c r="S975" s="7"/>
      <c r="T975" s="7"/>
      <c r="U975" s="7"/>
      <c r="V975" s="7"/>
      <c r="W975" s="7"/>
    </row>
    <row r="976">
      <c r="A976" s="7"/>
      <c r="B976" s="7"/>
      <c r="C976" s="33"/>
      <c r="D976" s="7"/>
      <c r="E976" s="7"/>
      <c r="F976" s="33"/>
      <c r="G976" s="7"/>
      <c r="H976" s="33"/>
      <c r="I976" s="7"/>
      <c r="J976" s="7"/>
      <c r="K976" s="7"/>
      <c r="L976" s="7"/>
      <c r="M976" s="7"/>
      <c r="N976" s="7"/>
      <c r="O976" s="7"/>
      <c r="P976" s="7"/>
      <c r="Q976" s="7"/>
      <c r="R976" s="7"/>
      <c r="S976" s="7"/>
      <c r="T976" s="7"/>
      <c r="U976" s="7"/>
      <c r="V976" s="7"/>
      <c r="W976" s="7"/>
    </row>
    <row r="977">
      <c r="A977" s="7"/>
      <c r="B977" s="7"/>
      <c r="C977" s="33"/>
      <c r="D977" s="7"/>
      <c r="E977" s="7"/>
      <c r="F977" s="33"/>
      <c r="G977" s="7"/>
      <c r="H977" s="33"/>
      <c r="I977" s="7"/>
      <c r="J977" s="7"/>
      <c r="K977" s="7"/>
      <c r="L977" s="7"/>
      <c r="M977" s="7"/>
      <c r="N977" s="7"/>
      <c r="O977" s="7"/>
      <c r="P977" s="7"/>
      <c r="Q977" s="7"/>
      <c r="R977" s="7"/>
      <c r="S977" s="7"/>
      <c r="T977" s="7"/>
      <c r="U977" s="7"/>
      <c r="V977" s="7"/>
      <c r="W977" s="7"/>
    </row>
    <row r="978">
      <c r="A978" s="7"/>
      <c r="B978" s="7"/>
      <c r="C978" s="33"/>
      <c r="D978" s="7"/>
      <c r="E978" s="7"/>
      <c r="F978" s="33"/>
      <c r="G978" s="7"/>
      <c r="H978" s="33"/>
      <c r="I978" s="7"/>
      <c r="J978" s="7"/>
      <c r="K978" s="7"/>
      <c r="L978" s="7"/>
      <c r="M978" s="7"/>
      <c r="N978" s="7"/>
      <c r="O978" s="7"/>
      <c r="P978" s="7"/>
      <c r="Q978" s="7"/>
      <c r="R978" s="7"/>
      <c r="S978" s="7"/>
      <c r="T978" s="7"/>
      <c r="U978" s="7"/>
      <c r="V978" s="7"/>
      <c r="W978" s="7"/>
    </row>
    <row r="979">
      <c r="A979" s="7"/>
      <c r="B979" s="7"/>
      <c r="C979" s="33"/>
      <c r="D979" s="7"/>
      <c r="E979" s="7"/>
      <c r="F979" s="33"/>
      <c r="G979" s="7"/>
      <c r="H979" s="33"/>
      <c r="I979" s="7"/>
      <c r="J979" s="7"/>
      <c r="K979" s="7"/>
      <c r="L979" s="7"/>
      <c r="M979" s="7"/>
      <c r="N979" s="7"/>
      <c r="O979" s="7"/>
      <c r="P979" s="7"/>
      <c r="Q979" s="7"/>
      <c r="R979" s="7"/>
      <c r="S979" s="7"/>
      <c r="T979" s="7"/>
      <c r="U979" s="7"/>
      <c r="V979" s="7"/>
      <c r="W979" s="7"/>
    </row>
    <row r="980">
      <c r="A980" s="7"/>
      <c r="B980" s="7"/>
      <c r="C980" s="33"/>
      <c r="D980" s="7"/>
      <c r="E980" s="7"/>
      <c r="F980" s="33"/>
      <c r="G980" s="7"/>
      <c r="H980" s="33"/>
      <c r="I980" s="7"/>
      <c r="J980" s="7"/>
      <c r="K980" s="7"/>
      <c r="L980" s="7"/>
      <c r="M980" s="7"/>
      <c r="N980" s="7"/>
      <c r="O980" s="7"/>
      <c r="P980" s="7"/>
      <c r="Q980" s="7"/>
      <c r="R980" s="7"/>
      <c r="S980" s="7"/>
      <c r="T980" s="7"/>
      <c r="U980" s="7"/>
      <c r="V980" s="7"/>
      <c r="W980" s="7"/>
    </row>
    <row r="981">
      <c r="A981" s="7"/>
      <c r="B981" s="7"/>
      <c r="C981" s="33"/>
      <c r="D981" s="7"/>
      <c r="E981" s="7"/>
      <c r="F981" s="33"/>
      <c r="G981" s="7"/>
      <c r="H981" s="33"/>
      <c r="I981" s="7"/>
      <c r="J981" s="7"/>
      <c r="K981" s="7"/>
      <c r="L981" s="7"/>
      <c r="M981" s="7"/>
      <c r="N981" s="7"/>
      <c r="O981" s="7"/>
      <c r="P981" s="7"/>
      <c r="Q981" s="7"/>
      <c r="R981" s="7"/>
      <c r="S981" s="7"/>
      <c r="T981" s="7"/>
      <c r="U981" s="7"/>
      <c r="V981" s="7"/>
      <c r="W981" s="7"/>
    </row>
    <row r="982">
      <c r="A982" s="7"/>
      <c r="B982" s="7"/>
      <c r="C982" s="33"/>
      <c r="D982" s="7"/>
      <c r="E982" s="7"/>
      <c r="F982" s="33"/>
      <c r="G982" s="7"/>
      <c r="H982" s="33"/>
      <c r="I982" s="7"/>
      <c r="J982" s="7"/>
      <c r="K982" s="7"/>
      <c r="L982" s="7"/>
      <c r="M982" s="7"/>
      <c r="N982" s="7"/>
      <c r="O982" s="7"/>
      <c r="P982" s="7"/>
      <c r="Q982" s="7"/>
      <c r="R982" s="7"/>
      <c r="S982" s="7"/>
      <c r="T982" s="7"/>
      <c r="U982" s="7"/>
      <c r="V982" s="7"/>
      <c r="W982" s="7"/>
    </row>
    <row r="983">
      <c r="A983" s="7"/>
      <c r="B983" s="7"/>
      <c r="C983" s="33"/>
      <c r="D983" s="7"/>
      <c r="E983" s="7"/>
      <c r="F983" s="33"/>
      <c r="G983" s="7"/>
      <c r="H983" s="33"/>
      <c r="I983" s="7"/>
      <c r="J983" s="7"/>
      <c r="K983" s="7"/>
      <c r="L983" s="7"/>
      <c r="M983" s="7"/>
      <c r="N983" s="7"/>
      <c r="O983" s="7"/>
      <c r="P983" s="7"/>
      <c r="Q983" s="7"/>
      <c r="R983" s="7"/>
      <c r="S983" s="7"/>
      <c r="T983" s="7"/>
      <c r="U983" s="7"/>
      <c r="V983" s="7"/>
      <c r="W983" s="7"/>
    </row>
    <row r="984">
      <c r="A984" s="7"/>
      <c r="B984" s="7"/>
      <c r="C984" s="33"/>
      <c r="D984" s="7"/>
      <c r="E984" s="7"/>
      <c r="F984" s="33"/>
      <c r="G984" s="7"/>
      <c r="H984" s="33"/>
      <c r="I984" s="7"/>
      <c r="J984" s="7"/>
      <c r="K984" s="7"/>
      <c r="L984" s="7"/>
      <c r="M984" s="7"/>
      <c r="N984" s="7"/>
      <c r="O984" s="7"/>
      <c r="P984" s="7"/>
      <c r="Q984" s="7"/>
      <c r="R984" s="7"/>
      <c r="S984" s="7"/>
      <c r="T984" s="7"/>
      <c r="U984" s="7"/>
      <c r="V984" s="7"/>
      <c r="W984" s="7"/>
    </row>
    <row r="985">
      <c r="A985" s="7"/>
      <c r="B985" s="7"/>
      <c r="C985" s="33"/>
      <c r="D985" s="7"/>
      <c r="E985" s="7"/>
      <c r="F985" s="33"/>
      <c r="G985" s="7"/>
      <c r="H985" s="33"/>
      <c r="I985" s="7"/>
      <c r="J985" s="7"/>
      <c r="K985" s="7"/>
      <c r="L985" s="7"/>
      <c r="M985" s="7"/>
      <c r="N985" s="7"/>
      <c r="O985" s="7"/>
      <c r="P985" s="7"/>
      <c r="Q985" s="7"/>
      <c r="R985" s="7"/>
      <c r="S985" s="7"/>
      <c r="T985" s="7"/>
      <c r="U985" s="7"/>
      <c r="V985" s="7"/>
      <c r="W985" s="7"/>
    </row>
    <row r="986">
      <c r="A986" s="7"/>
      <c r="B986" s="7"/>
      <c r="C986" s="33"/>
      <c r="D986" s="7"/>
      <c r="E986" s="7"/>
      <c r="F986" s="33"/>
      <c r="G986" s="7"/>
      <c r="H986" s="33"/>
      <c r="I986" s="7"/>
      <c r="J986" s="7"/>
      <c r="K986" s="7"/>
      <c r="L986" s="7"/>
      <c r="M986" s="7"/>
      <c r="N986" s="7"/>
      <c r="O986" s="7"/>
      <c r="P986" s="7"/>
      <c r="Q986" s="7"/>
      <c r="R986" s="7"/>
      <c r="S986" s="7"/>
      <c r="T986" s="7"/>
      <c r="U986" s="7"/>
      <c r="V986" s="7"/>
      <c r="W986" s="7"/>
    </row>
    <row r="987">
      <c r="A987" s="7"/>
      <c r="B987" s="7"/>
      <c r="C987" s="33"/>
      <c r="D987" s="7"/>
      <c r="E987" s="7"/>
      <c r="F987" s="33"/>
      <c r="G987" s="7"/>
      <c r="H987" s="33"/>
      <c r="I987" s="7"/>
      <c r="J987" s="7"/>
      <c r="K987" s="7"/>
      <c r="L987" s="7"/>
      <c r="M987" s="7"/>
      <c r="N987" s="7"/>
      <c r="O987" s="7"/>
      <c r="P987" s="7"/>
      <c r="Q987" s="7"/>
      <c r="R987" s="7"/>
      <c r="S987" s="7"/>
      <c r="T987" s="7"/>
      <c r="U987" s="7"/>
      <c r="V987" s="7"/>
      <c r="W987" s="7"/>
    </row>
    <row r="988">
      <c r="A988" s="7"/>
      <c r="B988" s="7"/>
      <c r="C988" s="33"/>
      <c r="D988" s="7"/>
      <c r="E988" s="7"/>
      <c r="F988" s="33"/>
      <c r="G988" s="7"/>
      <c r="H988" s="33"/>
      <c r="I988" s="7"/>
      <c r="J988" s="7"/>
      <c r="K988" s="7"/>
      <c r="L988" s="7"/>
      <c r="M988" s="7"/>
      <c r="N988" s="7"/>
      <c r="O988" s="7"/>
      <c r="P988" s="7"/>
      <c r="Q988" s="7"/>
      <c r="R988" s="7"/>
      <c r="S988" s="7"/>
      <c r="T988" s="7"/>
      <c r="U988" s="7"/>
      <c r="V988" s="7"/>
      <c r="W988" s="7"/>
    </row>
    <row r="989">
      <c r="A989" s="7"/>
      <c r="B989" s="7"/>
      <c r="C989" s="33"/>
      <c r="D989" s="7"/>
      <c r="E989" s="7"/>
      <c r="F989" s="33"/>
      <c r="G989" s="7"/>
      <c r="H989" s="33"/>
      <c r="I989" s="7"/>
      <c r="J989" s="7"/>
      <c r="K989" s="7"/>
      <c r="L989" s="7"/>
      <c r="M989" s="7"/>
      <c r="N989" s="7"/>
      <c r="O989" s="7"/>
      <c r="P989" s="7"/>
      <c r="Q989" s="7"/>
      <c r="R989" s="7"/>
      <c r="S989" s="7"/>
      <c r="T989" s="7"/>
      <c r="U989" s="7"/>
      <c r="V989" s="7"/>
      <c r="W989" s="7"/>
    </row>
    <row r="990">
      <c r="A990" s="7"/>
      <c r="B990" s="7"/>
      <c r="C990" s="33"/>
      <c r="D990" s="7"/>
      <c r="E990" s="7"/>
      <c r="F990" s="33"/>
      <c r="G990" s="7"/>
      <c r="H990" s="33"/>
      <c r="I990" s="7"/>
      <c r="J990" s="7"/>
      <c r="K990" s="7"/>
      <c r="L990" s="7"/>
      <c r="M990" s="7"/>
      <c r="N990" s="7"/>
      <c r="O990" s="7"/>
      <c r="P990" s="7"/>
      <c r="Q990" s="7"/>
      <c r="R990" s="7"/>
      <c r="S990" s="7"/>
      <c r="T990" s="7"/>
      <c r="U990" s="7"/>
      <c r="V990" s="7"/>
      <c r="W990" s="7"/>
    </row>
    <row r="991">
      <c r="A991" s="7"/>
      <c r="B991" s="7"/>
      <c r="C991" s="33"/>
      <c r="D991" s="7"/>
      <c r="E991" s="7"/>
      <c r="F991" s="33"/>
      <c r="G991" s="7"/>
      <c r="H991" s="33"/>
      <c r="I991" s="7"/>
      <c r="J991" s="7"/>
      <c r="K991" s="7"/>
      <c r="L991" s="7"/>
      <c r="M991" s="7"/>
      <c r="N991" s="7"/>
      <c r="O991" s="7"/>
      <c r="P991" s="7"/>
      <c r="Q991" s="7"/>
      <c r="R991" s="7"/>
      <c r="S991" s="7"/>
      <c r="T991" s="7"/>
      <c r="U991" s="7"/>
      <c r="V991" s="7"/>
      <c r="W991" s="7"/>
    </row>
    <row r="992">
      <c r="A992" s="7"/>
      <c r="B992" s="7"/>
      <c r="C992" s="33"/>
      <c r="D992" s="7"/>
      <c r="E992" s="7"/>
      <c r="F992" s="33"/>
      <c r="G992" s="7"/>
      <c r="H992" s="33"/>
      <c r="I992" s="7"/>
      <c r="J992" s="7"/>
      <c r="K992" s="7"/>
      <c r="L992" s="7"/>
      <c r="M992" s="7"/>
      <c r="N992" s="7"/>
      <c r="O992" s="7"/>
      <c r="P992" s="7"/>
      <c r="Q992" s="7"/>
      <c r="R992" s="7"/>
      <c r="S992" s="7"/>
      <c r="T992" s="7"/>
      <c r="U992" s="7"/>
      <c r="V992" s="7"/>
      <c r="W992" s="7"/>
    </row>
    <row r="993">
      <c r="A993" s="7"/>
      <c r="B993" s="7"/>
      <c r="C993" s="33"/>
      <c r="D993" s="7"/>
      <c r="E993" s="7"/>
      <c r="F993" s="33"/>
      <c r="G993" s="7"/>
      <c r="H993" s="33"/>
      <c r="I993" s="7"/>
      <c r="J993" s="7"/>
      <c r="K993" s="7"/>
      <c r="L993" s="7"/>
      <c r="M993" s="7"/>
      <c r="N993" s="7"/>
      <c r="O993" s="7"/>
      <c r="P993" s="7"/>
      <c r="Q993" s="7"/>
      <c r="R993" s="7"/>
      <c r="S993" s="7"/>
      <c r="T993" s="7"/>
      <c r="U993" s="7"/>
      <c r="V993" s="7"/>
      <c r="W993" s="7"/>
    </row>
    <row r="994">
      <c r="A994" s="7"/>
      <c r="B994" s="7"/>
      <c r="C994" s="33"/>
      <c r="D994" s="7"/>
      <c r="E994" s="7"/>
      <c r="F994" s="33"/>
      <c r="G994" s="7"/>
      <c r="H994" s="33"/>
      <c r="I994" s="7"/>
      <c r="J994" s="7"/>
      <c r="K994" s="7"/>
      <c r="L994" s="7"/>
      <c r="M994" s="7"/>
      <c r="N994" s="7"/>
      <c r="O994" s="7"/>
      <c r="P994" s="7"/>
      <c r="Q994" s="7"/>
      <c r="R994" s="7"/>
      <c r="S994" s="7"/>
      <c r="T994" s="7"/>
      <c r="U994" s="7"/>
      <c r="V994" s="7"/>
      <c r="W994" s="7"/>
    </row>
    <row r="995">
      <c r="A995" s="7"/>
      <c r="B995" s="7"/>
      <c r="C995" s="33"/>
      <c r="D995" s="7"/>
      <c r="E995" s="7"/>
      <c r="F995" s="33"/>
      <c r="G995" s="7"/>
      <c r="H995" s="33"/>
      <c r="I995" s="7"/>
      <c r="J995" s="7"/>
      <c r="K995" s="7"/>
      <c r="L995" s="7"/>
      <c r="M995" s="7"/>
      <c r="N995" s="7"/>
      <c r="O995" s="7"/>
      <c r="P995" s="7"/>
      <c r="Q995" s="7"/>
      <c r="R995" s="7"/>
      <c r="S995" s="7"/>
      <c r="T995" s="7"/>
      <c r="U995" s="7"/>
      <c r="V995" s="7"/>
      <c r="W995" s="7"/>
    </row>
    <row r="996">
      <c r="A996" s="7"/>
      <c r="B996" s="7"/>
      <c r="C996" s="33"/>
      <c r="D996" s="7"/>
      <c r="E996" s="7"/>
      <c r="F996" s="33"/>
      <c r="G996" s="7"/>
      <c r="H996" s="33"/>
      <c r="I996" s="7"/>
      <c r="J996" s="7"/>
      <c r="K996" s="7"/>
      <c r="L996" s="7"/>
      <c r="M996" s="7"/>
      <c r="N996" s="7"/>
      <c r="O996" s="7"/>
      <c r="P996" s="7"/>
      <c r="Q996" s="7"/>
      <c r="R996" s="7"/>
      <c r="S996" s="7"/>
      <c r="T996" s="7"/>
      <c r="U996" s="7"/>
      <c r="V996" s="7"/>
      <c r="W996" s="7"/>
    </row>
    <row r="997">
      <c r="A997" s="7"/>
      <c r="B997" s="7"/>
      <c r="C997" s="33"/>
      <c r="D997" s="7"/>
      <c r="E997" s="7"/>
      <c r="F997" s="33"/>
      <c r="G997" s="7"/>
      <c r="H997" s="33"/>
      <c r="I997" s="7"/>
      <c r="J997" s="7"/>
      <c r="K997" s="7"/>
      <c r="L997" s="7"/>
      <c r="M997" s="7"/>
      <c r="N997" s="7"/>
      <c r="O997" s="7"/>
      <c r="P997" s="7"/>
      <c r="Q997" s="7"/>
      <c r="R997" s="7"/>
      <c r="S997" s="7"/>
      <c r="T997" s="7"/>
      <c r="U997" s="7"/>
      <c r="V997" s="7"/>
      <c r="W997" s="7"/>
    </row>
    <row r="998">
      <c r="A998" s="7"/>
      <c r="B998" s="7"/>
      <c r="C998" s="33"/>
      <c r="D998" s="7"/>
      <c r="E998" s="7"/>
      <c r="F998" s="33"/>
      <c r="G998" s="7"/>
      <c r="H998" s="33"/>
      <c r="I998" s="7"/>
      <c r="J998" s="7"/>
      <c r="K998" s="7"/>
      <c r="L998" s="7"/>
      <c r="M998" s="7"/>
      <c r="N998" s="7"/>
      <c r="O998" s="7"/>
      <c r="P998" s="7"/>
      <c r="Q998" s="7"/>
      <c r="R998" s="7"/>
      <c r="S998" s="7"/>
      <c r="T998" s="7"/>
      <c r="U998" s="7"/>
      <c r="V998" s="7"/>
      <c r="W998" s="7"/>
    </row>
    <row r="999">
      <c r="A999" s="7"/>
      <c r="B999" s="7"/>
      <c r="C999" s="33"/>
      <c r="D999" s="7"/>
      <c r="E999" s="7"/>
      <c r="F999" s="33"/>
      <c r="G999" s="7"/>
      <c r="H999" s="33"/>
      <c r="I999" s="7"/>
      <c r="J999" s="7"/>
      <c r="K999" s="7"/>
      <c r="L999" s="7"/>
      <c r="M999" s="7"/>
      <c r="N999" s="7"/>
      <c r="O999" s="7"/>
      <c r="P999" s="7"/>
      <c r="Q999" s="7"/>
      <c r="R999" s="7"/>
      <c r="S999" s="7"/>
      <c r="T999" s="7"/>
      <c r="U999" s="7"/>
      <c r="V999" s="7"/>
      <c r="W999" s="7"/>
    </row>
  </sheetData>
  <autoFilter ref="$A$1:$O$252">
    <filterColumn colId="14">
      <filters>
        <filter val="payment for share repurchases;net cash flows from financing activities;tiê n chi tra vô n go p cho ca c chu sơ hư u mua la i cô phiê u cu a doanh nghiê p đa pha t ha nh;lưu chuyê n tiê n thuâ n tư hoa t đô ng ta i chi nh"/>
        <filter val="payment for fixed assets constructions and other long term assets;net cash flows from investing activities;tiê n chi đê mua să m xây dư ng tscđ va ca c ta i sa n da i ha n kha c;lưu chuyê n tiê n thuâ n tư hoa t đô ng đâ u tư"/>
        <filter val="other receipts from investing activities;net cash flows from investing activities;tiền thu khác từ hoạt động đầu tư;lưu chuyê n tiê n thuâ n tư hoa t đô ng đâ u tư"/>
        <filter val="cash and cash equivalents at beginning of the period;cash and cash equivalents at end of the period;tiền và tương đương tiền đầu kỳ;tiền và tương đương tiền cuối kỳ"/>
        <filter val="cash flows from investing activities;cash flows from investing activities;lưu chuyển tiền từ hoạt động đầu tư;lưu chuyển tiền từ hoạt động đầu tư"/>
        <filter val="other payments for financing activities;net cash flows from financing activities;tiền chi khác cho hoạt động tài chính;lưu chuyê n tiê n thuâ n tư hoa t đô ng ta i chi nh"/>
        <filter val="interest paid;net cash flows from operating activities;tiê n chi tra la i vay;lưu chuyê n tiê n thuâ n tư hoa t đô ng kinh doanh"/>
        <filter val="dividends paid profits distributed to owners;net cash flows from financing activities;cô tư c lơ i nhuâ n đa tra cho chu sơ hư u;lưu chuyê n tiê n thuâ n tư hoa t đô ng ta i chi nh"/>
        <filter val="cash paid to employees;net cash flows from operating activities;tiê n chi tra cho ngươ i lao đô ng;lưu chuyê n tiê n thuâ n tư hoa t đô ng kinh doanh"/>
        <filter val="other payments for operating activities;net cash flows from operating activities;tiê n chi kha c cho hoa t đô ng kinh doanh;lưu chuyê n tiê n thuâ n tư hoa t đô ng kinh doanh"/>
        <filter val="loans purchases of other entities debt instruments;net cash flows from investing activities;tiền chi cho vay mua các công cụ nợ của đơn vị khác;lưu chuyê n tiê n thuâ n tư hoa t đô ng đâ u tư"/>
        <filter val="repayment of financial leases;net cash flows from financing activities;tiền trả nợ gốc thuê tài chính;lưu chuyê n tiê n thuâ n tư hoa t đô ng ta i chi nh"/>
        <filter val="corporate income tax paid;net cash flows from operating activities;tiê n chi nô p thuê thu nhâ p doanh nghiê p;lưu chuyê n tiê n thuâ n tư hoa t đô ng kinh doanh"/>
        <filter val="other payments for investing activities;net cash flows from investing activities;tiền chi khác cho hoạt động đầu tư;lưu chuyê n tiê n thuâ n tư hoa t đô ng đâ u tư"/>
        <filter val="receipts from equity issue and owner s capital contribution;net cash flows from financing activities;tiê n thu tư pha t ha nh cô phiê u nhâ n vô n go p cu a chu sơ hư u;lưu chuyê n tiê n thuâ n tư hoa t đô ng ta i chi nh"/>
        <filter val="cash flows from financing activities;cash flows from financing activities;lưu chuyển tiền từ hoạt động tài chính;lưu chuyển tiền từ hoạt động tài chính"/>
        <filter val="net cash flows from operating activities;net cash flows during the period;lưu chuyê n tiê n thuâ n tư hoa t đô ng kinh doanh;lưu chuyển tiền thuần trong kỳ"/>
        <filter val="other receipts from operating activities;net cash flows from operating activities;tiê n thu kha c tư hoa t đô ng kinh doanh;lưu chuyê n tiê n thuâ n tư hoa t đô ng kinh doanh"/>
        <filter val="cash and cash equivalents at end of the period;cash and cash equivalents at end of the period;tiền và tương đương tiền cuối kỳ;tiền và tương đương tiền cuối kỳ"/>
        <filter val="receipts from loan repayments sale of other entities debt instruments;net cash flows from investing activities;tiê n thu hô i cho vay ba n la i ca c công cu nơ cu a đơn vi kha c;lưu chuyê n tiê n thuâ n tư hoa t đô ng đâ u tư"/>
        <filter val="proceeds from borrowings;net cash flows from financing activities;tiền thu từ đi vay;lưu chuyê n tiê n thuâ n tư hoa t đô ng ta i chi nh"/>
        <filter val="net cash flows from financing activities;net cash flows during the period;lưu chuyê n tiê n thuâ n tư hoa t đô ng ta i chi nh;lưu chuyển tiền thuần trong kỳ"/>
        <filter val="cash receipts from sale of goods provision of services and other revenue;net cash flows from operating activities;tiê n thu tư ba n ha ng cung câ p di ch vu va doanh thu kha c;lưu chuyê n tiê n thuâ n tư hoa t đô ng kinh doanh"/>
        <filter val="receipts from disposal of fixed assets and other long term assets;net cash flows from investing activities;tiê n thu tư thanh ly nhươ ng ba n tscđ va ca c ta i sa n da i ha n kha c;lưu chuyê n tiê n thuâ n tư hoa t đô ng đâ u tư"/>
        <filter val="principal repayments;net cash flows from financing activities;tiê n chi tra nơ gô c vay;lưu chuyê n tiê n thuâ n tư hoa t đô ng ta i chi nh"/>
        <filter val="net cash flows during the period;cash and cash equivalents at end of the period;lưu chuyển tiền thuần trong kỳ;tiền và tương đương tiền cuối kỳ"/>
        <filter val="other receipts from financing activities;net cash flows from financing activities;tiền thu khác từ hoạt động tài chính;lưu chuyê n tiê n thuâ n tư hoa t đô ng ta i chi nh"/>
        <filter val="net cash flows from investing activities;net cash flows during the period;lưu chuyê n tiê n thuâ n tư hoa t đô ng đâ u tư;lưu chuyển tiền thuần trong kỳ"/>
        <filter val="exchange difference due to re valuation of ending balances;cash and cash equivalents at end of the period;ảnh hưởng của thay đổi tỷ giá hối đoái quy đổi ngoại tệ;tiền và tương đương tiền cuối kỳ"/>
        <filter val="payments for investment in other entities;net cash flows from investing activities;tiê n chi đâ u tư go p vô n va o đơn vi kha c;lưu chuyê n tiê n thuâ n tư hoa t đô ng đâ u tư"/>
        <filter val="cash paid to suppliers for goods and services;net cash flows from operating activities;tiê n chi tra cho ngươ i cung câ p ha ng hoa va di ch vu;lưu chuyê n tiê n thuâ n tư hoa t đô ng kinh doanh"/>
        <filter val="cash flows from operating activities;cash flows from operating activities;lưu chuyển tiền từ hoạt động kinh doanh;lưu chuyển tiền từ hoạt động kinh doanh"/>
        <filter val="collections on investment in other entities;net cash flows from investing activities;tiê n thu hô i đâ u tư go p vô n va o đơn vi kha c;lưu chuyê n tiê n thuâ n tư hoa t đô ng đâ u tư"/>
        <filter val="dividends interest and profit received;net cash flows from investing activities;tiê n thu la i cho vay cô tư c va lơ i nhuâ n đươ c chia;lưu chuyê n tiê n thuâ n tư hoa t đô ng đâ u tư"/>
      </filters>
    </filterColumn>
  </autoFilter>
  <mergeCells count="6">
    <mergeCell ref="A234:B234"/>
    <mergeCell ref="A241:B241"/>
    <mergeCell ref="A242:B242"/>
    <mergeCell ref="A244:B244"/>
    <mergeCell ref="A251:B251"/>
    <mergeCell ref="A252:B25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512</v>
      </c>
      <c r="B1" s="14" t="s">
        <v>513</v>
      </c>
      <c r="C1" s="14" t="s">
        <v>514</v>
      </c>
      <c r="D1" s="14" t="s">
        <v>515</v>
      </c>
      <c r="E1" s="23" t="s">
        <v>524</v>
      </c>
    </row>
    <row r="2">
      <c r="A2" s="12" t="s">
        <v>1747</v>
      </c>
      <c r="B2" s="12" t="s">
        <v>1747</v>
      </c>
      <c r="C2" s="12" t="s">
        <v>1748</v>
      </c>
      <c r="D2" s="12" t="s">
        <v>1748</v>
      </c>
      <c r="E2" t="str">
        <f t="shared" ref="E2:E35" si="1">CONCATENATE(A2,";",B2,";",C2,";",D2)</f>
        <v>cash flows from operating activities;cash flows from operating activities;lưu chuyển tiền từ hoạt động kinh doanh;lưu chuyển tiền từ hoạt động kinh doanh</v>
      </c>
    </row>
    <row r="3">
      <c r="A3" s="12" t="s">
        <v>1749</v>
      </c>
      <c r="B3" s="12" t="s">
        <v>1750</v>
      </c>
      <c r="C3" s="12" t="s">
        <v>1751</v>
      </c>
      <c r="D3" s="12" t="s">
        <v>1752</v>
      </c>
      <c r="E3" t="str">
        <f t="shared" si="1"/>
        <v>cash receipts from sale of goods provision of services and other revenue;net cash flows from operating activities;tiê n thu tư ba n ha ng cung câ p di ch vu va doanh thu kha c;lưu chuyê n tiê n thuâ n tư hoa t đô ng kinh doanh</v>
      </c>
    </row>
    <row r="4">
      <c r="A4" s="12" t="s">
        <v>1753</v>
      </c>
      <c r="B4" s="12" t="s">
        <v>1750</v>
      </c>
      <c r="C4" s="12" t="s">
        <v>1754</v>
      </c>
      <c r="D4" s="12" t="s">
        <v>1752</v>
      </c>
      <c r="E4" t="str">
        <f t="shared" si="1"/>
        <v>cash paid to suppliers for goods and services;net cash flows from operating activities;tiê n chi tra cho ngươ i cung câ p ha ng hoa va di ch vu;lưu chuyê n tiê n thuâ n tư hoa t đô ng kinh doanh</v>
      </c>
    </row>
    <row r="5">
      <c r="A5" s="12" t="s">
        <v>1755</v>
      </c>
      <c r="B5" s="12" t="s">
        <v>1750</v>
      </c>
      <c r="C5" s="12" t="s">
        <v>1756</v>
      </c>
      <c r="D5" s="12" t="s">
        <v>1752</v>
      </c>
      <c r="E5" t="str">
        <f t="shared" si="1"/>
        <v>cash paid to employees;net cash flows from operating activities;tiê n chi tra cho ngươ i lao đô ng;lưu chuyê n tiê n thuâ n tư hoa t đô ng kinh doanh</v>
      </c>
    </row>
    <row r="6">
      <c r="A6" s="12" t="s">
        <v>1757</v>
      </c>
      <c r="B6" s="12" t="s">
        <v>1750</v>
      </c>
      <c r="C6" s="12" t="s">
        <v>1758</v>
      </c>
      <c r="D6" s="12" t="s">
        <v>1752</v>
      </c>
      <c r="E6" t="str">
        <f t="shared" si="1"/>
        <v>interest paid;net cash flows from operating activities;tiê n chi tra la i vay;lưu chuyê n tiê n thuâ n tư hoa t đô ng kinh doanh</v>
      </c>
    </row>
    <row r="7">
      <c r="A7" s="12" t="s">
        <v>1759</v>
      </c>
      <c r="B7" s="12" t="s">
        <v>1750</v>
      </c>
      <c r="C7" s="12" t="s">
        <v>1760</v>
      </c>
      <c r="D7" s="12" t="s">
        <v>1752</v>
      </c>
      <c r="E7" t="str">
        <f t="shared" si="1"/>
        <v>corporate income tax paid;net cash flows from operating activities;tiê n chi nô p thuê thu nhâ p doanh nghiê p;lưu chuyê n tiê n thuâ n tư hoa t đô ng kinh doanh</v>
      </c>
    </row>
    <row r="8">
      <c r="A8" s="12" t="s">
        <v>1761</v>
      </c>
      <c r="B8" s="12" t="s">
        <v>1750</v>
      </c>
      <c r="C8" s="12" t="s">
        <v>1762</v>
      </c>
      <c r="D8" s="12" t="s">
        <v>1752</v>
      </c>
      <c r="E8" t="str">
        <f t="shared" si="1"/>
        <v>other receipts from operating activities;net cash flows from operating activities;tiê n thu kha c tư hoa t đô ng kinh doanh;lưu chuyê n tiê n thuâ n tư hoa t đô ng kinh doanh</v>
      </c>
    </row>
    <row r="9">
      <c r="A9" s="12" t="s">
        <v>1763</v>
      </c>
      <c r="B9" s="12" t="s">
        <v>1750</v>
      </c>
      <c r="C9" s="12" t="s">
        <v>1764</v>
      </c>
      <c r="D9" s="12" t="s">
        <v>1752</v>
      </c>
      <c r="E9" t="str">
        <f t="shared" si="1"/>
        <v>other payments for operating activities;net cash flows from operating activities;tiê n chi kha c cho hoa t đô ng kinh doanh;lưu chuyê n tiê n thuâ n tư hoa t đô ng kinh doanh</v>
      </c>
    </row>
    <row r="10">
      <c r="A10" s="12" t="s">
        <v>1750</v>
      </c>
      <c r="B10" s="12" t="s">
        <v>1765</v>
      </c>
      <c r="C10" s="12" t="s">
        <v>1752</v>
      </c>
      <c r="D10" s="12" t="s">
        <v>1766</v>
      </c>
      <c r="E10" t="str">
        <f t="shared" si="1"/>
        <v>net cash flows from operating activities;net cash flows during the period;lưu chuyê n tiê n thuâ n tư hoa t đô ng kinh doanh;lưu chuyển tiền thuần trong kỳ</v>
      </c>
    </row>
    <row r="11">
      <c r="A11" s="12" t="s">
        <v>1767</v>
      </c>
      <c r="B11" s="12" t="s">
        <v>1767</v>
      </c>
      <c r="C11" s="12" t="s">
        <v>1768</v>
      </c>
      <c r="D11" s="12" t="s">
        <v>1768</v>
      </c>
      <c r="E11" t="str">
        <f t="shared" si="1"/>
        <v>cash flows from investing activities;cash flows from investing activities;lưu chuyển tiền từ hoạt động đầu tư;lưu chuyển tiền từ hoạt động đầu tư</v>
      </c>
    </row>
    <row r="12">
      <c r="A12" s="12" t="s">
        <v>1769</v>
      </c>
      <c r="B12" s="12" t="s">
        <v>1770</v>
      </c>
      <c r="C12" s="12" t="s">
        <v>1771</v>
      </c>
      <c r="D12" s="12" t="s">
        <v>1772</v>
      </c>
      <c r="E12" t="str">
        <f t="shared" si="1"/>
        <v>payment for fixed assets constructions and other long term assets;net cash flows from investing activities;tiê n chi đê mua să m xây dư ng tscđ va ca c ta i sa n da i ha n kha c;lưu chuyê n tiê n thuâ n tư hoa t đô ng đâ u tư</v>
      </c>
    </row>
    <row r="13">
      <c r="A13" s="12" t="s">
        <v>1773</v>
      </c>
      <c r="B13" s="12" t="s">
        <v>1770</v>
      </c>
      <c r="C13" s="12" t="s">
        <v>1774</v>
      </c>
      <c r="D13" s="12" t="s">
        <v>1772</v>
      </c>
      <c r="E13" t="str">
        <f t="shared" si="1"/>
        <v>receipts from disposal of fixed assets and other long term assets;net cash flows from investing activities;tiê n thu tư thanh ly nhươ ng ba n tscđ va ca c ta i sa n da i ha n kha c;lưu chuyê n tiê n thuâ n tư hoa t đô ng đâ u tư</v>
      </c>
    </row>
    <row r="14">
      <c r="A14" s="12" t="s">
        <v>1775</v>
      </c>
      <c r="B14" s="12" t="s">
        <v>1770</v>
      </c>
      <c r="C14" s="12" t="s">
        <v>1776</v>
      </c>
      <c r="D14" s="12" t="s">
        <v>1772</v>
      </c>
      <c r="E14" t="str">
        <f t="shared" si="1"/>
        <v>loans purchases of other entities debt instruments;net cash flows from investing activities;tiền chi cho vay mua các công cụ nợ của đơn vị khác;lưu chuyê n tiê n thuâ n tư hoa t đô ng đâ u tư</v>
      </c>
    </row>
    <row r="15">
      <c r="A15" s="12" t="s">
        <v>1777</v>
      </c>
      <c r="B15" s="12" t="s">
        <v>1770</v>
      </c>
      <c r="C15" s="12" t="s">
        <v>1778</v>
      </c>
      <c r="D15" s="12" t="s">
        <v>1772</v>
      </c>
      <c r="E15" t="str">
        <f t="shared" si="1"/>
        <v>receipts from loan repayments sale of other entities debt instruments;net cash flows from investing activities;tiê n thu hô i cho vay ba n la i ca c công cu nơ cu a đơn vi kha c;lưu chuyê n tiê n thuâ n tư hoa t đô ng đâ u tư</v>
      </c>
    </row>
    <row r="16">
      <c r="A16" s="12" t="s">
        <v>1779</v>
      </c>
      <c r="B16" s="12" t="s">
        <v>1770</v>
      </c>
      <c r="C16" s="12" t="s">
        <v>1780</v>
      </c>
      <c r="D16" s="12" t="s">
        <v>1772</v>
      </c>
      <c r="E16" t="str">
        <f t="shared" si="1"/>
        <v>payments for investment in other entities;net cash flows from investing activities;tiê n chi đâ u tư go p vô n va o đơn vi kha c;lưu chuyê n tiê n thuâ n tư hoa t đô ng đâ u tư</v>
      </c>
    </row>
    <row r="17">
      <c r="A17" s="12" t="s">
        <v>1781</v>
      </c>
      <c r="B17" s="12" t="s">
        <v>1770</v>
      </c>
      <c r="C17" s="12" t="s">
        <v>1782</v>
      </c>
      <c r="D17" s="12" t="s">
        <v>1772</v>
      </c>
      <c r="E17" t="str">
        <f t="shared" si="1"/>
        <v>collections on investment in other entities;net cash flows from investing activities;tiê n thu hô i đâ u tư go p vô n va o đơn vi kha c;lưu chuyê n tiê n thuâ n tư hoa t đô ng đâ u tư</v>
      </c>
    </row>
    <row r="18">
      <c r="A18" s="12" t="s">
        <v>1783</v>
      </c>
      <c r="B18" s="12" t="s">
        <v>1770</v>
      </c>
      <c r="C18" s="12" t="s">
        <v>1784</v>
      </c>
      <c r="D18" s="12" t="s">
        <v>1772</v>
      </c>
      <c r="E18" t="str">
        <f t="shared" si="1"/>
        <v>dividends interest and profit received;net cash flows from investing activities;tiê n thu la i cho vay cô tư c va lơ i nhuâ n đươ c chia;lưu chuyê n tiê n thuâ n tư hoa t đô ng đâ u tư</v>
      </c>
    </row>
    <row r="19">
      <c r="A19" s="12" t="s">
        <v>1785</v>
      </c>
      <c r="B19" s="12" t="s">
        <v>1770</v>
      </c>
      <c r="C19" s="12" t="s">
        <v>1786</v>
      </c>
      <c r="D19" s="12" t="s">
        <v>1772</v>
      </c>
      <c r="E19" t="str">
        <f t="shared" si="1"/>
        <v>other receipts from investing activities;net cash flows from investing activities;tiền thu khác từ hoạt động đầu tư;lưu chuyê n tiê n thuâ n tư hoa t đô ng đâ u tư</v>
      </c>
    </row>
    <row r="20">
      <c r="A20" s="12" t="s">
        <v>1788</v>
      </c>
      <c r="B20" s="12" t="s">
        <v>1770</v>
      </c>
      <c r="C20" s="12" t="s">
        <v>1789</v>
      </c>
      <c r="D20" s="12" t="s">
        <v>1772</v>
      </c>
      <c r="E20" t="str">
        <f t="shared" si="1"/>
        <v>other payments for investing activities;net cash flows from investing activities;tiền chi khác cho hoạt động đầu tư;lưu chuyê n tiê n thuâ n tư hoa t đô ng đâ u tư</v>
      </c>
    </row>
    <row r="21">
      <c r="A21" s="12" t="s">
        <v>1770</v>
      </c>
      <c r="B21" s="12" t="s">
        <v>1765</v>
      </c>
      <c r="C21" s="12" t="s">
        <v>1772</v>
      </c>
      <c r="D21" s="12" t="s">
        <v>1766</v>
      </c>
      <c r="E21" t="str">
        <f t="shared" si="1"/>
        <v>net cash flows from investing activities;net cash flows during the period;lưu chuyê n tiê n thuâ n tư hoa t đô ng đâ u tư;lưu chuyển tiền thuần trong kỳ</v>
      </c>
    </row>
    <row r="22">
      <c r="A22" s="12" t="s">
        <v>1791</v>
      </c>
      <c r="B22" s="12" t="s">
        <v>1791</v>
      </c>
      <c r="C22" s="12" t="s">
        <v>1792</v>
      </c>
      <c r="D22" s="12" t="s">
        <v>1792</v>
      </c>
      <c r="E22" t="str">
        <f t="shared" si="1"/>
        <v>cash flows from financing activities;cash flows from financing activities;lưu chuyển tiền từ hoạt động tài chính;lưu chuyển tiền từ hoạt động tài chính</v>
      </c>
    </row>
    <row r="23">
      <c r="A23" s="12" t="s">
        <v>1793</v>
      </c>
      <c r="B23" s="12" t="s">
        <v>1794</v>
      </c>
      <c r="C23" s="12" t="s">
        <v>1795</v>
      </c>
      <c r="D23" s="12" t="s">
        <v>1796</v>
      </c>
      <c r="E23" t="str">
        <f t="shared" si="1"/>
        <v>receipts from equity issue and owner s capital contribution;net cash flows from financing activities;tiê n thu tư pha t ha nh cô phiê u nhâ n vô n go p cu a chu sơ hư u;lưu chuyê n tiê n thuâ n tư hoa t đô ng ta i chi nh</v>
      </c>
    </row>
    <row r="24">
      <c r="A24" s="12" t="s">
        <v>1797</v>
      </c>
      <c r="B24" s="12" t="s">
        <v>1794</v>
      </c>
      <c r="C24" s="12" t="s">
        <v>1798</v>
      </c>
      <c r="D24" s="12" t="s">
        <v>1796</v>
      </c>
      <c r="E24" t="str">
        <f t="shared" si="1"/>
        <v>payment for share repurchases;net cash flows from financing activities;tiê n chi tra vô n go p cho ca c chu sơ hư u mua la i cô phiê u cu a doanh nghiê p đa pha t ha nh;lưu chuyê n tiê n thuâ n tư hoa t đô ng ta i chi nh</v>
      </c>
    </row>
    <row r="25">
      <c r="A25" s="12" t="s">
        <v>1799</v>
      </c>
      <c r="B25" s="12" t="s">
        <v>1794</v>
      </c>
      <c r="C25" s="12" t="s">
        <v>1800</v>
      </c>
      <c r="D25" s="12" t="s">
        <v>1796</v>
      </c>
      <c r="E25" t="str">
        <f t="shared" si="1"/>
        <v>proceeds from borrowings;net cash flows from financing activities;tiền thu từ đi vay;lưu chuyê n tiê n thuâ n tư hoa t đô ng ta i chi nh</v>
      </c>
    </row>
    <row r="26">
      <c r="A26" s="12" t="s">
        <v>1801</v>
      </c>
      <c r="B26" s="12" t="s">
        <v>1794</v>
      </c>
      <c r="C26" s="12" t="s">
        <v>1802</v>
      </c>
      <c r="D26" s="12" t="s">
        <v>1796</v>
      </c>
      <c r="E26" t="str">
        <f t="shared" si="1"/>
        <v>principal repayments;net cash flows from financing activities;tiê n chi tra nơ gô c vay;lưu chuyê n tiê n thuâ n tư hoa t đô ng ta i chi nh</v>
      </c>
    </row>
    <row r="27">
      <c r="A27" s="12" t="s">
        <v>1803</v>
      </c>
      <c r="B27" s="12" t="s">
        <v>1794</v>
      </c>
      <c r="C27" s="12" t="s">
        <v>1804</v>
      </c>
      <c r="D27" s="12" t="s">
        <v>1796</v>
      </c>
      <c r="E27" t="str">
        <f t="shared" si="1"/>
        <v>repayment of financial leases;net cash flows from financing activities;tiền trả nợ gốc thuê tài chính;lưu chuyê n tiê n thuâ n tư hoa t đô ng ta i chi nh</v>
      </c>
    </row>
    <row r="28">
      <c r="A28" s="12" t="s">
        <v>1805</v>
      </c>
      <c r="B28" s="12" t="s">
        <v>1794</v>
      </c>
      <c r="C28" s="12" t="s">
        <v>1806</v>
      </c>
      <c r="D28" s="12" t="s">
        <v>1796</v>
      </c>
      <c r="E28" t="str">
        <f t="shared" si="1"/>
        <v>dividends paid profits distributed to owners;net cash flows from financing activities;cô tư c lơ i nhuâ n đa tra cho chu sơ hư u;lưu chuyê n tiê n thuâ n tư hoa t đô ng ta i chi nh</v>
      </c>
    </row>
    <row r="29">
      <c r="A29" s="12" t="s">
        <v>1807</v>
      </c>
      <c r="B29" s="12" t="s">
        <v>1794</v>
      </c>
      <c r="C29" s="12" t="s">
        <v>1808</v>
      </c>
      <c r="D29" s="12" t="s">
        <v>1796</v>
      </c>
      <c r="E29" t="str">
        <f t="shared" si="1"/>
        <v>other receipts from financing activities;net cash flows from financing activities;tiền thu khác từ hoạt động tài chính;lưu chuyê n tiê n thuâ n tư hoa t đô ng ta i chi nh</v>
      </c>
    </row>
    <row r="30">
      <c r="A30" s="12" t="s">
        <v>1810</v>
      </c>
      <c r="B30" s="12" t="s">
        <v>1794</v>
      </c>
      <c r="C30" s="12" t="s">
        <v>1811</v>
      </c>
      <c r="D30" s="12" t="s">
        <v>1796</v>
      </c>
      <c r="E30" t="str">
        <f t="shared" si="1"/>
        <v>other payments for financing activities;net cash flows from financing activities;tiền chi khác cho hoạt động tài chính;lưu chuyê n tiê n thuâ n tư hoa t đô ng ta i chi nh</v>
      </c>
    </row>
    <row r="31">
      <c r="A31" s="12" t="s">
        <v>1794</v>
      </c>
      <c r="B31" s="12" t="s">
        <v>1765</v>
      </c>
      <c r="C31" s="12" t="s">
        <v>1796</v>
      </c>
      <c r="D31" s="12" t="s">
        <v>1766</v>
      </c>
      <c r="E31" t="str">
        <f t="shared" si="1"/>
        <v>net cash flows from financing activities;net cash flows during the period;lưu chuyê n tiê n thuâ n tư hoa t đô ng ta i chi nh;lưu chuyển tiền thuần trong kỳ</v>
      </c>
    </row>
    <row r="32">
      <c r="A32" s="12" t="s">
        <v>1765</v>
      </c>
      <c r="B32" s="12" t="s">
        <v>1813</v>
      </c>
      <c r="C32" s="12" t="s">
        <v>1766</v>
      </c>
      <c r="D32" s="12" t="s">
        <v>1814</v>
      </c>
      <c r="E32" t="str">
        <f t="shared" si="1"/>
        <v>net cash flows during the period;cash and cash equivalents at end of the period;lưu chuyển tiền thuần trong kỳ;tiền và tương đương tiền cuối kỳ</v>
      </c>
    </row>
    <row r="33">
      <c r="A33" s="12" t="s">
        <v>1815</v>
      </c>
      <c r="B33" s="12" t="s">
        <v>1813</v>
      </c>
      <c r="C33" s="12" t="s">
        <v>1816</v>
      </c>
      <c r="D33" s="12" t="s">
        <v>1814</v>
      </c>
      <c r="E33" t="str">
        <f t="shared" si="1"/>
        <v>cash and cash equivalents at beginning of the period;cash and cash equivalents at end of the period;tiền và tương đương tiền đầu kỳ;tiền và tương đương tiền cuối kỳ</v>
      </c>
    </row>
    <row r="34">
      <c r="A34" s="12" t="s">
        <v>1817</v>
      </c>
      <c r="B34" s="12" t="s">
        <v>1813</v>
      </c>
      <c r="C34" s="12" t="s">
        <v>1818</v>
      </c>
      <c r="D34" s="12" t="s">
        <v>1814</v>
      </c>
      <c r="E34" t="str">
        <f t="shared" si="1"/>
        <v>exchange difference due to re valuation of ending balances;cash and cash equivalents at end of the period;ảnh hưởng của thay đổi tỷ giá hối đoái quy đổi ngoại tệ;tiền và tương đương tiền cuối kỳ</v>
      </c>
    </row>
    <row r="35">
      <c r="A35" s="12" t="s">
        <v>1813</v>
      </c>
      <c r="B35" s="12" t="s">
        <v>1813</v>
      </c>
      <c r="C35" s="12" t="s">
        <v>1814</v>
      </c>
      <c r="D35" s="12" t="s">
        <v>1814</v>
      </c>
      <c r="E35" t="str">
        <f t="shared" si="1"/>
        <v>cash and cash equivalents at end of the period;cash and cash equivalents at end of the period;tiền và tương đương tiền cuối kỳ;tiền và tương đương tiền cuối kỳ</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2" max="2" width="117.0"/>
  </cols>
  <sheetData>
    <row r="1">
      <c r="A1" s="11" t="s">
        <v>1680</v>
      </c>
      <c r="C1" s="7"/>
    </row>
    <row r="2" ht="17.25" customHeight="1">
      <c r="A2" s="11" t="s">
        <v>174</v>
      </c>
      <c r="B2" s="24" t="s">
        <v>2078</v>
      </c>
      <c r="C2" s="7"/>
    </row>
    <row r="3">
      <c r="A3" s="6" t="s">
        <v>1171</v>
      </c>
      <c r="B3" s="10" t="s">
        <v>177</v>
      </c>
      <c r="C3" s="11" t="s">
        <v>178</v>
      </c>
      <c r="D3" s="10" t="s">
        <v>179</v>
      </c>
    </row>
    <row r="4">
      <c r="A4" s="11" t="s">
        <v>1172</v>
      </c>
      <c r="B4" s="12" t="s">
        <v>2079</v>
      </c>
      <c r="C4" s="11" t="s">
        <v>2080</v>
      </c>
      <c r="D4" s="11" t="s">
        <v>2081</v>
      </c>
    </row>
    <row r="5">
      <c r="A5" s="11" t="s">
        <v>1176</v>
      </c>
      <c r="B5" s="12" t="s">
        <v>2082</v>
      </c>
      <c r="C5" s="11" t="s">
        <v>2080</v>
      </c>
      <c r="D5" s="11" t="s">
        <v>2083</v>
      </c>
    </row>
    <row r="6">
      <c r="A6" s="11" t="s">
        <v>1686</v>
      </c>
      <c r="B6" s="12" t="s">
        <v>2084</v>
      </c>
      <c r="C6" s="11" t="s">
        <v>2080</v>
      </c>
      <c r="D6" s="11" t="s">
        <v>2085</v>
      </c>
    </row>
    <row r="7">
      <c r="A7" s="11" t="s">
        <v>1689</v>
      </c>
      <c r="B7" s="12" t="s">
        <v>2086</v>
      </c>
      <c r="C7" s="11" t="s">
        <v>2080</v>
      </c>
      <c r="D7" s="11" t="s">
        <v>2087</v>
      </c>
    </row>
    <row r="8">
      <c r="A8" s="11" t="s">
        <v>1692</v>
      </c>
      <c r="B8" s="12" t="s">
        <v>2088</v>
      </c>
      <c r="C8" s="11" t="s">
        <v>2080</v>
      </c>
      <c r="D8" s="11" t="s">
        <v>2089</v>
      </c>
    </row>
    <row r="9">
      <c r="A9" s="11" t="s">
        <v>1695</v>
      </c>
      <c r="B9" s="12" t="s">
        <v>2090</v>
      </c>
      <c r="C9" s="11" t="s">
        <v>2080</v>
      </c>
      <c r="D9" s="11" t="s">
        <v>2091</v>
      </c>
    </row>
    <row r="10">
      <c r="A10" s="11" t="s">
        <v>1698</v>
      </c>
      <c r="B10" s="12" t="s">
        <v>2092</v>
      </c>
      <c r="C10" s="11" t="s">
        <v>2080</v>
      </c>
      <c r="D10" s="11" t="s">
        <v>2093</v>
      </c>
    </row>
    <row r="11">
      <c r="A11" s="11" t="s">
        <v>2080</v>
      </c>
      <c r="B11" s="12" t="s">
        <v>2094</v>
      </c>
      <c r="C11" s="11" t="s">
        <v>1180</v>
      </c>
      <c r="D11" s="11" t="s">
        <v>2095</v>
      </c>
    </row>
    <row r="12">
      <c r="A12" s="11" t="s">
        <v>2096</v>
      </c>
      <c r="B12" s="12" t="s">
        <v>2097</v>
      </c>
      <c r="C12" s="11" t="s">
        <v>1180</v>
      </c>
      <c r="D12" s="11" t="s">
        <v>2098</v>
      </c>
    </row>
    <row r="13">
      <c r="A13" s="11" t="s">
        <v>1174</v>
      </c>
      <c r="B13" s="12" t="s">
        <v>2099</v>
      </c>
      <c r="C13" s="11" t="s">
        <v>1180</v>
      </c>
      <c r="D13" s="11" t="s">
        <v>2100</v>
      </c>
    </row>
    <row r="14">
      <c r="A14" s="11" t="s">
        <v>1182</v>
      </c>
      <c r="B14" s="12" t="s">
        <v>2101</v>
      </c>
      <c r="C14" s="11" t="s">
        <v>1180</v>
      </c>
      <c r="D14" s="11" t="s">
        <v>2102</v>
      </c>
    </row>
    <row r="15">
      <c r="A15" s="11" t="s">
        <v>2103</v>
      </c>
      <c r="B15" s="12" t="s">
        <v>2104</v>
      </c>
      <c r="C15" s="11" t="s">
        <v>1180</v>
      </c>
      <c r="D15" s="11" t="s">
        <v>2105</v>
      </c>
    </row>
    <row r="16">
      <c r="A16" s="11" t="s">
        <v>2106</v>
      </c>
      <c r="B16" s="12" t="s">
        <v>2107</v>
      </c>
      <c r="C16" s="11" t="s">
        <v>1180</v>
      </c>
      <c r="D16" s="11" t="s">
        <v>2108</v>
      </c>
    </row>
    <row r="17">
      <c r="A17" s="11" t="s">
        <v>2109</v>
      </c>
      <c r="B17" s="12" t="s">
        <v>2110</v>
      </c>
      <c r="C17" s="11" t="s">
        <v>1180</v>
      </c>
      <c r="D17" s="11" t="s">
        <v>2111</v>
      </c>
    </row>
    <row r="18">
      <c r="A18" s="11" t="s">
        <v>2112</v>
      </c>
      <c r="B18" s="12" t="s">
        <v>2113</v>
      </c>
      <c r="C18" s="11" t="s">
        <v>1180</v>
      </c>
      <c r="D18" s="11" t="s">
        <v>2114</v>
      </c>
    </row>
    <row r="19">
      <c r="A19" s="11" t="s">
        <v>2115</v>
      </c>
      <c r="B19" s="12" t="s">
        <v>2116</v>
      </c>
      <c r="C19" s="11" t="s">
        <v>1180</v>
      </c>
      <c r="D19" s="11" t="s">
        <v>2117</v>
      </c>
    </row>
    <row r="20">
      <c r="A20" s="11" t="s">
        <v>2118</v>
      </c>
      <c r="B20" s="12" t="s">
        <v>2119</v>
      </c>
      <c r="C20" s="11" t="s">
        <v>1180</v>
      </c>
      <c r="D20" s="11" t="s">
        <v>2120</v>
      </c>
    </row>
    <row r="21">
      <c r="A21" s="14" t="s">
        <v>1180</v>
      </c>
      <c r="B21" s="35" t="s">
        <v>2121</v>
      </c>
      <c r="C21" s="14" t="s">
        <v>1207</v>
      </c>
      <c r="D21" s="14" t="s">
        <v>2122</v>
      </c>
    </row>
    <row r="22">
      <c r="A22" s="11" t="s">
        <v>1188</v>
      </c>
      <c r="B22" s="12" t="s">
        <v>2123</v>
      </c>
      <c r="C22" s="11" t="s">
        <v>1186</v>
      </c>
      <c r="D22" s="11" t="s">
        <v>1704</v>
      </c>
    </row>
    <row r="23">
      <c r="A23" s="11" t="s">
        <v>1191</v>
      </c>
      <c r="B23" s="12" t="s">
        <v>2124</v>
      </c>
      <c r="C23" s="11" t="s">
        <v>1186</v>
      </c>
      <c r="D23" s="11" t="s">
        <v>1706</v>
      </c>
    </row>
    <row r="24">
      <c r="A24" s="11" t="s">
        <v>1194</v>
      </c>
      <c r="B24" s="12" t="s">
        <v>2125</v>
      </c>
      <c r="C24" s="11" t="s">
        <v>1186</v>
      </c>
      <c r="D24" s="11" t="s">
        <v>1708</v>
      </c>
    </row>
    <row r="25">
      <c r="A25" s="11" t="s">
        <v>1197</v>
      </c>
      <c r="B25" s="12" t="s">
        <v>2126</v>
      </c>
      <c r="C25" s="11" t="s">
        <v>1186</v>
      </c>
      <c r="D25" s="11" t="s">
        <v>1710</v>
      </c>
    </row>
    <row r="26">
      <c r="A26" s="11" t="s">
        <v>1200</v>
      </c>
      <c r="B26" s="12" t="s">
        <v>2127</v>
      </c>
      <c r="C26" s="11" t="s">
        <v>1186</v>
      </c>
      <c r="D26" s="11" t="s">
        <v>1712</v>
      </c>
    </row>
    <row r="27">
      <c r="A27" s="11" t="s">
        <v>1203</v>
      </c>
      <c r="B27" s="12" t="s">
        <v>2128</v>
      </c>
      <c r="C27" s="11" t="s">
        <v>1186</v>
      </c>
      <c r="D27" s="11" t="s">
        <v>1714</v>
      </c>
    </row>
    <row r="28">
      <c r="A28" s="11" t="s">
        <v>1715</v>
      </c>
      <c r="B28" s="12" t="s">
        <v>2129</v>
      </c>
      <c r="C28" s="11" t="s">
        <v>1186</v>
      </c>
      <c r="D28" s="11" t="s">
        <v>1717</v>
      </c>
    </row>
    <row r="29">
      <c r="A29" s="14" t="s">
        <v>1186</v>
      </c>
      <c r="B29" s="35" t="s">
        <v>2130</v>
      </c>
      <c r="C29" s="14" t="s">
        <v>1207</v>
      </c>
      <c r="D29" s="14" t="s">
        <v>1719</v>
      </c>
    </row>
    <row r="30">
      <c r="A30" s="11" t="s">
        <v>1209</v>
      </c>
      <c r="B30" s="10" t="s">
        <v>2131</v>
      </c>
      <c r="C30" s="11" t="s">
        <v>1211</v>
      </c>
      <c r="D30" s="10" t="s">
        <v>1721</v>
      </c>
    </row>
    <row r="31">
      <c r="A31" s="11" t="s">
        <v>1213</v>
      </c>
      <c r="B31" s="12" t="s">
        <v>2132</v>
      </c>
      <c r="C31" s="11" t="s">
        <v>1211</v>
      </c>
      <c r="D31" s="10" t="s">
        <v>1723</v>
      </c>
    </row>
    <row r="32">
      <c r="A32" s="11" t="s">
        <v>1724</v>
      </c>
      <c r="B32" s="12" t="s">
        <v>2133</v>
      </c>
      <c r="C32" s="11" t="s">
        <v>1211</v>
      </c>
      <c r="D32" s="10" t="s">
        <v>1726</v>
      </c>
    </row>
    <row r="33">
      <c r="A33" s="11" t="s">
        <v>1727</v>
      </c>
      <c r="B33" s="12" t="s">
        <v>2134</v>
      </c>
      <c r="C33" s="11" t="s">
        <v>1211</v>
      </c>
      <c r="D33" s="10" t="s">
        <v>2135</v>
      </c>
    </row>
    <row r="34">
      <c r="A34" s="11" t="s">
        <v>1730</v>
      </c>
      <c r="B34" s="12" t="s">
        <v>2136</v>
      </c>
      <c r="C34" s="11" t="s">
        <v>1211</v>
      </c>
      <c r="D34" s="10" t="s">
        <v>1732</v>
      </c>
    </row>
    <row r="35">
      <c r="A35" s="11" t="s">
        <v>1733</v>
      </c>
      <c r="B35" s="10" t="s">
        <v>2137</v>
      </c>
      <c r="C35" s="11" t="s">
        <v>1211</v>
      </c>
      <c r="D35" s="10" t="s">
        <v>1735</v>
      </c>
    </row>
    <row r="36">
      <c r="A36" s="11" t="s">
        <v>1211</v>
      </c>
      <c r="B36" s="10" t="s">
        <v>1736</v>
      </c>
      <c r="C36" s="11" t="s">
        <v>1207</v>
      </c>
      <c r="D36" s="10" t="s">
        <v>1737</v>
      </c>
    </row>
    <row r="37">
      <c r="A37" s="11" t="s">
        <v>1207</v>
      </c>
      <c r="B37" s="10" t="s">
        <v>1738</v>
      </c>
      <c r="C37" s="11" t="s">
        <v>1236</v>
      </c>
      <c r="D37" s="10" t="s">
        <v>1739</v>
      </c>
    </row>
    <row r="38">
      <c r="A38" s="11" t="s">
        <v>1219</v>
      </c>
      <c r="B38" s="10" t="s">
        <v>1740</v>
      </c>
      <c r="C38" s="11" t="s">
        <v>1236</v>
      </c>
      <c r="D38" s="10" t="s">
        <v>2138</v>
      </c>
    </row>
    <row r="39">
      <c r="A39" s="11" t="s">
        <v>1230</v>
      </c>
      <c r="B39" s="12" t="s">
        <v>1742</v>
      </c>
      <c r="C39" s="11" t="s">
        <v>1236</v>
      </c>
      <c r="D39" s="10" t="s">
        <v>1743</v>
      </c>
    </row>
    <row r="40">
      <c r="A40" s="11" t="s">
        <v>1236</v>
      </c>
      <c r="B40" s="10" t="s">
        <v>1744</v>
      </c>
      <c r="C40" s="11" t="s">
        <v>1228</v>
      </c>
      <c r="D40" s="10" t="s">
        <v>1745</v>
      </c>
    </row>
    <row r="41">
      <c r="C41" s="11"/>
    </row>
    <row r="42">
      <c r="A42" s="7"/>
      <c r="C42" s="7"/>
    </row>
    <row r="43">
      <c r="C43" s="7"/>
    </row>
    <row r="44">
      <c r="A44" s="7"/>
      <c r="C44" s="7"/>
    </row>
    <row r="45">
      <c r="C45" s="11"/>
    </row>
    <row r="46">
      <c r="A46" s="7"/>
      <c r="C46" s="7"/>
    </row>
    <row r="47">
      <c r="A47" s="11"/>
      <c r="C47" s="7"/>
    </row>
    <row r="48">
      <c r="A48" s="7"/>
      <c r="C48" s="7"/>
    </row>
    <row r="49">
      <c r="A49" s="11"/>
      <c r="C49" s="7"/>
    </row>
    <row r="50">
      <c r="A50" s="7"/>
      <c r="C50" s="7"/>
    </row>
    <row r="51">
      <c r="A51" s="7"/>
      <c r="C51" s="7"/>
    </row>
    <row r="52">
      <c r="A52" s="7"/>
      <c r="C52" s="7"/>
    </row>
    <row r="53">
      <c r="A53" s="7"/>
      <c r="C53" s="7"/>
    </row>
    <row r="54">
      <c r="A54" s="7"/>
      <c r="C54" s="7"/>
    </row>
    <row r="55">
      <c r="A55" s="7"/>
      <c r="C55" s="7"/>
    </row>
    <row r="56">
      <c r="A56" s="7"/>
      <c r="C56" s="7"/>
    </row>
    <row r="57">
      <c r="A57" s="7"/>
      <c r="C57" s="7"/>
    </row>
    <row r="58">
      <c r="A58" s="7"/>
      <c r="C58" s="7"/>
    </row>
    <row r="59">
      <c r="A59" s="7"/>
      <c r="C59" s="7"/>
    </row>
    <row r="60">
      <c r="A60" s="7"/>
      <c r="C60" s="7"/>
    </row>
    <row r="61">
      <c r="A61" s="7"/>
      <c r="C61" s="7"/>
    </row>
    <row r="62">
      <c r="A62" s="7"/>
      <c r="C62" s="7"/>
    </row>
    <row r="63">
      <c r="A63" s="7"/>
      <c r="C63" s="7"/>
    </row>
    <row r="64">
      <c r="A64" s="7"/>
      <c r="C64" s="7"/>
    </row>
    <row r="65">
      <c r="A65" s="7"/>
      <c r="C65" s="7"/>
    </row>
    <row r="66">
      <c r="A66" s="7"/>
      <c r="C66" s="7"/>
    </row>
    <row r="67">
      <c r="A67" s="7"/>
      <c r="C67" s="7"/>
    </row>
    <row r="68">
      <c r="A68" s="7"/>
      <c r="C68" s="7"/>
    </row>
    <row r="69">
      <c r="A69" s="7"/>
      <c r="C69" s="7"/>
    </row>
    <row r="70">
      <c r="A70" s="7"/>
      <c r="C70" s="7"/>
    </row>
    <row r="71">
      <c r="A71" s="7"/>
      <c r="C71" s="7"/>
    </row>
    <row r="72">
      <c r="A72" s="7"/>
      <c r="C72" s="7"/>
    </row>
    <row r="73">
      <c r="A73" s="7"/>
      <c r="C73" s="7"/>
    </row>
    <row r="74">
      <c r="A74" s="7"/>
      <c r="C74" s="7"/>
    </row>
    <row r="75">
      <c r="A75" s="7"/>
      <c r="C75" s="7"/>
    </row>
    <row r="76">
      <c r="A76" s="7"/>
      <c r="C76" s="7"/>
    </row>
    <row r="77">
      <c r="A77" s="7"/>
      <c r="C77" s="7"/>
    </row>
    <row r="78">
      <c r="A78" s="7"/>
      <c r="C78" s="7"/>
    </row>
    <row r="79">
      <c r="A79" s="7"/>
      <c r="C79" s="7"/>
    </row>
    <row r="80">
      <c r="A80" s="7"/>
      <c r="C80" s="7"/>
    </row>
    <row r="81">
      <c r="A81" s="7"/>
      <c r="C81" s="7"/>
    </row>
    <row r="82">
      <c r="A82" s="7"/>
      <c r="C82" s="7"/>
    </row>
    <row r="83">
      <c r="A83" s="7"/>
      <c r="C83" s="7"/>
    </row>
    <row r="84">
      <c r="A84" s="7"/>
      <c r="C84" s="7"/>
    </row>
    <row r="85">
      <c r="A85" s="7"/>
      <c r="C85" s="7"/>
    </row>
    <row r="86">
      <c r="A86" s="7"/>
      <c r="C86" s="7"/>
    </row>
    <row r="87">
      <c r="A87" s="7"/>
      <c r="C87" s="7"/>
    </row>
    <row r="88">
      <c r="A88" s="7"/>
      <c r="C88" s="7"/>
    </row>
    <row r="89">
      <c r="A89" s="7"/>
      <c r="C89" s="7"/>
    </row>
    <row r="90">
      <c r="A90" s="7"/>
      <c r="C90" s="7"/>
    </row>
    <row r="91">
      <c r="A91" s="7"/>
      <c r="C91" s="7"/>
    </row>
    <row r="92">
      <c r="A92" s="7"/>
      <c r="C92" s="7"/>
    </row>
    <row r="93">
      <c r="A93" s="7"/>
      <c r="C93" s="7"/>
    </row>
    <row r="94">
      <c r="A94" s="7"/>
      <c r="C94" s="7"/>
    </row>
    <row r="95">
      <c r="A95" s="7"/>
      <c r="C95" s="7"/>
    </row>
    <row r="96">
      <c r="A96" s="7"/>
      <c r="C96" s="7"/>
    </row>
    <row r="97">
      <c r="A97" s="7"/>
      <c r="C97" s="7"/>
    </row>
    <row r="98">
      <c r="A98" s="7"/>
      <c r="C98" s="7"/>
    </row>
    <row r="99">
      <c r="A99" s="7"/>
      <c r="C99" s="7"/>
    </row>
    <row r="100">
      <c r="A100" s="7"/>
      <c r="C100" s="7"/>
    </row>
    <row r="101">
      <c r="A101" s="7"/>
      <c r="C101" s="7"/>
    </row>
    <row r="102">
      <c r="A102" s="7"/>
      <c r="C102" s="7"/>
    </row>
    <row r="103">
      <c r="A103" s="7"/>
      <c r="C103" s="7"/>
    </row>
    <row r="104">
      <c r="A104" s="7"/>
      <c r="C104" s="7"/>
    </row>
    <row r="105">
      <c r="A105" s="7"/>
      <c r="C105" s="7"/>
    </row>
    <row r="106">
      <c r="A106" s="7"/>
      <c r="C106" s="7"/>
    </row>
    <row r="107">
      <c r="A107" s="7"/>
      <c r="C107" s="7"/>
    </row>
    <row r="108">
      <c r="A108" s="7"/>
      <c r="C108" s="7"/>
    </row>
    <row r="109">
      <c r="A109" s="7"/>
      <c r="C109" s="7"/>
    </row>
    <row r="110">
      <c r="A110" s="7"/>
      <c r="C110" s="7"/>
    </row>
    <row r="111">
      <c r="A111" s="7"/>
      <c r="C111" s="7"/>
    </row>
    <row r="112">
      <c r="A112" s="7"/>
      <c r="C112" s="7"/>
    </row>
    <row r="113">
      <c r="A113" s="7"/>
      <c r="C113" s="7"/>
    </row>
    <row r="114">
      <c r="A114" s="7"/>
      <c r="C114" s="7"/>
    </row>
    <row r="115">
      <c r="A115" s="7"/>
      <c r="C115" s="7"/>
    </row>
    <row r="116">
      <c r="A116" s="7"/>
      <c r="C116" s="7"/>
    </row>
    <row r="117">
      <c r="A117" s="7"/>
      <c r="C117" s="7"/>
    </row>
    <row r="118">
      <c r="A118" s="7"/>
      <c r="C118" s="7"/>
    </row>
    <row r="119">
      <c r="A119" s="7"/>
      <c r="C119" s="7"/>
    </row>
    <row r="120">
      <c r="A120" s="7"/>
      <c r="C120" s="7"/>
    </row>
    <row r="121">
      <c r="A121" s="7"/>
      <c r="C121" s="7"/>
    </row>
    <row r="122">
      <c r="A122" s="7"/>
      <c r="C122" s="7"/>
    </row>
    <row r="123">
      <c r="A123" s="7"/>
      <c r="C123" s="7"/>
    </row>
    <row r="124">
      <c r="A124" s="7"/>
      <c r="C124" s="7"/>
    </row>
    <row r="125">
      <c r="A125" s="7"/>
      <c r="C125" s="7"/>
    </row>
    <row r="126">
      <c r="A126" s="7"/>
      <c r="C126" s="7"/>
    </row>
    <row r="127">
      <c r="A127" s="7"/>
      <c r="C127" s="7"/>
    </row>
    <row r="128">
      <c r="A128" s="7"/>
      <c r="C128" s="7"/>
    </row>
    <row r="129">
      <c r="A129" s="7"/>
      <c r="C129" s="7"/>
    </row>
    <row r="130">
      <c r="A130" s="7"/>
      <c r="C130" s="7"/>
    </row>
    <row r="131">
      <c r="A131" s="7"/>
      <c r="C131" s="7"/>
    </row>
    <row r="132">
      <c r="A132" s="7"/>
      <c r="C132" s="7"/>
    </row>
    <row r="133">
      <c r="A133" s="7"/>
      <c r="C133" s="7"/>
    </row>
    <row r="134">
      <c r="A134" s="7"/>
      <c r="C134" s="7"/>
    </row>
    <row r="135">
      <c r="A135" s="7"/>
      <c r="C135" s="7"/>
    </row>
    <row r="136">
      <c r="A136" s="7"/>
      <c r="C136" s="7"/>
    </row>
    <row r="137">
      <c r="A137" s="7"/>
      <c r="C137" s="7"/>
    </row>
    <row r="138">
      <c r="A138" s="7"/>
      <c r="C138" s="7"/>
    </row>
    <row r="139">
      <c r="A139" s="7"/>
      <c r="C139" s="7"/>
    </row>
    <row r="140">
      <c r="A140" s="7"/>
      <c r="C140" s="7"/>
    </row>
    <row r="141">
      <c r="A141" s="7"/>
      <c r="C141" s="7"/>
    </row>
    <row r="142">
      <c r="A142" s="7"/>
      <c r="C142" s="7"/>
    </row>
    <row r="143">
      <c r="A143" s="7"/>
      <c r="C143" s="7"/>
    </row>
    <row r="144">
      <c r="A144" s="7"/>
      <c r="C144" s="7"/>
    </row>
    <row r="145">
      <c r="A145" s="7"/>
      <c r="C145" s="7"/>
    </row>
    <row r="146">
      <c r="A146" s="7"/>
      <c r="C146" s="7"/>
    </row>
    <row r="147">
      <c r="A147" s="7"/>
      <c r="C147" s="7"/>
    </row>
    <row r="148">
      <c r="A148" s="7"/>
      <c r="C148" s="7"/>
    </row>
    <row r="149">
      <c r="A149" s="7"/>
      <c r="C149" s="7"/>
    </row>
    <row r="150">
      <c r="A150" s="7"/>
      <c r="C150" s="7"/>
    </row>
    <row r="151">
      <c r="A151" s="7"/>
      <c r="C151" s="7"/>
    </row>
    <row r="152">
      <c r="A152" s="7"/>
      <c r="C152" s="7"/>
    </row>
    <row r="153">
      <c r="A153" s="7"/>
      <c r="C153" s="7"/>
    </row>
    <row r="154">
      <c r="A154" s="7"/>
      <c r="C154" s="7"/>
    </row>
    <row r="155">
      <c r="A155" s="7"/>
      <c r="C155" s="7"/>
    </row>
    <row r="156">
      <c r="A156" s="7"/>
      <c r="C156" s="7"/>
    </row>
    <row r="157">
      <c r="A157" s="7"/>
      <c r="C157" s="7"/>
    </row>
    <row r="158">
      <c r="A158" s="7"/>
      <c r="C158" s="7"/>
    </row>
    <row r="159">
      <c r="A159" s="7"/>
      <c r="C159" s="7"/>
    </row>
    <row r="160">
      <c r="A160" s="7"/>
      <c r="C160" s="7"/>
    </row>
    <row r="161">
      <c r="A161" s="7"/>
      <c r="C161" s="7"/>
    </row>
    <row r="162">
      <c r="A162" s="7"/>
      <c r="C162" s="7"/>
    </row>
    <row r="163">
      <c r="A163" s="7"/>
      <c r="C163" s="7"/>
    </row>
    <row r="164">
      <c r="A164" s="7"/>
      <c r="C164" s="7"/>
    </row>
    <row r="165">
      <c r="A165" s="7"/>
      <c r="C165" s="7"/>
    </row>
    <row r="166">
      <c r="A166" s="7"/>
      <c r="C166" s="7"/>
    </row>
    <row r="167">
      <c r="A167" s="7"/>
      <c r="C167" s="7"/>
    </row>
    <row r="168">
      <c r="A168" s="7"/>
      <c r="C168" s="7"/>
    </row>
    <row r="169">
      <c r="A169" s="7"/>
      <c r="C169" s="7"/>
    </row>
    <row r="170">
      <c r="A170" s="7"/>
      <c r="C170" s="7"/>
    </row>
    <row r="171">
      <c r="A171" s="7"/>
      <c r="C171" s="7"/>
    </row>
    <row r="172">
      <c r="A172" s="7"/>
      <c r="C172" s="7"/>
    </row>
    <row r="173">
      <c r="A173" s="7"/>
      <c r="C173" s="7"/>
    </row>
    <row r="174">
      <c r="A174" s="7"/>
      <c r="C174" s="7"/>
    </row>
    <row r="175">
      <c r="A175" s="7"/>
      <c r="C175" s="7"/>
    </row>
    <row r="176">
      <c r="A176" s="7"/>
      <c r="C176" s="7"/>
    </row>
    <row r="177">
      <c r="A177" s="7"/>
      <c r="C177" s="7"/>
    </row>
    <row r="178">
      <c r="A178" s="7"/>
      <c r="C178" s="7"/>
    </row>
    <row r="179">
      <c r="A179" s="7"/>
      <c r="C179" s="7"/>
    </row>
    <row r="180">
      <c r="A180" s="7"/>
      <c r="C180" s="7"/>
    </row>
    <row r="181">
      <c r="A181" s="7"/>
      <c r="C181" s="7"/>
    </row>
    <row r="182">
      <c r="A182" s="7"/>
      <c r="C182" s="7"/>
    </row>
    <row r="183">
      <c r="A183" s="7"/>
      <c r="C183" s="7"/>
    </row>
    <row r="184">
      <c r="A184" s="7"/>
      <c r="C184" s="7"/>
    </row>
    <row r="185">
      <c r="A185" s="7"/>
      <c r="C185" s="7"/>
    </row>
    <row r="186">
      <c r="A186" s="7"/>
      <c r="C186" s="7"/>
    </row>
    <row r="187">
      <c r="A187" s="7"/>
      <c r="C187" s="7"/>
    </row>
    <row r="188">
      <c r="A188" s="7"/>
      <c r="C188" s="7"/>
    </row>
    <row r="189">
      <c r="A189" s="7"/>
      <c r="C189" s="7"/>
    </row>
    <row r="190">
      <c r="A190" s="7"/>
      <c r="C190" s="7"/>
    </row>
    <row r="191">
      <c r="A191" s="7"/>
      <c r="C191" s="7"/>
    </row>
    <row r="192">
      <c r="A192" s="7"/>
      <c r="C192" s="7"/>
    </row>
    <row r="193">
      <c r="A193" s="7"/>
      <c r="C193" s="7"/>
    </row>
    <row r="194">
      <c r="A194" s="7"/>
      <c r="C194" s="7"/>
    </row>
    <row r="195">
      <c r="A195" s="7"/>
      <c r="C195" s="7"/>
    </row>
    <row r="196">
      <c r="A196" s="7"/>
      <c r="C196" s="7"/>
    </row>
    <row r="197">
      <c r="A197" s="7"/>
      <c r="C197" s="7"/>
    </row>
    <row r="198">
      <c r="A198" s="7"/>
      <c r="C198" s="7"/>
    </row>
    <row r="199">
      <c r="A199" s="7"/>
      <c r="C199" s="7"/>
    </row>
    <row r="200">
      <c r="A200" s="7"/>
      <c r="C200" s="7"/>
    </row>
    <row r="201">
      <c r="A201" s="7"/>
      <c r="C201" s="7"/>
    </row>
    <row r="202">
      <c r="A202" s="7"/>
      <c r="C202" s="7"/>
    </row>
    <row r="203">
      <c r="A203" s="7"/>
      <c r="C203" s="7"/>
    </row>
    <row r="204">
      <c r="A204" s="7"/>
      <c r="C204" s="7"/>
    </row>
    <row r="205">
      <c r="A205" s="7"/>
      <c r="C205" s="7"/>
    </row>
    <row r="206">
      <c r="A206" s="7"/>
      <c r="C206" s="7"/>
    </row>
    <row r="207">
      <c r="A207" s="7"/>
      <c r="C207" s="7"/>
    </row>
    <row r="208">
      <c r="A208" s="7"/>
      <c r="C208" s="7"/>
    </row>
    <row r="209">
      <c r="A209" s="7"/>
      <c r="C209" s="7"/>
    </row>
    <row r="210">
      <c r="A210" s="7"/>
      <c r="C210" s="7"/>
    </row>
    <row r="211">
      <c r="A211" s="7"/>
      <c r="C211" s="7"/>
    </row>
    <row r="212">
      <c r="A212" s="7"/>
      <c r="C212" s="7"/>
    </row>
    <row r="213">
      <c r="A213" s="7"/>
      <c r="C213" s="7"/>
    </row>
    <row r="214">
      <c r="A214" s="7"/>
      <c r="C214" s="7"/>
    </row>
    <row r="215">
      <c r="A215" s="7"/>
      <c r="C215" s="7"/>
    </row>
    <row r="216">
      <c r="A216" s="7"/>
      <c r="C216" s="7"/>
    </row>
    <row r="217">
      <c r="A217" s="7"/>
      <c r="C217" s="7"/>
    </row>
    <row r="218">
      <c r="A218" s="7"/>
      <c r="C218" s="7"/>
    </row>
    <row r="219">
      <c r="A219" s="7"/>
      <c r="C219" s="7"/>
    </row>
    <row r="220">
      <c r="A220" s="7"/>
      <c r="C220" s="7"/>
    </row>
    <row r="221">
      <c r="A221" s="7"/>
      <c r="C221" s="7"/>
    </row>
    <row r="222">
      <c r="A222" s="7"/>
      <c r="C222" s="7"/>
    </row>
    <row r="223">
      <c r="A223" s="7"/>
      <c r="C223" s="7"/>
    </row>
    <row r="224">
      <c r="A224" s="7"/>
      <c r="C224" s="7"/>
    </row>
    <row r="225">
      <c r="A225" s="7"/>
      <c r="C225" s="7"/>
    </row>
    <row r="226">
      <c r="A226" s="7"/>
      <c r="C226" s="7"/>
    </row>
    <row r="227">
      <c r="A227" s="7"/>
      <c r="C227" s="7"/>
    </row>
    <row r="228">
      <c r="A228" s="7"/>
      <c r="C228" s="7"/>
    </row>
    <row r="229">
      <c r="A229" s="7"/>
      <c r="C229" s="7"/>
    </row>
    <row r="230">
      <c r="A230" s="7"/>
      <c r="C230" s="7"/>
    </row>
    <row r="231">
      <c r="A231" s="7"/>
      <c r="C231" s="7"/>
    </row>
    <row r="232">
      <c r="A232" s="7"/>
      <c r="C232" s="7"/>
    </row>
    <row r="233">
      <c r="A233" s="7"/>
      <c r="C233" s="7"/>
    </row>
    <row r="234">
      <c r="A234" s="7"/>
      <c r="C234" s="7"/>
    </row>
    <row r="235">
      <c r="A235" s="7"/>
      <c r="C235" s="7"/>
    </row>
    <row r="236">
      <c r="A236" s="7"/>
      <c r="C236" s="7"/>
    </row>
    <row r="237">
      <c r="A237" s="7"/>
      <c r="C237" s="7"/>
    </row>
    <row r="238">
      <c r="A238" s="7"/>
      <c r="C238" s="7"/>
    </row>
    <row r="239">
      <c r="A239" s="7"/>
      <c r="C239" s="7"/>
    </row>
    <row r="240">
      <c r="A240" s="7"/>
      <c r="C240" s="7"/>
    </row>
    <row r="241">
      <c r="A241" s="7"/>
      <c r="C241" s="7"/>
    </row>
    <row r="242">
      <c r="A242" s="7"/>
      <c r="C242" s="7"/>
    </row>
    <row r="243">
      <c r="A243" s="7"/>
      <c r="C243" s="7"/>
    </row>
    <row r="244">
      <c r="A244" s="7"/>
      <c r="C244" s="7"/>
    </row>
    <row r="245">
      <c r="A245" s="7"/>
      <c r="C245" s="7"/>
    </row>
    <row r="246">
      <c r="A246" s="7"/>
      <c r="C246" s="7"/>
    </row>
    <row r="247">
      <c r="A247" s="7"/>
      <c r="C247" s="7"/>
    </row>
    <row r="248">
      <c r="A248" s="7"/>
      <c r="C248" s="7"/>
    </row>
    <row r="249">
      <c r="A249" s="7"/>
      <c r="C249" s="7"/>
    </row>
    <row r="250">
      <c r="A250" s="7"/>
      <c r="C250" s="7"/>
    </row>
    <row r="251">
      <c r="A251" s="7"/>
      <c r="C251" s="7"/>
    </row>
    <row r="252">
      <c r="A252" s="7"/>
      <c r="C252" s="7"/>
    </row>
    <row r="253">
      <c r="A253" s="7"/>
      <c r="C253" s="7"/>
    </row>
    <row r="254">
      <c r="A254" s="7"/>
      <c r="C254" s="7"/>
    </row>
    <row r="255">
      <c r="A255" s="7"/>
      <c r="C255" s="7"/>
    </row>
    <row r="256">
      <c r="A256" s="7"/>
      <c r="C256" s="7"/>
    </row>
    <row r="257">
      <c r="A257" s="7"/>
      <c r="C257" s="7"/>
    </row>
    <row r="258">
      <c r="A258" s="7"/>
      <c r="C258" s="7"/>
    </row>
    <row r="259">
      <c r="A259" s="7"/>
      <c r="C259" s="7"/>
    </row>
    <row r="260">
      <c r="A260" s="7"/>
      <c r="C260" s="7"/>
    </row>
    <row r="261">
      <c r="A261" s="7"/>
      <c r="C261" s="7"/>
    </row>
    <row r="262">
      <c r="A262" s="7"/>
      <c r="C262" s="7"/>
    </row>
    <row r="263">
      <c r="A263" s="7"/>
      <c r="C263" s="7"/>
    </row>
    <row r="264">
      <c r="A264" s="7"/>
      <c r="C264" s="7"/>
    </row>
    <row r="265">
      <c r="A265" s="7"/>
      <c r="C265" s="7"/>
    </row>
    <row r="266">
      <c r="A266" s="7"/>
      <c r="C266" s="7"/>
    </row>
    <row r="267">
      <c r="A267" s="7"/>
      <c r="C267" s="7"/>
    </row>
    <row r="268">
      <c r="A268" s="7"/>
      <c r="C268" s="7"/>
    </row>
    <row r="269">
      <c r="A269" s="7"/>
      <c r="C269" s="7"/>
    </row>
    <row r="270">
      <c r="A270" s="7"/>
      <c r="C270" s="7"/>
    </row>
    <row r="271">
      <c r="A271" s="7"/>
      <c r="C271" s="7"/>
    </row>
    <row r="272">
      <c r="A272" s="7"/>
      <c r="C272" s="7"/>
    </row>
    <row r="273">
      <c r="A273" s="7"/>
      <c r="C273" s="7"/>
    </row>
    <row r="274">
      <c r="A274" s="7"/>
      <c r="C274" s="7"/>
    </row>
    <row r="275">
      <c r="A275" s="7"/>
      <c r="C275" s="7"/>
    </row>
    <row r="276">
      <c r="A276" s="7"/>
      <c r="C276" s="7"/>
    </row>
    <row r="277">
      <c r="A277" s="7"/>
      <c r="C277" s="7"/>
    </row>
    <row r="278">
      <c r="A278" s="7"/>
      <c r="C278" s="7"/>
    </row>
    <row r="279">
      <c r="A279" s="7"/>
      <c r="C279" s="7"/>
    </row>
    <row r="280">
      <c r="A280" s="7"/>
      <c r="C280" s="7"/>
    </row>
    <row r="281">
      <c r="A281" s="7"/>
      <c r="C281" s="7"/>
    </row>
    <row r="282">
      <c r="A282" s="7"/>
      <c r="C282" s="7"/>
    </row>
    <row r="283">
      <c r="A283" s="7"/>
      <c r="C283" s="7"/>
    </row>
    <row r="284">
      <c r="A284" s="7"/>
      <c r="C284" s="7"/>
    </row>
    <row r="285">
      <c r="A285" s="7"/>
      <c r="C285" s="7"/>
    </row>
    <row r="286">
      <c r="A286" s="7"/>
      <c r="C286" s="7"/>
    </row>
    <row r="287">
      <c r="A287" s="7"/>
      <c r="C287" s="7"/>
    </row>
    <row r="288">
      <c r="A288" s="7"/>
      <c r="C288" s="7"/>
    </row>
    <row r="289">
      <c r="A289" s="7"/>
      <c r="C289" s="7"/>
    </row>
    <row r="290">
      <c r="A290" s="7"/>
      <c r="C290" s="7"/>
    </row>
    <row r="291">
      <c r="A291" s="7"/>
      <c r="C291" s="7"/>
    </row>
    <row r="292">
      <c r="A292" s="7"/>
      <c r="C292" s="7"/>
    </row>
    <row r="293">
      <c r="A293" s="7"/>
      <c r="C293" s="7"/>
    </row>
    <row r="294">
      <c r="A294" s="7"/>
      <c r="C294" s="7"/>
    </row>
    <row r="295">
      <c r="A295" s="7"/>
      <c r="C295" s="7"/>
    </row>
    <row r="296">
      <c r="A296" s="7"/>
      <c r="C296" s="7"/>
    </row>
    <row r="297">
      <c r="A297" s="7"/>
      <c r="C297" s="7"/>
    </row>
    <row r="298">
      <c r="A298" s="7"/>
      <c r="C298" s="7"/>
    </row>
    <row r="299">
      <c r="A299" s="7"/>
      <c r="C299" s="7"/>
    </row>
    <row r="300">
      <c r="A300" s="7"/>
      <c r="C300" s="7"/>
    </row>
    <row r="301">
      <c r="A301" s="7"/>
      <c r="C301" s="7"/>
    </row>
    <row r="302">
      <c r="A302" s="7"/>
      <c r="C302" s="7"/>
    </row>
    <row r="303">
      <c r="A303" s="7"/>
      <c r="C303" s="7"/>
    </row>
    <row r="304">
      <c r="A304" s="7"/>
      <c r="C304" s="7"/>
    </row>
    <row r="305">
      <c r="A305" s="7"/>
      <c r="C305" s="7"/>
    </row>
    <row r="306">
      <c r="A306" s="7"/>
      <c r="C306" s="7"/>
    </row>
    <row r="307">
      <c r="A307" s="7"/>
      <c r="C307" s="7"/>
    </row>
    <row r="308">
      <c r="A308" s="7"/>
      <c r="C308" s="7"/>
    </row>
    <row r="309">
      <c r="A309" s="7"/>
      <c r="C309" s="7"/>
    </row>
    <row r="310">
      <c r="A310" s="7"/>
      <c r="C310" s="7"/>
    </row>
    <row r="311">
      <c r="A311" s="7"/>
      <c r="C311" s="7"/>
    </row>
    <row r="312">
      <c r="A312" s="7"/>
      <c r="C312" s="7"/>
    </row>
    <row r="313">
      <c r="A313" s="7"/>
      <c r="C313" s="7"/>
    </row>
    <row r="314">
      <c r="A314" s="7"/>
      <c r="C314" s="7"/>
    </row>
    <row r="315">
      <c r="A315" s="7"/>
      <c r="C315" s="7"/>
    </row>
    <row r="316">
      <c r="A316" s="7"/>
      <c r="C316" s="7"/>
    </row>
    <row r="317">
      <c r="A317" s="7"/>
      <c r="C317" s="7"/>
    </row>
    <row r="318">
      <c r="A318" s="7"/>
      <c r="C318" s="7"/>
    </row>
    <row r="319">
      <c r="A319" s="7"/>
      <c r="C319" s="7"/>
    </row>
    <row r="320">
      <c r="A320" s="7"/>
      <c r="C320" s="7"/>
    </row>
    <row r="321">
      <c r="A321" s="7"/>
      <c r="C321" s="7"/>
    </row>
    <row r="322">
      <c r="A322" s="7"/>
      <c r="C322" s="7"/>
    </row>
    <row r="323">
      <c r="A323" s="7"/>
      <c r="C323" s="7"/>
    </row>
    <row r="324">
      <c r="A324" s="7"/>
      <c r="C324" s="7"/>
    </row>
    <row r="325">
      <c r="A325" s="7"/>
      <c r="C325" s="7"/>
    </row>
    <row r="326">
      <c r="A326" s="7"/>
      <c r="C326" s="7"/>
    </row>
    <row r="327">
      <c r="A327" s="7"/>
      <c r="C327" s="7"/>
    </row>
    <row r="328">
      <c r="A328" s="7"/>
      <c r="C328" s="7"/>
    </row>
    <row r="329">
      <c r="A329" s="7"/>
      <c r="C329" s="7"/>
    </row>
    <row r="330">
      <c r="A330" s="7"/>
      <c r="C330" s="7"/>
    </row>
    <row r="331">
      <c r="A331" s="7"/>
      <c r="C331" s="7"/>
    </row>
    <row r="332">
      <c r="A332" s="7"/>
      <c r="C332" s="7"/>
    </row>
    <row r="333">
      <c r="A333" s="7"/>
      <c r="C333" s="7"/>
    </row>
    <row r="334">
      <c r="A334" s="7"/>
      <c r="C334" s="7"/>
    </row>
    <row r="335">
      <c r="A335" s="7"/>
      <c r="C335" s="7"/>
    </row>
    <row r="336">
      <c r="A336" s="7"/>
      <c r="C336" s="7"/>
    </row>
    <row r="337">
      <c r="A337" s="7"/>
      <c r="C337" s="7"/>
    </row>
    <row r="338">
      <c r="A338" s="7"/>
      <c r="C338" s="7"/>
    </row>
    <row r="339">
      <c r="A339" s="7"/>
      <c r="C339" s="7"/>
    </row>
    <row r="340">
      <c r="A340" s="7"/>
      <c r="C340" s="7"/>
    </row>
    <row r="341">
      <c r="A341" s="7"/>
      <c r="C341" s="7"/>
    </row>
    <row r="342">
      <c r="A342" s="7"/>
      <c r="C342" s="7"/>
    </row>
    <row r="343">
      <c r="A343" s="7"/>
      <c r="C343" s="7"/>
    </row>
    <row r="344">
      <c r="A344" s="7"/>
      <c r="C344" s="7"/>
    </row>
    <row r="345">
      <c r="A345" s="7"/>
      <c r="C345" s="7"/>
    </row>
    <row r="346">
      <c r="A346" s="7"/>
      <c r="C346" s="7"/>
    </row>
    <row r="347">
      <c r="A347" s="7"/>
      <c r="C347" s="7"/>
    </row>
    <row r="348">
      <c r="A348" s="7"/>
      <c r="C348" s="7"/>
    </row>
    <row r="349">
      <c r="A349" s="7"/>
      <c r="C349" s="7"/>
    </row>
    <row r="350">
      <c r="A350" s="7"/>
      <c r="C350" s="7"/>
    </row>
    <row r="351">
      <c r="A351" s="7"/>
      <c r="C351" s="7"/>
    </row>
    <row r="352">
      <c r="A352" s="7"/>
      <c r="C352" s="7"/>
    </row>
    <row r="353">
      <c r="A353" s="7"/>
      <c r="C353" s="7"/>
    </row>
    <row r="354">
      <c r="A354" s="7"/>
      <c r="C354" s="7"/>
    </row>
    <row r="355">
      <c r="A355" s="7"/>
      <c r="C355" s="7"/>
    </row>
    <row r="356">
      <c r="A356" s="7"/>
      <c r="C356" s="7"/>
    </row>
    <row r="357">
      <c r="A357" s="7"/>
      <c r="C357" s="7"/>
    </row>
    <row r="358">
      <c r="A358" s="7"/>
      <c r="C358" s="7"/>
    </row>
    <row r="359">
      <c r="A359" s="7"/>
      <c r="C359" s="7"/>
    </row>
    <row r="360">
      <c r="A360" s="7"/>
      <c r="C360" s="7"/>
    </row>
    <row r="361">
      <c r="A361" s="7"/>
      <c r="C361" s="7"/>
    </row>
    <row r="362">
      <c r="A362" s="7"/>
      <c r="C362" s="7"/>
    </row>
    <row r="363">
      <c r="A363" s="7"/>
      <c r="C363" s="7"/>
    </row>
    <row r="364">
      <c r="A364" s="7"/>
      <c r="C364" s="7"/>
    </row>
    <row r="365">
      <c r="A365" s="7"/>
      <c r="C365" s="7"/>
    </row>
    <row r="366">
      <c r="A366" s="7"/>
      <c r="C366" s="7"/>
    </row>
    <row r="367">
      <c r="A367" s="7"/>
      <c r="C367" s="7"/>
    </row>
    <row r="368">
      <c r="A368" s="7"/>
      <c r="C368" s="7"/>
    </row>
    <row r="369">
      <c r="A369" s="7"/>
      <c r="C369" s="7"/>
    </row>
    <row r="370">
      <c r="A370" s="7"/>
      <c r="C370" s="7"/>
    </row>
    <row r="371">
      <c r="A371" s="7"/>
      <c r="C371" s="7"/>
    </row>
    <row r="372">
      <c r="A372" s="7"/>
      <c r="C372" s="7"/>
    </row>
    <row r="373">
      <c r="A373" s="7"/>
      <c r="C373" s="7"/>
    </row>
    <row r="374">
      <c r="A374" s="7"/>
      <c r="C374" s="7"/>
    </row>
    <row r="375">
      <c r="A375" s="7"/>
      <c r="C375" s="7"/>
    </row>
    <row r="376">
      <c r="A376" s="7"/>
      <c r="C376" s="7"/>
    </row>
    <row r="377">
      <c r="A377" s="7"/>
      <c r="C377" s="7"/>
    </row>
    <row r="378">
      <c r="A378" s="7"/>
      <c r="C378" s="7"/>
    </row>
    <row r="379">
      <c r="A379" s="7"/>
      <c r="C379" s="7"/>
    </row>
    <row r="380">
      <c r="A380" s="7"/>
      <c r="C380" s="7"/>
    </row>
    <row r="381">
      <c r="A381" s="7"/>
      <c r="C381" s="7"/>
    </row>
    <row r="382">
      <c r="A382" s="7"/>
      <c r="C382" s="7"/>
    </row>
    <row r="383">
      <c r="A383" s="7"/>
      <c r="C383" s="7"/>
    </row>
    <row r="384">
      <c r="A384" s="7"/>
      <c r="C384" s="7"/>
    </row>
    <row r="385">
      <c r="A385" s="7"/>
      <c r="C385" s="7"/>
    </row>
    <row r="386">
      <c r="A386" s="7"/>
      <c r="C386" s="7"/>
    </row>
    <row r="387">
      <c r="A387" s="7"/>
      <c r="C387" s="7"/>
    </row>
    <row r="388">
      <c r="A388" s="7"/>
      <c r="C388" s="7"/>
    </row>
    <row r="389">
      <c r="A389" s="7"/>
      <c r="C389" s="7"/>
    </row>
    <row r="390">
      <c r="A390" s="7"/>
      <c r="C390" s="7"/>
    </row>
    <row r="391">
      <c r="A391" s="7"/>
      <c r="C391" s="7"/>
    </row>
    <row r="392">
      <c r="A392" s="7"/>
      <c r="C392" s="7"/>
    </row>
    <row r="393">
      <c r="A393" s="7"/>
      <c r="C393" s="7"/>
    </row>
    <row r="394">
      <c r="A394" s="7"/>
      <c r="C394" s="7"/>
    </row>
    <row r="395">
      <c r="A395" s="7"/>
      <c r="C395" s="7"/>
    </row>
    <row r="396">
      <c r="A396" s="7"/>
      <c r="C396" s="7"/>
    </row>
    <row r="397">
      <c r="A397" s="7"/>
      <c r="C397" s="7"/>
    </row>
    <row r="398">
      <c r="A398" s="7"/>
      <c r="C398" s="7"/>
    </row>
    <row r="399">
      <c r="A399" s="7"/>
      <c r="C399" s="7"/>
    </row>
    <row r="400">
      <c r="A400" s="7"/>
      <c r="C400" s="7"/>
    </row>
    <row r="401">
      <c r="A401" s="7"/>
      <c r="C401" s="7"/>
    </row>
    <row r="402">
      <c r="A402" s="7"/>
      <c r="C402" s="7"/>
    </row>
    <row r="403">
      <c r="A403" s="7"/>
      <c r="C403" s="7"/>
    </row>
    <row r="404">
      <c r="A404" s="7"/>
      <c r="C404" s="7"/>
    </row>
    <row r="405">
      <c r="A405" s="7"/>
      <c r="C405" s="7"/>
    </row>
    <row r="406">
      <c r="A406" s="7"/>
      <c r="C406" s="7"/>
    </row>
    <row r="407">
      <c r="A407" s="7"/>
      <c r="C407" s="7"/>
    </row>
    <row r="408">
      <c r="A408" s="7"/>
      <c r="C408" s="7"/>
    </row>
    <row r="409">
      <c r="A409" s="7"/>
      <c r="C409" s="7"/>
    </row>
    <row r="410">
      <c r="A410" s="7"/>
      <c r="C410" s="7"/>
    </row>
    <row r="411">
      <c r="A411" s="7"/>
      <c r="C411" s="7"/>
    </row>
    <row r="412">
      <c r="A412" s="7"/>
      <c r="C412" s="7"/>
    </row>
    <row r="413">
      <c r="A413" s="7"/>
      <c r="C413" s="7"/>
    </row>
    <row r="414">
      <c r="A414" s="7"/>
      <c r="C414" s="7"/>
    </row>
    <row r="415">
      <c r="A415" s="7"/>
      <c r="C415" s="7"/>
    </row>
    <row r="416">
      <c r="A416" s="7"/>
      <c r="C416" s="7"/>
    </row>
    <row r="417">
      <c r="A417" s="7"/>
      <c r="C417" s="7"/>
    </row>
    <row r="418">
      <c r="A418" s="7"/>
      <c r="C418" s="7"/>
    </row>
    <row r="419">
      <c r="A419" s="7"/>
      <c r="C419" s="7"/>
    </row>
    <row r="420">
      <c r="A420" s="7"/>
      <c r="C420" s="7"/>
    </row>
    <row r="421">
      <c r="A421" s="7"/>
      <c r="C421" s="7"/>
    </row>
    <row r="422">
      <c r="A422" s="7"/>
      <c r="C422" s="7"/>
    </row>
    <row r="423">
      <c r="A423" s="7"/>
      <c r="C423" s="7"/>
    </row>
    <row r="424">
      <c r="A424" s="7"/>
      <c r="C424" s="7"/>
    </row>
    <row r="425">
      <c r="A425" s="7"/>
      <c r="C425" s="7"/>
    </row>
    <row r="426">
      <c r="A426" s="7"/>
      <c r="C426" s="7"/>
    </row>
    <row r="427">
      <c r="A427" s="7"/>
      <c r="C427" s="7"/>
    </row>
    <row r="428">
      <c r="A428" s="7"/>
      <c r="C428" s="7"/>
    </row>
    <row r="429">
      <c r="A429" s="7"/>
      <c r="C429" s="7"/>
    </row>
    <row r="430">
      <c r="A430" s="7"/>
      <c r="C430" s="7"/>
    </row>
    <row r="431">
      <c r="A431" s="7"/>
      <c r="C431" s="7"/>
    </row>
    <row r="432">
      <c r="A432" s="7"/>
      <c r="C432" s="7"/>
    </row>
    <row r="433">
      <c r="A433" s="7"/>
      <c r="C433" s="7"/>
    </row>
    <row r="434">
      <c r="A434" s="7"/>
      <c r="C434" s="7"/>
    </row>
    <row r="435">
      <c r="A435" s="7"/>
      <c r="C435" s="7"/>
    </row>
    <row r="436">
      <c r="A436" s="7"/>
      <c r="C436" s="7"/>
    </row>
    <row r="437">
      <c r="A437" s="7"/>
      <c r="C437" s="7"/>
    </row>
    <row r="438">
      <c r="A438" s="7"/>
      <c r="C438" s="7"/>
    </row>
    <row r="439">
      <c r="A439" s="7"/>
      <c r="C439" s="7"/>
    </row>
    <row r="440">
      <c r="A440" s="7"/>
      <c r="C440" s="7"/>
    </row>
    <row r="441">
      <c r="A441" s="7"/>
      <c r="C441" s="7"/>
    </row>
    <row r="442">
      <c r="A442" s="7"/>
      <c r="C442" s="7"/>
    </row>
    <row r="443">
      <c r="A443" s="7"/>
      <c r="C443" s="7"/>
    </row>
    <row r="444">
      <c r="A444" s="7"/>
      <c r="C444" s="7"/>
    </row>
    <row r="445">
      <c r="A445" s="7"/>
      <c r="C445" s="7"/>
    </row>
    <row r="446">
      <c r="A446" s="7"/>
      <c r="C446" s="7"/>
    </row>
    <row r="447">
      <c r="A447" s="7"/>
      <c r="C447" s="7"/>
    </row>
    <row r="448">
      <c r="A448" s="7"/>
      <c r="C448" s="7"/>
    </row>
    <row r="449">
      <c r="A449" s="7"/>
      <c r="C449" s="7"/>
    </row>
    <row r="450">
      <c r="A450" s="7"/>
      <c r="C450" s="7"/>
    </row>
    <row r="451">
      <c r="A451" s="7"/>
      <c r="C451" s="7"/>
    </row>
    <row r="452">
      <c r="A452" s="7"/>
      <c r="C452" s="7"/>
    </row>
    <row r="453">
      <c r="A453" s="7"/>
      <c r="C453" s="7"/>
    </row>
    <row r="454">
      <c r="A454" s="7"/>
      <c r="C454" s="7"/>
    </row>
    <row r="455">
      <c r="A455" s="7"/>
      <c r="C455" s="7"/>
    </row>
    <row r="456">
      <c r="A456" s="7"/>
      <c r="C456" s="7"/>
    </row>
    <row r="457">
      <c r="A457" s="7"/>
      <c r="C457" s="7"/>
    </row>
    <row r="458">
      <c r="A458" s="7"/>
      <c r="C458" s="7"/>
    </row>
    <row r="459">
      <c r="A459" s="7"/>
      <c r="C459" s="7"/>
    </row>
    <row r="460">
      <c r="A460" s="7"/>
      <c r="C460" s="7"/>
    </row>
    <row r="461">
      <c r="A461" s="7"/>
      <c r="C461" s="7"/>
    </row>
    <row r="462">
      <c r="A462" s="7"/>
      <c r="C462" s="7"/>
    </row>
    <row r="463">
      <c r="A463" s="7"/>
      <c r="C463" s="7"/>
    </row>
    <row r="464">
      <c r="A464" s="7"/>
      <c r="C464" s="7"/>
    </row>
    <row r="465">
      <c r="A465" s="7"/>
      <c r="C465" s="7"/>
    </row>
    <row r="466">
      <c r="A466" s="7"/>
      <c r="C466" s="7"/>
    </row>
    <row r="467">
      <c r="A467" s="7"/>
      <c r="C467" s="7"/>
    </row>
    <row r="468">
      <c r="A468" s="7"/>
      <c r="C468" s="7"/>
    </row>
    <row r="469">
      <c r="A469" s="7"/>
      <c r="C469" s="7"/>
    </row>
    <row r="470">
      <c r="A470" s="7"/>
      <c r="C470" s="7"/>
    </row>
    <row r="471">
      <c r="A471" s="7"/>
      <c r="C471" s="7"/>
    </row>
    <row r="472">
      <c r="A472" s="7"/>
      <c r="C472" s="7"/>
    </row>
    <row r="473">
      <c r="A473" s="7"/>
      <c r="C473" s="7"/>
    </row>
    <row r="474">
      <c r="A474" s="7"/>
      <c r="C474" s="7"/>
    </row>
    <row r="475">
      <c r="A475" s="7"/>
      <c r="C475" s="7"/>
    </row>
    <row r="476">
      <c r="A476" s="7"/>
      <c r="C476" s="7"/>
    </row>
    <row r="477">
      <c r="A477" s="7"/>
      <c r="C477" s="7"/>
    </row>
    <row r="478">
      <c r="A478" s="7"/>
      <c r="C478" s="7"/>
    </row>
    <row r="479">
      <c r="A479" s="7"/>
      <c r="C479" s="7"/>
    </row>
    <row r="480">
      <c r="A480" s="7"/>
      <c r="C480" s="7"/>
    </row>
    <row r="481">
      <c r="A481" s="7"/>
      <c r="C481" s="7"/>
    </row>
    <row r="482">
      <c r="A482" s="7"/>
      <c r="C482" s="7"/>
    </row>
    <row r="483">
      <c r="A483" s="7"/>
      <c r="C483" s="7"/>
    </row>
    <row r="484">
      <c r="A484" s="7"/>
      <c r="C484" s="7"/>
    </row>
    <row r="485">
      <c r="A485" s="7"/>
      <c r="C485" s="7"/>
    </row>
    <row r="486">
      <c r="A486" s="7"/>
      <c r="C486" s="7"/>
    </row>
    <row r="487">
      <c r="A487" s="7"/>
      <c r="C487" s="7"/>
    </row>
    <row r="488">
      <c r="A488" s="7"/>
      <c r="C488" s="7"/>
    </row>
    <row r="489">
      <c r="A489" s="7"/>
      <c r="C489" s="7"/>
    </row>
    <row r="490">
      <c r="A490" s="7"/>
      <c r="C490" s="7"/>
    </row>
    <row r="491">
      <c r="A491" s="7"/>
      <c r="C491" s="7"/>
    </row>
    <row r="492">
      <c r="A492" s="7"/>
      <c r="C492" s="7"/>
    </row>
    <row r="493">
      <c r="A493" s="7"/>
      <c r="C493" s="7"/>
    </row>
    <row r="494">
      <c r="A494" s="7"/>
      <c r="C494" s="7"/>
    </row>
    <row r="495">
      <c r="A495" s="7"/>
      <c r="C495" s="7"/>
    </row>
    <row r="496">
      <c r="A496" s="7"/>
      <c r="C496" s="7"/>
    </row>
    <row r="497">
      <c r="A497" s="7"/>
      <c r="C497" s="7"/>
    </row>
    <row r="498">
      <c r="A498" s="7"/>
      <c r="C498" s="7"/>
    </row>
    <row r="499">
      <c r="A499" s="7"/>
      <c r="C499" s="7"/>
    </row>
    <row r="500">
      <c r="A500" s="7"/>
      <c r="C500" s="7"/>
    </row>
    <row r="501">
      <c r="A501" s="7"/>
      <c r="C501" s="7"/>
    </row>
    <row r="502">
      <c r="A502" s="7"/>
      <c r="C502" s="7"/>
    </row>
    <row r="503">
      <c r="A503" s="7"/>
      <c r="C503" s="7"/>
    </row>
    <row r="504">
      <c r="A504" s="7"/>
      <c r="C504" s="7"/>
    </row>
    <row r="505">
      <c r="A505" s="7"/>
      <c r="C505" s="7"/>
    </row>
    <row r="506">
      <c r="A506" s="7"/>
      <c r="C506" s="7"/>
    </row>
    <row r="507">
      <c r="A507" s="7"/>
      <c r="C507" s="7"/>
    </row>
    <row r="508">
      <c r="A508" s="7"/>
      <c r="C508" s="7"/>
    </row>
    <row r="509">
      <c r="A509" s="7"/>
      <c r="C509" s="7"/>
    </row>
    <row r="510">
      <c r="A510" s="7"/>
      <c r="C510" s="7"/>
    </row>
    <row r="511">
      <c r="A511" s="7"/>
      <c r="C511" s="7"/>
    </row>
    <row r="512">
      <c r="A512" s="7"/>
      <c r="C512" s="7"/>
    </row>
    <row r="513">
      <c r="A513" s="7"/>
      <c r="C513" s="7"/>
    </row>
    <row r="514">
      <c r="A514" s="7"/>
      <c r="C514" s="7"/>
    </row>
    <row r="515">
      <c r="A515" s="7"/>
      <c r="C515" s="7"/>
    </row>
    <row r="516">
      <c r="A516" s="7"/>
      <c r="C516" s="7"/>
    </row>
    <row r="517">
      <c r="A517" s="7"/>
      <c r="C517" s="7"/>
    </row>
    <row r="518">
      <c r="A518" s="7"/>
      <c r="C518" s="7"/>
    </row>
    <row r="519">
      <c r="A519" s="7"/>
      <c r="C519" s="7"/>
    </row>
    <row r="520">
      <c r="A520" s="7"/>
      <c r="C520" s="7"/>
    </row>
    <row r="521">
      <c r="A521" s="7"/>
      <c r="C521" s="7"/>
    </row>
    <row r="522">
      <c r="A522" s="7"/>
      <c r="C522" s="7"/>
    </row>
    <row r="523">
      <c r="A523" s="7"/>
      <c r="C523" s="7"/>
    </row>
    <row r="524">
      <c r="A524" s="7"/>
      <c r="C524" s="7"/>
    </row>
    <row r="525">
      <c r="A525" s="7"/>
      <c r="C525" s="7"/>
    </row>
    <row r="526">
      <c r="A526" s="7"/>
      <c r="C526" s="7"/>
    </row>
    <row r="527">
      <c r="A527" s="7"/>
      <c r="C527" s="7"/>
    </row>
    <row r="528">
      <c r="A528" s="7"/>
      <c r="C528" s="7"/>
    </row>
    <row r="529">
      <c r="A529" s="7"/>
      <c r="C529" s="7"/>
    </row>
    <row r="530">
      <c r="A530" s="7"/>
      <c r="C530" s="7"/>
    </row>
    <row r="531">
      <c r="A531" s="7"/>
      <c r="C531" s="7"/>
    </row>
    <row r="532">
      <c r="A532" s="7"/>
      <c r="C532" s="7"/>
    </row>
    <row r="533">
      <c r="A533" s="7"/>
      <c r="C533" s="7"/>
    </row>
    <row r="534">
      <c r="A534" s="7"/>
      <c r="C534" s="7"/>
    </row>
    <row r="535">
      <c r="A535" s="7"/>
      <c r="C535" s="7"/>
    </row>
    <row r="536">
      <c r="A536" s="7"/>
      <c r="C536" s="7"/>
    </row>
    <row r="537">
      <c r="A537" s="7"/>
      <c r="C537" s="7"/>
    </row>
    <row r="538">
      <c r="A538" s="7"/>
      <c r="C538" s="7"/>
    </row>
    <row r="539">
      <c r="A539" s="7"/>
      <c r="C539" s="7"/>
    </row>
    <row r="540">
      <c r="A540" s="7"/>
      <c r="C540" s="7"/>
    </row>
    <row r="541">
      <c r="A541" s="7"/>
      <c r="C541" s="7"/>
    </row>
    <row r="542">
      <c r="A542" s="7"/>
      <c r="C542" s="7"/>
    </row>
    <row r="543">
      <c r="A543" s="7"/>
      <c r="C543" s="7"/>
    </row>
    <row r="544">
      <c r="A544" s="7"/>
      <c r="C544" s="7"/>
    </row>
    <row r="545">
      <c r="A545" s="7"/>
      <c r="C545" s="7"/>
    </row>
    <row r="546">
      <c r="A546" s="7"/>
      <c r="C546" s="7"/>
    </row>
    <row r="547">
      <c r="A547" s="7"/>
      <c r="C547" s="7"/>
    </row>
    <row r="548">
      <c r="A548" s="7"/>
      <c r="C548" s="7"/>
    </row>
    <row r="549">
      <c r="A549" s="7"/>
      <c r="C549" s="7"/>
    </row>
    <row r="550">
      <c r="A550" s="7"/>
      <c r="C550" s="7"/>
    </row>
    <row r="551">
      <c r="A551" s="7"/>
      <c r="C551" s="7"/>
    </row>
    <row r="552">
      <c r="A552" s="7"/>
      <c r="C552" s="7"/>
    </row>
    <row r="553">
      <c r="A553" s="7"/>
      <c r="C553" s="7"/>
    </row>
    <row r="554">
      <c r="A554" s="7"/>
      <c r="C554" s="7"/>
    </row>
    <row r="555">
      <c r="A555" s="7"/>
      <c r="C555" s="7"/>
    </row>
    <row r="556">
      <c r="A556" s="7"/>
      <c r="C556" s="7"/>
    </row>
    <row r="557">
      <c r="A557" s="7"/>
      <c r="C557" s="7"/>
    </row>
    <row r="558">
      <c r="A558" s="7"/>
      <c r="C558" s="7"/>
    </row>
    <row r="559">
      <c r="A559" s="7"/>
      <c r="C559" s="7"/>
    </row>
    <row r="560">
      <c r="A560" s="7"/>
      <c r="C560" s="7"/>
    </row>
    <row r="561">
      <c r="A561" s="7"/>
      <c r="C561" s="7"/>
    </row>
    <row r="562">
      <c r="A562" s="7"/>
      <c r="C562" s="7"/>
    </row>
    <row r="563">
      <c r="A563" s="7"/>
      <c r="C563" s="7"/>
    </row>
    <row r="564">
      <c r="A564" s="7"/>
      <c r="C564" s="7"/>
    </row>
    <row r="565">
      <c r="A565" s="7"/>
      <c r="C565" s="7"/>
    </row>
    <row r="566">
      <c r="A566" s="7"/>
      <c r="C566" s="7"/>
    </row>
    <row r="567">
      <c r="A567" s="7"/>
      <c r="C567" s="7"/>
    </row>
    <row r="568">
      <c r="A568" s="7"/>
      <c r="C568" s="7"/>
    </row>
    <row r="569">
      <c r="A569" s="7"/>
      <c r="C569" s="7"/>
    </row>
    <row r="570">
      <c r="A570" s="7"/>
      <c r="C570" s="7"/>
    </row>
    <row r="571">
      <c r="A571" s="7"/>
      <c r="C571" s="7"/>
    </row>
    <row r="572">
      <c r="A572" s="7"/>
      <c r="C572" s="7"/>
    </row>
    <row r="573">
      <c r="A573" s="7"/>
      <c r="C573" s="7"/>
    </row>
    <row r="574">
      <c r="A574" s="7"/>
      <c r="C574" s="7"/>
    </row>
    <row r="575">
      <c r="A575" s="7"/>
      <c r="C575" s="7"/>
    </row>
    <row r="576">
      <c r="A576" s="7"/>
      <c r="C576" s="7"/>
    </row>
    <row r="577">
      <c r="A577" s="7"/>
      <c r="C577" s="7"/>
    </row>
    <row r="578">
      <c r="A578" s="7"/>
      <c r="C578" s="7"/>
    </row>
    <row r="579">
      <c r="A579" s="7"/>
      <c r="C579" s="7"/>
    </row>
    <row r="580">
      <c r="A580" s="7"/>
      <c r="C580" s="7"/>
    </row>
    <row r="581">
      <c r="A581" s="7"/>
      <c r="C581" s="7"/>
    </row>
    <row r="582">
      <c r="A582" s="7"/>
      <c r="C582" s="7"/>
    </row>
    <row r="583">
      <c r="A583" s="7"/>
      <c r="C583" s="7"/>
    </row>
    <row r="584">
      <c r="A584" s="7"/>
      <c r="C584" s="7"/>
    </row>
    <row r="585">
      <c r="A585" s="7"/>
      <c r="C585" s="7"/>
    </row>
    <row r="586">
      <c r="A586" s="7"/>
      <c r="C586" s="7"/>
    </row>
    <row r="587">
      <c r="A587" s="7"/>
      <c r="C587" s="7"/>
    </row>
    <row r="588">
      <c r="A588" s="7"/>
      <c r="C588" s="7"/>
    </row>
    <row r="589">
      <c r="A589" s="7"/>
      <c r="C589" s="7"/>
    </row>
    <row r="590">
      <c r="A590" s="7"/>
      <c r="C590" s="7"/>
    </row>
    <row r="591">
      <c r="A591" s="7"/>
      <c r="C591" s="7"/>
    </row>
    <row r="592">
      <c r="A592" s="7"/>
      <c r="C592" s="7"/>
    </row>
    <row r="593">
      <c r="A593" s="7"/>
      <c r="C593" s="7"/>
    </row>
    <row r="594">
      <c r="A594" s="7"/>
      <c r="C594" s="7"/>
    </row>
    <row r="595">
      <c r="A595" s="7"/>
      <c r="C595" s="7"/>
    </row>
    <row r="596">
      <c r="A596" s="7"/>
      <c r="C596" s="7"/>
    </row>
    <row r="597">
      <c r="A597" s="7"/>
      <c r="C597" s="7"/>
    </row>
    <row r="598">
      <c r="A598" s="7"/>
      <c r="C598" s="7"/>
    </row>
    <row r="599">
      <c r="A599" s="7"/>
      <c r="C599" s="7"/>
    </row>
    <row r="600">
      <c r="A600" s="7"/>
      <c r="C600" s="7"/>
    </row>
    <row r="601">
      <c r="A601" s="7"/>
      <c r="C601" s="7"/>
    </row>
    <row r="602">
      <c r="A602" s="7"/>
      <c r="C602" s="7"/>
    </row>
    <row r="603">
      <c r="A603" s="7"/>
      <c r="C603" s="7"/>
    </row>
    <row r="604">
      <c r="A604" s="7"/>
      <c r="C604" s="7"/>
    </row>
    <row r="605">
      <c r="A605" s="7"/>
      <c r="C605" s="7"/>
    </row>
    <row r="606">
      <c r="A606" s="7"/>
      <c r="C606" s="7"/>
    </row>
    <row r="607">
      <c r="A607" s="7"/>
      <c r="C607" s="7"/>
    </row>
    <row r="608">
      <c r="A608" s="7"/>
      <c r="C608" s="7"/>
    </row>
    <row r="609">
      <c r="A609" s="7"/>
      <c r="C609" s="7"/>
    </row>
    <row r="610">
      <c r="A610" s="7"/>
      <c r="C610" s="7"/>
    </row>
    <row r="611">
      <c r="A611" s="7"/>
      <c r="C611" s="7"/>
    </row>
    <row r="612">
      <c r="A612" s="7"/>
      <c r="C612" s="7"/>
    </row>
    <row r="613">
      <c r="A613" s="7"/>
      <c r="C613" s="7"/>
    </row>
    <row r="614">
      <c r="A614" s="7"/>
      <c r="C614" s="7"/>
    </row>
    <row r="615">
      <c r="A615" s="7"/>
      <c r="C615" s="7"/>
    </row>
    <row r="616">
      <c r="A616" s="7"/>
      <c r="C616" s="7"/>
    </row>
    <row r="617">
      <c r="A617" s="7"/>
      <c r="C617" s="7"/>
    </row>
    <row r="618">
      <c r="A618" s="7"/>
      <c r="C618" s="7"/>
    </row>
    <row r="619">
      <c r="A619" s="7"/>
      <c r="C619" s="7"/>
    </row>
    <row r="620">
      <c r="A620" s="7"/>
      <c r="C620" s="7"/>
    </row>
    <row r="621">
      <c r="A621" s="7"/>
      <c r="C621" s="7"/>
    </row>
    <row r="622">
      <c r="A622" s="7"/>
      <c r="C622" s="7"/>
    </row>
    <row r="623">
      <c r="A623" s="7"/>
      <c r="C623" s="7"/>
    </row>
    <row r="624">
      <c r="A624" s="7"/>
      <c r="C624" s="7"/>
    </row>
    <row r="625">
      <c r="A625" s="7"/>
      <c r="C625" s="7"/>
    </row>
    <row r="626">
      <c r="A626" s="7"/>
      <c r="C626" s="7"/>
    </row>
    <row r="627">
      <c r="A627" s="7"/>
      <c r="C627" s="7"/>
    </row>
    <row r="628">
      <c r="A628" s="7"/>
      <c r="C628" s="7"/>
    </row>
    <row r="629">
      <c r="A629" s="7"/>
      <c r="C629" s="7"/>
    </row>
    <row r="630">
      <c r="A630" s="7"/>
      <c r="C630" s="7"/>
    </row>
    <row r="631">
      <c r="A631" s="7"/>
      <c r="C631" s="7"/>
    </row>
    <row r="632">
      <c r="A632" s="7"/>
      <c r="C632" s="7"/>
    </row>
    <row r="633">
      <c r="A633" s="7"/>
      <c r="C633" s="7"/>
    </row>
    <row r="634">
      <c r="A634" s="7"/>
      <c r="C634" s="7"/>
    </row>
    <row r="635">
      <c r="A635" s="7"/>
      <c r="C635" s="7"/>
    </row>
    <row r="636">
      <c r="A636" s="7"/>
      <c r="C636" s="7"/>
    </row>
    <row r="637">
      <c r="A637" s="7"/>
      <c r="C637" s="7"/>
    </row>
    <row r="638">
      <c r="A638" s="7"/>
      <c r="C638" s="7"/>
    </row>
    <row r="639">
      <c r="A639" s="7"/>
      <c r="C639" s="7"/>
    </row>
    <row r="640">
      <c r="A640" s="7"/>
      <c r="C640" s="7"/>
    </row>
    <row r="641">
      <c r="A641" s="7"/>
      <c r="C641" s="7"/>
    </row>
    <row r="642">
      <c r="A642" s="7"/>
      <c r="C642" s="7"/>
    </row>
    <row r="643">
      <c r="A643" s="7"/>
      <c r="C643" s="7"/>
    </row>
    <row r="644">
      <c r="A644" s="7"/>
      <c r="C644" s="7"/>
    </row>
    <row r="645">
      <c r="A645" s="7"/>
      <c r="C645" s="7"/>
    </row>
    <row r="646">
      <c r="A646" s="7"/>
      <c r="C646" s="7"/>
    </row>
    <row r="647">
      <c r="A647" s="7"/>
      <c r="C647" s="7"/>
    </row>
    <row r="648">
      <c r="A648" s="7"/>
      <c r="C648" s="7"/>
    </row>
    <row r="649">
      <c r="A649" s="7"/>
      <c r="C649" s="7"/>
    </row>
    <row r="650">
      <c r="A650" s="7"/>
      <c r="C650" s="7"/>
    </row>
    <row r="651">
      <c r="A651" s="7"/>
      <c r="C651" s="7"/>
    </row>
    <row r="652">
      <c r="A652" s="7"/>
      <c r="C652" s="7"/>
    </row>
    <row r="653">
      <c r="A653" s="7"/>
      <c r="C653" s="7"/>
    </row>
    <row r="654">
      <c r="A654" s="7"/>
      <c r="C654" s="7"/>
    </row>
    <row r="655">
      <c r="A655" s="7"/>
      <c r="C655" s="7"/>
    </row>
    <row r="656">
      <c r="A656" s="7"/>
      <c r="C656" s="7"/>
    </row>
    <row r="657">
      <c r="A657" s="7"/>
      <c r="C657" s="7"/>
    </row>
    <row r="658">
      <c r="A658" s="7"/>
      <c r="C658" s="7"/>
    </row>
    <row r="659">
      <c r="A659" s="7"/>
      <c r="C659" s="7"/>
    </row>
    <row r="660">
      <c r="A660" s="7"/>
      <c r="C660" s="7"/>
    </row>
    <row r="661">
      <c r="A661" s="7"/>
      <c r="C661" s="7"/>
    </row>
    <row r="662">
      <c r="A662" s="7"/>
      <c r="C662" s="7"/>
    </row>
    <row r="663">
      <c r="A663" s="7"/>
      <c r="C663" s="7"/>
    </row>
    <row r="664">
      <c r="A664" s="7"/>
      <c r="C664" s="7"/>
    </row>
    <row r="665">
      <c r="A665" s="7"/>
      <c r="C665" s="7"/>
    </row>
    <row r="666">
      <c r="A666" s="7"/>
      <c r="C666" s="7"/>
    </row>
    <row r="667">
      <c r="A667" s="7"/>
      <c r="C667" s="7"/>
    </row>
    <row r="668">
      <c r="A668" s="7"/>
      <c r="C668" s="7"/>
    </row>
    <row r="669">
      <c r="A669" s="7"/>
      <c r="C669" s="7"/>
    </row>
    <row r="670">
      <c r="A670" s="7"/>
      <c r="C670" s="7"/>
    </row>
    <row r="671">
      <c r="A671" s="7"/>
      <c r="C671" s="7"/>
    </row>
    <row r="672">
      <c r="A672" s="7"/>
      <c r="C672" s="7"/>
    </row>
    <row r="673">
      <c r="A673" s="7"/>
      <c r="C673" s="7"/>
    </row>
    <row r="674">
      <c r="A674" s="7"/>
      <c r="C674" s="7"/>
    </row>
    <row r="675">
      <c r="A675" s="7"/>
      <c r="C675" s="7"/>
    </row>
    <row r="676">
      <c r="A676" s="7"/>
      <c r="C676" s="7"/>
    </row>
    <row r="677">
      <c r="A677" s="7"/>
      <c r="C677" s="7"/>
    </row>
    <row r="678">
      <c r="A678" s="7"/>
      <c r="C678" s="7"/>
    </row>
    <row r="679">
      <c r="A679" s="7"/>
      <c r="C679" s="7"/>
    </row>
    <row r="680">
      <c r="A680" s="7"/>
      <c r="C680" s="7"/>
    </row>
    <row r="681">
      <c r="A681" s="7"/>
      <c r="C681" s="7"/>
    </row>
    <row r="682">
      <c r="A682" s="7"/>
      <c r="C682" s="7"/>
    </row>
    <row r="683">
      <c r="A683" s="7"/>
      <c r="C683" s="7"/>
    </row>
    <row r="684">
      <c r="A684" s="7"/>
      <c r="C684" s="7"/>
    </row>
    <row r="685">
      <c r="A685" s="7"/>
      <c r="C685" s="7"/>
    </row>
    <row r="686">
      <c r="A686" s="7"/>
      <c r="C686" s="7"/>
    </row>
    <row r="687">
      <c r="A687" s="7"/>
      <c r="C687" s="7"/>
    </row>
    <row r="688">
      <c r="A688" s="7"/>
      <c r="C688" s="7"/>
    </row>
    <row r="689">
      <c r="A689" s="7"/>
      <c r="C689" s="7"/>
    </row>
    <row r="690">
      <c r="A690" s="7"/>
      <c r="C690" s="7"/>
    </row>
    <row r="691">
      <c r="A691" s="7"/>
      <c r="C691" s="7"/>
    </row>
    <row r="692">
      <c r="A692" s="7"/>
      <c r="C692" s="7"/>
    </row>
    <row r="693">
      <c r="A693" s="7"/>
      <c r="C693" s="7"/>
    </row>
    <row r="694">
      <c r="A694" s="7"/>
      <c r="C694" s="7"/>
    </row>
    <row r="695">
      <c r="A695" s="7"/>
      <c r="C695" s="7"/>
    </row>
    <row r="696">
      <c r="A696" s="7"/>
      <c r="C696" s="7"/>
    </row>
    <row r="697">
      <c r="A697" s="7"/>
      <c r="C697" s="7"/>
    </row>
    <row r="698">
      <c r="A698" s="7"/>
      <c r="C698" s="7"/>
    </row>
    <row r="699">
      <c r="A699" s="7"/>
      <c r="C699" s="7"/>
    </row>
    <row r="700">
      <c r="A700" s="7"/>
      <c r="C700" s="7"/>
    </row>
    <row r="701">
      <c r="A701" s="7"/>
      <c r="C701" s="7"/>
    </row>
    <row r="702">
      <c r="A702" s="7"/>
      <c r="C702" s="7"/>
    </row>
    <row r="703">
      <c r="A703" s="7"/>
      <c r="C703" s="7"/>
    </row>
    <row r="704">
      <c r="A704" s="7"/>
      <c r="C704" s="7"/>
    </row>
    <row r="705">
      <c r="A705" s="7"/>
      <c r="C705" s="7"/>
    </row>
    <row r="706">
      <c r="A706" s="7"/>
      <c r="C706" s="7"/>
    </row>
    <row r="707">
      <c r="A707" s="7"/>
      <c r="C707" s="7"/>
    </row>
    <row r="708">
      <c r="A708" s="7"/>
      <c r="C708" s="7"/>
    </row>
    <row r="709">
      <c r="A709" s="7"/>
      <c r="C709" s="7"/>
    </row>
    <row r="710">
      <c r="A710" s="7"/>
      <c r="C710" s="7"/>
    </row>
    <row r="711">
      <c r="A711" s="7"/>
      <c r="C711" s="7"/>
    </row>
    <row r="712">
      <c r="A712" s="7"/>
      <c r="C712" s="7"/>
    </row>
    <row r="713">
      <c r="A713" s="7"/>
      <c r="C713" s="7"/>
    </row>
    <row r="714">
      <c r="A714" s="7"/>
      <c r="C714" s="7"/>
    </row>
    <row r="715">
      <c r="A715" s="7"/>
      <c r="C715" s="7"/>
    </row>
    <row r="716">
      <c r="A716" s="7"/>
      <c r="C716" s="7"/>
    </row>
    <row r="717">
      <c r="A717" s="7"/>
      <c r="C717" s="7"/>
    </row>
    <row r="718">
      <c r="A718" s="7"/>
      <c r="C718" s="7"/>
    </row>
    <row r="719">
      <c r="A719" s="7"/>
      <c r="C719" s="7"/>
    </row>
    <row r="720">
      <c r="A720" s="7"/>
      <c r="C720" s="7"/>
    </row>
    <row r="721">
      <c r="A721" s="7"/>
      <c r="C721" s="7"/>
    </row>
    <row r="722">
      <c r="A722" s="7"/>
      <c r="C722" s="7"/>
    </row>
    <row r="723">
      <c r="A723" s="7"/>
      <c r="C723" s="7"/>
    </row>
    <row r="724">
      <c r="A724" s="7"/>
      <c r="C724" s="7"/>
    </row>
    <row r="725">
      <c r="A725" s="7"/>
      <c r="C725" s="7"/>
    </row>
    <row r="726">
      <c r="A726" s="7"/>
      <c r="C726" s="7"/>
    </row>
    <row r="727">
      <c r="A727" s="7"/>
      <c r="C727" s="7"/>
    </row>
    <row r="728">
      <c r="A728" s="7"/>
      <c r="C728" s="7"/>
    </row>
    <row r="729">
      <c r="A729" s="7"/>
      <c r="C729" s="7"/>
    </row>
    <row r="730">
      <c r="A730" s="7"/>
      <c r="C730" s="7"/>
    </row>
    <row r="731">
      <c r="A731" s="7"/>
      <c r="C731" s="7"/>
    </row>
    <row r="732">
      <c r="A732" s="7"/>
      <c r="C732" s="7"/>
    </row>
    <row r="733">
      <c r="A733" s="7"/>
      <c r="C733" s="7"/>
    </row>
    <row r="734">
      <c r="A734" s="7"/>
      <c r="C734" s="7"/>
    </row>
    <row r="735">
      <c r="A735" s="7"/>
      <c r="C735" s="7"/>
    </row>
    <row r="736">
      <c r="A736" s="7"/>
      <c r="C736" s="7"/>
    </row>
    <row r="737">
      <c r="A737" s="7"/>
      <c r="C737" s="7"/>
    </row>
    <row r="738">
      <c r="A738" s="7"/>
      <c r="C738" s="7"/>
    </row>
    <row r="739">
      <c r="A739" s="7"/>
      <c r="C739" s="7"/>
    </row>
    <row r="740">
      <c r="A740" s="7"/>
      <c r="C740" s="7"/>
    </row>
    <row r="741">
      <c r="A741" s="7"/>
      <c r="C741" s="7"/>
    </row>
    <row r="742">
      <c r="A742" s="7"/>
      <c r="C742" s="7"/>
    </row>
    <row r="743">
      <c r="A743" s="7"/>
      <c r="C743" s="7"/>
    </row>
    <row r="744">
      <c r="A744" s="7"/>
      <c r="C744" s="7"/>
    </row>
    <row r="745">
      <c r="A745" s="7"/>
      <c r="C745" s="7"/>
    </row>
    <row r="746">
      <c r="A746" s="7"/>
      <c r="C746" s="7"/>
    </row>
    <row r="747">
      <c r="A747" s="7"/>
      <c r="C747" s="7"/>
    </row>
    <row r="748">
      <c r="A748" s="7"/>
      <c r="C748" s="7"/>
    </row>
    <row r="749">
      <c r="A749" s="7"/>
      <c r="C749" s="7"/>
    </row>
    <row r="750">
      <c r="A750" s="7"/>
      <c r="C750" s="7"/>
    </row>
    <row r="751">
      <c r="A751" s="7"/>
      <c r="C751" s="7"/>
    </row>
    <row r="752">
      <c r="A752" s="7"/>
      <c r="C752" s="7"/>
    </row>
    <row r="753">
      <c r="A753" s="7"/>
      <c r="C753" s="7"/>
    </row>
    <row r="754">
      <c r="A754" s="7"/>
      <c r="C754" s="7"/>
    </row>
    <row r="755">
      <c r="A755" s="7"/>
      <c r="C755" s="7"/>
    </row>
    <row r="756">
      <c r="A756" s="7"/>
      <c r="C756" s="7"/>
    </row>
    <row r="757">
      <c r="A757" s="7"/>
      <c r="C757" s="7"/>
    </row>
    <row r="758">
      <c r="A758" s="7"/>
      <c r="C758" s="7"/>
    </row>
    <row r="759">
      <c r="A759" s="7"/>
      <c r="C759" s="7"/>
    </row>
    <row r="760">
      <c r="A760" s="7"/>
      <c r="C760" s="7"/>
    </row>
    <row r="761">
      <c r="A761" s="7"/>
      <c r="C761" s="7"/>
    </row>
    <row r="762">
      <c r="A762" s="7"/>
      <c r="C762" s="7"/>
    </row>
    <row r="763">
      <c r="A763" s="7"/>
      <c r="C763" s="7"/>
    </row>
    <row r="764">
      <c r="A764" s="7"/>
      <c r="C764" s="7"/>
    </row>
    <row r="765">
      <c r="A765" s="7"/>
      <c r="C765" s="7"/>
    </row>
    <row r="766">
      <c r="A766" s="7"/>
      <c r="C766" s="7"/>
    </row>
    <row r="767">
      <c r="A767" s="7"/>
      <c r="C767" s="7"/>
    </row>
    <row r="768">
      <c r="A768" s="7"/>
      <c r="C768" s="7"/>
    </row>
    <row r="769">
      <c r="A769" s="7"/>
      <c r="C769" s="7"/>
    </row>
    <row r="770">
      <c r="A770" s="7"/>
      <c r="C770" s="7"/>
    </row>
    <row r="771">
      <c r="A771" s="7"/>
      <c r="C771" s="7"/>
    </row>
    <row r="772">
      <c r="A772" s="7"/>
      <c r="C772" s="7"/>
    </row>
    <row r="773">
      <c r="A773" s="7"/>
      <c r="C773" s="7"/>
    </row>
    <row r="774">
      <c r="A774" s="7"/>
      <c r="C774" s="7"/>
    </row>
    <row r="775">
      <c r="A775" s="7"/>
      <c r="C775" s="7"/>
    </row>
    <row r="776">
      <c r="A776" s="7"/>
      <c r="C776" s="7"/>
    </row>
    <row r="777">
      <c r="A777" s="7"/>
      <c r="C777" s="7"/>
    </row>
    <row r="778">
      <c r="A778" s="7"/>
      <c r="C778" s="7"/>
    </row>
    <row r="779">
      <c r="A779" s="7"/>
      <c r="C779" s="7"/>
    </row>
    <row r="780">
      <c r="A780" s="7"/>
      <c r="C780" s="7"/>
    </row>
    <row r="781">
      <c r="A781" s="7"/>
      <c r="C781" s="7"/>
    </row>
    <row r="782">
      <c r="A782" s="7"/>
      <c r="C782" s="7"/>
    </row>
    <row r="783">
      <c r="A783" s="7"/>
      <c r="C783" s="7"/>
    </row>
    <row r="784">
      <c r="A784" s="7"/>
      <c r="C784" s="7"/>
    </row>
    <row r="785">
      <c r="A785" s="7"/>
      <c r="C785" s="7"/>
    </row>
    <row r="786">
      <c r="A786" s="7"/>
      <c r="C786" s="7"/>
    </row>
    <row r="787">
      <c r="A787" s="7"/>
      <c r="C787" s="7"/>
    </row>
    <row r="788">
      <c r="A788" s="7"/>
      <c r="C788" s="7"/>
    </row>
    <row r="789">
      <c r="A789" s="7"/>
      <c r="C789" s="7"/>
    </row>
    <row r="790">
      <c r="A790" s="7"/>
      <c r="C790" s="7"/>
    </row>
    <row r="791">
      <c r="A791" s="7"/>
      <c r="C791" s="7"/>
    </row>
    <row r="792">
      <c r="A792" s="7"/>
      <c r="C792" s="7"/>
    </row>
    <row r="793">
      <c r="A793" s="7"/>
      <c r="C793" s="7"/>
    </row>
    <row r="794">
      <c r="A794" s="7"/>
      <c r="C794" s="7"/>
    </row>
    <row r="795">
      <c r="A795" s="7"/>
      <c r="C795" s="7"/>
    </row>
    <row r="796">
      <c r="A796" s="7"/>
      <c r="C796" s="7"/>
    </row>
    <row r="797">
      <c r="A797" s="7"/>
      <c r="C797" s="7"/>
    </row>
    <row r="798">
      <c r="A798" s="7"/>
      <c r="C798" s="7"/>
    </row>
    <row r="799">
      <c r="A799" s="7"/>
      <c r="C799" s="7"/>
    </row>
    <row r="800">
      <c r="A800" s="7"/>
      <c r="C800" s="7"/>
    </row>
    <row r="801">
      <c r="A801" s="7"/>
      <c r="C801" s="7"/>
    </row>
    <row r="802">
      <c r="A802" s="7"/>
      <c r="C802" s="7"/>
    </row>
    <row r="803">
      <c r="A803" s="7"/>
      <c r="C803" s="7"/>
    </row>
    <row r="804">
      <c r="A804" s="7"/>
      <c r="C804" s="7"/>
    </row>
    <row r="805">
      <c r="A805" s="7"/>
      <c r="C805" s="7"/>
    </row>
    <row r="806">
      <c r="A806" s="7"/>
      <c r="C806" s="7"/>
    </row>
    <row r="807">
      <c r="A807" s="7"/>
      <c r="C807" s="7"/>
    </row>
    <row r="808">
      <c r="A808" s="7"/>
      <c r="C808" s="7"/>
    </row>
    <row r="809">
      <c r="A809" s="7"/>
      <c r="C809" s="7"/>
    </row>
    <row r="810">
      <c r="A810" s="7"/>
      <c r="C810" s="7"/>
    </row>
    <row r="811">
      <c r="A811" s="7"/>
      <c r="C811" s="7"/>
    </row>
    <row r="812">
      <c r="A812" s="7"/>
      <c r="C812" s="7"/>
    </row>
    <row r="813">
      <c r="A813" s="7"/>
      <c r="C813" s="7"/>
    </row>
    <row r="814">
      <c r="A814" s="7"/>
      <c r="C814" s="7"/>
    </row>
    <row r="815">
      <c r="A815" s="7"/>
      <c r="C815" s="7"/>
    </row>
    <row r="816">
      <c r="A816" s="7"/>
      <c r="C816" s="7"/>
    </row>
    <row r="817">
      <c r="A817" s="7"/>
      <c r="C817" s="7"/>
    </row>
    <row r="818">
      <c r="A818" s="7"/>
      <c r="C818" s="7"/>
    </row>
    <row r="819">
      <c r="A819" s="7"/>
      <c r="C819" s="7"/>
    </row>
    <row r="820">
      <c r="A820" s="7"/>
      <c r="C820" s="7"/>
    </row>
    <row r="821">
      <c r="A821" s="7"/>
      <c r="C821" s="7"/>
    </row>
    <row r="822">
      <c r="A822" s="7"/>
      <c r="C822" s="7"/>
    </row>
    <row r="823">
      <c r="A823" s="7"/>
      <c r="C823" s="7"/>
    </row>
    <row r="824">
      <c r="A824" s="7"/>
      <c r="C824" s="7"/>
    </row>
    <row r="825">
      <c r="A825" s="7"/>
      <c r="C825" s="7"/>
    </row>
    <row r="826">
      <c r="A826" s="7"/>
      <c r="C826" s="7"/>
    </row>
    <row r="827">
      <c r="A827" s="7"/>
      <c r="C827" s="7"/>
    </row>
    <row r="828">
      <c r="A828" s="7"/>
      <c r="C828" s="7"/>
    </row>
    <row r="829">
      <c r="A829" s="7"/>
      <c r="C829" s="7"/>
    </row>
    <row r="830">
      <c r="A830" s="7"/>
      <c r="C830" s="7"/>
    </row>
    <row r="831">
      <c r="A831" s="7"/>
      <c r="C831" s="7"/>
    </row>
    <row r="832">
      <c r="A832" s="7"/>
      <c r="C832" s="7"/>
    </row>
    <row r="833">
      <c r="A833" s="7"/>
      <c r="C833" s="7"/>
    </row>
    <row r="834">
      <c r="A834" s="7"/>
      <c r="C834" s="7"/>
    </row>
    <row r="835">
      <c r="A835" s="7"/>
      <c r="C835" s="7"/>
    </row>
    <row r="836">
      <c r="A836" s="7"/>
      <c r="C836" s="7"/>
    </row>
    <row r="837">
      <c r="A837" s="7"/>
      <c r="C837" s="7"/>
    </row>
    <row r="838">
      <c r="A838" s="7"/>
      <c r="C838" s="7"/>
    </row>
    <row r="839">
      <c r="A839" s="7"/>
      <c r="C839" s="7"/>
    </row>
    <row r="840">
      <c r="A840" s="7"/>
      <c r="C840" s="7"/>
    </row>
    <row r="841">
      <c r="A841" s="7"/>
      <c r="C841" s="7"/>
    </row>
    <row r="842">
      <c r="A842" s="7"/>
      <c r="C842" s="7"/>
    </row>
    <row r="843">
      <c r="A843" s="7"/>
      <c r="C843" s="7"/>
    </row>
    <row r="844">
      <c r="A844" s="7"/>
      <c r="C844" s="7"/>
    </row>
    <row r="845">
      <c r="A845" s="7"/>
      <c r="C845" s="7"/>
    </row>
    <row r="846">
      <c r="A846" s="7"/>
      <c r="C846" s="7"/>
    </row>
    <row r="847">
      <c r="A847" s="7"/>
      <c r="C847" s="7"/>
    </row>
    <row r="848">
      <c r="A848" s="7"/>
      <c r="C848" s="7"/>
    </row>
    <row r="849">
      <c r="A849" s="7"/>
      <c r="C849" s="7"/>
    </row>
    <row r="850">
      <c r="A850" s="7"/>
      <c r="C850" s="7"/>
    </row>
    <row r="851">
      <c r="A851" s="7"/>
      <c r="C851" s="7"/>
    </row>
    <row r="852">
      <c r="A852" s="7"/>
      <c r="C852" s="7"/>
    </row>
    <row r="853">
      <c r="A853" s="7"/>
      <c r="C853" s="7"/>
    </row>
    <row r="854">
      <c r="A854" s="7"/>
      <c r="C854" s="7"/>
    </row>
    <row r="855">
      <c r="A855" s="7"/>
      <c r="C855" s="7"/>
    </row>
    <row r="856">
      <c r="A856" s="7"/>
      <c r="C856" s="7"/>
    </row>
    <row r="857">
      <c r="A857" s="7"/>
      <c r="C857" s="7"/>
    </row>
    <row r="858">
      <c r="A858" s="7"/>
      <c r="C858" s="7"/>
    </row>
    <row r="859">
      <c r="A859" s="7"/>
      <c r="C859" s="7"/>
    </row>
    <row r="860">
      <c r="A860" s="7"/>
      <c r="C860" s="7"/>
    </row>
    <row r="861">
      <c r="A861" s="7"/>
      <c r="C861" s="7"/>
    </row>
    <row r="862">
      <c r="A862" s="7"/>
      <c r="C862" s="7"/>
    </row>
    <row r="863">
      <c r="A863" s="7"/>
      <c r="C863" s="7"/>
    </row>
    <row r="864">
      <c r="A864" s="7"/>
      <c r="C864" s="7"/>
    </row>
    <row r="865">
      <c r="A865" s="7"/>
      <c r="C865" s="7"/>
    </row>
    <row r="866">
      <c r="A866" s="7"/>
      <c r="C866" s="7"/>
    </row>
    <row r="867">
      <c r="A867" s="7"/>
      <c r="C867" s="7"/>
    </row>
    <row r="868">
      <c r="A868" s="7"/>
      <c r="C868" s="7"/>
    </row>
    <row r="869">
      <c r="A869" s="7"/>
      <c r="C869" s="7"/>
    </row>
    <row r="870">
      <c r="A870" s="7"/>
      <c r="C870" s="7"/>
    </row>
    <row r="871">
      <c r="A871" s="7"/>
      <c r="C871" s="7"/>
    </row>
    <row r="872">
      <c r="A872" s="7"/>
      <c r="C872" s="7"/>
    </row>
    <row r="873">
      <c r="A873" s="7"/>
      <c r="C873" s="7"/>
    </row>
    <row r="874">
      <c r="A874" s="7"/>
      <c r="C874" s="7"/>
    </row>
    <row r="875">
      <c r="A875" s="7"/>
      <c r="C875" s="7"/>
    </row>
    <row r="876">
      <c r="A876" s="7"/>
      <c r="C876" s="7"/>
    </row>
    <row r="877">
      <c r="A877" s="7"/>
      <c r="C877" s="7"/>
    </row>
    <row r="878">
      <c r="A878" s="7"/>
      <c r="C878" s="7"/>
    </row>
    <row r="879">
      <c r="A879" s="7"/>
      <c r="C879" s="7"/>
    </row>
    <row r="880">
      <c r="A880" s="7"/>
      <c r="C880" s="7"/>
    </row>
    <row r="881">
      <c r="A881" s="7"/>
      <c r="C881" s="7"/>
    </row>
    <row r="882">
      <c r="A882" s="7"/>
      <c r="C882" s="7"/>
    </row>
    <row r="883">
      <c r="A883" s="7"/>
      <c r="C883" s="7"/>
    </row>
    <row r="884">
      <c r="A884" s="7"/>
      <c r="C884" s="7"/>
    </row>
    <row r="885">
      <c r="A885" s="7"/>
      <c r="C885" s="7"/>
    </row>
    <row r="886">
      <c r="A886" s="7"/>
      <c r="C886" s="7"/>
    </row>
    <row r="887">
      <c r="A887" s="7"/>
      <c r="C887" s="7"/>
    </row>
    <row r="888">
      <c r="A888" s="7"/>
      <c r="C888" s="7"/>
    </row>
    <row r="889">
      <c r="A889" s="7"/>
      <c r="C889" s="7"/>
    </row>
    <row r="890">
      <c r="A890" s="7"/>
      <c r="C890" s="7"/>
    </row>
    <row r="891">
      <c r="A891" s="7"/>
      <c r="C891" s="7"/>
    </row>
    <row r="892">
      <c r="A892" s="7"/>
      <c r="C892" s="7"/>
    </row>
    <row r="893">
      <c r="A893" s="7"/>
      <c r="C893" s="7"/>
    </row>
    <row r="894">
      <c r="A894" s="7"/>
      <c r="C894" s="7"/>
    </row>
    <row r="895">
      <c r="A895" s="7"/>
      <c r="C895" s="7"/>
    </row>
    <row r="896">
      <c r="A896" s="7"/>
      <c r="C896" s="7"/>
    </row>
    <row r="897">
      <c r="A897" s="7"/>
      <c r="C897" s="7"/>
    </row>
    <row r="898">
      <c r="A898" s="7"/>
      <c r="C898" s="7"/>
    </row>
    <row r="899">
      <c r="A899" s="7"/>
      <c r="C899" s="7"/>
    </row>
    <row r="900">
      <c r="A900" s="7"/>
      <c r="C900" s="7"/>
    </row>
    <row r="901">
      <c r="A901" s="7"/>
      <c r="C901" s="7"/>
    </row>
    <row r="902">
      <c r="A902" s="7"/>
      <c r="C902" s="7"/>
    </row>
    <row r="903">
      <c r="A903" s="7"/>
      <c r="C903" s="7"/>
    </row>
    <row r="904">
      <c r="A904" s="7"/>
      <c r="C904" s="7"/>
    </row>
    <row r="905">
      <c r="A905" s="7"/>
      <c r="C905" s="7"/>
    </row>
    <row r="906">
      <c r="A906" s="7"/>
      <c r="C906" s="7"/>
    </row>
    <row r="907">
      <c r="A907" s="7"/>
      <c r="C907" s="7"/>
    </row>
    <row r="908">
      <c r="A908" s="7"/>
      <c r="C908" s="7"/>
    </row>
    <row r="909">
      <c r="A909" s="7"/>
      <c r="C909" s="7"/>
    </row>
    <row r="910">
      <c r="A910" s="7"/>
      <c r="C910" s="7"/>
    </row>
    <row r="911">
      <c r="A911" s="7"/>
      <c r="C911" s="7"/>
    </row>
    <row r="912">
      <c r="A912" s="7"/>
      <c r="C912" s="7"/>
    </row>
    <row r="913">
      <c r="A913" s="7"/>
      <c r="C913" s="7"/>
    </row>
    <row r="914">
      <c r="A914" s="7"/>
      <c r="C914" s="7"/>
    </row>
    <row r="915">
      <c r="A915" s="7"/>
      <c r="C915" s="7"/>
    </row>
    <row r="916">
      <c r="A916" s="7"/>
      <c r="C916" s="7"/>
    </row>
    <row r="917">
      <c r="A917" s="7"/>
      <c r="C917" s="7"/>
    </row>
    <row r="918">
      <c r="A918" s="7"/>
      <c r="C918" s="7"/>
    </row>
    <row r="919">
      <c r="A919" s="7"/>
      <c r="C919" s="7"/>
    </row>
    <row r="920">
      <c r="A920" s="7"/>
      <c r="C920" s="7"/>
    </row>
    <row r="921">
      <c r="A921" s="7"/>
      <c r="C921" s="7"/>
    </row>
    <row r="922">
      <c r="A922" s="7"/>
      <c r="C922" s="7"/>
    </row>
    <row r="923">
      <c r="A923" s="7"/>
      <c r="C923" s="7"/>
    </row>
    <row r="924">
      <c r="A924" s="7"/>
      <c r="C924" s="7"/>
    </row>
    <row r="925">
      <c r="A925" s="7"/>
      <c r="C925" s="7"/>
    </row>
    <row r="926">
      <c r="A926" s="7"/>
      <c r="C926" s="7"/>
    </row>
    <row r="927">
      <c r="A927" s="7"/>
      <c r="C927" s="7"/>
    </row>
    <row r="928">
      <c r="A928" s="7"/>
      <c r="C928" s="7"/>
    </row>
    <row r="929">
      <c r="A929" s="7"/>
      <c r="C929" s="7"/>
    </row>
  </sheetData>
  <hyperlinks>
    <hyperlink r:id="rId1" ref="B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86"/>
    <col customWidth="1" min="2" max="2" width="30.57"/>
    <col customWidth="1" min="3" max="3" width="40.0"/>
    <col customWidth="1" min="4" max="4" width="5.29"/>
    <col customWidth="1" min="5" max="5" width="8.0"/>
    <col customWidth="1" min="6" max="6" width="37.57"/>
    <col customWidth="1" min="7" max="7" width="11.0"/>
    <col customWidth="1" min="8" max="8" width="29.43"/>
    <col customWidth="1" min="9" max="9" width="23.14"/>
  </cols>
  <sheetData>
    <row r="1">
      <c r="A1" s="14" t="s">
        <v>512</v>
      </c>
      <c r="B1" s="14" t="s">
        <v>513</v>
      </c>
      <c r="C1" s="14" t="s">
        <v>514</v>
      </c>
      <c r="D1" s="14" t="s">
        <v>515</v>
      </c>
      <c r="E1" s="15" t="s">
        <v>516</v>
      </c>
      <c r="F1" s="16" t="s">
        <v>517</v>
      </c>
      <c r="G1" s="16" t="s">
        <v>518</v>
      </c>
      <c r="H1" s="16" t="s">
        <v>519</v>
      </c>
      <c r="I1" s="16" t="s">
        <v>179</v>
      </c>
      <c r="J1" s="16" t="s">
        <v>520</v>
      </c>
      <c r="K1" s="15" t="s">
        <v>521</v>
      </c>
      <c r="L1" s="17" t="s">
        <v>522</v>
      </c>
      <c r="M1" s="16" t="s">
        <v>523</v>
      </c>
      <c r="N1" s="15" t="s">
        <v>524</v>
      </c>
      <c r="O1" s="17" t="s">
        <v>2139</v>
      </c>
      <c r="P1" s="7"/>
      <c r="Q1" s="7"/>
      <c r="R1" s="7"/>
      <c r="S1" s="7"/>
      <c r="T1" s="7"/>
      <c r="U1" s="7"/>
      <c r="V1" s="7"/>
      <c r="W1" s="7"/>
    </row>
    <row r="2">
      <c r="A2" s="18" t="s">
        <v>1747</v>
      </c>
      <c r="B2" s="18" t="s">
        <v>1747</v>
      </c>
      <c r="C2" s="18" t="s">
        <v>1748</v>
      </c>
      <c r="D2" s="18" t="s">
        <v>1748</v>
      </c>
      <c r="E2" s="18"/>
      <c r="F2" s="20" t="str">
        <f>VLOOKUP(E2,'VAS CF - Indirect'!$A$4:$D$40,2,FALSE)</f>
        <v>#N/A</v>
      </c>
      <c r="G2" s="20" t="str">
        <f>VLOOKUP(E2,'VAS CF - Indirect'!$A$4:$D$40,3, FALSE)</f>
        <v>#N/A</v>
      </c>
      <c r="H2" s="20" t="str">
        <f>VLOOKUP(G2,'VAS IS'!$A$4:$D$26,2,FALSE)</f>
        <v>#N/A</v>
      </c>
      <c r="I2" s="20" t="str">
        <f>VLOOKUP(E2,'VAS IS'!$A$4:$D$26,4, FALSE)</f>
        <v>#N/A</v>
      </c>
      <c r="J2" s="21" t="s">
        <v>527</v>
      </c>
      <c r="K2" s="7"/>
      <c r="L2" s="7" t="str">
        <f t="shared" ref="L2:L34" si="1">IF(ISBLANK(E2),K2,I2)</f>
        <v/>
      </c>
      <c r="M2" s="7"/>
      <c r="N2" s="7" t="str">
        <f t="shared" ref="N2:N231" si="2">CONCATENATE(A2,";",B2,";",C2,";",D2)</f>
        <v>cash flows from operating activities;cash flows from operating activities;lưu chuyển tiền từ hoạt động kinh doanh;lưu chuyển tiền từ hoạt động kinh doanh</v>
      </c>
      <c r="O2" s="7" t="str">
        <f>IFERROR(VLOOKUP(N2,'vstock CF Indirect nonfin'!$E$2:$E$51,1,FALSE),"N/A")</f>
        <v>cash flows from operating activities;cash flows from operating activities;lưu chuyển tiền từ hoạt động kinh doanh;lưu chuyển tiền từ hoạt động kinh doanh</v>
      </c>
      <c r="P2" s="7"/>
      <c r="Q2" s="7"/>
      <c r="R2" s="7"/>
      <c r="S2" s="7"/>
      <c r="T2" s="7"/>
      <c r="U2" s="7"/>
      <c r="V2" s="7"/>
    </row>
    <row r="3">
      <c r="A3" s="11" t="s">
        <v>1355</v>
      </c>
      <c r="B3" s="11" t="s">
        <v>2140</v>
      </c>
      <c r="C3" s="11" t="s">
        <v>2141</v>
      </c>
      <c r="D3" s="11" t="s">
        <v>2142</v>
      </c>
      <c r="E3" s="11" t="s">
        <v>1172</v>
      </c>
      <c r="F3" s="7" t="str">
        <f>VLOOKUP(E3,'VAS CF - Indirect'!$A$4:$D$40,2,FALSE)</f>
        <v>Profit/(loss) before tax</v>
      </c>
      <c r="G3" s="7" t="str">
        <f>VLOOKUP(E3,'VAS CF - Indirect'!$A$4:$D$40,3, FALSE)</f>
        <v>08</v>
      </c>
      <c r="H3" s="7" t="str">
        <f>VLOOKUP(G3,'VAS CF - Indirect'!$A$4:$D$40,2,FALSE)</f>
        <v>Operating profit/(loss) before changes in working capital</v>
      </c>
      <c r="I3" s="11" t="str">
        <f>VLOOKUP(E3,'VAS CF - Indirect'!$A$4:$D$40,4, FALSE)</f>
        <v>profit_before_tax</v>
      </c>
      <c r="J3" s="7"/>
      <c r="K3" s="7"/>
      <c r="L3" s="7" t="str">
        <f t="shared" si="1"/>
        <v>profit_before_tax</v>
      </c>
      <c r="M3" s="7"/>
      <c r="N3" s="7" t="str">
        <f t="shared" si="2"/>
        <v>profit before tax;operating profit before changes in working capital;lợi nhuận trước thuế;lợi nhuận từ hoạt động kinh doanh trước thay đổi vốn lưu động</v>
      </c>
      <c r="O3" s="7" t="str">
        <f>IFERROR(VLOOKUP(N3,'vstock CF Indirect nonfin'!$E$2:$E$51,1,FALSE),"N/A")</f>
        <v>profit before tax;operating profit before changes in working capital;lợi nhuận trước thuế;lợi nhuận từ hoạt động kinh doanh trước thay đổi vốn lưu động</v>
      </c>
      <c r="P3" s="7"/>
      <c r="Q3" s="7"/>
      <c r="R3" s="7"/>
      <c r="S3" s="7"/>
      <c r="T3" s="7"/>
      <c r="U3" s="7"/>
      <c r="V3" s="7"/>
    </row>
    <row r="4">
      <c r="A4" s="18" t="s">
        <v>2143</v>
      </c>
      <c r="B4" s="18" t="s">
        <v>2140</v>
      </c>
      <c r="C4" s="18" t="s">
        <v>2144</v>
      </c>
      <c r="D4" s="18" t="s">
        <v>2142</v>
      </c>
      <c r="E4" s="20"/>
      <c r="F4" s="20" t="str">
        <f>VLOOKUP(E4,'VAS CF - Indirect'!$A$4:$D$40,2,FALSE)</f>
        <v>#N/A</v>
      </c>
      <c r="G4" s="20" t="str">
        <f>VLOOKUP(E4,'VAS CF - Indirect'!$A$4:$D$40,3, FALSE)</f>
        <v>#N/A</v>
      </c>
      <c r="H4" s="20" t="str">
        <f>VLOOKUP(G4,'VAS CF - Indirect'!$A$4:$D$40,2,FALSE)</f>
        <v>#N/A</v>
      </c>
      <c r="I4" s="18" t="str">
        <f>VLOOKUP(E4,'VAS CF - Indirect'!$A$4:$D$40,4, FALSE)</f>
        <v>#N/A</v>
      </c>
      <c r="J4" s="21" t="s">
        <v>527</v>
      </c>
      <c r="K4" s="7"/>
      <c r="L4" s="7" t="str">
        <f t="shared" si="1"/>
        <v/>
      </c>
      <c r="M4" s="7"/>
      <c r="N4" s="7" t="str">
        <f t="shared" si="2"/>
        <v>adjustments for;operating profit before changes in working capital;điều chỉnh cho các khoản;lợi nhuận từ hoạt động kinh doanh trước thay đổi vốn lưu động</v>
      </c>
      <c r="O4" s="7" t="str">
        <f>IFERROR(VLOOKUP(N4,'vstock CF Indirect nonfin'!$E$2:$E$51,1,FALSE),"N/A")</f>
        <v>adjustments for;operating profit before changes in working capital;điều chỉnh cho các khoản;lợi nhuận từ hoạt động kinh doanh trước thay đổi vốn lưu động</v>
      </c>
      <c r="P4" s="7"/>
      <c r="Q4" s="7"/>
      <c r="R4" s="7"/>
      <c r="S4" s="7"/>
      <c r="T4" s="7"/>
      <c r="U4" s="7"/>
      <c r="V4" s="7"/>
    </row>
    <row r="5">
      <c r="A5" s="11" t="s">
        <v>2145</v>
      </c>
      <c r="B5" s="11" t="s">
        <v>2140</v>
      </c>
      <c r="C5" s="11" t="s">
        <v>2146</v>
      </c>
      <c r="D5" s="11" t="s">
        <v>2142</v>
      </c>
      <c r="E5" s="11" t="s">
        <v>1176</v>
      </c>
      <c r="F5" s="7" t="str">
        <f>VLOOKUP(E5,'VAS CF - Indirect'!$A$4:$D$40,2,FALSE)</f>
        <v>Depreciation of tangible fixed assets and investment properties and amortisation of intangible fixed assets (including amortisation of goodwill)</v>
      </c>
      <c r="G5" s="7" t="str">
        <f>VLOOKUP(E5,'VAS CF - Indirect'!$A$4:$D$40,3, FALSE)</f>
        <v>08</v>
      </c>
      <c r="H5" s="7" t="str">
        <f>VLOOKUP(G5,'VAS CF - Indirect'!$A$4:$D$40,2,FALSE)</f>
        <v>Operating profit/(loss) before changes in working capital</v>
      </c>
      <c r="I5" s="11" t="str">
        <f>VLOOKUP(E5,'VAS CF - Indirect'!$A$4:$D$40,4, FALSE)</f>
        <v>depre_amor</v>
      </c>
      <c r="J5" s="7"/>
      <c r="K5" s="7"/>
      <c r="L5" s="7" t="str">
        <f t="shared" si="1"/>
        <v>depre_amor</v>
      </c>
      <c r="M5" s="7"/>
      <c r="N5" s="7" t="str">
        <f t="shared" si="2"/>
        <v>depreciation of fixed assets and properties investment;operating profit before changes in working capital;khấu hao tscđ và bđsđt;lợi nhuận từ hoạt động kinh doanh trước thay đổi vốn lưu động</v>
      </c>
      <c r="O5" s="7" t="str">
        <f>IFERROR(VLOOKUP(N5,'vstock CF Indirect nonfin'!$E$2:$E$51,1,FALSE),"N/A")</f>
        <v>depreciation of fixed assets and properties investment;operating profit before changes in working capital;khấu hao tscđ và bđsđt;lợi nhuận từ hoạt động kinh doanh trước thay đổi vốn lưu động</v>
      </c>
      <c r="P5" s="7"/>
      <c r="Q5" s="7"/>
      <c r="R5" s="7"/>
      <c r="S5" s="7"/>
      <c r="T5" s="7"/>
      <c r="U5" s="7"/>
      <c r="V5" s="7"/>
    </row>
    <row r="6">
      <c r="A6" s="11" t="s">
        <v>2147</v>
      </c>
      <c r="B6" s="11" t="s">
        <v>2140</v>
      </c>
      <c r="C6" s="11" t="s">
        <v>2148</v>
      </c>
      <c r="D6" s="11" t="s">
        <v>2142</v>
      </c>
      <c r="E6" s="11" t="s">
        <v>1686</v>
      </c>
      <c r="F6" s="7" t="str">
        <f>VLOOKUP(E6,'VAS CF - Indirect'!$A$4:$D$40,2,FALSE)</f>
        <v>Provisions/(reversal of provisions)</v>
      </c>
      <c r="G6" s="7" t="str">
        <f>VLOOKUP(E6,'VAS CF - Indirect'!$A$4:$D$40,3, FALSE)</f>
        <v>08</v>
      </c>
      <c r="H6" s="7" t="str">
        <f>VLOOKUP(G6,'VAS CF - Indirect'!$A$4:$D$40,2,FALSE)</f>
        <v>Operating profit/(loss) before changes in working capital</v>
      </c>
      <c r="I6" s="11" t="str">
        <f>VLOOKUP(E6,'VAS CF - Indirect'!$A$4:$D$40,4, FALSE)</f>
        <v>pvsn</v>
      </c>
      <c r="J6" s="7"/>
      <c r="K6" s="7"/>
      <c r="L6" s="7" t="str">
        <f t="shared" si="1"/>
        <v>pvsn</v>
      </c>
      <c r="M6" s="7"/>
      <c r="N6" s="7" t="str">
        <f t="shared" si="2"/>
        <v>reversal of provisions provisions;operating profit before changes in working capital;các khoản dự phòng;lợi nhuận từ hoạt động kinh doanh trước thay đổi vốn lưu động</v>
      </c>
      <c r="O6" s="7" t="str">
        <f>IFERROR(VLOOKUP(N6,'vstock CF Indirect nonfin'!$E$2:$E$51,1,FALSE),"N/A")</f>
        <v>reversal of provisions provisions;operating profit before changes in working capital;các khoản dự phòng;lợi nhuận từ hoạt động kinh doanh trước thay đổi vốn lưu động</v>
      </c>
      <c r="P6" s="7"/>
      <c r="Q6" s="7"/>
      <c r="R6" s="7"/>
      <c r="S6" s="7"/>
      <c r="T6" s="7"/>
      <c r="U6" s="7"/>
      <c r="V6" s="7"/>
    </row>
    <row r="7">
      <c r="A7" s="11" t="s">
        <v>2149</v>
      </c>
      <c r="B7" s="11" t="s">
        <v>2140</v>
      </c>
      <c r="C7" s="11" t="s">
        <v>2150</v>
      </c>
      <c r="D7" s="11" t="s">
        <v>2142</v>
      </c>
      <c r="E7" s="11" t="s">
        <v>1689</v>
      </c>
      <c r="F7" s="7" t="str">
        <f>VLOOKUP(E7,'VAS CF - Indirect'!$A$4:$D$40,2,FALSE)</f>
        <v>Foreign exchange (gains)/losses arisen from revaluation of monetary accounts denominated in foreign currency</v>
      </c>
      <c r="G7" s="7" t="str">
        <f>VLOOKUP(E7,'VAS CF - Indirect'!$A$4:$D$40,3, FALSE)</f>
        <v>08</v>
      </c>
      <c r="H7" s="7" t="str">
        <f>VLOOKUP(G7,'VAS CF - Indirect'!$A$4:$D$40,2,FALSE)</f>
        <v>Operating profit/(loss) before changes in working capital</v>
      </c>
      <c r="I7" s="11" t="str">
        <f>VLOOKUP(E7,'VAS CF - Indirect'!$A$4:$D$40,4, FALSE)</f>
        <v>forex_delta</v>
      </c>
      <c r="J7" s="7"/>
      <c r="K7" s="7"/>
      <c r="L7" s="7" t="str">
        <f t="shared" si="1"/>
        <v>forex_delta</v>
      </c>
      <c r="M7" s="7"/>
      <c r="N7" s="7" t="str">
        <f t="shared" si="2"/>
        <v>foreign exchange gain loss from revaluation of monetary items denominated in foreign currencies;operating profit before changes in working capital;lãi lỗ chênh lệch tỷ giá hối đoái do đánh giá lại các khoản mục tiền tệ có gốc ngoại tệ;lợi nhuận từ hoạt động kinh doanh trước thay đổi vốn lưu động</v>
      </c>
      <c r="O7" s="7" t="str">
        <f>IFERROR(VLOOKUP(N7,'vstock CF Indirect nonfin'!$E$2:$E$51,1,FALSE),"N/A")</f>
        <v>foreign exchange gain loss from revaluation of monetary items denominated in foreign currencies;operating profit before changes in working capital;lãi lỗ chênh lệch tỷ giá hối đoái do đánh giá lại các khoản mục tiền tệ có gốc ngoại tệ;lợi nhuận từ hoạt động kinh doanh trước thay đổi vốn lưu động</v>
      </c>
      <c r="P7" s="7"/>
      <c r="Q7" s="7"/>
      <c r="R7" s="7"/>
      <c r="S7" s="7"/>
      <c r="T7" s="7"/>
      <c r="U7" s="7"/>
      <c r="V7" s="7"/>
    </row>
    <row r="8">
      <c r="A8" s="11" t="s">
        <v>2151</v>
      </c>
      <c r="B8" s="11" t="s">
        <v>2140</v>
      </c>
      <c r="C8" s="11" t="s">
        <v>1651</v>
      </c>
      <c r="D8" s="11" t="s">
        <v>2142</v>
      </c>
      <c r="E8" s="11" t="s">
        <v>1692</v>
      </c>
      <c r="F8" s="7" t="str">
        <f>VLOOKUP(E8,'VAS CF - Indirect'!$A$4:$D$40,2,FALSE)</f>
        <v>(Profits)/losses from investing activities</v>
      </c>
      <c r="G8" s="7" t="str">
        <f>VLOOKUP(E8,'VAS CF - Indirect'!$A$4:$D$40,3, FALSE)</f>
        <v>08</v>
      </c>
      <c r="H8" s="7" t="str">
        <f>VLOOKUP(G8,'VAS CF - Indirect'!$A$4:$D$40,2,FALSE)</f>
        <v>Operating profit/(loss) before changes in working capital</v>
      </c>
      <c r="I8" s="11" t="str">
        <f>VLOOKUP(E8,'VAS CF - Indirect'!$A$4:$D$40,4, FALSE)</f>
        <v>profits_invmts_activities</v>
      </c>
      <c r="J8" s="7"/>
      <c r="K8" s="7"/>
      <c r="L8" s="7" t="str">
        <f t="shared" si="1"/>
        <v>profits_invmts_activities</v>
      </c>
      <c r="M8" s="7"/>
      <c r="N8" s="7" t="str">
        <f t="shared" si="2"/>
        <v>loss profit from investment activities;operating profit before changes in working capital;lãi lỗ từ hoạt động đầu tư;lợi nhuận từ hoạt động kinh doanh trước thay đổi vốn lưu động</v>
      </c>
      <c r="O8" s="7" t="str">
        <f>IFERROR(VLOOKUP(N8,'vstock CF Indirect nonfin'!$E$2:$E$51,1,FALSE),"N/A")</f>
        <v>loss profit from investment activities;operating profit before changes in working capital;lãi lỗ từ hoạt động đầu tư;lợi nhuận từ hoạt động kinh doanh trước thay đổi vốn lưu động</v>
      </c>
      <c r="P8" s="7"/>
      <c r="Q8" s="7"/>
      <c r="R8" s="7"/>
      <c r="S8" s="7"/>
      <c r="T8" s="7"/>
      <c r="U8" s="7"/>
      <c r="V8" s="7"/>
    </row>
    <row r="9">
      <c r="A9" s="11" t="s">
        <v>2152</v>
      </c>
      <c r="B9" s="11" t="s">
        <v>2140</v>
      </c>
      <c r="C9" s="11" t="s">
        <v>1346</v>
      </c>
      <c r="D9" s="11" t="s">
        <v>2142</v>
      </c>
      <c r="E9" s="11" t="s">
        <v>1695</v>
      </c>
      <c r="F9" s="7" t="str">
        <f>VLOOKUP(E9,'VAS CF - Indirect'!$A$4:$D$40,2,FALSE)</f>
        <v>Interest expenses</v>
      </c>
      <c r="G9" s="7" t="str">
        <f>VLOOKUP(E9,'VAS CF - Indirect'!$A$4:$D$40,3, FALSE)</f>
        <v>08</v>
      </c>
      <c r="H9" s="7" t="str">
        <f>VLOOKUP(G9,'VAS CF - Indirect'!$A$4:$D$40,2,FALSE)</f>
        <v>Operating profit/(loss) before changes in working capital</v>
      </c>
      <c r="I9" s="11" t="str">
        <f>VLOOKUP(E9,'VAS CF - Indirect'!$A$4:$D$40,4, FALSE)</f>
        <v>interest_xp</v>
      </c>
      <c r="J9" s="7"/>
      <c r="K9" s="7"/>
      <c r="L9" s="7" t="str">
        <f t="shared" si="1"/>
        <v>interest_xp</v>
      </c>
      <c r="M9" s="7"/>
      <c r="N9" s="7" t="str">
        <f t="shared" si="2"/>
        <v>interest expense;operating profit before changes in working capital;chi phí lãi vay;lợi nhuận từ hoạt động kinh doanh trước thay đổi vốn lưu động</v>
      </c>
      <c r="O9" s="7" t="str">
        <f>IFERROR(VLOOKUP(N9,'vstock CF Indirect nonfin'!$E$2:$E$51,1,FALSE),"N/A")</f>
        <v>interest expense;operating profit before changes in working capital;chi phí lãi vay;lợi nhuận từ hoạt động kinh doanh trước thay đổi vốn lưu động</v>
      </c>
      <c r="P9" s="7"/>
      <c r="Q9" s="7"/>
      <c r="R9" s="7"/>
      <c r="S9" s="7"/>
      <c r="T9" s="7"/>
      <c r="U9" s="7"/>
      <c r="V9" s="7"/>
    </row>
    <row r="10">
      <c r="A10" s="18" t="s">
        <v>2153</v>
      </c>
      <c r="B10" s="18" t="s">
        <v>2140</v>
      </c>
      <c r="C10" s="18" t="s">
        <v>2154</v>
      </c>
      <c r="D10" s="18" t="s">
        <v>2142</v>
      </c>
      <c r="E10" s="20"/>
      <c r="F10" s="20" t="str">
        <f>VLOOKUP(E10,'VAS CF - Indirect'!$A$4:$D$40,2,FALSE)</f>
        <v>#N/A</v>
      </c>
      <c r="G10" s="20" t="str">
        <f>VLOOKUP(E10,'VAS CF - Indirect'!$A$4:$D$40,3, FALSE)</f>
        <v>#N/A</v>
      </c>
      <c r="H10" s="20" t="str">
        <f>VLOOKUP(G10,'VAS CF - Indirect'!$A$4:$D$40,2,FALSE)</f>
        <v>#N/A</v>
      </c>
      <c r="I10" s="18" t="str">
        <f>VLOOKUP(E10,'VAS CF - Indirect'!$A$4:$D$40,4, FALSE)</f>
        <v>#N/A</v>
      </c>
      <c r="J10" s="18" t="s">
        <v>2155</v>
      </c>
      <c r="K10" s="11" t="s">
        <v>2156</v>
      </c>
      <c r="L10" s="7" t="str">
        <f t="shared" si="1"/>
        <v>profit_fixed_assets_op</v>
      </c>
      <c r="M10" s="7"/>
      <c r="N10" s="7" t="str">
        <f t="shared" si="2"/>
        <v>loss profits from disposal of fixed asset;operating profit before changes in working capital;lãi lỗ từ thanh lý tscđ;lợi nhuận từ hoạt động kinh doanh trước thay đổi vốn lưu động</v>
      </c>
      <c r="O10" s="7" t="str">
        <f>IFERROR(VLOOKUP(N10,'vstock CF Indirect nonfin'!$E$2:$E$51,1,FALSE),"N/A")</f>
        <v>loss profits from disposal of fixed asset;operating profit before changes in working capital;lãi lỗ từ thanh lý tscđ;lợi nhuận từ hoạt động kinh doanh trước thay đổi vốn lưu động</v>
      </c>
      <c r="P10" s="7"/>
      <c r="Q10" s="7"/>
      <c r="R10" s="7"/>
      <c r="S10" s="7"/>
      <c r="T10" s="7"/>
      <c r="U10" s="7"/>
      <c r="V10" s="7"/>
    </row>
    <row r="11">
      <c r="A11" s="18" t="s">
        <v>2157</v>
      </c>
      <c r="B11" s="18" t="s">
        <v>2140</v>
      </c>
      <c r="C11" s="18" t="s">
        <v>2158</v>
      </c>
      <c r="D11" s="18" t="s">
        <v>2142</v>
      </c>
      <c r="E11" s="20"/>
      <c r="F11" s="20" t="str">
        <f>VLOOKUP(E11,'VAS CF - Indirect'!$A$4:$D$40,2,FALSE)</f>
        <v>#N/A</v>
      </c>
      <c r="G11" s="20" t="str">
        <f>VLOOKUP(E11,'VAS CF - Indirect'!$A$4:$D$40,3, FALSE)</f>
        <v>#N/A</v>
      </c>
      <c r="H11" s="20" t="str">
        <f>VLOOKUP(G11,'VAS CF - Indirect'!$A$4:$D$40,2,FALSE)</f>
        <v>#N/A</v>
      </c>
      <c r="I11" s="18" t="str">
        <f>VLOOKUP(E11,'VAS CF - Indirect'!$A$4:$D$40,4, FALSE)</f>
        <v>#N/A</v>
      </c>
      <c r="J11" s="18" t="s">
        <v>2155</v>
      </c>
      <c r="K11" s="11" t="s">
        <v>2159</v>
      </c>
      <c r="L11" s="7" t="str">
        <f t="shared" si="1"/>
        <v>rcpts_interests_op</v>
      </c>
      <c r="M11" s="7"/>
      <c r="N11" s="7" t="str">
        <f t="shared" si="2"/>
        <v>interest income and dividends;operating profit before changes in working capital;thu nhập lãi vay và cổ tức;lợi nhuận từ hoạt động kinh doanh trước thay đổi vốn lưu động</v>
      </c>
      <c r="O11" s="7" t="str">
        <f>IFERROR(VLOOKUP(N11,'vstock CF Indirect nonfin'!$E$2:$E$51,1,FALSE),"N/A")</f>
        <v>interest income and dividends;operating profit before changes in working capital;thu nhập lãi vay và cổ tức;lợi nhuận từ hoạt động kinh doanh trước thay đổi vốn lưu động</v>
      </c>
      <c r="P11" s="7"/>
      <c r="Q11" s="7"/>
      <c r="R11" s="7"/>
      <c r="S11" s="7"/>
      <c r="T11" s="7"/>
      <c r="U11" s="7"/>
      <c r="V11" s="7"/>
    </row>
    <row r="12">
      <c r="A12" s="18" t="s">
        <v>2160</v>
      </c>
      <c r="B12" s="18" t="s">
        <v>2140</v>
      </c>
      <c r="C12" s="18" t="s">
        <v>2161</v>
      </c>
      <c r="D12" s="18" t="s">
        <v>2142</v>
      </c>
      <c r="E12" s="20"/>
      <c r="F12" s="20" t="str">
        <f>VLOOKUP(E12,'VAS CF - Indirect'!$A$4:$D$40,2,FALSE)</f>
        <v>#N/A</v>
      </c>
      <c r="G12" s="20" t="str">
        <f>VLOOKUP(E12,'VAS CF - Indirect'!$A$4:$D$40,3, FALSE)</f>
        <v>#N/A</v>
      </c>
      <c r="H12" s="20" t="str">
        <f>VLOOKUP(G12,'VAS CF - Indirect'!$A$4:$D$40,2,FALSE)</f>
        <v>#N/A</v>
      </c>
      <c r="I12" s="18" t="str">
        <f>VLOOKUP(E12,'VAS CF - Indirect'!$A$4:$D$40,4, FALSE)</f>
        <v>#N/A</v>
      </c>
      <c r="J12" s="18" t="s">
        <v>2155</v>
      </c>
      <c r="K12" s="11" t="s">
        <v>2162</v>
      </c>
      <c r="L12" s="7" t="str">
        <f t="shared" si="1"/>
        <v>allocation_goodwill</v>
      </c>
      <c r="M12" s="7"/>
      <c r="N12" s="7" t="str">
        <f t="shared" si="2"/>
        <v>allocation of goodwill;operating profit before changes in working capital;phân bổ lợi thế thương mại;lợi nhuận từ hoạt động kinh doanh trước thay đổi vốn lưu động</v>
      </c>
      <c r="O12" s="7" t="str">
        <f>IFERROR(VLOOKUP(N12,'vstock CF Indirect nonfin'!$E$2:$E$51,1,FALSE),"N/A")</f>
        <v>allocation of goodwill;operating profit before changes in working capital;phân bổ lợi thế thương mại;lợi nhuận từ hoạt động kinh doanh trước thay đổi vốn lưu động</v>
      </c>
      <c r="P12" s="7"/>
      <c r="Q12" s="7"/>
      <c r="R12" s="7"/>
      <c r="S12" s="7"/>
      <c r="T12" s="7"/>
      <c r="U12" s="7"/>
      <c r="V12" s="7"/>
    </row>
    <row r="13">
      <c r="A13" s="11" t="s">
        <v>2143</v>
      </c>
      <c r="B13" s="11" t="s">
        <v>2140</v>
      </c>
      <c r="C13" s="11" t="s">
        <v>2163</v>
      </c>
      <c r="D13" s="11" t="s">
        <v>2142</v>
      </c>
      <c r="E13" s="11" t="s">
        <v>1698</v>
      </c>
      <c r="F13" s="7" t="str">
        <f>VLOOKUP(E13,'VAS CF - Indirect'!$A$4:$D$40,2,FALSE)</f>
        <v>Other adjustments</v>
      </c>
      <c r="G13" s="7" t="str">
        <f>VLOOKUP(E13,'VAS CF - Indirect'!$A$4:$D$40,3, FALSE)</f>
        <v>08</v>
      </c>
      <c r="H13" s="7" t="str">
        <f>VLOOKUP(G13,'VAS CF - Indirect'!$A$4:$D$40,2,FALSE)</f>
        <v>Operating profit/(loss) before changes in working capital</v>
      </c>
      <c r="I13" s="11" t="str">
        <f>VLOOKUP(E13,'VAS CF - Indirect'!$A$4:$D$40,4, FALSE)</f>
        <v>other_adjs</v>
      </c>
      <c r="J13" s="7"/>
      <c r="K13" s="7"/>
      <c r="L13" s="7" t="str">
        <f t="shared" si="1"/>
        <v>other_adjs</v>
      </c>
      <c r="M13" s="7"/>
      <c r="N13" s="7" t="str">
        <f t="shared" si="2"/>
        <v>adjustments for;operating profit before changes in working capital;điều chỉnh cho các khoản khác;lợi nhuận từ hoạt động kinh doanh trước thay đổi vốn lưu động</v>
      </c>
      <c r="O13" s="7" t="str">
        <f>IFERROR(VLOOKUP(N13,'vstock CF Indirect nonfin'!$E$2:$E$51,1,FALSE),"N/A")</f>
        <v>adjustments for;operating profit before changes in working capital;điều chỉnh cho các khoản khác;lợi nhuận từ hoạt động kinh doanh trước thay đổi vốn lưu động</v>
      </c>
      <c r="P13" s="7"/>
      <c r="Q13" s="7"/>
      <c r="R13" s="7"/>
      <c r="S13" s="7"/>
      <c r="T13" s="7"/>
      <c r="U13" s="7"/>
      <c r="V13" s="7"/>
    </row>
    <row r="14">
      <c r="A14" s="11" t="s">
        <v>2140</v>
      </c>
      <c r="B14" s="11" t="s">
        <v>1750</v>
      </c>
      <c r="C14" s="11" t="s">
        <v>2142</v>
      </c>
      <c r="D14" s="11" t="s">
        <v>2164</v>
      </c>
      <c r="E14" s="11" t="s">
        <v>2080</v>
      </c>
      <c r="F14" s="7" t="str">
        <f>VLOOKUP(E14,'VAS CF - Indirect'!$A$4:$D$40,2,FALSE)</f>
        <v>Operating profit/(loss) before changes in working capital</v>
      </c>
      <c r="G14" s="7" t="str">
        <f>VLOOKUP(E14,'VAS CF - Indirect'!$A$4:$D$40,3, FALSE)</f>
        <v>20</v>
      </c>
      <c r="H14" s="7" t="str">
        <f>VLOOKUP(G14,'VAS CF - Indirect'!$A$4:$D$40,2,FALSE)</f>
        <v>Net cash flows from/(used in) operating activities</v>
      </c>
      <c r="I14" s="11" t="str">
        <f>VLOOKUP(E14,'VAS CF - Indirect'!$A$4:$D$40,4, FALSE)</f>
        <v>op_profit_before_delta_wcap</v>
      </c>
      <c r="J14" s="7"/>
      <c r="K14" s="7"/>
      <c r="L14" s="7" t="str">
        <f t="shared" si="1"/>
        <v>op_profit_before_delta_wcap</v>
      </c>
      <c r="M14" s="7"/>
      <c r="N14" s="7" t="str">
        <f t="shared" si="2"/>
        <v>operating profit before changes in working capital;net cash flows from operating activities;lợi nhuận từ hoạt động kinh doanh trước thay đổi vốn lưu động;lưu chuyển tiền thuần từ hoạt động kinh doanh</v>
      </c>
      <c r="O14" s="7" t="str">
        <f>IFERROR(VLOOKUP(N14,'vstock CF Indirect nonfin'!$E$2:$E$51,1,FALSE),"N/A")</f>
        <v>operating profit before changes in working capital;net cash flows from operating activities;lợi nhuận từ hoạt động kinh doanh trước thay đổi vốn lưu động;lưu chuyển tiền thuần từ hoạt động kinh doanh</v>
      </c>
      <c r="P14" s="7"/>
      <c r="Q14" s="7"/>
      <c r="R14" s="7"/>
      <c r="S14" s="7"/>
      <c r="T14" s="7"/>
      <c r="U14" s="7"/>
      <c r="V14" s="7"/>
    </row>
    <row r="15">
      <c r="A15" s="11" t="s">
        <v>2165</v>
      </c>
      <c r="B15" s="11" t="s">
        <v>1750</v>
      </c>
      <c r="C15" s="11" t="s">
        <v>2166</v>
      </c>
      <c r="D15" s="11" t="s">
        <v>2164</v>
      </c>
      <c r="E15" s="11" t="s">
        <v>2096</v>
      </c>
      <c r="F15" s="7" t="str">
        <f>VLOOKUP(E15,'VAS CF - Indirect'!$A$4:$D$40,2,FALSE)</f>
        <v>(Increase)/decrease in receivables</v>
      </c>
      <c r="G15" s="7" t="str">
        <f>VLOOKUP(E15,'VAS CF - Indirect'!$A$4:$D$40,3, FALSE)</f>
        <v>20</v>
      </c>
      <c r="H15" s="7" t="str">
        <f>VLOOKUP(G15,'VAS CF - Indirect'!$A$4:$D$40,2,FALSE)</f>
        <v>Net cash flows from/(used in) operating activities</v>
      </c>
      <c r="I15" s="11" t="str">
        <f>VLOOKUP(E15,'VAS CF - Indirect'!$A$4:$D$40,4, FALSE)</f>
        <v>delta_ar</v>
      </c>
      <c r="J15" s="7"/>
      <c r="K15" s="7"/>
      <c r="L15" s="7" t="str">
        <f t="shared" si="1"/>
        <v>delta_ar</v>
      </c>
      <c r="M15" s="7"/>
      <c r="N15" s="7" t="str">
        <f t="shared" si="2"/>
        <v>increase decrease in receivables;net cash flows from operating activities;tăng giảm các khoản phải thu;lưu chuyển tiền thuần từ hoạt động kinh doanh</v>
      </c>
      <c r="O15" s="7" t="str">
        <f>IFERROR(VLOOKUP(N15,'vstock CF Indirect nonfin'!$E$2:$E$51,1,FALSE),"N/A")</f>
        <v>increase decrease in receivables;net cash flows from operating activities;tăng giảm các khoản phải thu;lưu chuyển tiền thuần từ hoạt động kinh doanh</v>
      </c>
      <c r="P15" s="7"/>
      <c r="Q15" s="7"/>
      <c r="R15" s="7"/>
      <c r="S15" s="7"/>
      <c r="T15" s="7"/>
      <c r="U15" s="7"/>
      <c r="V15" s="7"/>
    </row>
    <row r="16">
      <c r="A16" s="11" t="s">
        <v>2167</v>
      </c>
      <c r="B16" s="11" t="s">
        <v>1750</v>
      </c>
      <c r="C16" s="11" t="s">
        <v>2168</v>
      </c>
      <c r="D16" s="11" t="s">
        <v>2164</v>
      </c>
      <c r="E16" s="11" t="s">
        <v>1174</v>
      </c>
      <c r="F16" s="7" t="str">
        <f>VLOOKUP(E16,'VAS CF - Indirect'!$A$4:$D$40,2,FALSE)</f>
        <v>(Increase)/decrease in inventories</v>
      </c>
      <c r="G16" s="7" t="str">
        <f>VLOOKUP(E16,'VAS CF - Indirect'!$A$4:$D$40,3, FALSE)</f>
        <v>20</v>
      </c>
      <c r="H16" s="7" t="str">
        <f>VLOOKUP(G16,'VAS CF - Indirect'!$A$4:$D$40,2,FALSE)</f>
        <v>Net cash flows from/(used in) operating activities</v>
      </c>
      <c r="I16" s="11" t="str">
        <f>VLOOKUP(E16,'VAS CF - Indirect'!$A$4:$D$40,4, FALSE)</f>
        <v>delta_inventories</v>
      </c>
      <c r="J16" s="7"/>
      <c r="K16" s="7"/>
      <c r="L16" s="7" t="str">
        <f t="shared" si="1"/>
        <v>delta_inventories</v>
      </c>
      <c r="M16" s="7"/>
      <c r="N16" s="7" t="str">
        <f t="shared" si="2"/>
        <v>increase decrease in inventories;net cash flows from operating activities;tăng giảm hàng tồn kho;lưu chuyển tiền thuần từ hoạt động kinh doanh</v>
      </c>
      <c r="O16" s="7" t="str">
        <f>IFERROR(VLOOKUP(N16,'vstock CF Indirect nonfin'!$E$2:$E$51,1,FALSE),"N/A")</f>
        <v>increase decrease in inventories;net cash flows from operating activities;tăng giảm hàng tồn kho;lưu chuyển tiền thuần từ hoạt động kinh doanh</v>
      </c>
      <c r="P16" s="7"/>
      <c r="Q16" s="7"/>
      <c r="R16" s="7"/>
      <c r="S16" s="7"/>
      <c r="T16" s="7"/>
      <c r="U16" s="7"/>
      <c r="V16" s="7"/>
    </row>
    <row r="17">
      <c r="A17" s="11" t="s">
        <v>2169</v>
      </c>
      <c r="B17" s="11" t="s">
        <v>1750</v>
      </c>
      <c r="C17" s="11" t="s">
        <v>2170</v>
      </c>
      <c r="D17" s="11" t="s">
        <v>2164</v>
      </c>
      <c r="E17" s="11" t="s">
        <v>1182</v>
      </c>
      <c r="F17" s="7" t="str">
        <f>VLOOKUP(E17,'VAS CF - Indirect'!$A$4:$D$40,2,FALSE)</f>
        <v>Increase/(decrease) in payables (other than interest, corporate income tax)</v>
      </c>
      <c r="G17" s="7" t="str">
        <f>VLOOKUP(E17,'VAS CF - Indirect'!$A$4:$D$40,3, FALSE)</f>
        <v>20</v>
      </c>
      <c r="H17" s="7" t="str">
        <f>VLOOKUP(G17,'VAS CF - Indirect'!$A$4:$D$40,2,FALSE)</f>
        <v>Net cash flows from/(used in) operating activities</v>
      </c>
      <c r="I17" s="11" t="str">
        <f>VLOOKUP(E17,'VAS CF - Indirect'!$A$4:$D$40,4, FALSE)</f>
        <v>delta_ap</v>
      </c>
      <c r="J17" s="7"/>
      <c r="K17" s="7"/>
      <c r="L17" s="7" t="str">
        <f t="shared" si="1"/>
        <v>delta_ap</v>
      </c>
      <c r="M17" s="7"/>
      <c r="N17" s="7" t="str">
        <f t="shared" si="2"/>
        <v>increase decrease in payables other than interest corporate income tax;net cash flows from operating activities;tăng giảm các khoản phải trả không kể lãi vay phải trả thuế thu nhập phải nộp;lưu chuyển tiền thuần từ hoạt động kinh doanh</v>
      </c>
      <c r="O17" s="7" t="str">
        <f>IFERROR(VLOOKUP(N17,'vstock CF Indirect nonfin'!$E$2:$E$51,1,FALSE),"N/A")</f>
        <v>increase decrease in payables other than interest corporate income tax;net cash flows from operating activities;tăng giảm các khoản phải trả không kể lãi vay phải trả thuế thu nhập phải nộp;lưu chuyển tiền thuần từ hoạt động kinh doanh</v>
      </c>
      <c r="P17" s="7"/>
      <c r="Q17" s="7"/>
      <c r="R17" s="7"/>
      <c r="S17" s="7"/>
      <c r="T17" s="7"/>
      <c r="U17" s="7"/>
      <c r="V17" s="7"/>
    </row>
    <row r="18">
      <c r="A18" s="11" t="s">
        <v>2171</v>
      </c>
      <c r="B18" s="11" t="s">
        <v>1750</v>
      </c>
      <c r="C18" s="11" t="s">
        <v>2172</v>
      </c>
      <c r="D18" s="11" t="s">
        <v>2164</v>
      </c>
      <c r="E18" s="11" t="s">
        <v>2103</v>
      </c>
      <c r="F18" s="7" t="str">
        <f>VLOOKUP(E18,'VAS CF - Indirect'!$A$4:$D$40,2,FALSE)</f>
        <v>(Increase)/decrease in prepaid expenses</v>
      </c>
      <c r="G18" s="7" t="str">
        <f>VLOOKUP(E18,'VAS CF - Indirect'!$A$4:$D$40,3, FALSE)</f>
        <v>20</v>
      </c>
      <c r="H18" s="7" t="str">
        <f>VLOOKUP(G18,'VAS CF - Indirect'!$A$4:$D$40,2,FALSE)</f>
        <v>Net cash flows from/(used in) operating activities</v>
      </c>
      <c r="I18" s="11" t="str">
        <f>VLOOKUP(E18,'VAS CF - Indirect'!$A$4:$D$40,4, FALSE)</f>
        <v>delta_prepaid_exp</v>
      </c>
      <c r="J18" s="7"/>
      <c r="K18" s="7"/>
      <c r="L18" s="7" t="str">
        <f t="shared" si="1"/>
        <v>delta_prepaid_exp</v>
      </c>
      <c r="M18" s="7"/>
      <c r="N18" s="7" t="str">
        <f t="shared" si="2"/>
        <v>increase decrease in prepaid expenses;net cash flows from operating activities;tăng giảm chi phí trả trước;lưu chuyển tiền thuần từ hoạt động kinh doanh</v>
      </c>
      <c r="O18" s="7" t="str">
        <f>IFERROR(VLOOKUP(N18,'vstock CF Indirect nonfin'!$E$2:$E$51,1,FALSE),"N/A")</f>
        <v>increase decrease in prepaid expenses;net cash flows from operating activities;tăng giảm chi phí trả trước;lưu chuyển tiền thuần từ hoạt động kinh doanh</v>
      </c>
      <c r="P18" s="7"/>
      <c r="Q18" s="7"/>
      <c r="R18" s="7"/>
      <c r="S18" s="7"/>
      <c r="T18" s="7"/>
      <c r="U18" s="7"/>
      <c r="V18" s="7"/>
    </row>
    <row r="19">
      <c r="A19" s="11" t="s">
        <v>2173</v>
      </c>
      <c r="B19" s="11" t="s">
        <v>1750</v>
      </c>
      <c r="C19" s="11" t="s">
        <v>2174</v>
      </c>
      <c r="D19" s="11" t="s">
        <v>2164</v>
      </c>
      <c r="E19" s="11" t="s">
        <v>2106</v>
      </c>
      <c r="F19" s="7" t="str">
        <f>VLOOKUP(E19,'VAS CF - Indirect'!$A$4:$D$40,2,FALSE)</f>
        <v>(Increase)/decrease in held-for-trading securities</v>
      </c>
      <c r="G19" s="7" t="str">
        <f>VLOOKUP(E19,'VAS CF - Indirect'!$A$4:$D$40,3, FALSE)</f>
        <v>20</v>
      </c>
      <c r="H19" s="7" t="str">
        <f>VLOOKUP(G19,'VAS CF - Indirect'!$A$4:$D$40,2,FALSE)</f>
        <v>Net cash flows from/(used in) operating activities</v>
      </c>
      <c r="I19" s="11" t="str">
        <f>VLOOKUP(E19,'VAS CF - Indirect'!$A$4:$D$40,4, FALSE)</f>
        <v>delta_hld_trading_secs</v>
      </c>
      <c r="J19" s="7"/>
      <c r="K19" s="7"/>
      <c r="L19" s="7" t="str">
        <f t="shared" si="1"/>
        <v>delta_hld_trading_secs</v>
      </c>
      <c r="M19" s="7"/>
      <c r="N19" s="7" t="str">
        <f t="shared" si="2"/>
        <v>changes in available for sale securities;net cash flows from operating activities;tăng giảm chứng khoán kinh doanh;lưu chuyển tiền thuần từ hoạt động kinh doanh</v>
      </c>
      <c r="O19" s="7" t="str">
        <f>IFERROR(VLOOKUP(N19,'vstock CF Indirect nonfin'!$E$2:$E$51,1,FALSE),"N/A")</f>
        <v>changes in available for sale securities;net cash flows from operating activities;tăng giảm chứng khoán kinh doanh;lưu chuyển tiền thuần từ hoạt động kinh doanh</v>
      </c>
      <c r="P19" s="7"/>
      <c r="Q19" s="7"/>
      <c r="R19" s="7"/>
      <c r="S19" s="7"/>
      <c r="T19" s="7"/>
      <c r="U19" s="7"/>
      <c r="V19" s="7"/>
    </row>
    <row r="20">
      <c r="A20" s="11" t="s">
        <v>1757</v>
      </c>
      <c r="B20" s="11" t="s">
        <v>1750</v>
      </c>
      <c r="C20" s="11" t="s">
        <v>2175</v>
      </c>
      <c r="D20" s="11" t="s">
        <v>2164</v>
      </c>
      <c r="E20" s="11" t="s">
        <v>2109</v>
      </c>
      <c r="F20" s="7" t="str">
        <f>VLOOKUP(E20,'VAS CF - Indirect'!$A$4:$D$40,2,FALSE)</f>
        <v>Interest paid</v>
      </c>
      <c r="G20" s="7" t="str">
        <f>VLOOKUP(E20,'VAS CF - Indirect'!$A$4:$D$40,3, FALSE)</f>
        <v>20</v>
      </c>
      <c r="H20" s="7" t="str">
        <f>VLOOKUP(G20,'VAS CF - Indirect'!$A$4:$D$40,2,FALSE)</f>
        <v>Net cash flows from/(used in) operating activities</v>
      </c>
      <c r="I20" s="11" t="str">
        <f>VLOOKUP(E20,'VAS CF - Indirect'!$A$4:$D$40,4, FALSE)</f>
        <v>interest_pd</v>
      </c>
      <c r="J20" s="7"/>
      <c r="K20" s="7"/>
      <c r="L20" s="7" t="str">
        <f t="shared" si="1"/>
        <v>interest_pd</v>
      </c>
      <c r="M20" s="7"/>
      <c r="N20" s="7" t="str">
        <f t="shared" si="2"/>
        <v>interest paid;net cash flows from operating activities;tiền lãi vay đã trả;lưu chuyển tiền thuần từ hoạt động kinh doanh</v>
      </c>
      <c r="O20" s="7" t="str">
        <f>IFERROR(VLOOKUP(N20,'vstock CF Indirect nonfin'!$E$2:$E$51,1,FALSE),"N/A")</f>
        <v>interest paid;net cash flows from operating activities;tiền lãi vay đã trả;lưu chuyển tiền thuần từ hoạt động kinh doanh</v>
      </c>
      <c r="P20" s="7"/>
      <c r="Q20" s="7"/>
      <c r="R20" s="7"/>
      <c r="S20" s="7"/>
      <c r="T20" s="7"/>
      <c r="U20" s="7"/>
      <c r="V20" s="7"/>
    </row>
    <row r="21">
      <c r="A21" s="11" t="s">
        <v>1759</v>
      </c>
      <c r="B21" s="11" t="s">
        <v>1750</v>
      </c>
      <c r="C21" s="11" t="s">
        <v>2176</v>
      </c>
      <c r="D21" s="11" t="s">
        <v>2164</v>
      </c>
      <c r="E21" s="11" t="s">
        <v>2112</v>
      </c>
      <c r="F21" s="7" t="str">
        <f>VLOOKUP(E21,'VAS CF - Indirect'!$A$4:$D$40,2,FALSE)</f>
        <v>Corporate income tax paid</v>
      </c>
      <c r="G21" s="7" t="str">
        <f>VLOOKUP(E21,'VAS CF - Indirect'!$A$4:$D$40,3, FALSE)</f>
        <v>20</v>
      </c>
      <c r="H21" s="7" t="str">
        <f>VLOOKUP(G21,'VAS CF - Indirect'!$A$4:$D$40,2,FALSE)</f>
        <v>Net cash flows from/(used in) operating activities</v>
      </c>
      <c r="I21" s="11" t="str">
        <f>VLOOKUP(E21,'VAS CF - Indirect'!$A$4:$D$40,4, FALSE)</f>
        <v>income_tax_pd</v>
      </c>
      <c r="J21" s="7"/>
      <c r="K21" s="7"/>
      <c r="L21" s="7" t="str">
        <f t="shared" si="1"/>
        <v>income_tax_pd</v>
      </c>
      <c r="M21" s="7"/>
      <c r="N21" s="7" t="str">
        <f t="shared" si="2"/>
        <v>corporate income tax paid;net cash flows from operating activities;thuế thu nhập doanh nghiệp đã nộp;lưu chuyển tiền thuần từ hoạt động kinh doanh</v>
      </c>
      <c r="O21" s="7" t="str">
        <f>IFERROR(VLOOKUP(N21,'vstock CF Indirect nonfin'!$E$2:$E$51,1,FALSE),"N/A")</f>
        <v>corporate income tax paid;net cash flows from operating activities;thuế thu nhập doanh nghiệp đã nộp;lưu chuyển tiền thuần từ hoạt động kinh doanh</v>
      </c>
      <c r="P21" s="7"/>
      <c r="Q21" s="7"/>
      <c r="R21" s="7"/>
      <c r="S21" s="7"/>
      <c r="T21" s="7"/>
      <c r="U21" s="7"/>
      <c r="V21" s="7"/>
    </row>
    <row r="22">
      <c r="A22" s="11" t="s">
        <v>1761</v>
      </c>
      <c r="B22" s="11" t="s">
        <v>1750</v>
      </c>
      <c r="C22" s="11" t="s">
        <v>1842</v>
      </c>
      <c r="D22" s="11" t="s">
        <v>2164</v>
      </c>
      <c r="E22" s="11" t="s">
        <v>2115</v>
      </c>
      <c r="F22" s="7" t="str">
        <f>VLOOKUP(E22,'VAS CF - Indirect'!$A$4:$D$40,2,FALSE)</f>
        <v>Other cash inflows from operating activities</v>
      </c>
      <c r="G22" s="7" t="str">
        <f>VLOOKUP(E22,'VAS CF - Indirect'!$A$4:$D$40,3, FALSE)</f>
        <v>20</v>
      </c>
      <c r="H22" s="7" t="str">
        <f>VLOOKUP(G22,'VAS CF - Indirect'!$A$4:$D$40,2,FALSE)</f>
        <v>Net cash flows from/(used in) operating activities</v>
      </c>
      <c r="I22" s="11" t="str">
        <f>VLOOKUP(E22,'VAS CF - Indirect'!$A$4:$D$40,4, FALSE)</f>
        <v>other_cif_op_activities</v>
      </c>
      <c r="J22" s="7"/>
      <c r="K22" s="7"/>
      <c r="L22" s="7" t="str">
        <f t="shared" si="1"/>
        <v>other_cif_op_activities</v>
      </c>
      <c r="M22" s="7"/>
      <c r="N22" s="7" t="str">
        <f t="shared" si="2"/>
        <v>other receipts from operating activities;net cash flows from operating activities;tiền thu khác từ hoạt động kinh doanh;lưu chuyển tiền thuần từ hoạt động kinh doanh</v>
      </c>
      <c r="O22" s="7" t="str">
        <f>IFERROR(VLOOKUP(N22,'vstock CF Indirect nonfin'!$E$2:$E$51,1,FALSE),"N/A")</f>
        <v>other receipts from operating activities;net cash flows from operating activities;tiền thu khác từ hoạt động kinh doanh;lưu chuyển tiền thuần từ hoạt động kinh doanh</v>
      </c>
      <c r="P22" s="7"/>
      <c r="Q22" s="7"/>
      <c r="R22" s="7"/>
      <c r="S22" s="7"/>
      <c r="T22" s="7"/>
      <c r="U22" s="7"/>
      <c r="V22" s="7"/>
    </row>
    <row r="23">
      <c r="A23" s="11" t="s">
        <v>1763</v>
      </c>
      <c r="B23" s="11" t="s">
        <v>1750</v>
      </c>
      <c r="C23" s="11" t="s">
        <v>2020</v>
      </c>
      <c r="D23" s="11" t="s">
        <v>2164</v>
      </c>
      <c r="E23" s="11" t="s">
        <v>2118</v>
      </c>
      <c r="F23" s="7" t="str">
        <f>VLOOKUP(E23,'VAS CF - Indirect'!$A$4:$D$40,2,FALSE)</f>
        <v>Other cash outflows for operating activities</v>
      </c>
      <c r="G23" s="7" t="str">
        <f>VLOOKUP(E23,'VAS CF - Indirect'!$A$4:$D$40,3, FALSE)</f>
        <v>20</v>
      </c>
      <c r="H23" s="7" t="str">
        <f>VLOOKUP(G23,'VAS CF - Indirect'!$A$4:$D$40,2,FALSE)</f>
        <v>Net cash flows from/(used in) operating activities</v>
      </c>
      <c r="I23" s="11" t="str">
        <f>VLOOKUP(E23,'VAS CF - Indirect'!$A$4:$D$40,4, FALSE)</f>
        <v>other_cof_op_activities</v>
      </c>
      <c r="J23" s="7"/>
      <c r="K23" s="7"/>
      <c r="L23" s="7" t="str">
        <f t="shared" si="1"/>
        <v>other_cof_op_activities</v>
      </c>
      <c r="M23" s="7"/>
      <c r="N23" s="7" t="str">
        <f t="shared" si="2"/>
        <v>other payments for operating activities;net cash flows from operating activities;tiền chi khác cho hoạt động kinh doanh;lưu chuyển tiền thuần từ hoạt động kinh doanh</v>
      </c>
      <c r="O23" s="7" t="str">
        <f>IFERROR(VLOOKUP(N23,'vstock CF Indirect nonfin'!$E$2:$E$51,1,FALSE),"N/A")</f>
        <v>other payments for operating activities;net cash flows from operating activities;tiền chi khác cho hoạt động kinh doanh;lưu chuyển tiền thuần từ hoạt động kinh doanh</v>
      </c>
      <c r="P23" s="7"/>
      <c r="Q23" s="7"/>
      <c r="R23" s="7"/>
      <c r="S23" s="7"/>
      <c r="T23" s="7"/>
      <c r="U23" s="7"/>
      <c r="V23" s="7"/>
    </row>
    <row r="24">
      <c r="A24" s="11" t="s">
        <v>1750</v>
      </c>
      <c r="B24" s="11" t="s">
        <v>1765</v>
      </c>
      <c r="C24" s="11" t="s">
        <v>2164</v>
      </c>
      <c r="D24" s="11" t="s">
        <v>1766</v>
      </c>
      <c r="E24" s="11" t="s">
        <v>1180</v>
      </c>
      <c r="F24" s="7" t="str">
        <f>VLOOKUP(E24,'VAS CF - Indirect'!$A$4:$D$40,2,FALSE)</f>
        <v>Net cash flows from/(used in) operating activities</v>
      </c>
      <c r="G24" s="7" t="str">
        <f>VLOOKUP(E24,'VAS CF - Indirect'!$A$4:$D$40,3, FALSE)</f>
        <v>50</v>
      </c>
      <c r="H24" s="7" t="str">
        <f>VLOOKUP(G24,'VAS CF - Indirect'!$A$4:$D$40,2,FALSE)</f>
        <v>Net cash flow in the period</v>
      </c>
      <c r="I24" s="11" t="str">
        <f>VLOOKUP(E24,'VAS CF - Indirect'!$A$4:$D$40,4, FALSE)</f>
        <v>net_cf_op_activities</v>
      </c>
      <c r="J24" s="7"/>
      <c r="K24" s="7"/>
      <c r="L24" s="7" t="str">
        <f t="shared" si="1"/>
        <v>net_cf_op_activities</v>
      </c>
      <c r="M24" s="7"/>
      <c r="N24" s="7" t="str">
        <f t="shared" si="2"/>
        <v>net cash flows from operating activities;net cash flows during the period;lưu chuyển tiền thuần từ hoạt động kinh doanh;lưu chuyển tiền thuần trong kỳ</v>
      </c>
      <c r="O24" s="7" t="str">
        <f>IFERROR(VLOOKUP(N24,'vstock CF Indirect nonfin'!$E$2:$E$51,1,FALSE),"N/A")</f>
        <v>net cash flows from operating activities;net cash flows during the period;lưu chuyển tiền thuần từ hoạt động kinh doanh;lưu chuyển tiền thuần trong kỳ</v>
      </c>
      <c r="P24" s="7"/>
      <c r="Q24" s="7"/>
      <c r="R24" s="7"/>
      <c r="S24" s="7"/>
      <c r="T24" s="7"/>
      <c r="U24" s="7"/>
      <c r="V24" s="7"/>
    </row>
    <row r="25">
      <c r="A25" s="18" t="s">
        <v>1767</v>
      </c>
      <c r="B25" s="18" t="s">
        <v>1767</v>
      </c>
      <c r="C25" s="18" t="s">
        <v>1768</v>
      </c>
      <c r="D25" s="18" t="s">
        <v>1768</v>
      </c>
      <c r="E25" s="20"/>
      <c r="F25" s="20" t="str">
        <f>VLOOKUP(E25,'VAS CF - Indirect'!$A$4:$D$40,2,FALSE)</f>
        <v>#N/A</v>
      </c>
      <c r="G25" s="20" t="str">
        <f>VLOOKUP(E25,'VAS CF - Indirect'!$A$4:$D$40,3, FALSE)</f>
        <v>#N/A</v>
      </c>
      <c r="H25" s="20" t="str">
        <f>VLOOKUP(G25,'VAS CF - Indirect'!$A$4:$D$40,2,FALSE)</f>
        <v>#N/A</v>
      </c>
      <c r="I25" s="18" t="str">
        <f>VLOOKUP(E25,'VAS CF - Indirect'!$A$4:$D$40,4, FALSE)</f>
        <v>#N/A</v>
      </c>
      <c r="J25" s="21" t="s">
        <v>527</v>
      </c>
      <c r="K25" s="7"/>
      <c r="L25" s="7" t="str">
        <f t="shared" si="1"/>
        <v/>
      </c>
      <c r="M25" s="7"/>
      <c r="N25" s="7" t="str">
        <f t="shared" si="2"/>
        <v>cash flows from investing activities;cash flows from investing activities;lưu chuyển tiền từ hoạt động đầu tư;lưu chuyển tiền từ hoạt động đầu tư</v>
      </c>
      <c r="O25" s="7" t="str">
        <f>IFERROR(VLOOKUP(N25,'vstock CF Indirect nonfin'!$E$2:$E$51,1,FALSE),"N/A")</f>
        <v>cash flows from investing activities;cash flows from investing activities;lưu chuyển tiền từ hoạt động đầu tư;lưu chuyển tiền từ hoạt động đầu tư</v>
      </c>
      <c r="P25" s="7"/>
      <c r="Q25" s="7"/>
      <c r="R25" s="7"/>
      <c r="S25" s="7"/>
      <c r="T25" s="7"/>
      <c r="U25" s="7"/>
      <c r="V25" s="7"/>
    </row>
    <row r="26">
      <c r="A26" s="11" t="s">
        <v>1769</v>
      </c>
      <c r="B26" s="11" t="s">
        <v>1770</v>
      </c>
      <c r="C26" s="11" t="s">
        <v>2023</v>
      </c>
      <c r="D26" s="11" t="s">
        <v>1846</v>
      </c>
      <c r="E26" s="11" t="s">
        <v>1188</v>
      </c>
      <c r="F26" s="7" t="str">
        <f>VLOOKUP(E26,'VAS CF - Indirect'!$A$4:$D$40,2,FALSE)</f>
        <v>Purchase and construction of fixed assets and other long-term assets</v>
      </c>
      <c r="G26" s="7" t="str">
        <f>VLOOKUP(E26,'VAS CF - Indirect'!$A$4:$D$40,3, FALSE)</f>
        <v>30</v>
      </c>
      <c r="H26" s="7" t="str">
        <f>VLOOKUP(G26,'VAS CF - Indirect'!$A$4:$D$40,2,FALSE)</f>
        <v>Net cash flows from/(used in) investing activities</v>
      </c>
      <c r="I26" s="11" t="str">
        <f>VLOOKUP(E26,'VAS CF - Indirect'!$A$4:$D$40,4, FALSE)</f>
        <v>pmts_fixed_assets</v>
      </c>
      <c r="J26" s="7"/>
      <c r="K26" s="7"/>
      <c r="L26" s="7" t="str">
        <f t="shared" si="1"/>
        <v>pmts_fixed_assets</v>
      </c>
      <c r="M26" s="7"/>
      <c r="N26" s="7" t="str">
        <f t="shared" si="2"/>
        <v>payment for fixed assets constructions and other long term assets;net cash flows from investing activities;tiền chi để mua sắm xây dựng tscđ và các tài sản dài hạn khác;lưu chuyển tiền thuần từ hoạt động đầu tư</v>
      </c>
      <c r="O26" s="7" t="str">
        <f>IFERROR(VLOOKUP(N26,'vstock CF Indirect nonfin'!$E$2:$E$51,1,FALSE),"N/A")</f>
        <v>payment for fixed assets constructions and other long term assets;net cash flows from investing activities;tiền chi để mua sắm xây dựng tscđ và các tài sản dài hạn khác;lưu chuyển tiền thuần từ hoạt động đầu tư</v>
      </c>
      <c r="P26" s="7"/>
      <c r="Q26" s="7"/>
      <c r="R26" s="7"/>
      <c r="S26" s="7"/>
      <c r="T26" s="7"/>
      <c r="U26" s="7"/>
      <c r="V26" s="7"/>
    </row>
    <row r="27">
      <c r="A27" s="11" t="s">
        <v>1773</v>
      </c>
      <c r="B27" s="11" t="s">
        <v>1770</v>
      </c>
      <c r="C27" s="11" t="s">
        <v>2024</v>
      </c>
      <c r="D27" s="11" t="s">
        <v>1846</v>
      </c>
      <c r="E27" s="11" t="s">
        <v>1191</v>
      </c>
      <c r="F27" s="7" t="str">
        <f>VLOOKUP(E27,'VAS CF - Indirect'!$A$4:$D$40,2,FALSE)</f>
        <v>Proceeds from disposals of fixed assets and other long-term assets</v>
      </c>
      <c r="G27" s="7" t="str">
        <f>VLOOKUP(E27,'VAS CF - Indirect'!$A$4:$D$40,3, FALSE)</f>
        <v>30</v>
      </c>
      <c r="H27" s="7" t="str">
        <f>VLOOKUP(G27,'VAS CF - Indirect'!$A$4:$D$40,2,FALSE)</f>
        <v>Net cash flows from/(used in) investing activities</v>
      </c>
      <c r="I27" s="11" t="str">
        <f>VLOOKUP(E27,'VAS CF - Indirect'!$A$4:$D$40,4, FALSE)</f>
        <v>rcpts_fixed_assets</v>
      </c>
      <c r="J27" s="7"/>
      <c r="K27" s="7"/>
      <c r="L27" s="7" t="str">
        <f t="shared" si="1"/>
        <v>rcpts_fixed_assets</v>
      </c>
      <c r="M27" s="7"/>
      <c r="N27" s="7" t="str">
        <f t="shared" si="2"/>
        <v>receipts from disposal of fixed assets and other long term assets;net cash flows from investing activities;tiền thu từ thanh lý nhượng bán tscđ và các tài sản dài hạn khác;lưu chuyển tiền thuần từ hoạt động đầu tư</v>
      </c>
      <c r="O27" s="7" t="str">
        <f>IFERROR(VLOOKUP(N27,'vstock CF Indirect nonfin'!$E$2:$E$51,1,FALSE),"N/A")</f>
        <v>receipts from disposal of fixed assets and other long term assets;net cash flows from investing activities;tiền thu từ thanh lý nhượng bán tscđ và các tài sản dài hạn khác;lưu chuyển tiền thuần từ hoạt động đầu tư</v>
      </c>
      <c r="P27" s="7"/>
      <c r="Q27" s="7"/>
      <c r="R27" s="7"/>
      <c r="S27" s="7"/>
      <c r="T27" s="7"/>
      <c r="U27" s="7"/>
      <c r="V27" s="7"/>
    </row>
    <row r="28">
      <c r="A28" s="11" t="s">
        <v>1775</v>
      </c>
      <c r="B28" s="11" t="s">
        <v>1770</v>
      </c>
      <c r="C28" s="11" t="s">
        <v>1776</v>
      </c>
      <c r="D28" s="11" t="s">
        <v>1846</v>
      </c>
      <c r="E28" s="11" t="s">
        <v>1194</v>
      </c>
      <c r="F28" s="7" t="str">
        <f>VLOOKUP(E28,'VAS CF - Indirect'!$A$4:$D$40,2,FALSE)</f>
        <v>Loans to other entities and payments for purchase of debt instruments of other entities</v>
      </c>
      <c r="G28" s="7" t="str">
        <f>VLOOKUP(E28,'VAS CF - Indirect'!$A$4:$D$40,3, FALSE)</f>
        <v>30</v>
      </c>
      <c r="H28" s="7" t="str">
        <f>VLOOKUP(G28,'VAS CF - Indirect'!$A$4:$D$40,2,FALSE)</f>
        <v>Net cash flows from/(used in) investing activities</v>
      </c>
      <c r="I28" s="11" t="str">
        <f>VLOOKUP(E28,'VAS CF - Indirect'!$A$4:$D$40,4, FALSE)</f>
        <v>pmts_loans</v>
      </c>
      <c r="J28" s="7"/>
      <c r="K28" s="7"/>
      <c r="L28" s="7" t="str">
        <f t="shared" si="1"/>
        <v>pmts_loans</v>
      </c>
      <c r="M28" s="7"/>
      <c r="N28" s="7" t="str">
        <f t="shared" si="2"/>
        <v>loans purchases of other entities debt instruments;net cash flows from investing activities;tiền chi cho vay mua các công cụ nợ của đơn vị khác;lưu chuyển tiền thuần từ hoạt động đầu tư</v>
      </c>
      <c r="O28" s="7" t="str">
        <f>IFERROR(VLOOKUP(N28,'vstock CF Indirect nonfin'!$E$2:$E$51,1,FALSE),"N/A")</f>
        <v>loans purchases of other entities debt instruments;net cash flows from investing activities;tiền chi cho vay mua các công cụ nợ của đơn vị khác;lưu chuyển tiền thuần từ hoạt động đầu tư</v>
      </c>
      <c r="P28" s="7"/>
      <c r="Q28" s="7"/>
      <c r="R28" s="7"/>
      <c r="S28" s="7"/>
      <c r="T28" s="7"/>
      <c r="U28" s="7"/>
      <c r="V28" s="7"/>
    </row>
    <row r="29">
      <c r="A29" s="11" t="s">
        <v>1777</v>
      </c>
      <c r="B29" s="11" t="s">
        <v>1770</v>
      </c>
      <c r="C29" s="11" t="s">
        <v>2025</v>
      </c>
      <c r="D29" s="11" t="s">
        <v>1846</v>
      </c>
      <c r="E29" s="11" t="s">
        <v>1197</v>
      </c>
      <c r="F29" s="7" t="str">
        <f>VLOOKUP(E29,'VAS CF - Indirect'!$A$4:$D$40,2,FALSE)</f>
        <v>Collections from borrowers and proceeds from sale of debt instruments of other entities</v>
      </c>
      <c r="G29" s="7" t="str">
        <f>VLOOKUP(E29,'VAS CF - Indirect'!$A$4:$D$40,3, FALSE)</f>
        <v>30</v>
      </c>
      <c r="H29" s="7" t="str">
        <f>VLOOKUP(G29,'VAS CF - Indirect'!$A$4:$D$40,2,FALSE)</f>
        <v>Net cash flows from/(used in) investing activities</v>
      </c>
      <c r="I29" s="11" t="str">
        <f>VLOOKUP(E29,'VAS CF - Indirect'!$A$4:$D$40,4, FALSE)</f>
        <v>rcpts_loans</v>
      </c>
      <c r="J29" s="7"/>
      <c r="K29" s="7"/>
      <c r="L29" s="7" t="str">
        <f t="shared" si="1"/>
        <v>rcpts_loans</v>
      </c>
      <c r="M29" s="7"/>
      <c r="N29" s="7" t="str">
        <f t="shared" si="2"/>
        <v>receipts from loan repayments sale of other entities debt instruments;net cash flows from investing activities;tiền thu hồi cho vay bán lại các công cụ nợ của đơn vị khác;lưu chuyển tiền thuần từ hoạt động đầu tư</v>
      </c>
      <c r="O29" s="7" t="str">
        <f>IFERROR(VLOOKUP(N29,'vstock CF Indirect nonfin'!$E$2:$E$51,1,FALSE),"N/A")</f>
        <v>receipts from loan repayments sale of other entities debt instruments;net cash flows from investing activities;tiền thu hồi cho vay bán lại các công cụ nợ của đơn vị khác;lưu chuyển tiền thuần từ hoạt động đầu tư</v>
      </c>
      <c r="P29" s="7"/>
      <c r="Q29" s="7"/>
      <c r="R29" s="7"/>
      <c r="S29" s="7"/>
      <c r="T29" s="7"/>
      <c r="U29" s="7"/>
      <c r="V29" s="7"/>
    </row>
    <row r="30">
      <c r="A30" s="11" t="s">
        <v>1779</v>
      </c>
      <c r="B30" s="11" t="s">
        <v>1770</v>
      </c>
      <c r="C30" s="11" t="s">
        <v>2026</v>
      </c>
      <c r="D30" s="11" t="s">
        <v>1846</v>
      </c>
      <c r="E30" s="11" t="s">
        <v>1200</v>
      </c>
      <c r="F30" s="7" t="str">
        <f>VLOOKUP(E30,'VAS CF - Indirect'!$A$4:$D$40,2,FALSE)</f>
        <v>Payments for investments in other entities (net of cash hold by entity being acquired)</v>
      </c>
      <c r="G30" s="7" t="str">
        <f>VLOOKUP(E30,'VAS CF - Indirect'!$A$4:$D$40,3, FALSE)</f>
        <v>30</v>
      </c>
      <c r="H30" s="7" t="str">
        <f>VLOOKUP(G30,'VAS CF - Indirect'!$A$4:$D$40,2,FALSE)</f>
        <v>Net cash flows from/(used in) investing activities</v>
      </c>
      <c r="I30" s="11" t="str">
        <f>VLOOKUP(E30,'VAS CF - Indirect'!$A$4:$D$40,4, FALSE)</f>
        <v>pmts_capital_invmts</v>
      </c>
      <c r="J30" s="7"/>
      <c r="K30" s="7"/>
      <c r="L30" s="7" t="str">
        <f t="shared" si="1"/>
        <v>pmts_capital_invmts</v>
      </c>
      <c r="M30" s="7"/>
      <c r="N30" s="7" t="str">
        <f t="shared" si="2"/>
        <v>payments for investment in other entities;net cash flows from investing activities;tiền chi đầu tư góp vốn vào đơn vị khác;lưu chuyển tiền thuần từ hoạt động đầu tư</v>
      </c>
      <c r="O30" s="7" t="str">
        <f>IFERROR(VLOOKUP(N30,'vstock CF Indirect nonfin'!$E$2:$E$51,1,FALSE),"N/A")</f>
        <v>payments for investment in other entities;net cash flows from investing activities;tiền chi đầu tư góp vốn vào đơn vị khác;lưu chuyển tiền thuần từ hoạt động đầu tư</v>
      </c>
      <c r="P30" s="7"/>
      <c r="Q30" s="7"/>
      <c r="R30" s="7"/>
      <c r="S30" s="7"/>
      <c r="T30" s="7"/>
      <c r="U30" s="7"/>
      <c r="V30" s="7"/>
    </row>
    <row r="31">
      <c r="A31" s="11" t="s">
        <v>1781</v>
      </c>
      <c r="B31" s="11" t="s">
        <v>1770</v>
      </c>
      <c r="C31" s="11" t="s">
        <v>1851</v>
      </c>
      <c r="D31" s="11" t="s">
        <v>1846</v>
      </c>
      <c r="E31" s="11" t="s">
        <v>1203</v>
      </c>
      <c r="F31" s="7" t="str">
        <f>VLOOKUP(E31,'VAS CF - Indirect'!$A$4:$D$40,2,FALSE)</f>
        <v>Proceeds from sale of investments in other entities (net of cash hold by entity being disposed)</v>
      </c>
      <c r="G31" s="7" t="str">
        <f>VLOOKUP(E31,'VAS CF - Indirect'!$A$4:$D$40,3, FALSE)</f>
        <v>30</v>
      </c>
      <c r="H31" s="7" t="str">
        <f>VLOOKUP(G31,'VAS CF - Indirect'!$A$4:$D$40,2,FALSE)</f>
        <v>Net cash flows from/(used in) investing activities</v>
      </c>
      <c r="I31" s="11" t="str">
        <f>VLOOKUP(E31,'VAS CF - Indirect'!$A$4:$D$40,4, FALSE)</f>
        <v>rcpts_capital_invmts</v>
      </c>
      <c r="J31" s="7"/>
      <c r="K31" s="7"/>
      <c r="L31" s="7" t="str">
        <f t="shared" si="1"/>
        <v>rcpts_capital_invmts</v>
      </c>
      <c r="M31" s="7"/>
      <c r="N31" s="7" t="str">
        <f t="shared" si="2"/>
        <v>collections on investment in other entities;net cash flows from investing activities;tiền thu hồi đầu tư góp vốn vào đơn vị khác;lưu chuyển tiền thuần từ hoạt động đầu tư</v>
      </c>
      <c r="O31" s="7" t="str">
        <f>IFERROR(VLOOKUP(N31,'vstock CF Indirect nonfin'!$E$2:$E$51,1,FALSE),"N/A")</f>
        <v>collections on investment in other entities;net cash flows from investing activities;tiền thu hồi đầu tư góp vốn vào đơn vị khác;lưu chuyển tiền thuần từ hoạt động đầu tư</v>
      </c>
      <c r="P31" s="7"/>
      <c r="Q31" s="7"/>
      <c r="R31" s="7"/>
      <c r="S31" s="7"/>
      <c r="T31" s="7"/>
      <c r="U31" s="7"/>
      <c r="V31" s="7"/>
    </row>
    <row r="32">
      <c r="A32" s="11" t="s">
        <v>1783</v>
      </c>
      <c r="B32" s="11" t="s">
        <v>1770</v>
      </c>
      <c r="C32" s="11" t="s">
        <v>2027</v>
      </c>
      <c r="D32" s="11" t="s">
        <v>1846</v>
      </c>
      <c r="E32" s="11" t="s">
        <v>1715</v>
      </c>
      <c r="F32" s="7" t="str">
        <f>VLOOKUP(E32,'VAS CF - Indirect'!$A$4:$D$40,2,FALSE)</f>
        <v>Interest and dividends received</v>
      </c>
      <c r="G32" s="7" t="str">
        <f>VLOOKUP(E32,'VAS CF - Indirect'!$A$4:$D$40,3, FALSE)</f>
        <v>30</v>
      </c>
      <c r="H32" s="7" t="str">
        <f>VLOOKUP(G32,'VAS CF - Indirect'!$A$4:$D$40,2,FALSE)</f>
        <v>Net cash flows from/(used in) investing activities</v>
      </c>
      <c r="I32" s="11" t="str">
        <f>VLOOKUP(E32,'VAS CF - Indirect'!$A$4:$D$40,4, FALSE)</f>
        <v>rcpts_interests</v>
      </c>
      <c r="J32" s="7"/>
      <c r="K32" s="7"/>
      <c r="L32" s="7" t="str">
        <f t="shared" si="1"/>
        <v>rcpts_interests</v>
      </c>
      <c r="M32" s="7"/>
      <c r="N32" s="7" t="str">
        <f t="shared" si="2"/>
        <v>dividends interest and profit received;net cash flows from investing activities;tiền thu lãi cho vay cổ tức và lợi nhuận được chia;lưu chuyển tiền thuần từ hoạt động đầu tư</v>
      </c>
      <c r="O32" s="7" t="str">
        <f>IFERROR(VLOOKUP(N32,'vstock CF Indirect nonfin'!$E$2:$E$51,1,FALSE),"N/A")</f>
        <v>dividends interest and profit received;net cash flows from investing activities;tiền thu lãi cho vay cổ tức và lợi nhuận được chia;lưu chuyển tiền thuần từ hoạt động đầu tư</v>
      </c>
      <c r="P32" s="7"/>
      <c r="Q32" s="7"/>
      <c r="R32" s="7"/>
      <c r="S32" s="7"/>
      <c r="T32" s="7"/>
      <c r="U32" s="7"/>
      <c r="V32" s="7"/>
    </row>
    <row r="33">
      <c r="A33" s="18" t="s">
        <v>2177</v>
      </c>
      <c r="B33" s="18" t="s">
        <v>1770</v>
      </c>
      <c r="C33" s="18" t="s">
        <v>2178</v>
      </c>
      <c r="D33" s="18" t="s">
        <v>1846</v>
      </c>
      <c r="E33" s="20"/>
      <c r="F33" s="20" t="str">
        <f>VLOOKUP(E33,'VAS CF - Indirect'!$A$4:$D$40,2,FALSE)</f>
        <v>#N/A</v>
      </c>
      <c r="G33" s="20" t="str">
        <f>VLOOKUP(E33,'VAS CF - Indirect'!$A$4:$D$40,3, FALSE)</f>
        <v>#N/A</v>
      </c>
      <c r="H33" s="20" t="str">
        <f>VLOOKUP(G33,'VAS CF - Indirect'!$A$4:$D$40,2,FALSE)</f>
        <v>#N/A</v>
      </c>
      <c r="I33" s="18" t="str">
        <f>VLOOKUP(E33,'VAS CF - Indirect'!$A$4:$D$40,4, FALSE)</f>
        <v>#N/A</v>
      </c>
      <c r="J33" s="18" t="s">
        <v>607</v>
      </c>
      <c r="K33" s="11" t="s">
        <v>2179</v>
      </c>
      <c r="L33" s="7" t="str">
        <f t="shared" si="1"/>
        <v>delta_term_deposits</v>
      </c>
      <c r="M33" s="7"/>
      <c r="N33" s="7" t="str">
        <f t="shared" si="2"/>
        <v>increase decrease in term deposit;net cash flows from investing activities;tăng giảm tiền gửi ngân hàng có kỳ hạn;lưu chuyển tiền thuần từ hoạt động đầu tư</v>
      </c>
      <c r="O33" s="7" t="str">
        <f>IFERROR(VLOOKUP(N33,'vstock CF Indirect nonfin'!$E$2:$E$51,1,FALSE),"N/A")</f>
        <v>increase decrease in term deposit;net cash flows from investing activities;tăng giảm tiền gửi ngân hàng có kỳ hạn;lưu chuyển tiền thuần từ hoạt động đầu tư</v>
      </c>
      <c r="P33" s="7"/>
      <c r="Q33" s="7"/>
      <c r="R33" s="7"/>
      <c r="S33" s="7"/>
      <c r="T33" s="7"/>
      <c r="U33" s="7"/>
      <c r="V33" s="7"/>
    </row>
    <row r="34">
      <c r="A34" s="18" t="s">
        <v>2180</v>
      </c>
      <c r="B34" s="18" t="s">
        <v>1770</v>
      </c>
      <c r="C34" s="18" t="s">
        <v>2181</v>
      </c>
      <c r="D34" s="18" t="s">
        <v>1846</v>
      </c>
      <c r="E34" s="20"/>
      <c r="F34" s="20" t="str">
        <f>VLOOKUP(E34,'VAS CF - Indirect'!$A$4:$D$40,2,FALSE)</f>
        <v>#N/A</v>
      </c>
      <c r="G34" s="20" t="str">
        <f>VLOOKUP(E34,'VAS CF - Indirect'!$A$4:$D$40,3, FALSE)</f>
        <v>#N/A</v>
      </c>
      <c r="H34" s="20" t="str">
        <f>VLOOKUP(G34,'VAS CF - Indirect'!$A$4:$D$40,2,FALSE)</f>
        <v>#N/A</v>
      </c>
      <c r="I34" s="18" t="str">
        <f>VLOOKUP(E34,'VAS CF - Indirect'!$A$4:$D$40,4, FALSE)</f>
        <v>#N/A</v>
      </c>
      <c r="J34" s="18" t="s">
        <v>607</v>
      </c>
      <c r="K34" s="11" t="s">
        <v>2182</v>
      </c>
      <c r="L34" s="7" t="str">
        <f t="shared" si="1"/>
        <v>pmts_minor_shares_subs</v>
      </c>
      <c r="M34" s="7"/>
      <c r="N34" s="7" t="str">
        <f t="shared" si="2"/>
        <v>purchases of minority shares of subsidiaries;net cash flows from investing activities;mua lại khoản góp vốn của cổ đông thiểu số trong công ty con;lưu chuyển tiền thuần từ hoạt động đầu tư</v>
      </c>
      <c r="O34" s="7" t="str">
        <f>IFERROR(VLOOKUP(N34,'vstock CF Indirect nonfin'!$E$2:$E$51,1,FALSE),"N/A")</f>
        <v>purchases of minority shares of subsidiaries;net cash flows from investing activities;mua lại khoản góp vốn của cổ đông thiểu số trong công ty con;lưu chuyển tiền thuần từ hoạt động đầu tư</v>
      </c>
      <c r="P34" s="7"/>
      <c r="Q34" s="7"/>
      <c r="R34" s="7"/>
      <c r="S34" s="7"/>
      <c r="T34" s="7"/>
      <c r="U34" s="7"/>
      <c r="V34" s="7"/>
    </row>
    <row r="35">
      <c r="A35" s="18" t="s">
        <v>1785</v>
      </c>
      <c r="B35" s="18" t="s">
        <v>1770</v>
      </c>
      <c r="C35" s="18" t="s">
        <v>1786</v>
      </c>
      <c r="D35" s="18" t="s">
        <v>1846</v>
      </c>
      <c r="E35" s="20"/>
      <c r="F35" s="20" t="str">
        <f>VLOOKUP(E35,'VAS CF - Indirect'!$A$4:$D$40,2,FALSE)</f>
        <v>#N/A</v>
      </c>
      <c r="G35" s="20" t="str">
        <f>VLOOKUP(E35,'VAS CF - Indirect'!$A$4:$D$40,3, FALSE)</f>
        <v>#N/A</v>
      </c>
      <c r="H35" s="20" t="str">
        <f>VLOOKUP(G35,'VAS CF - Indirect'!$A$4:$D$40,2,FALSE)</f>
        <v>#N/A</v>
      </c>
      <c r="I35" s="18" t="str">
        <f>VLOOKUP(E35,'VAS CF - Indirect'!$A$4:$D$40,4, FALSE)</f>
        <v>#N/A</v>
      </c>
      <c r="J35" s="18" t="s">
        <v>607</v>
      </c>
      <c r="K35" s="7"/>
      <c r="L35" s="11" t="s">
        <v>2183</v>
      </c>
      <c r="M35" s="7"/>
      <c r="N35" s="7" t="str">
        <f t="shared" si="2"/>
        <v>other receipts from investing activities;net cash flows from investing activities;tiền thu khác từ hoạt động đầu tư;lưu chuyển tiền thuần từ hoạt động đầu tư</v>
      </c>
      <c r="O35" s="7" t="str">
        <f>IFERROR(VLOOKUP(N35,'vstock CF Indirect nonfin'!$E$2:$E$51,1,FALSE),"N/A")</f>
        <v>other receipts from investing activities;net cash flows from investing activities;tiền thu khác từ hoạt động đầu tư;lưu chuyển tiền thuần từ hoạt động đầu tư</v>
      </c>
      <c r="P35" s="7"/>
      <c r="Q35" s="7"/>
      <c r="R35" s="7"/>
      <c r="S35" s="7"/>
      <c r="T35" s="7"/>
      <c r="U35" s="7"/>
      <c r="V35" s="7"/>
    </row>
    <row r="36">
      <c r="A36" s="18" t="s">
        <v>1788</v>
      </c>
      <c r="B36" s="18" t="s">
        <v>1770</v>
      </c>
      <c r="C36" s="18" t="s">
        <v>1789</v>
      </c>
      <c r="D36" s="18" t="s">
        <v>1846</v>
      </c>
      <c r="E36" s="20"/>
      <c r="F36" s="20" t="str">
        <f>VLOOKUP(E36,'VAS CF - Indirect'!$A$4:$D$40,2,FALSE)</f>
        <v>#N/A</v>
      </c>
      <c r="G36" s="20" t="str">
        <f>VLOOKUP(E36,'VAS CF - Indirect'!$A$4:$D$40,3, FALSE)</f>
        <v>#N/A</v>
      </c>
      <c r="H36" s="20" t="str">
        <f>VLOOKUP(G36,'VAS CF - Indirect'!$A$4:$D$40,2,FALSE)</f>
        <v>#N/A</v>
      </c>
      <c r="I36" s="18" t="str">
        <f>VLOOKUP(E36,'VAS CF - Indirect'!$A$4:$D$40,4, FALSE)</f>
        <v>#N/A</v>
      </c>
      <c r="J36" s="18" t="s">
        <v>607</v>
      </c>
      <c r="K36" s="7"/>
      <c r="L36" s="11" t="s">
        <v>2184</v>
      </c>
      <c r="M36" s="7"/>
      <c r="N36" s="7" t="str">
        <f t="shared" si="2"/>
        <v>other payments for investing activities;net cash flows from investing activities;tiền chi khác cho hoạt động đầu tư;lưu chuyển tiền thuần từ hoạt động đầu tư</v>
      </c>
      <c r="O36" s="7" t="str">
        <f>IFERROR(VLOOKUP(N36,'vstock CF Indirect nonfin'!$E$2:$E$51,1,FALSE),"N/A")</f>
        <v>other payments for investing activities;net cash flows from investing activities;tiền chi khác cho hoạt động đầu tư;lưu chuyển tiền thuần từ hoạt động đầu tư</v>
      </c>
      <c r="P36" s="7"/>
      <c r="Q36" s="7"/>
      <c r="R36" s="7"/>
      <c r="S36" s="7"/>
      <c r="T36" s="7"/>
      <c r="U36" s="7"/>
      <c r="V36" s="7"/>
    </row>
    <row r="37">
      <c r="A37" s="11" t="s">
        <v>1770</v>
      </c>
      <c r="B37" s="11" t="s">
        <v>1765</v>
      </c>
      <c r="C37" s="11" t="s">
        <v>1846</v>
      </c>
      <c r="D37" s="11" t="s">
        <v>1766</v>
      </c>
      <c r="E37" s="11" t="s">
        <v>1186</v>
      </c>
      <c r="F37" s="7" t="str">
        <f>VLOOKUP(E37,'VAS CF - Indirect'!$A$4:$D$40,2,FALSE)</f>
        <v>Net cash flows from/(used in) investing activities</v>
      </c>
      <c r="G37" s="7" t="str">
        <f>VLOOKUP(E37,'VAS CF - Indirect'!$A$4:$D$40,3, FALSE)</f>
        <v>50</v>
      </c>
      <c r="H37" s="7" t="str">
        <f>VLOOKUP(G37,'VAS CF - Indirect'!$A$4:$D$40,2,FALSE)</f>
        <v>Net cash flow in the period</v>
      </c>
      <c r="I37" s="11" t="str">
        <f>VLOOKUP(E37,'VAS CF - Indirect'!$A$4:$D$40,4, FALSE)</f>
        <v>net_cf_invmts_activities</v>
      </c>
      <c r="J37" s="7"/>
      <c r="K37" s="7"/>
      <c r="L37" s="7" t="str">
        <f t="shared" ref="L37:L51" si="3">IF(ISBLANK(E37),K37,I37)</f>
        <v>net_cf_invmts_activities</v>
      </c>
      <c r="M37" s="7"/>
      <c r="N37" s="7" t="str">
        <f t="shared" si="2"/>
        <v>net cash flows from investing activities;net cash flows during the period;lưu chuyển tiền thuần từ hoạt động đầu tư;lưu chuyển tiền thuần trong kỳ</v>
      </c>
      <c r="O37" s="7" t="str">
        <f>IFERROR(VLOOKUP(N37,'vstock CF Indirect nonfin'!$E$2:$E$51,1,FALSE),"N/A")</f>
        <v>net cash flows from investing activities;net cash flows during the period;lưu chuyển tiền thuần từ hoạt động đầu tư;lưu chuyển tiền thuần trong kỳ</v>
      </c>
      <c r="P37" s="7"/>
      <c r="Q37" s="7"/>
      <c r="R37" s="7"/>
      <c r="S37" s="7"/>
      <c r="T37" s="7"/>
      <c r="U37" s="7"/>
      <c r="V37" s="7"/>
    </row>
    <row r="38">
      <c r="A38" s="18" t="s">
        <v>1791</v>
      </c>
      <c r="B38" s="18" t="s">
        <v>1791</v>
      </c>
      <c r="C38" s="18" t="s">
        <v>1792</v>
      </c>
      <c r="D38" s="18" t="s">
        <v>1792</v>
      </c>
      <c r="E38" s="20"/>
      <c r="F38" s="20" t="str">
        <f>VLOOKUP(E38,'VAS CF - Indirect'!$A$4:$D$40,2,FALSE)</f>
        <v>#N/A</v>
      </c>
      <c r="G38" s="20" t="str">
        <f>VLOOKUP(E38,'VAS CF - Indirect'!$A$4:$D$40,3, FALSE)</f>
        <v>#N/A</v>
      </c>
      <c r="H38" s="20" t="str">
        <f>VLOOKUP(G38,'VAS CF - Indirect'!$A$4:$D$40,2,FALSE)</f>
        <v>#N/A</v>
      </c>
      <c r="I38" s="18" t="str">
        <f>VLOOKUP(E38,'VAS CF - Indirect'!$A$4:$D$40,4, FALSE)</f>
        <v>#N/A</v>
      </c>
      <c r="J38" s="21" t="s">
        <v>527</v>
      </c>
      <c r="K38" s="7"/>
      <c r="L38" s="7" t="str">
        <f t="shared" si="3"/>
        <v/>
      </c>
      <c r="M38" s="7"/>
      <c r="N38" s="7" t="str">
        <f t="shared" si="2"/>
        <v>cash flows from financing activities;cash flows from financing activities;lưu chuyển tiền từ hoạt động tài chính;lưu chuyển tiền từ hoạt động tài chính</v>
      </c>
      <c r="O38" s="7" t="str">
        <f>IFERROR(VLOOKUP(N38,'vstock CF Indirect nonfin'!$E$2:$E$51,1,FALSE),"N/A")</f>
        <v>cash flows from financing activities;cash flows from financing activities;lưu chuyển tiền từ hoạt động tài chính;lưu chuyển tiền từ hoạt động tài chính</v>
      </c>
      <c r="P38" s="7"/>
      <c r="Q38" s="7"/>
      <c r="R38" s="7"/>
      <c r="S38" s="7"/>
      <c r="T38" s="7"/>
      <c r="U38" s="7"/>
      <c r="V38" s="7"/>
    </row>
    <row r="39">
      <c r="A39" s="11" t="s">
        <v>1793</v>
      </c>
      <c r="B39" s="11" t="s">
        <v>1794</v>
      </c>
      <c r="C39" s="11" t="s">
        <v>2029</v>
      </c>
      <c r="D39" s="11" t="s">
        <v>1856</v>
      </c>
      <c r="E39" s="11" t="s">
        <v>1209</v>
      </c>
      <c r="F39" s="7" t="str">
        <f>VLOOKUP(E39,'VAS CF - Indirect'!$A$4:$D$40,2,FALSE)</f>
        <v>Capital contribution and issuance of shares</v>
      </c>
      <c r="G39" s="7" t="str">
        <f>VLOOKUP(E39,'VAS CF - Indirect'!$A$4:$D$40,3, FALSE)</f>
        <v>40</v>
      </c>
      <c r="H39" s="7" t="str">
        <f>VLOOKUP(G39,'VAS CF - Indirect'!$A$4:$D$40,2,FALSE)</f>
        <v>Net cash flows from/(used in) financial activities</v>
      </c>
      <c r="I39" s="11" t="str">
        <f>VLOOKUP(E39,'VAS CF - Indirect'!$A$4:$D$40,4, FALSE)</f>
        <v>rcpts_issued_shares</v>
      </c>
      <c r="J39" s="7"/>
      <c r="K39" s="7"/>
      <c r="L39" s="7" t="str">
        <f t="shared" si="3"/>
        <v>rcpts_issued_shares</v>
      </c>
      <c r="M39" s="7"/>
      <c r="N39" s="7" t="str">
        <f t="shared" si="2"/>
        <v>receipts from equity issue and owner s capital contribution;net cash flows from financing activities;tiền thu từ phát hành cổ phiếu nhận vốn góp của chủ sở hữu;lưu chuyển tiền thuần từ hoạt động tài chính</v>
      </c>
      <c r="O39" s="7" t="str">
        <f>IFERROR(VLOOKUP(N39,'vstock CF Indirect nonfin'!$E$2:$E$51,1,FALSE),"N/A")</f>
        <v>receipts from equity issue and owner s capital contribution;net cash flows from financing activities;tiền thu từ phát hành cổ phiếu nhận vốn góp của chủ sở hữu;lưu chuyển tiền thuần từ hoạt động tài chính</v>
      </c>
      <c r="P39" s="7"/>
      <c r="Q39" s="7"/>
      <c r="R39" s="7"/>
      <c r="S39" s="7"/>
      <c r="T39" s="7"/>
      <c r="U39" s="7"/>
      <c r="V39" s="7"/>
    </row>
    <row r="40">
      <c r="A40" s="11" t="s">
        <v>1797</v>
      </c>
      <c r="B40" s="11" t="s">
        <v>1794</v>
      </c>
      <c r="C40" s="11" t="s">
        <v>1857</v>
      </c>
      <c r="D40" s="11" t="s">
        <v>1856</v>
      </c>
      <c r="E40" s="11" t="s">
        <v>1213</v>
      </c>
      <c r="F40" s="7" t="str">
        <f>VLOOKUP(E40,'VAS CF - Indirect'!$A$4:$D$40,2,FALSE)</f>
        <v>Capital redemption</v>
      </c>
      <c r="G40" s="7" t="str">
        <f>VLOOKUP(E40,'VAS CF - Indirect'!$A$4:$D$40,3, FALSE)</f>
        <v>40</v>
      </c>
      <c r="H40" s="7" t="str">
        <f>VLOOKUP(G40,'VAS CF - Indirect'!$A$4:$D$40,2,FALSE)</f>
        <v>Net cash flows from/(used in) financial activities</v>
      </c>
      <c r="I40" s="11" t="str">
        <f>VLOOKUP(E40,'VAS CF - Indirect'!$A$4:$D$40,4, FALSE)</f>
        <v>pmts_contrib_capital</v>
      </c>
      <c r="J40" s="7"/>
      <c r="K40" s="7"/>
      <c r="L40" s="7" t="str">
        <f t="shared" si="3"/>
        <v>pmts_contrib_capital</v>
      </c>
      <c r="M40" s="7"/>
      <c r="N40" s="7" t="str">
        <f t="shared" si="2"/>
        <v>payment for share repurchases;net cash flows from financing activities;tiền chi trả vốn góp cho các chủ sở hữu mua lại cổ phiếu của doanh nghiệp đã phát hành;lưu chuyển tiền thuần từ hoạt động tài chính</v>
      </c>
      <c r="O40" s="7" t="str">
        <f>IFERROR(VLOOKUP(N40,'vstock CF Indirect nonfin'!$E$2:$E$51,1,FALSE),"N/A")</f>
        <v>payment for share repurchases;net cash flows from financing activities;tiền chi trả vốn góp cho các chủ sở hữu mua lại cổ phiếu của doanh nghiệp đã phát hành;lưu chuyển tiền thuần từ hoạt động tài chính</v>
      </c>
      <c r="P40" s="7"/>
      <c r="Q40" s="7"/>
      <c r="R40" s="7"/>
      <c r="S40" s="7"/>
      <c r="T40" s="7"/>
      <c r="U40" s="7"/>
      <c r="V40" s="7"/>
    </row>
    <row r="41">
      <c r="A41" s="11" t="s">
        <v>1799</v>
      </c>
      <c r="B41" s="11" t="s">
        <v>1794</v>
      </c>
      <c r="C41" s="11" t="s">
        <v>1800</v>
      </c>
      <c r="D41" s="11" t="s">
        <v>1856</v>
      </c>
      <c r="E41" s="11" t="s">
        <v>1724</v>
      </c>
      <c r="F41" s="7" t="str">
        <f>VLOOKUP(E41,'VAS CF - Indirect'!$A$4:$D$40,2,FALSE)</f>
        <v>Drawdown of borrowings</v>
      </c>
      <c r="G41" s="7" t="str">
        <f>VLOOKUP(E41,'VAS CF - Indirect'!$A$4:$D$40,3, FALSE)</f>
        <v>40</v>
      </c>
      <c r="H41" s="7" t="str">
        <f>VLOOKUP(G41,'VAS CF - Indirect'!$A$4:$D$40,2,FALSE)</f>
        <v>Net cash flows from/(used in) financial activities</v>
      </c>
      <c r="I41" s="11" t="str">
        <f>VLOOKUP(E41,'VAS CF - Indirect'!$A$4:$D$40,4, FALSE)</f>
        <v>rcpts_borrowings</v>
      </c>
      <c r="J41" s="7"/>
      <c r="K41" s="7"/>
      <c r="L41" s="7" t="str">
        <f t="shared" si="3"/>
        <v>rcpts_borrowings</v>
      </c>
      <c r="M41" s="7"/>
      <c r="N41" s="7" t="str">
        <f t="shared" si="2"/>
        <v>proceeds from borrowings;net cash flows from financing activities;tiền thu từ đi vay;lưu chuyển tiền thuần từ hoạt động tài chính</v>
      </c>
      <c r="O41" s="7" t="str">
        <f>IFERROR(VLOOKUP(N41,'vstock CF Indirect nonfin'!$E$2:$E$51,1,FALSE),"N/A")</f>
        <v>proceeds from borrowings;net cash flows from financing activities;tiền thu từ đi vay;lưu chuyển tiền thuần từ hoạt động tài chính</v>
      </c>
      <c r="P41" s="7"/>
      <c r="Q41" s="7"/>
      <c r="R41" s="7"/>
      <c r="S41" s="7"/>
      <c r="T41" s="7"/>
      <c r="U41" s="7"/>
      <c r="V41" s="7"/>
    </row>
    <row r="42">
      <c r="A42" s="11" t="s">
        <v>1801</v>
      </c>
      <c r="B42" s="11" t="s">
        <v>1794</v>
      </c>
      <c r="C42" s="11" t="s">
        <v>2185</v>
      </c>
      <c r="D42" s="11" t="s">
        <v>1856</v>
      </c>
      <c r="E42" s="11" t="s">
        <v>1727</v>
      </c>
      <c r="F42" s="7" t="str">
        <f>VLOOKUP(E42,'VAS CF - Indirect'!$A$4:$D$40,2,FALSE)</f>
        <v>Repayment of borrowings</v>
      </c>
      <c r="G42" s="7" t="str">
        <f>VLOOKUP(E42,'VAS CF - Indirect'!$A$4:$D$40,3, FALSE)</f>
        <v>40</v>
      </c>
      <c r="H42" s="7" t="str">
        <f>VLOOKUP(G42,'VAS CF - Indirect'!$A$4:$D$40,2,FALSE)</f>
        <v>Net cash flows from/(used in) financial activities</v>
      </c>
      <c r="I42" s="11" t="str">
        <f>VLOOKUP(E42,'VAS CF - Indirect'!$A$4:$D$40,4, FALSE)</f>
        <v>pmts_principals</v>
      </c>
      <c r="J42" s="7"/>
      <c r="K42" s="7"/>
      <c r="L42" s="7" t="str">
        <f t="shared" si="3"/>
        <v>pmts_principals</v>
      </c>
      <c r="M42" s="7"/>
      <c r="N42" s="7" t="str">
        <f t="shared" si="2"/>
        <v>principal repayments;net cash flows from financing activities;tiền trả nợ gốc vay;lưu chuyển tiền thuần từ hoạt động tài chính</v>
      </c>
      <c r="O42" s="7" t="str">
        <f>IFERROR(VLOOKUP(N42,'vstock CF Indirect nonfin'!$E$2:$E$51,1,FALSE),"N/A")</f>
        <v>principal repayments;net cash flows from financing activities;tiền trả nợ gốc vay;lưu chuyển tiền thuần từ hoạt động tài chính</v>
      </c>
      <c r="P42" s="7"/>
      <c r="Q42" s="7"/>
      <c r="R42" s="7"/>
      <c r="S42" s="7"/>
      <c r="T42" s="7"/>
      <c r="U42" s="7"/>
      <c r="V42" s="7"/>
    </row>
    <row r="43">
      <c r="A43" s="11" t="s">
        <v>1803</v>
      </c>
      <c r="B43" s="11" t="s">
        <v>1794</v>
      </c>
      <c r="C43" s="11" t="s">
        <v>1804</v>
      </c>
      <c r="D43" s="11" t="s">
        <v>1856</v>
      </c>
      <c r="E43" s="11" t="s">
        <v>1730</v>
      </c>
      <c r="F43" s="7" t="str">
        <f>VLOOKUP(E43,'VAS CF - Indirect'!$A$4:$D$40,2,FALSE)</f>
        <v>Payment of principal of finance lease liabilities</v>
      </c>
      <c r="G43" s="7" t="str">
        <f>VLOOKUP(E43,'VAS CF - Indirect'!$A$4:$D$40,3, FALSE)</f>
        <v>40</v>
      </c>
      <c r="H43" s="7" t="str">
        <f>VLOOKUP(G43,'VAS CF - Indirect'!$A$4:$D$40,2,FALSE)</f>
        <v>Net cash flows from/(used in) financial activities</v>
      </c>
      <c r="I43" s="11" t="str">
        <f>VLOOKUP(E43,'VAS CF - Indirect'!$A$4:$D$40,4, FALSE)</f>
        <v>pmts_fin_lease</v>
      </c>
      <c r="J43" s="7"/>
      <c r="K43" s="7"/>
      <c r="L43" s="7" t="str">
        <f t="shared" si="3"/>
        <v>pmts_fin_lease</v>
      </c>
      <c r="M43" s="7"/>
      <c r="N43" s="7" t="str">
        <f t="shared" si="2"/>
        <v>repayment of financial leases;net cash flows from financing activities;tiền trả nợ gốc thuê tài chính;lưu chuyển tiền thuần từ hoạt động tài chính</v>
      </c>
      <c r="O43" s="7" t="str">
        <f>IFERROR(VLOOKUP(N43,'vstock CF Indirect nonfin'!$E$2:$E$51,1,FALSE),"N/A")</f>
        <v>repayment of financial leases;net cash flows from financing activities;tiền trả nợ gốc thuê tài chính;lưu chuyển tiền thuần từ hoạt động tài chính</v>
      </c>
      <c r="P43" s="7"/>
      <c r="Q43" s="7"/>
      <c r="R43" s="7"/>
      <c r="S43" s="7"/>
      <c r="T43" s="7"/>
      <c r="U43" s="7"/>
      <c r="V43" s="7"/>
    </row>
    <row r="44">
      <c r="A44" s="11" t="s">
        <v>1805</v>
      </c>
      <c r="B44" s="11" t="s">
        <v>1794</v>
      </c>
      <c r="C44" s="11" t="s">
        <v>2043</v>
      </c>
      <c r="D44" s="11" t="s">
        <v>1856</v>
      </c>
      <c r="E44" s="11" t="s">
        <v>1733</v>
      </c>
      <c r="F44" s="7" t="str">
        <f>VLOOKUP(E44,'VAS CF - Indirect'!$A$4:$D$40,2,FALSE)</f>
        <v>Dividends paid/Profit distributed</v>
      </c>
      <c r="G44" s="7" t="str">
        <f>VLOOKUP(E44,'VAS CF - Indirect'!$A$4:$D$40,3, FALSE)</f>
        <v>40</v>
      </c>
      <c r="H44" s="7" t="str">
        <f>VLOOKUP(G44,'VAS CF - Indirect'!$A$4:$D$40,2,FALSE)</f>
        <v>Net cash flows from/(used in) financial activities</v>
      </c>
      <c r="I44" s="11" t="str">
        <f>VLOOKUP(E44,'VAS CF - Indirect'!$A$4:$D$40,4, FALSE)</f>
        <v>pmts_divs</v>
      </c>
      <c r="J44" s="7"/>
      <c r="K44" s="7"/>
      <c r="L44" s="7" t="str">
        <f t="shared" si="3"/>
        <v>pmts_divs</v>
      </c>
      <c r="M44" s="7"/>
      <c r="N44" s="7" t="str">
        <f t="shared" si="2"/>
        <v>dividends paid profits distributed to owners;net cash flows from financing activities;cổ tức lợi nhuận đã trả cho chủ sở hữu;lưu chuyển tiền thuần từ hoạt động tài chính</v>
      </c>
      <c r="O44" s="7" t="str">
        <f>IFERROR(VLOOKUP(N44,'vstock CF Indirect nonfin'!$E$2:$E$51,1,FALSE),"N/A")</f>
        <v>dividends paid profits distributed to owners;net cash flows from financing activities;cổ tức lợi nhuận đã trả cho chủ sở hữu;lưu chuyển tiền thuần từ hoạt động tài chính</v>
      </c>
      <c r="P44" s="7"/>
      <c r="Q44" s="7"/>
      <c r="R44" s="7"/>
      <c r="S44" s="7"/>
      <c r="T44" s="7"/>
      <c r="U44" s="7"/>
      <c r="V44" s="7"/>
    </row>
    <row r="45">
      <c r="A45" s="18" t="s">
        <v>1807</v>
      </c>
      <c r="B45" s="18" t="s">
        <v>1794</v>
      </c>
      <c r="C45" s="18" t="s">
        <v>1808</v>
      </c>
      <c r="D45" s="18" t="s">
        <v>1856</v>
      </c>
      <c r="E45" s="20"/>
      <c r="F45" s="20" t="str">
        <f>VLOOKUP(E45,'VAS CF - Indirect'!$A$4:$D$40,2,FALSE)</f>
        <v>#N/A</v>
      </c>
      <c r="G45" s="20" t="str">
        <f>VLOOKUP(E45,'VAS CF - Indirect'!$A$4:$D$40,3, FALSE)</f>
        <v>#N/A</v>
      </c>
      <c r="H45" s="20" t="str">
        <f>VLOOKUP(G45,'VAS CF - Indirect'!$A$4:$D$40,2,FALSE)</f>
        <v>#N/A</v>
      </c>
      <c r="I45" s="18" t="str">
        <f>VLOOKUP(E45,'VAS CF - Indirect'!$A$4:$D$40,4, FALSE)</f>
        <v>#N/A</v>
      </c>
      <c r="J45" s="18" t="s">
        <v>607</v>
      </c>
      <c r="K45" s="11" t="s">
        <v>2186</v>
      </c>
      <c r="L45" s="7" t="str">
        <f t="shared" si="3"/>
        <v>other_cif_fin_activities</v>
      </c>
      <c r="M45" s="7"/>
      <c r="N45" s="7" t="str">
        <f t="shared" si="2"/>
        <v>other receipts from financing activities;net cash flows from financing activities;tiền thu khác từ hoạt động tài chính;lưu chuyển tiền thuần từ hoạt động tài chính</v>
      </c>
      <c r="O45" s="7" t="str">
        <f>IFERROR(VLOOKUP(N45,'vstock CF Indirect nonfin'!$E$2:$E$51,1,FALSE),"N/A")</f>
        <v>other receipts from financing activities;net cash flows from financing activities;tiền thu khác từ hoạt động tài chính;lưu chuyển tiền thuần từ hoạt động tài chính</v>
      </c>
      <c r="P45" s="7"/>
      <c r="Q45" s="7"/>
      <c r="R45" s="7"/>
      <c r="S45" s="7"/>
      <c r="T45" s="7"/>
      <c r="U45" s="7"/>
      <c r="V45" s="7"/>
    </row>
    <row r="46">
      <c r="A46" s="18" t="s">
        <v>1810</v>
      </c>
      <c r="B46" s="18" t="s">
        <v>1794</v>
      </c>
      <c r="C46" s="18" t="s">
        <v>1811</v>
      </c>
      <c r="D46" s="18" t="s">
        <v>1856</v>
      </c>
      <c r="E46" s="20"/>
      <c r="F46" s="20" t="str">
        <f>VLOOKUP(E46,'VAS CF - Indirect'!$A$4:$D$40,2,FALSE)</f>
        <v>#N/A</v>
      </c>
      <c r="G46" s="20" t="str">
        <f>VLOOKUP(E46,'VAS CF - Indirect'!$A$4:$D$40,3, FALSE)</f>
        <v>#N/A</v>
      </c>
      <c r="H46" s="20" t="str">
        <f>VLOOKUP(G46,'VAS CF - Indirect'!$A$4:$D$40,2,FALSE)</f>
        <v>#N/A</v>
      </c>
      <c r="I46" s="18" t="str">
        <f>VLOOKUP(E46,'VAS CF - Indirect'!$A$4:$D$40,4, FALSE)</f>
        <v>#N/A</v>
      </c>
      <c r="J46" s="18" t="s">
        <v>607</v>
      </c>
      <c r="K46" s="11" t="s">
        <v>2187</v>
      </c>
      <c r="L46" s="7" t="str">
        <f t="shared" si="3"/>
        <v>other_cof_fin_activities</v>
      </c>
      <c r="M46" s="7"/>
      <c r="N46" s="7" t="str">
        <f t="shared" si="2"/>
        <v>other payments for financing activities;net cash flows from financing activities;tiền chi khác cho hoạt động tài chính;lưu chuyển tiền thuần từ hoạt động tài chính</v>
      </c>
      <c r="O46" s="7" t="str">
        <f>IFERROR(VLOOKUP(N46,'vstock CF Indirect nonfin'!$E$2:$E$51,1,FALSE),"N/A")</f>
        <v>other payments for financing activities;net cash flows from financing activities;tiền chi khác cho hoạt động tài chính;lưu chuyển tiền thuần từ hoạt động tài chính</v>
      </c>
      <c r="P46" s="7"/>
      <c r="Q46" s="7"/>
      <c r="R46" s="7"/>
      <c r="S46" s="7"/>
      <c r="T46" s="7"/>
      <c r="U46" s="7"/>
      <c r="V46" s="7"/>
    </row>
    <row r="47">
      <c r="A47" s="11" t="s">
        <v>1794</v>
      </c>
      <c r="B47" s="11" t="s">
        <v>1765</v>
      </c>
      <c r="C47" s="11" t="s">
        <v>1856</v>
      </c>
      <c r="D47" s="11" t="s">
        <v>1766</v>
      </c>
      <c r="E47" s="11" t="s">
        <v>1211</v>
      </c>
      <c r="F47" s="7" t="str">
        <f>VLOOKUP(E47,'VAS CF - Indirect'!$A$4:$D$40,2,FALSE)</f>
        <v>Net cash flows from/(used in) financial activities</v>
      </c>
      <c r="G47" s="7" t="str">
        <f>VLOOKUP(E47,'VAS CF - Indirect'!$A$4:$D$40,3, FALSE)</f>
        <v>50</v>
      </c>
      <c r="H47" s="7" t="str">
        <f>VLOOKUP(G47,'VAS CF - Indirect'!$A$4:$D$40,2,FALSE)</f>
        <v>Net cash flow in the period</v>
      </c>
      <c r="I47" s="11" t="str">
        <f>VLOOKUP(E47,'VAS CF - Indirect'!$A$4:$D$40,4, FALSE)</f>
        <v>net_cf_fin_activities</v>
      </c>
      <c r="J47" s="7"/>
      <c r="K47" s="7"/>
      <c r="L47" s="7" t="str">
        <f t="shared" si="3"/>
        <v>net_cf_fin_activities</v>
      </c>
      <c r="M47" s="7"/>
      <c r="N47" s="7" t="str">
        <f t="shared" si="2"/>
        <v>net cash flows from financing activities;net cash flows during the period;lưu chuyển tiền thuần từ hoạt động tài chính;lưu chuyển tiền thuần trong kỳ</v>
      </c>
      <c r="O47" s="7" t="str">
        <f>IFERROR(VLOOKUP(N47,'vstock CF Indirect nonfin'!$E$2:$E$51,1,FALSE),"N/A")</f>
        <v>net cash flows from financing activities;net cash flows during the period;lưu chuyển tiền thuần từ hoạt động tài chính;lưu chuyển tiền thuần trong kỳ</v>
      </c>
      <c r="P47" s="7"/>
      <c r="Q47" s="7"/>
      <c r="R47" s="7"/>
      <c r="S47" s="7"/>
      <c r="T47" s="7"/>
      <c r="U47" s="7"/>
      <c r="V47" s="7"/>
    </row>
    <row r="48">
      <c r="A48" s="11" t="s">
        <v>1765</v>
      </c>
      <c r="B48" s="11" t="s">
        <v>1813</v>
      </c>
      <c r="C48" s="11" t="s">
        <v>1766</v>
      </c>
      <c r="D48" s="11" t="s">
        <v>1814</v>
      </c>
      <c r="E48" s="11" t="s">
        <v>1207</v>
      </c>
      <c r="F48" s="7" t="str">
        <f>VLOOKUP(E48,'VAS CF - Indirect'!$A$4:$D$40,2,FALSE)</f>
        <v>Net cash flow in the period</v>
      </c>
      <c r="G48" s="7" t="str">
        <f>VLOOKUP(E48,'VAS CF - Indirect'!$A$4:$D$40,3, FALSE)</f>
        <v>70</v>
      </c>
      <c r="H48" s="7" t="str">
        <f>VLOOKUP(G48,'VAS CF - Indirect'!$A$4:$D$40,2,FALSE)</f>
        <v>Cash and cash equivalents at the end of the period</v>
      </c>
      <c r="I48" s="11" t="str">
        <f>VLOOKUP(E48,'VAS CF - Indirect'!$A$4:$D$40,4, FALSE)</f>
        <v>net_cf</v>
      </c>
      <c r="J48" s="7"/>
      <c r="K48" s="7"/>
      <c r="L48" s="7" t="str">
        <f t="shared" si="3"/>
        <v>net_cf</v>
      </c>
      <c r="M48" s="7"/>
      <c r="N48" s="7" t="str">
        <f t="shared" si="2"/>
        <v>net cash flows during the period;cash and cash equivalents at end of the period;lưu chuyển tiền thuần trong kỳ;tiền và tương đương tiền cuối kỳ</v>
      </c>
      <c r="O48" s="7" t="str">
        <f>IFERROR(VLOOKUP(N48,'vstock CF Indirect nonfin'!$E$2:$E$51,1,FALSE),"N/A")</f>
        <v>net cash flows during the period;cash and cash equivalents at end of the period;lưu chuyển tiền thuần trong kỳ;tiền và tương đương tiền cuối kỳ</v>
      </c>
      <c r="P48" s="7"/>
      <c r="Q48" s="7"/>
      <c r="R48" s="7"/>
      <c r="S48" s="7"/>
      <c r="T48" s="7"/>
      <c r="U48" s="7"/>
      <c r="V48" s="7"/>
    </row>
    <row r="49">
      <c r="A49" s="11" t="s">
        <v>1815</v>
      </c>
      <c r="B49" s="11" t="s">
        <v>1813</v>
      </c>
      <c r="C49" s="11" t="s">
        <v>1816</v>
      </c>
      <c r="D49" s="11" t="s">
        <v>1814</v>
      </c>
      <c r="E49" s="11" t="s">
        <v>1219</v>
      </c>
      <c r="F49" s="7" t="str">
        <f>VLOOKUP(E49,'VAS CF - Indirect'!$A$4:$D$40,2,FALSE)</f>
        <v>Cash and cash equivalents at the beginning of the period</v>
      </c>
      <c r="G49" s="7" t="str">
        <f>VLOOKUP(E49,'VAS CF - Indirect'!$A$4:$D$40,3, FALSE)</f>
        <v>70</v>
      </c>
      <c r="H49" s="7" t="str">
        <f>VLOOKUP(G49,'VAS CF - Indirect'!$A$4:$D$40,2,FALSE)</f>
        <v>Cash and cash equivalents at the end of the period</v>
      </c>
      <c r="I49" s="11" t="str">
        <f>VLOOKUP(E49,'VAS CF - Indirect'!$A$4:$D$40,4, FALSE)</f>
        <v>cash_cash_equiv_begin</v>
      </c>
      <c r="J49" s="7"/>
      <c r="K49" s="7"/>
      <c r="L49" s="7" t="str">
        <f t="shared" si="3"/>
        <v>cash_cash_equiv_begin</v>
      </c>
      <c r="M49" s="7"/>
      <c r="N49" s="7" t="str">
        <f t="shared" si="2"/>
        <v>cash and cash equivalents at beginning of the period;cash and cash equivalents at end of the period;tiền và tương đương tiền đầu kỳ;tiền và tương đương tiền cuối kỳ</v>
      </c>
      <c r="O49" s="7" t="str">
        <f>IFERROR(VLOOKUP(N49,'vstock CF Indirect nonfin'!$E$2:$E$51,1,FALSE),"N/A")</f>
        <v>cash and cash equivalents at beginning of the period;cash and cash equivalents at end of the period;tiền và tương đương tiền đầu kỳ;tiền và tương đương tiền cuối kỳ</v>
      </c>
      <c r="P49" s="7"/>
      <c r="Q49" s="7"/>
      <c r="R49" s="7"/>
      <c r="S49" s="7"/>
      <c r="T49" s="7"/>
      <c r="U49" s="7"/>
      <c r="V49" s="7"/>
    </row>
    <row r="50">
      <c r="A50" s="11" t="s">
        <v>1817</v>
      </c>
      <c r="B50" s="11" t="s">
        <v>1813</v>
      </c>
      <c r="C50" s="11" t="s">
        <v>1818</v>
      </c>
      <c r="D50" s="11" t="s">
        <v>1814</v>
      </c>
      <c r="E50" s="11" t="s">
        <v>1230</v>
      </c>
      <c r="F50" s="7" t="str">
        <f>VLOOKUP(E50,'VAS CF - Indirect'!$A$4:$D$40,2,FALSE)</f>
        <v>Impact of exchange rate fluctuation</v>
      </c>
      <c r="G50" s="7" t="str">
        <f>VLOOKUP(E50,'VAS CF - Indirect'!$A$4:$D$40,3, FALSE)</f>
        <v>70</v>
      </c>
      <c r="H50" s="7" t="str">
        <f>VLOOKUP(G50,'VAS CF - Indirect'!$A$4:$D$40,2,FALSE)</f>
        <v>Cash and cash equivalents at the end of the period</v>
      </c>
      <c r="I50" s="11" t="str">
        <f>VLOOKUP(E50,'VAS CF - Indirect'!$A$4:$D$40,4, FALSE)</f>
        <v>impact_forex</v>
      </c>
      <c r="J50" s="7"/>
      <c r="K50" s="7"/>
      <c r="L50" s="7" t="str">
        <f t="shared" si="3"/>
        <v>impact_forex</v>
      </c>
      <c r="M50" s="7"/>
      <c r="N50" s="7" t="str">
        <f t="shared" si="2"/>
        <v>exchange difference due to re valuation of ending balances;cash and cash equivalents at end of the period;ảnh hưởng của thay đổi tỷ giá hối đoái quy đổi ngoại tệ;tiền và tương đương tiền cuối kỳ</v>
      </c>
      <c r="O50" s="7" t="str">
        <f>IFERROR(VLOOKUP(N50,'vstock CF Indirect nonfin'!$E$2:$E$51,1,FALSE),"N/A")</f>
        <v>exchange difference due to re valuation of ending balances;cash and cash equivalents at end of the period;ảnh hưởng của thay đổi tỷ giá hối đoái quy đổi ngoại tệ;tiền và tương đương tiền cuối kỳ</v>
      </c>
      <c r="P50" s="7"/>
      <c r="Q50" s="7"/>
      <c r="R50" s="7"/>
      <c r="S50" s="7"/>
      <c r="T50" s="7"/>
      <c r="U50" s="7"/>
      <c r="V50" s="7"/>
    </row>
    <row r="51">
      <c r="A51" s="11" t="s">
        <v>1813</v>
      </c>
      <c r="B51" s="11" t="s">
        <v>1813</v>
      </c>
      <c r="C51" s="11" t="s">
        <v>1814</v>
      </c>
      <c r="D51" s="11" t="s">
        <v>1814</v>
      </c>
      <c r="E51" s="11" t="s">
        <v>1236</v>
      </c>
      <c r="F51" s="7" t="str">
        <f>VLOOKUP(E51,'VAS CF - Indirect'!$A$4:$D$40,2,FALSE)</f>
        <v>Cash and cash equivalents at the end of the period</v>
      </c>
      <c r="G51" s="7" t="str">
        <f>VLOOKUP(E51,'VAS CF - Indirect'!$A$4:$D$40,3, FALSE)</f>
        <v>-1</v>
      </c>
      <c r="H51" s="7" t="str">
        <f>VLOOKUP(G51,'VAS CF - Indirect'!$A$4:$D$40,2,FALSE)</f>
        <v>#N/A</v>
      </c>
      <c r="I51" s="11" t="str">
        <f>VLOOKUP(E51,'VAS CF - Indirect'!$A$4:$D$40,4, FALSE)</f>
        <v>cash_cash_equiv_end</v>
      </c>
      <c r="J51" s="7"/>
      <c r="K51" s="7"/>
      <c r="L51" s="7" t="str">
        <f t="shared" si="3"/>
        <v>cash_cash_equiv_end</v>
      </c>
      <c r="M51" s="7"/>
      <c r="N51" s="7" t="str">
        <f t="shared" si="2"/>
        <v>cash and cash equivalents at end of the period;cash and cash equivalents at end of the period;tiền và tương đương tiền cuối kỳ;tiền và tương đương tiền cuối kỳ</v>
      </c>
      <c r="O51" s="7" t="str">
        <f>IFERROR(VLOOKUP(N51,'vstock CF Indirect nonfin'!$E$2:$E$51,1,FALSE),"N/A")</f>
        <v>cash and cash equivalents at end of the period;cash and cash equivalents at end of the period;tiền và tương đương tiền cuối kỳ;tiền và tương đương tiền cuối kỳ</v>
      </c>
      <c r="P51" s="7"/>
      <c r="Q51" s="7"/>
      <c r="R51" s="7"/>
      <c r="S51" s="7"/>
      <c r="T51" s="7"/>
      <c r="U51" s="7"/>
      <c r="V51" s="7"/>
    </row>
    <row r="52" hidden="1">
      <c r="A52" s="11" t="s">
        <v>1985</v>
      </c>
      <c r="B52" s="11" t="s">
        <v>1985</v>
      </c>
      <c r="C52" s="11" t="s">
        <v>2188</v>
      </c>
      <c r="D52" s="11" t="s">
        <v>2188</v>
      </c>
      <c r="E52" s="7"/>
      <c r="F52" s="7" t="str">
        <f>VLOOKUP(E52,'VAS CF - Indirect'!$A$4:$D$40,2,FALSE)</f>
        <v>#N/A</v>
      </c>
      <c r="G52" s="7" t="str">
        <f>VLOOKUP(E52,'VAS IS'!$A$4:$D$26,3)</f>
        <v>#N/A</v>
      </c>
      <c r="H52" s="7" t="str">
        <f>VLOOKUP(G52,'VAS IS'!$A$4:$D$26,2, FALSE)</f>
        <v>#N/A</v>
      </c>
      <c r="I52" s="7" t="str">
        <f>VLOOKUP(E52,'VAS IS'!$A$4:$D$26,4, FALSE)</f>
        <v>#N/A</v>
      </c>
      <c r="J52" s="7"/>
      <c r="K52" s="7"/>
      <c r="L52" s="7"/>
      <c r="M52" s="7"/>
      <c r="N52" s="7" t="str">
        <f t="shared" si="2"/>
        <v>cash flow from securities trading activities;cash flow from securities trading activities;lưu chuyển tiền từ hoạt động kinh doanh chứng khoán;lưu chuyển tiền từ hoạt động kinh doanh chứng khoán</v>
      </c>
      <c r="O52" s="7" t="str">
        <f>IFERROR(VLOOKUP(N52,'vstock CF Indirect nonfin'!$E$2:$E$51,1,FALSE),"N/A")</f>
        <v>N/A</v>
      </c>
      <c r="P52" s="7"/>
      <c r="Q52" s="7"/>
      <c r="R52" s="7"/>
      <c r="S52" s="7"/>
      <c r="T52" s="7"/>
      <c r="U52" s="7"/>
      <c r="V52" s="7"/>
    </row>
    <row r="53" hidden="1">
      <c r="A53" s="11" t="s">
        <v>2189</v>
      </c>
      <c r="B53" s="11" t="s">
        <v>2140</v>
      </c>
      <c r="C53" s="11" t="s">
        <v>2190</v>
      </c>
      <c r="D53" s="11" t="s">
        <v>2142</v>
      </c>
      <c r="E53" s="7"/>
      <c r="F53" s="7" t="str">
        <f>VLOOKUP(E53,'VAS CF - Indirect'!$A$4:$D$40,2,FALSE)</f>
        <v>#N/A</v>
      </c>
      <c r="G53" s="7" t="str">
        <f>VLOOKUP(E53,'VAS IS'!$A$4:$D$26,3)</f>
        <v>#N/A</v>
      </c>
      <c r="H53" s="7" t="str">
        <f>VLOOKUP(G53,'VAS IS'!$A$4:$D$26,2, FALSE)</f>
        <v>#N/A</v>
      </c>
      <c r="I53" s="7" t="str">
        <f>VLOOKUP(E53,'VAS IS'!$A$4:$D$26,4, FALSE)</f>
        <v>#N/A</v>
      </c>
      <c r="J53" s="7"/>
      <c r="K53" s="7"/>
      <c r="L53" s="7"/>
      <c r="M53" s="7"/>
      <c r="N53" s="7" t="str">
        <f t="shared" si="2"/>
        <v>depreciation and amortization;operating profit before changes in working capital;khấu hao tài sản cố định;lợi nhuận từ hoạt động kinh doanh trước thay đổi vốn lưu động</v>
      </c>
      <c r="O53" s="7" t="str">
        <f>IFERROR(VLOOKUP(N53,'vstock CF Indirect nonfin'!$E$2:$E$51,1,FALSE),"N/A")</f>
        <v>N/A</v>
      </c>
      <c r="P53" s="7"/>
      <c r="Q53" s="7"/>
      <c r="R53" s="7"/>
      <c r="S53" s="7"/>
      <c r="T53" s="7"/>
      <c r="U53" s="7"/>
      <c r="V53" s="7"/>
    </row>
    <row r="54" hidden="1">
      <c r="A54" s="11" t="s">
        <v>2147</v>
      </c>
      <c r="B54" s="11" t="s">
        <v>2140</v>
      </c>
      <c r="C54" s="11" t="s">
        <v>2191</v>
      </c>
      <c r="D54" s="11" t="s">
        <v>2142</v>
      </c>
      <c r="E54" s="7"/>
      <c r="F54" s="7" t="str">
        <f>VLOOKUP(E54,'VAS CF - Indirect'!$A$4:$D$40,2,FALSE)</f>
        <v>#N/A</v>
      </c>
      <c r="G54" s="7" t="str">
        <f>VLOOKUP(E54,'VAS IS'!$A$4:$D$26,3)</f>
        <v>#N/A</v>
      </c>
      <c r="H54" s="7" t="str">
        <f>VLOOKUP(G54,'VAS IS'!$A$4:$D$26,2, FALSE)</f>
        <v>#N/A</v>
      </c>
      <c r="I54" s="7" t="str">
        <f>VLOOKUP(E54,'VAS IS'!$A$4:$D$26,4, FALSE)</f>
        <v>#N/A</v>
      </c>
      <c r="J54" s="7"/>
      <c r="K54" s="7"/>
      <c r="L54" s="7"/>
      <c r="M54" s="7"/>
      <c r="N54" s="7" t="str">
        <f t="shared" si="2"/>
        <v>reversal of provisions provisions;operating profit before changes in working capital;các khoản lập dự phòng;lợi nhuận từ hoạt động kinh doanh trước thay đổi vốn lưu động</v>
      </c>
      <c r="O54" s="7" t="str">
        <f>IFERROR(VLOOKUP(N54,'vstock CF Indirect nonfin'!$E$2:$E$51,1,FALSE),"N/A")</f>
        <v>N/A</v>
      </c>
      <c r="P54" s="7"/>
      <c r="Q54" s="7"/>
      <c r="R54" s="7"/>
      <c r="S54" s="7"/>
      <c r="T54" s="7"/>
      <c r="U54" s="7"/>
      <c r="V54" s="7"/>
    </row>
    <row r="55" hidden="1">
      <c r="A55" s="11" t="s">
        <v>2192</v>
      </c>
      <c r="B55" s="11" t="s">
        <v>2140</v>
      </c>
      <c r="C55" s="11" t="s">
        <v>2193</v>
      </c>
      <c r="D55" s="11" t="s">
        <v>2142</v>
      </c>
      <c r="E55" s="7"/>
      <c r="F55" s="7" t="str">
        <f>VLOOKUP(E55,'VAS CF - Indirect'!$A$4:$D$40,2,FALSE)</f>
        <v>#N/A</v>
      </c>
      <c r="G55" s="7" t="str">
        <f>VLOOKUP(E55,'VAS IS'!$A$4:$D$26,3)</f>
        <v>#N/A</v>
      </c>
      <c r="H55" s="7" t="str">
        <f>VLOOKUP(G55,'VAS IS'!$A$4:$D$26,2, FALSE)</f>
        <v>#N/A</v>
      </c>
      <c r="I55" s="7" t="str">
        <f>VLOOKUP(E55,'VAS IS'!$A$4:$D$26,4, FALSE)</f>
        <v>#N/A</v>
      </c>
      <c r="J55" s="7"/>
      <c r="K55" s="7"/>
      <c r="L55" s="7"/>
      <c r="M55" s="7"/>
      <c r="N55" s="7" t="str">
        <f t="shared" si="2"/>
        <v>unrealized foreign exchange gains losses;operating profit before changes in working capital;lãi lỗ chênh lệch tỷ giá hối đoái chưa thực hiện;lợi nhuận từ hoạt động kinh doanh trước thay đổi vốn lưu động</v>
      </c>
      <c r="O55" s="7" t="str">
        <f>IFERROR(VLOOKUP(N55,'vstock CF Indirect nonfin'!$E$2:$E$51,1,FALSE),"N/A")</f>
        <v>N/A</v>
      </c>
      <c r="P55" s="7"/>
      <c r="Q55" s="7"/>
      <c r="R55" s="7"/>
      <c r="S55" s="7"/>
      <c r="T55" s="7"/>
      <c r="U55" s="7"/>
      <c r="V55" s="7"/>
    </row>
    <row r="56" hidden="1">
      <c r="A56" s="11" t="s">
        <v>2194</v>
      </c>
      <c r="B56" s="11" t="s">
        <v>2195</v>
      </c>
      <c r="C56" s="11" t="s">
        <v>2196</v>
      </c>
      <c r="D56" s="11" t="s">
        <v>2197</v>
      </c>
      <c r="E56" s="7"/>
      <c r="F56" s="7" t="str">
        <f>VLOOKUP(E56,'VAS CF - Indirect'!$A$4:$D$40,2,FALSE)</f>
        <v>#N/A</v>
      </c>
      <c r="G56" s="7" t="str">
        <f>VLOOKUP(E56,'VAS IS'!$A$4:$D$26,3)</f>
        <v>#N/A</v>
      </c>
      <c r="H56" s="7" t="str">
        <f>VLOOKUP(G56,'VAS IS'!$A$4:$D$26,2, FALSE)</f>
        <v>#N/A</v>
      </c>
      <c r="I56" s="7" t="str">
        <f>VLOOKUP(E56,'VAS IS'!$A$4:$D$26,4, FALSE)</f>
        <v>#N/A</v>
      </c>
      <c r="J56" s="7"/>
      <c r="K56" s="7"/>
      <c r="L56" s="7"/>
      <c r="M56" s="7"/>
      <c r="N56" s="7" t="str">
        <f t="shared" si="2"/>
        <v>acrrued expenses prepayments expenses;add non cash expenses;chi phí phải trả chi phí trả trước;tăng các chi phí phi tiền tệ</v>
      </c>
      <c r="O56" s="7" t="str">
        <f>IFERROR(VLOOKUP(N56,'vstock CF Indirect nonfin'!$E$2:$E$51,1,FALSE),"N/A")</f>
        <v>N/A</v>
      </c>
      <c r="P56" s="7"/>
      <c r="Q56" s="7"/>
      <c r="R56" s="7"/>
      <c r="S56" s="7"/>
      <c r="T56" s="7"/>
      <c r="U56" s="7"/>
      <c r="V56" s="7"/>
    </row>
    <row r="57" hidden="1">
      <c r="A57" s="11" t="s">
        <v>2198</v>
      </c>
      <c r="B57" s="11" t="s">
        <v>2140</v>
      </c>
      <c r="C57" s="11" t="s">
        <v>2199</v>
      </c>
      <c r="D57" s="11" t="s">
        <v>2142</v>
      </c>
      <c r="E57" s="7"/>
      <c r="F57" s="7" t="str">
        <f>VLOOKUP(E57,'VAS CF - Indirect'!$A$4:$D$40,2,FALSE)</f>
        <v>#N/A</v>
      </c>
      <c r="G57" s="7" t="str">
        <f>VLOOKUP(E57,'VAS IS'!$A$4:$D$26,3)</f>
        <v>#N/A</v>
      </c>
      <c r="H57" s="7" t="str">
        <f>VLOOKUP(G57,'VAS IS'!$A$4:$D$26,2, FALSE)</f>
        <v>#N/A</v>
      </c>
      <c r="I57" s="7" t="str">
        <f>VLOOKUP(E57,'VAS IS'!$A$4:$D$26,4, FALSE)</f>
        <v>#N/A</v>
      </c>
      <c r="J57" s="7"/>
      <c r="K57" s="7"/>
      <c r="L57" s="7"/>
      <c r="M57" s="7"/>
      <c r="N57" s="7" t="str">
        <f t="shared" si="2"/>
        <v>loss profits from other investing activities;operating profit before changes in working capital;lãi lỗ từ hoạt động đầu tư đầu tư công ty con liên doanh liên kết;lợi nhuận từ hoạt động kinh doanh trước thay đổi vốn lưu động</v>
      </c>
      <c r="O57" s="7" t="str">
        <f>IFERROR(VLOOKUP(N57,'vstock CF Indirect nonfin'!$E$2:$E$51,1,FALSE),"N/A")</f>
        <v>N/A</v>
      </c>
      <c r="P57" s="7"/>
      <c r="Q57" s="7"/>
      <c r="R57" s="7"/>
      <c r="S57" s="7"/>
      <c r="T57" s="7"/>
      <c r="U57" s="7"/>
      <c r="V57" s="7"/>
    </row>
    <row r="58" hidden="1">
      <c r="A58" s="11" t="s">
        <v>2153</v>
      </c>
      <c r="B58" s="11" t="s">
        <v>2140</v>
      </c>
      <c r="C58" s="11" t="s">
        <v>2200</v>
      </c>
      <c r="D58" s="11" t="s">
        <v>2142</v>
      </c>
      <c r="E58" s="7"/>
      <c r="F58" s="7" t="str">
        <f>VLOOKUP(E58,'VAS CF - Indirect'!$A$4:$D$40,2,FALSE)</f>
        <v>#N/A</v>
      </c>
      <c r="G58" s="7" t="str">
        <f>VLOOKUP(E58,'VAS IS'!$A$4:$D$26,3)</f>
        <v>#N/A</v>
      </c>
      <c r="H58" s="7" t="str">
        <f>VLOOKUP(G58,'VAS IS'!$A$4:$D$26,2, FALSE)</f>
        <v>#N/A</v>
      </c>
      <c r="I58" s="7" t="str">
        <f>VLOOKUP(E58,'VAS IS'!$A$4:$D$26,4, FALSE)</f>
        <v>#N/A</v>
      </c>
      <c r="J58" s="7"/>
      <c r="K58" s="7"/>
      <c r="L58" s="7"/>
      <c r="M58" s="7"/>
      <c r="N58" s="7" t="str">
        <f t="shared" si="2"/>
        <v>loss profits from disposal of fixed asset;operating profit before changes in working capital;lãi lỗ do thanh lý tscđ;lợi nhuận từ hoạt động kinh doanh trước thay đổi vốn lưu động</v>
      </c>
      <c r="O58" s="7" t="str">
        <f>IFERROR(VLOOKUP(N58,'vstock CF Indirect nonfin'!$E$2:$E$51,1,FALSE),"N/A")</f>
        <v>N/A</v>
      </c>
      <c r="P58" s="7"/>
      <c r="Q58" s="7"/>
      <c r="R58" s="7"/>
      <c r="S58" s="7"/>
      <c r="T58" s="7"/>
      <c r="U58" s="7"/>
      <c r="V58" s="7"/>
    </row>
    <row r="59" hidden="1">
      <c r="A59" s="11" t="s">
        <v>2201</v>
      </c>
      <c r="B59" s="11" t="s">
        <v>2195</v>
      </c>
      <c r="C59" s="12" t="s">
        <v>2202</v>
      </c>
      <c r="D59" s="11" t="s">
        <v>2197</v>
      </c>
      <c r="E59" s="7"/>
      <c r="F59" s="7" t="str">
        <f>VLOOKUP(E59,'VAS CF - Indirect'!$A$4:$D$40,2,FALSE)</f>
        <v>#N/A</v>
      </c>
      <c r="G59" s="7" t="str">
        <f>VLOOKUP(E59,'VAS IS'!$A$4:$D$26,3)</f>
        <v>#N/A</v>
      </c>
      <c r="H59" s="7" t="str">
        <f>VLOOKUP(G59,'VAS IS'!$A$4:$D$26,2, FALSE)</f>
        <v>#N/A</v>
      </c>
      <c r="I59" s="7" t="str">
        <f>VLOOKUP(E59,'VAS IS'!$A$4:$D$26,4, FALSE)</f>
        <v>#N/A</v>
      </c>
      <c r="J59" s="7"/>
      <c r="K59" s="7"/>
      <c r="L59" s="7"/>
      <c r="M59" s="7"/>
      <c r="N59" s="7" t="str">
        <f t="shared" si="2"/>
        <v>accrued interest income;add non cash expenses;dự thu tiền lãi;tăng các chi phí phi tiền tệ</v>
      </c>
      <c r="O59" s="7" t="str">
        <f>IFERROR(VLOOKUP(N59,'vstock CF Indirect nonfin'!$E$2:$E$51,1,FALSE),"N/A")</f>
        <v>N/A</v>
      </c>
      <c r="P59" s="7"/>
      <c r="Q59" s="7"/>
      <c r="R59" s="7"/>
      <c r="S59" s="7"/>
      <c r="T59" s="7"/>
      <c r="U59" s="7"/>
      <c r="V59" s="7"/>
    </row>
    <row r="60" hidden="1">
      <c r="A60" s="11" t="s">
        <v>2195</v>
      </c>
      <c r="B60" s="11" t="s">
        <v>2140</v>
      </c>
      <c r="C60" s="11" t="s">
        <v>2197</v>
      </c>
      <c r="D60" s="11" t="s">
        <v>2142</v>
      </c>
      <c r="E60" s="7"/>
      <c r="F60" s="7" t="str">
        <f>VLOOKUP(E60,'VAS CF - Indirect'!$A$4:$D$40,2,FALSE)</f>
        <v>#N/A</v>
      </c>
      <c r="G60" s="7" t="str">
        <f>VLOOKUP(E60,'VAS IS'!$A$4:$D$26,3)</f>
        <v>#N/A</v>
      </c>
      <c r="H60" s="7" t="str">
        <f>VLOOKUP(G60,'VAS IS'!$A$4:$D$26,2, FALSE)</f>
        <v>#N/A</v>
      </c>
      <c r="I60" s="7" t="str">
        <f>VLOOKUP(E60,'VAS IS'!$A$4:$D$26,4, FALSE)</f>
        <v>#N/A</v>
      </c>
      <c r="J60" s="7"/>
      <c r="K60" s="7"/>
      <c r="L60" s="7"/>
      <c r="M60" s="7"/>
      <c r="N60" s="7" t="str">
        <f t="shared" si="2"/>
        <v>add non cash expenses;operating profit before changes in working capital;tăng các chi phí phi tiền tệ;lợi nhuận từ hoạt động kinh doanh trước thay đổi vốn lưu động</v>
      </c>
      <c r="O60" s="7" t="str">
        <f>IFERROR(VLOOKUP(N60,'vstock CF Indirect nonfin'!$E$2:$E$51,1,FALSE),"N/A")</f>
        <v>N/A</v>
      </c>
      <c r="P60" s="7"/>
      <c r="Q60" s="7"/>
      <c r="R60" s="7"/>
      <c r="S60" s="7"/>
      <c r="T60" s="7"/>
      <c r="U60" s="7"/>
      <c r="V60" s="7"/>
    </row>
    <row r="61" hidden="1">
      <c r="A61" s="11" t="s">
        <v>2203</v>
      </c>
      <c r="B61" s="11" t="s">
        <v>2195</v>
      </c>
      <c r="C61" s="11" t="s">
        <v>2204</v>
      </c>
      <c r="D61" s="11" t="s">
        <v>2197</v>
      </c>
      <c r="E61" s="7"/>
      <c r="F61" s="7" t="str">
        <f>VLOOKUP(E61,'VAS CF - Indirect'!$A$4:$D$40,2,FALSE)</f>
        <v>#N/A</v>
      </c>
      <c r="G61" s="7" t="str">
        <f>VLOOKUP(E61,'VAS IS'!$A$4:$D$26,3)</f>
        <v>#N/A</v>
      </c>
      <c r="H61" s="7" t="str">
        <f>VLOOKUP(G61,'VAS IS'!$A$4:$D$26,2, FALSE)</f>
        <v>#N/A</v>
      </c>
      <c r="I61" s="7" t="str">
        <f>VLOOKUP(E61,'VAS IS'!$A$4:$D$26,4, FALSE)</f>
        <v>#N/A</v>
      </c>
      <c r="J61" s="7"/>
      <c r="K61" s="7"/>
      <c r="L61" s="7"/>
      <c r="M61" s="7"/>
      <c r="N61" s="7" t="str">
        <f t="shared" si="2"/>
        <v>loss from revaluation losses of fvtpl financial assets;add non cash expenses;lỗ đánh giá giá trị các tài sản tài chính ghi nhận thông qua kết quả kinh doanh;tăng các chi phí phi tiền tệ</v>
      </c>
      <c r="O61" s="7" t="str">
        <f>IFERROR(VLOOKUP(N61,'vstock CF Indirect nonfin'!$E$2:$E$51,1,FALSE),"N/A")</f>
        <v>N/A</v>
      </c>
      <c r="P61" s="7"/>
      <c r="Q61" s="7"/>
      <c r="R61" s="7"/>
      <c r="S61" s="7"/>
      <c r="T61" s="7"/>
      <c r="U61" s="7"/>
      <c r="V61" s="7"/>
    </row>
    <row r="62" hidden="1">
      <c r="A62" s="11" t="s">
        <v>2205</v>
      </c>
      <c r="B62" s="11" t="s">
        <v>2195</v>
      </c>
      <c r="C62" s="11" t="s">
        <v>2206</v>
      </c>
      <c r="D62" s="11" t="s">
        <v>2197</v>
      </c>
      <c r="E62" s="7"/>
      <c r="F62" s="7" t="str">
        <f>VLOOKUP(E62,'VAS CF - Indirect'!$A$4:$D$40,2,FALSE)</f>
        <v>#N/A</v>
      </c>
      <c r="G62" s="7" t="str">
        <f>VLOOKUP(E62,'VAS IS'!$A$4:$D$26,3)</f>
        <v>#N/A</v>
      </c>
      <c r="H62" s="7" t="str">
        <f>VLOOKUP(G62,'VAS IS'!$A$4:$D$26,2, FALSE)</f>
        <v>#N/A</v>
      </c>
      <c r="I62" s="7" t="str">
        <f>VLOOKUP(E62,'VAS IS'!$A$4:$D$26,4, FALSE)</f>
        <v>#N/A</v>
      </c>
      <c r="J62" s="7"/>
      <c r="K62" s="7"/>
      <c r="L62" s="7"/>
      <c r="M62" s="7"/>
      <c r="N62" s="7" t="str">
        <f t="shared" si="2"/>
        <v>loss from revaluation of fvtpl financial debt;add non cash expenses;lỗ đánh giá giá trị các công nợ tài chính ghi nhận thông qua kết quả kinh doanh;tăng các chi phí phi tiền tệ</v>
      </c>
      <c r="O62" s="7" t="str">
        <f>IFERROR(VLOOKUP(N62,'vstock CF Indirect nonfin'!$E$2:$E$51,1,FALSE),"N/A")</f>
        <v>N/A</v>
      </c>
      <c r="P62" s="7"/>
      <c r="Q62" s="7"/>
      <c r="R62" s="7"/>
      <c r="S62" s="7"/>
      <c r="T62" s="7"/>
      <c r="U62" s="7"/>
      <c r="V62" s="7"/>
    </row>
    <row r="63" hidden="1">
      <c r="A63" s="7"/>
      <c r="B63" s="11" t="s">
        <v>2195</v>
      </c>
      <c r="D63" s="11" t="s">
        <v>2197</v>
      </c>
      <c r="E63" s="7"/>
      <c r="F63" s="7" t="str">
        <f>VLOOKUP(E63,'VAS CF - Indirect'!$A$4:$D$40,2,FALSE)</f>
        <v>#N/A</v>
      </c>
      <c r="G63" s="7" t="str">
        <f>VLOOKUP(E63,'VAS IS'!$A$4:$D$26,3)</f>
        <v>#N/A</v>
      </c>
      <c r="H63" s="7" t="str">
        <f>VLOOKUP(G63,'VAS IS'!$A$4:$D$26,2, FALSE)</f>
        <v>#N/A</v>
      </c>
      <c r="I63" s="7" t="str">
        <f>VLOOKUP(E63,'VAS IS'!$A$4:$D$26,4, FALSE)</f>
        <v>#N/A</v>
      </c>
      <c r="J63" s="7"/>
      <c r="K63" s="7"/>
      <c r="L63" s="7"/>
      <c r="M63" s="7"/>
      <c r="N63" s="7" t="str">
        <f t="shared" si="2"/>
        <v>;add non cash expenses;;tăng các chi phí phi tiền tệ</v>
      </c>
      <c r="O63" s="7" t="str">
        <f>IFERROR(VLOOKUP(N63,'vstock CF Indirect nonfin'!$E$2:$E$51,1,FALSE),"N/A")</f>
        <v>N/A</v>
      </c>
      <c r="P63" s="7"/>
      <c r="Q63" s="7"/>
      <c r="R63" s="7"/>
      <c r="S63" s="7"/>
      <c r="T63" s="7"/>
      <c r="U63" s="7"/>
      <c r="V63" s="7"/>
    </row>
    <row r="64" hidden="1">
      <c r="A64" s="11" t="s">
        <v>2207</v>
      </c>
      <c r="B64" s="11" t="s">
        <v>2195</v>
      </c>
      <c r="C64" s="11" t="s">
        <v>2208</v>
      </c>
      <c r="D64" s="11" t="s">
        <v>2197</v>
      </c>
      <c r="E64" s="7"/>
      <c r="F64" s="7" t="str">
        <f>VLOOKUP(E64,'VAS CF - Indirect'!$A$4:$D$40,2,FALSE)</f>
        <v>#N/A</v>
      </c>
      <c r="G64" s="7" t="str">
        <f>VLOOKUP(E64,'VAS IS'!$A$4:$D$26,3)</f>
        <v>#N/A</v>
      </c>
      <c r="H64" s="7" t="str">
        <f>VLOOKUP(G64,'VAS IS'!$A$4:$D$26,2, FALSE)</f>
        <v>#N/A</v>
      </c>
      <c r="I64" s="7" t="str">
        <f>VLOOKUP(E64,'VAS IS'!$A$4:$D$26,4, FALSE)</f>
        <v>#N/A</v>
      </c>
      <c r="J64" s="7"/>
      <c r="K64" s="7"/>
      <c r="L64" s="7"/>
      <c r="M64" s="7"/>
      <c r="N64" s="7" t="str">
        <f t="shared" si="2"/>
        <v>losse from revaluetion;add non cash expenses;lỗ đánh giá giá trị các công cụ tài chính phái sinh;tăng các chi phí phi tiền tệ</v>
      </c>
      <c r="O64" s="7" t="str">
        <f>IFERROR(VLOOKUP(N64,'vstock CF Indirect nonfin'!$E$2:$E$51,1,FALSE),"N/A")</f>
        <v>N/A</v>
      </c>
      <c r="P64" s="7"/>
      <c r="Q64" s="7"/>
      <c r="R64" s="7"/>
      <c r="S64" s="7"/>
      <c r="T64" s="7"/>
      <c r="U64" s="7"/>
      <c r="V64" s="7"/>
    </row>
    <row r="65" hidden="1">
      <c r="A65" s="11" t="s">
        <v>2209</v>
      </c>
      <c r="B65" s="11" t="s">
        <v>2195</v>
      </c>
      <c r="C65" s="11" t="s">
        <v>2210</v>
      </c>
      <c r="D65" s="11" t="s">
        <v>2197</v>
      </c>
      <c r="E65" s="7"/>
      <c r="F65" s="7" t="str">
        <f>VLOOKUP(E65,'VAS CF - Indirect'!$A$4:$D$40,2,FALSE)</f>
        <v>#N/A</v>
      </c>
      <c r="G65" s="7" t="str">
        <f>VLOOKUP(E65,'VAS IS'!$A$4:$D$26,3)</f>
        <v>#N/A</v>
      </c>
      <c r="H65" s="7" t="str">
        <f>VLOOKUP(G65,'VAS IS'!$A$4:$D$26,2, FALSE)</f>
        <v>#N/A</v>
      </c>
      <c r="I65" s="7" t="str">
        <f>VLOOKUP(E65,'VAS IS'!$A$4:$D$26,4, FALSE)</f>
        <v>#N/A</v>
      </c>
      <c r="J65" s="7"/>
      <c r="K65" s="7"/>
      <c r="L65" s="7"/>
      <c r="M65" s="7"/>
      <c r="N65" s="7" t="str">
        <f t="shared" si="2"/>
        <v>loss from provision available for sale financial assets;add non cash expenses;lỗ từ thanh lý các tài sản tài chính sẵn sàng để bán;tăng các chi phí phi tiền tệ</v>
      </c>
      <c r="O65" s="7" t="str">
        <f>IFERROR(VLOOKUP(N65,'vstock CF Indirect nonfin'!$E$2:$E$51,1,FALSE),"N/A")</f>
        <v>N/A</v>
      </c>
      <c r="P65" s="7"/>
      <c r="Q65" s="7"/>
      <c r="R65" s="7"/>
      <c r="S65" s="7"/>
      <c r="T65" s="7"/>
      <c r="U65" s="7"/>
      <c r="V65" s="7"/>
    </row>
    <row r="66" hidden="1">
      <c r="A66" s="11" t="s">
        <v>2211</v>
      </c>
      <c r="B66" s="11" t="s">
        <v>2195</v>
      </c>
      <c r="C66" s="11" t="s">
        <v>2212</v>
      </c>
      <c r="D66" s="11" t="s">
        <v>2197</v>
      </c>
      <c r="E66" s="7"/>
      <c r="F66" s="7" t="str">
        <f>VLOOKUP(E66,'VAS CF - Indirect'!$A$4:$D$40,2,FALSE)</f>
        <v>#N/A</v>
      </c>
      <c r="G66" s="7" t="str">
        <f>VLOOKUP(E66,'VAS IS'!$A$4:$D$26,3)</f>
        <v>#N/A</v>
      </c>
      <c r="H66" s="7" t="str">
        <f>VLOOKUP(G66,'VAS IS'!$A$4:$D$26,2, FALSE)</f>
        <v>#N/A</v>
      </c>
      <c r="I66" s="7" t="str">
        <f>VLOOKUP(E66,'VAS IS'!$A$4:$D$26,4, FALSE)</f>
        <v>#N/A</v>
      </c>
      <c r="J66" s="7"/>
      <c r="K66" s="7"/>
      <c r="L66" s="7"/>
      <c r="M66" s="7"/>
      <c r="N66" s="7" t="str">
        <f t="shared" si="2"/>
        <v>value decline of available for sale financial assets;add non cash expenses;suy giảm giá trị của các tài sản tài chính sẵn sàng để bán;tăng các chi phí phi tiền tệ</v>
      </c>
      <c r="O66" s="7" t="str">
        <f>IFERROR(VLOOKUP(N66,'vstock CF Indirect nonfin'!$E$2:$E$51,1,FALSE),"N/A")</f>
        <v>N/A</v>
      </c>
      <c r="P66" s="7"/>
      <c r="Q66" s="7"/>
      <c r="R66" s="7"/>
      <c r="S66" s="7"/>
      <c r="T66" s="7"/>
      <c r="U66" s="7"/>
      <c r="V66" s="7"/>
    </row>
    <row r="67" hidden="1">
      <c r="A67" s="11" t="s">
        <v>2213</v>
      </c>
      <c r="B67" s="11" t="s">
        <v>2195</v>
      </c>
      <c r="C67" s="11" t="s">
        <v>2214</v>
      </c>
      <c r="D67" s="11" t="s">
        <v>2197</v>
      </c>
      <c r="E67" s="7"/>
      <c r="F67" s="7" t="str">
        <f>VLOOKUP(E67,'VAS CF - Indirect'!$A$4:$D$40,2,FALSE)</f>
        <v>#N/A</v>
      </c>
      <c r="G67" s="7" t="str">
        <f>VLOOKUP(E67,'VAS IS'!$A$4:$D$26,3)</f>
        <v>#N/A</v>
      </c>
      <c r="H67" s="7" t="str">
        <f>VLOOKUP(G67,'VAS IS'!$A$4:$D$26,2, FALSE)</f>
        <v>#N/A</v>
      </c>
      <c r="I67" s="7" t="str">
        <f>VLOOKUP(E67,'VAS IS'!$A$4:$D$26,4, FALSE)</f>
        <v>#N/A</v>
      </c>
      <c r="J67" s="7"/>
      <c r="K67" s="7"/>
      <c r="L67" s="7"/>
      <c r="M67" s="7"/>
      <c r="N67" s="7" t="str">
        <f t="shared" si="2"/>
        <v>loss from revaluation of financial derivative tools for hedging purposes;add non cash expenses;lỗ đánh giá giá trị các công cụ tài chính phái sinh cho mục đích phòng ngừa rủi ro;tăng các chi phí phi tiền tệ</v>
      </c>
      <c r="O67" s="7" t="str">
        <f>IFERROR(VLOOKUP(N67,'vstock CF Indirect nonfin'!$E$2:$E$51,1,FALSE),"N/A")</f>
        <v>N/A</v>
      </c>
      <c r="P67" s="7"/>
      <c r="Q67" s="7"/>
      <c r="R67" s="7"/>
      <c r="S67" s="7"/>
      <c r="T67" s="7"/>
      <c r="U67" s="7"/>
      <c r="V67" s="7"/>
    </row>
    <row r="68" hidden="1">
      <c r="A68" s="11" t="s">
        <v>2215</v>
      </c>
      <c r="B68" s="11" t="s">
        <v>2195</v>
      </c>
      <c r="C68" s="11" t="s">
        <v>2216</v>
      </c>
      <c r="D68" s="11" t="s">
        <v>2197</v>
      </c>
      <c r="E68" s="7"/>
      <c r="F68" s="7" t="str">
        <f>VLOOKUP(E68,'VAS CF - Indirect'!$A$4:$D$40,2,FALSE)</f>
        <v>#N/A</v>
      </c>
      <c r="G68" s="7" t="str">
        <f>VLOOKUP(E68,'VAS IS'!$A$4:$D$26,3)</f>
        <v>#N/A</v>
      </c>
      <c r="H68" s="7" t="str">
        <f>VLOOKUP(G68,'VAS IS'!$A$4:$D$26,2, FALSE)</f>
        <v>#N/A</v>
      </c>
      <c r="I68" s="7" t="str">
        <f>VLOOKUP(E68,'VAS IS'!$A$4:$D$26,4, FALSE)</f>
        <v>#N/A</v>
      </c>
      <c r="J68" s="7"/>
      <c r="K68" s="7"/>
      <c r="L68" s="7"/>
      <c r="M68" s="7"/>
      <c r="N68" s="7" t="str">
        <f t="shared" si="2"/>
        <v>losses from disposals of fixed assets;add non cash expenses;lỗ từ thanh lý tài sản cố định;tăng các chi phí phi tiền tệ</v>
      </c>
      <c r="O68" s="7" t="str">
        <f>IFERROR(VLOOKUP(N68,'vstock CF Indirect nonfin'!$E$2:$E$51,1,FALSE),"N/A")</f>
        <v>N/A</v>
      </c>
      <c r="P68" s="7"/>
      <c r="Q68" s="7"/>
      <c r="R68" s="7"/>
      <c r="S68" s="7"/>
      <c r="T68" s="7"/>
      <c r="U68" s="7"/>
      <c r="V68" s="7"/>
    </row>
    <row r="69" hidden="1">
      <c r="A69" s="11" t="s">
        <v>2217</v>
      </c>
      <c r="B69" s="11" t="s">
        <v>2195</v>
      </c>
      <c r="C69" s="11" t="s">
        <v>2218</v>
      </c>
      <c r="D69" s="11" t="s">
        <v>2197</v>
      </c>
      <c r="E69" s="7"/>
      <c r="F69" s="7" t="str">
        <f>VLOOKUP(E69,'VAS CF - Indirect'!$A$4:$D$40,2,FALSE)</f>
        <v>#N/A</v>
      </c>
      <c r="G69" s="7" t="str">
        <f>VLOOKUP(E69,'VAS IS'!$A$4:$D$26,3)</f>
        <v>#N/A</v>
      </c>
      <c r="H69" s="7" t="str">
        <f>VLOOKUP(G69,'VAS IS'!$A$4:$D$26,2, FALSE)</f>
        <v>#N/A</v>
      </c>
      <c r="I69" s="7" t="str">
        <f>VLOOKUP(E69,'VAS IS'!$A$4:$D$26,4, FALSE)</f>
        <v>#N/A</v>
      </c>
      <c r="J69" s="7"/>
      <c r="K69" s="7"/>
      <c r="L69" s="7"/>
      <c r="M69" s="7"/>
      <c r="N69" s="7" t="str">
        <f t="shared" si="2"/>
        <v>value decline of fixed assets;add non cash expenses;suy giảm giá trị của các tài sản cố định;tăng các chi phí phi tiền tệ</v>
      </c>
      <c r="O69" s="7" t="str">
        <f>IFERROR(VLOOKUP(N69,'vstock CF Indirect nonfin'!$E$2:$E$51,1,FALSE),"N/A")</f>
        <v>N/A</v>
      </c>
      <c r="P69" s="7"/>
      <c r="Q69" s="7"/>
      <c r="R69" s="7"/>
      <c r="S69" s="7"/>
      <c r="T69" s="7"/>
      <c r="U69" s="7"/>
      <c r="V69" s="7"/>
    </row>
    <row r="70" hidden="1">
      <c r="A70" s="11" t="s">
        <v>1347</v>
      </c>
      <c r="B70" s="11" t="s">
        <v>2195</v>
      </c>
      <c r="C70" s="11" t="s">
        <v>2219</v>
      </c>
      <c r="D70" s="11" t="s">
        <v>2197</v>
      </c>
      <c r="E70" s="7"/>
      <c r="F70" s="7" t="str">
        <f>VLOOKUP(E70,'VAS CF - Indirect'!$A$4:$D$40,2,FALSE)</f>
        <v>#N/A</v>
      </c>
      <c r="G70" s="7" t="str">
        <f>VLOOKUP(E70,'VAS IS'!$A$4:$D$26,3)</f>
        <v>#N/A</v>
      </c>
      <c r="H70" s="7" t="str">
        <f>VLOOKUP(G70,'VAS IS'!$A$4:$D$26,2, FALSE)</f>
        <v>#N/A</v>
      </c>
      <c r="I70" s="7" t="str">
        <f>VLOOKUP(E70,'VAS IS'!$A$4:$D$26,4, FALSE)</f>
        <v>#N/A</v>
      </c>
      <c r="J70" s="7"/>
      <c r="K70" s="7"/>
      <c r="L70" s="7"/>
      <c r="M70" s="7"/>
      <c r="N70" s="7" t="str">
        <f t="shared" si="2"/>
        <v>loss from disposal investments in subsidiaries associates joint ventures;add non cash expenses;lỗ từ thanh lý các khoản đầu tư vào công ty con và công ty liên doanh liên kết;tăng các chi phí phi tiền tệ</v>
      </c>
      <c r="O70" s="7" t="str">
        <f>IFERROR(VLOOKUP(N70,'vstock CF Indirect nonfin'!$E$2:$E$51,1,FALSE),"N/A")</f>
        <v>N/A</v>
      </c>
      <c r="P70" s="7"/>
      <c r="Q70" s="7"/>
      <c r="R70" s="7"/>
      <c r="S70" s="7"/>
      <c r="T70" s="7"/>
      <c r="U70" s="7"/>
      <c r="V70" s="7"/>
    </row>
    <row r="71" hidden="1">
      <c r="A71" s="11" t="s">
        <v>2220</v>
      </c>
      <c r="B71" s="11" t="s">
        <v>2140</v>
      </c>
      <c r="C71" s="11" t="s">
        <v>2221</v>
      </c>
      <c r="D71" s="11" t="s">
        <v>2142</v>
      </c>
      <c r="E71" s="7"/>
      <c r="F71" s="7" t="str">
        <f>VLOOKUP(E71,'VAS CF - Indirect'!$A$4:$D$40,2,FALSE)</f>
        <v>#N/A</v>
      </c>
      <c r="G71" s="7" t="str">
        <f>VLOOKUP(E71,'VAS IS'!$A$4:$D$26,3)</f>
        <v>#N/A</v>
      </c>
      <c r="H71" s="7" t="str">
        <f>VLOOKUP(G71,'VAS IS'!$A$4:$D$26,2, FALSE)</f>
        <v>#N/A</v>
      </c>
      <c r="I71" s="7" t="str">
        <f>VLOOKUP(E71,'VAS IS'!$A$4:$D$26,4, FALSE)</f>
        <v>#N/A</v>
      </c>
      <c r="J71" s="7"/>
      <c r="K71" s="7"/>
      <c r="L71" s="7"/>
      <c r="M71" s="7"/>
      <c r="N71" s="7" t="str">
        <f t="shared" si="2"/>
        <v>less non cash income;operating profit before changes in working capital;giảm các doanh thu phi tiền tệ;lợi nhuận từ hoạt động kinh doanh trước thay đổi vốn lưu động</v>
      </c>
      <c r="O71" s="7" t="str">
        <f>IFERROR(VLOOKUP(N71,'vstock CF Indirect nonfin'!$E$2:$E$51,1,FALSE),"N/A")</f>
        <v>N/A</v>
      </c>
      <c r="P71" s="7"/>
      <c r="Q71" s="7"/>
      <c r="R71" s="7"/>
      <c r="S71" s="7"/>
      <c r="T71" s="7"/>
      <c r="U71" s="7"/>
      <c r="V71" s="7"/>
    </row>
    <row r="72" hidden="1">
      <c r="A72" s="11" t="s">
        <v>2222</v>
      </c>
      <c r="B72" s="11" t="s">
        <v>2220</v>
      </c>
      <c r="C72" s="11" t="s">
        <v>2223</v>
      </c>
      <c r="D72" s="11" t="s">
        <v>2221</v>
      </c>
      <c r="E72" s="7"/>
      <c r="F72" s="7" t="str">
        <f>VLOOKUP(E72,'VAS CF - Indirect'!$A$4:$D$40,2,FALSE)</f>
        <v>#N/A</v>
      </c>
      <c r="G72" s="7" t="str">
        <f>VLOOKUP(E72,'VAS IS'!$A$4:$D$26,3)</f>
        <v>#N/A</v>
      </c>
      <c r="H72" s="7" t="str">
        <f>VLOOKUP(G72,'VAS IS'!$A$4:$D$26,2, FALSE)</f>
        <v>#N/A</v>
      </c>
      <c r="I72" s="7" t="str">
        <f>VLOOKUP(E72,'VAS IS'!$A$4:$D$26,4, FALSE)</f>
        <v>#N/A</v>
      </c>
      <c r="J72" s="7"/>
      <c r="K72" s="7"/>
      <c r="L72" s="7"/>
      <c r="M72" s="7"/>
      <c r="N72" s="7" t="str">
        <f t="shared" si="2"/>
        <v>gains from revaluation gains of fvtpl financial assets;less non cash income;lãi đánh giá giá trị các tài sản tài chính ghi nhận thông qua kết quả kinh doanh;giảm các doanh thu phi tiền tệ</v>
      </c>
      <c r="O72" s="7" t="str">
        <f>IFERROR(VLOOKUP(N72,'vstock CF Indirect nonfin'!$E$2:$E$51,1,FALSE),"N/A")</f>
        <v>N/A</v>
      </c>
      <c r="P72" s="7"/>
      <c r="Q72" s="7"/>
      <c r="R72" s="7"/>
      <c r="S72" s="7"/>
      <c r="T72" s="7"/>
      <c r="U72" s="7"/>
      <c r="V72" s="7"/>
    </row>
    <row r="73" hidden="1">
      <c r="A73" s="11" t="s">
        <v>2224</v>
      </c>
      <c r="B73" s="11" t="s">
        <v>2220</v>
      </c>
      <c r="C73" s="11" t="s">
        <v>2225</v>
      </c>
      <c r="D73" s="11" t="s">
        <v>2221</v>
      </c>
      <c r="E73" s="7"/>
      <c r="F73" s="7" t="str">
        <f>VLOOKUP(E73,'VAS CF - Indirect'!$A$4:$D$40,2,FALSE)</f>
        <v>#N/A</v>
      </c>
      <c r="G73" s="7" t="str">
        <f>VLOOKUP(E73,'VAS IS'!$A$4:$D$26,3)</f>
        <v>#N/A</v>
      </c>
      <c r="H73" s="7" t="str">
        <f>VLOOKUP(G73,'VAS IS'!$A$4:$D$26,2, FALSE)</f>
        <v>#N/A</v>
      </c>
      <c r="I73" s="7" t="str">
        <f>VLOOKUP(E73,'VAS IS'!$A$4:$D$26,4, FALSE)</f>
        <v>#N/A</v>
      </c>
      <c r="J73" s="7"/>
      <c r="K73" s="7"/>
      <c r="L73" s="7"/>
      <c r="M73" s="7"/>
      <c r="N73" s="7" t="str">
        <f t="shared" si="2"/>
        <v>gains from revaluation gains of fvtpl financial debt;less non cash income;lãi đánh giá giá trị các công nợ tài chính thông qua kết quả kinh doanh;giảm các doanh thu phi tiền tệ</v>
      </c>
      <c r="O73" s="7" t="str">
        <f>IFERROR(VLOOKUP(N73,'vstock CF Indirect nonfin'!$E$2:$E$51,1,FALSE),"N/A")</f>
        <v>N/A</v>
      </c>
      <c r="P73" s="7"/>
      <c r="Q73" s="7"/>
      <c r="R73" s="7"/>
      <c r="S73" s="7"/>
      <c r="T73" s="7"/>
      <c r="U73" s="7"/>
      <c r="V73" s="7"/>
    </row>
    <row r="74" hidden="1">
      <c r="A74" s="11" t="s">
        <v>2226</v>
      </c>
      <c r="B74" s="11" t="s">
        <v>2220</v>
      </c>
      <c r="C74" s="11" t="s">
        <v>2227</v>
      </c>
      <c r="D74" s="11" t="s">
        <v>2221</v>
      </c>
      <c r="E74" s="7"/>
      <c r="F74" s="7" t="str">
        <f>VLOOKUP(E74,'VAS CF - Indirect'!$A$4:$D$40,2,FALSE)</f>
        <v>#N/A</v>
      </c>
      <c r="G74" s="7" t="str">
        <f>VLOOKUP(E74,'VAS IS'!$A$4:$D$26,3)</f>
        <v>#N/A</v>
      </c>
      <c r="H74" s="7" t="str">
        <f>VLOOKUP(G74,'VAS IS'!$A$4:$D$26,2, FALSE)</f>
        <v>#N/A</v>
      </c>
      <c r="I74" s="7" t="str">
        <f>VLOOKUP(E74,'VAS IS'!$A$4:$D$26,4, FALSE)</f>
        <v>#N/A</v>
      </c>
      <c r="J74" s="7"/>
      <c r="K74" s="7"/>
      <c r="L74" s="7"/>
      <c r="M74" s="7"/>
      <c r="N74" s="7" t="str">
        <f t="shared" si="2"/>
        <v>gains from disposals of avalable for sale financial assets;less non cash income;lãi từ thanh lý các tài sản tài chính sẵn sàng để bán;giảm các doanh thu phi tiền tệ</v>
      </c>
      <c r="O74" s="7" t="str">
        <f>IFERROR(VLOOKUP(N74,'vstock CF Indirect nonfin'!$E$2:$E$51,1,FALSE),"N/A")</f>
        <v>N/A</v>
      </c>
      <c r="P74" s="7"/>
      <c r="Q74" s="7"/>
      <c r="R74" s="7"/>
      <c r="S74" s="7"/>
      <c r="T74" s="7"/>
      <c r="U74" s="7"/>
      <c r="V74" s="7"/>
    </row>
    <row r="75" hidden="1">
      <c r="A75" s="11" t="s">
        <v>2228</v>
      </c>
      <c r="B75" s="11" t="s">
        <v>2220</v>
      </c>
      <c r="C75" s="11" t="s">
        <v>2229</v>
      </c>
      <c r="D75" s="11" t="s">
        <v>2221</v>
      </c>
      <c r="E75" s="7"/>
      <c r="F75" s="7" t="str">
        <f>VLOOKUP(E75,'VAS CF - Indirect'!$A$4:$D$40,2,FALSE)</f>
        <v>#N/A</v>
      </c>
      <c r="G75" s="7" t="str">
        <f>VLOOKUP(E75,'VAS IS'!$A$4:$D$26,3)</f>
        <v>#N/A</v>
      </c>
      <c r="H75" s="7" t="str">
        <f>VLOOKUP(G75,'VAS IS'!$A$4:$D$26,2, FALSE)</f>
        <v>#N/A</v>
      </c>
      <c r="I75" s="7" t="str">
        <f>VLOOKUP(E75,'VAS IS'!$A$4:$D$26,4, FALSE)</f>
        <v>#N/A</v>
      </c>
      <c r="J75" s="7"/>
      <c r="K75" s="7"/>
      <c r="L75" s="7"/>
      <c r="M75" s="7"/>
      <c r="N75" s="7" t="str">
        <f t="shared" si="2"/>
        <v>reversal of value decline of available for sale financial assets;less non cash income;hoàn nhập suy giảm giá trị của các tài sản tài chính sẵn sàng để bán;giảm các doanh thu phi tiền tệ</v>
      </c>
      <c r="O75" s="7" t="str">
        <f>IFERROR(VLOOKUP(N75,'vstock CF Indirect nonfin'!$E$2:$E$51,1,FALSE),"N/A")</f>
        <v>N/A</v>
      </c>
      <c r="P75" s="7"/>
      <c r="Q75" s="7"/>
      <c r="R75" s="7"/>
      <c r="S75" s="7"/>
      <c r="T75" s="7"/>
      <c r="U75" s="7"/>
      <c r="V75" s="7"/>
    </row>
    <row r="76" hidden="1">
      <c r="A76" s="11" t="s">
        <v>2230</v>
      </c>
      <c r="B76" s="11" t="s">
        <v>2220</v>
      </c>
      <c r="C76" s="11" t="s">
        <v>2231</v>
      </c>
      <c r="D76" s="11" t="s">
        <v>2221</v>
      </c>
      <c r="E76" s="7"/>
      <c r="F76" s="7" t="str">
        <f>VLOOKUP(E76,'VAS CF - Indirect'!$A$4:$D$40,2,FALSE)</f>
        <v>#N/A</v>
      </c>
      <c r="G76" s="7" t="str">
        <f>VLOOKUP(E76,'VAS IS'!$A$4:$D$26,3)</f>
        <v>#N/A</v>
      </c>
      <c r="H76" s="7" t="str">
        <f>VLOOKUP(G76,'VAS IS'!$A$4:$D$26,2, FALSE)</f>
        <v>#N/A</v>
      </c>
      <c r="I76" s="7" t="str">
        <f>VLOOKUP(E76,'VAS IS'!$A$4:$D$26,4, FALSE)</f>
        <v>#N/A</v>
      </c>
      <c r="J76" s="7"/>
      <c r="K76" s="7"/>
      <c r="L76" s="7"/>
      <c r="M76" s="7"/>
      <c r="N76" s="7" t="str">
        <f t="shared" si="2"/>
        <v>gains from revaluation of financial derivative tools for hedging purposes;less non cash income;lãi đánh giá giá trị các công cụ tài chính phái sinh cho mục đích phòng ngừa;giảm các doanh thu phi tiền tệ</v>
      </c>
      <c r="O76" s="7" t="str">
        <f>IFERROR(VLOOKUP(N76,'vstock CF Indirect nonfin'!$E$2:$E$51,1,FALSE),"N/A")</f>
        <v>N/A</v>
      </c>
      <c r="P76" s="7"/>
      <c r="Q76" s="7"/>
      <c r="R76" s="7"/>
      <c r="S76" s="7"/>
      <c r="T76" s="7"/>
      <c r="U76" s="7"/>
      <c r="V76" s="7"/>
    </row>
    <row r="77" hidden="1">
      <c r="A77" s="11" t="s">
        <v>2232</v>
      </c>
      <c r="B77" s="11" t="s">
        <v>2220</v>
      </c>
      <c r="C77" s="11" t="s">
        <v>2233</v>
      </c>
      <c r="D77" s="11" t="s">
        <v>2221</v>
      </c>
      <c r="E77" s="7"/>
      <c r="F77" s="7" t="str">
        <f>VLOOKUP(E77,'VAS CF - Indirect'!$A$4:$D$40,2,FALSE)</f>
        <v>#N/A</v>
      </c>
      <c r="G77" s="7" t="str">
        <f>VLOOKUP(E77,'VAS IS'!$A$4:$D$26,3)</f>
        <v>#N/A</v>
      </c>
      <c r="H77" s="7" t="str">
        <f>VLOOKUP(G77,'VAS IS'!$A$4:$D$26,2, FALSE)</f>
        <v>#N/A</v>
      </c>
      <c r="I77" s="7" t="str">
        <f>VLOOKUP(E77,'VAS IS'!$A$4:$D$26,4, FALSE)</f>
        <v>#N/A</v>
      </c>
      <c r="J77" s="7"/>
      <c r="K77" s="7"/>
      <c r="L77" s="7"/>
      <c r="M77" s="7"/>
      <c r="N77" s="7" t="str">
        <f t="shared" si="2"/>
        <v>gains from disaposals loans and receivables;less non cash income;lãi từ thanh lý các khoản cho vay và phải thu;giảm các doanh thu phi tiền tệ</v>
      </c>
      <c r="O77" s="7" t="str">
        <f>IFERROR(VLOOKUP(N77,'vstock CF Indirect nonfin'!$E$2:$E$51,1,FALSE),"N/A")</f>
        <v>N/A</v>
      </c>
      <c r="P77" s="7"/>
      <c r="Q77" s="7"/>
      <c r="R77" s="7"/>
      <c r="S77" s="7"/>
      <c r="T77" s="7"/>
      <c r="U77" s="7"/>
      <c r="V77" s="7"/>
    </row>
    <row r="78" hidden="1">
      <c r="A78" s="11" t="s">
        <v>2234</v>
      </c>
      <c r="B78" s="11" t="s">
        <v>2220</v>
      </c>
      <c r="C78" s="11" t="s">
        <v>2235</v>
      </c>
      <c r="D78" s="11" t="s">
        <v>2221</v>
      </c>
      <c r="E78" s="7"/>
      <c r="F78" s="7" t="str">
        <f>VLOOKUP(E78,'VAS CF - Indirect'!$A$4:$D$40,2,FALSE)</f>
        <v>#N/A</v>
      </c>
      <c r="G78" s="7" t="str">
        <f>VLOOKUP(E78,'VAS IS'!$A$4:$D$26,3)</f>
        <v>#N/A</v>
      </c>
      <c r="H78" s="7" t="str">
        <f>VLOOKUP(G78,'VAS IS'!$A$4:$D$26,2, FALSE)</f>
        <v>#N/A</v>
      </c>
      <c r="I78" s="7" t="str">
        <f>VLOOKUP(E78,'VAS IS'!$A$4:$D$26,4, FALSE)</f>
        <v>#N/A</v>
      </c>
      <c r="J78" s="7"/>
      <c r="K78" s="7"/>
      <c r="L78" s="7"/>
      <c r="M78" s="7"/>
      <c r="N78" s="7" t="str">
        <f t="shared" si="2"/>
        <v>reversal of allowances;less non cash income;hoàn nhập chi phí dự phòng;giảm các doanh thu phi tiền tệ</v>
      </c>
      <c r="O78" s="7" t="str">
        <f>IFERROR(VLOOKUP(N78,'vstock CF Indirect nonfin'!$E$2:$E$51,1,FALSE),"N/A")</f>
        <v>N/A</v>
      </c>
      <c r="P78" s="7"/>
      <c r="Q78" s="7"/>
      <c r="R78" s="7"/>
      <c r="S78" s="7"/>
      <c r="T78" s="7"/>
      <c r="U78" s="7"/>
      <c r="V78" s="7"/>
    </row>
    <row r="79" hidden="1">
      <c r="A79" s="11" t="s">
        <v>2236</v>
      </c>
      <c r="B79" s="11" t="s">
        <v>2220</v>
      </c>
      <c r="C79" s="11" t="s">
        <v>2237</v>
      </c>
      <c r="D79" s="11" t="s">
        <v>2221</v>
      </c>
      <c r="E79" s="7"/>
      <c r="F79" s="7" t="str">
        <f>VLOOKUP(E79,'VAS CF - Indirect'!$A$4:$D$40,2,FALSE)</f>
        <v>#N/A</v>
      </c>
      <c r="G79" s="7" t="str">
        <f>VLOOKUP(E79,'VAS IS'!$A$4:$D$26,3)</f>
        <v>#N/A</v>
      </c>
      <c r="H79" s="7" t="str">
        <f>VLOOKUP(G79,'VAS IS'!$A$4:$D$26,2, FALSE)</f>
        <v>#N/A</v>
      </c>
      <c r="I79" s="7" t="str">
        <f>VLOOKUP(E79,'VAS IS'!$A$4:$D$26,4, FALSE)</f>
        <v>#N/A</v>
      </c>
      <c r="J79" s="7"/>
      <c r="K79" s="7"/>
      <c r="L79" s="7"/>
      <c r="M79" s="7"/>
      <c r="N79" s="7" t="str">
        <f t="shared" si="2"/>
        <v>gains from disposal from fixed assets investment property;less non cash income;lãi từ thanh lý tài sản cố định bđsđt;giảm các doanh thu phi tiền tệ</v>
      </c>
      <c r="O79" s="7" t="str">
        <f>IFERROR(VLOOKUP(N79,'vstock CF Indirect nonfin'!$E$2:$E$51,1,FALSE),"N/A")</f>
        <v>N/A</v>
      </c>
      <c r="P79" s="7"/>
      <c r="Q79" s="7"/>
      <c r="R79" s="7"/>
      <c r="S79" s="7"/>
      <c r="T79" s="7"/>
      <c r="U79" s="7"/>
      <c r="V79" s="7"/>
    </row>
    <row r="80" hidden="1">
      <c r="A80" s="11" t="s">
        <v>1335</v>
      </c>
      <c r="B80" s="11" t="s">
        <v>2220</v>
      </c>
      <c r="C80" s="11" t="s">
        <v>2238</v>
      </c>
      <c r="D80" s="11" t="s">
        <v>2221</v>
      </c>
      <c r="E80" s="7"/>
      <c r="F80" s="7" t="str">
        <f>VLOOKUP(E80,'VAS CF - Indirect'!$A$4:$D$40,2,FALSE)</f>
        <v>#N/A</v>
      </c>
      <c r="G80" s="7" t="str">
        <f>VLOOKUP(E80,'VAS IS'!$A$4:$D$26,3)</f>
        <v>#N/A</v>
      </c>
      <c r="H80" s="7" t="str">
        <f>VLOOKUP(G80,'VAS IS'!$A$4:$D$26,2, FALSE)</f>
        <v>#N/A</v>
      </c>
      <c r="I80" s="7" t="str">
        <f>VLOOKUP(E80,'VAS IS'!$A$4:$D$26,4, FALSE)</f>
        <v>#N/A</v>
      </c>
      <c r="J80" s="7"/>
      <c r="K80" s="7"/>
      <c r="L80" s="7"/>
      <c r="M80" s="7"/>
      <c r="N80" s="7" t="str">
        <f t="shared" si="2"/>
        <v>gains from disposal investments in subsidiaries associates joint ventures;less non cash income;lãi từ thanh lý các khoản đầu tư vào công ty con và công ty liên doanh liên kết;giảm các doanh thu phi tiền tệ</v>
      </c>
      <c r="O80" s="7" t="str">
        <f>IFERROR(VLOOKUP(N80,'vstock CF Indirect nonfin'!$E$2:$E$51,1,FALSE),"N/A")</f>
        <v>N/A</v>
      </c>
      <c r="P80" s="7"/>
      <c r="Q80" s="7"/>
      <c r="R80" s="7"/>
      <c r="S80" s="7"/>
      <c r="T80" s="7"/>
      <c r="U80" s="7"/>
      <c r="V80" s="7"/>
    </row>
    <row r="81" hidden="1">
      <c r="A81" s="7"/>
      <c r="B81" s="11" t="s">
        <v>2220</v>
      </c>
      <c r="D81" s="11" t="s">
        <v>2221</v>
      </c>
      <c r="E81" s="7"/>
      <c r="F81" s="7" t="str">
        <f>VLOOKUP(E81,'VAS CF - Indirect'!$A$4:$D$40,2,FALSE)</f>
        <v>#N/A</v>
      </c>
      <c r="G81" s="7" t="str">
        <f>VLOOKUP(E81,'VAS IS'!$A$4:$D$26,3)</f>
        <v>#N/A</v>
      </c>
      <c r="H81" s="7" t="str">
        <f>VLOOKUP(G81,'VAS IS'!$A$4:$D$26,2, FALSE)</f>
        <v>#N/A</v>
      </c>
      <c r="I81" s="7" t="str">
        <f>VLOOKUP(E81,'VAS IS'!$A$4:$D$26,4, FALSE)</f>
        <v>#N/A</v>
      </c>
      <c r="J81" s="7"/>
      <c r="K81" s="7"/>
      <c r="L81" s="7"/>
      <c r="M81" s="7"/>
      <c r="N81" s="7" t="str">
        <f t="shared" si="2"/>
        <v>;less non cash income;;giảm các doanh thu phi tiền tệ</v>
      </c>
      <c r="O81" s="7" t="str">
        <f>IFERROR(VLOOKUP(N81,'vstock CF Indirect nonfin'!$E$2:$E$51,1,FALSE),"N/A")</f>
        <v>N/A</v>
      </c>
      <c r="P81" s="7"/>
      <c r="Q81" s="7"/>
      <c r="R81" s="7"/>
      <c r="S81" s="7"/>
      <c r="T81" s="7"/>
      <c r="U81" s="7"/>
      <c r="V81" s="7"/>
    </row>
    <row r="82" hidden="1">
      <c r="A82" s="11" t="s">
        <v>2239</v>
      </c>
      <c r="B82" s="11" t="s">
        <v>2140</v>
      </c>
      <c r="C82" s="11" t="s">
        <v>2240</v>
      </c>
      <c r="D82" s="11" t="s">
        <v>2142</v>
      </c>
      <c r="E82" s="7"/>
      <c r="F82" s="7" t="str">
        <f>VLOOKUP(E82,'VAS CF - Indirect'!$A$4:$D$40,2,FALSE)</f>
        <v>#N/A</v>
      </c>
      <c r="G82" s="7" t="str">
        <f>VLOOKUP(E82,'VAS IS'!$A$4:$D$26,3)</f>
        <v>#N/A</v>
      </c>
      <c r="H82" s="7" t="str">
        <f>VLOOKUP(G82,'VAS IS'!$A$4:$D$26,2, FALSE)</f>
        <v>#N/A</v>
      </c>
      <c r="I82" s="7" t="str">
        <f>VLOOKUP(E82,'VAS IS'!$A$4:$D$26,4, FALSE)</f>
        <v>#N/A</v>
      </c>
      <c r="J82" s="7"/>
      <c r="K82" s="7"/>
      <c r="L82" s="7"/>
      <c r="M82" s="7"/>
      <c r="N82" s="7" t="str">
        <f t="shared" si="2"/>
        <v>changes of assets and liabilities;operating profit before changes in working capital;thay đổi tài sản và nợ phải trả hoạt động;lợi nhuận từ hoạt động kinh doanh trước thay đổi vốn lưu động</v>
      </c>
      <c r="O82" s="7" t="str">
        <f>IFERROR(VLOOKUP(N82,'vstock CF Indirect nonfin'!$E$2:$E$51,1,FALSE),"N/A")</f>
        <v>N/A</v>
      </c>
      <c r="P82" s="7"/>
      <c r="Q82" s="7"/>
      <c r="R82" s="7"/>
      <c r="S82" s="7"/>
      <c r="T82" s="7"/>
      <c r="U82" s="7"/>
      <c r="V82" s="7"/>
    </row>
    <row r="83" hidden="1">
      <c r="A83" s="11" t="s">
        <v>2241</v>
      </c>
      <c r="B83" s="11" t="s">
        <v>2195</v>
      </c>
      <c r="C83" s="11" t="s">
        <v>2242</v>
      </c>
      <c r="D83" s="11" t="s">
        <v>2197</v>
      </c>
      <c r="E83" s="7"/>
      <c r="F83" s="7" t="str">
        <f>VLOOKUP(E83,'VAS CF - Indirect'!$A$4:$D$40,2,FALSE)</f>
        <v>#N/A</v>
      </c>
      <c r="G83" s="7" t="str">
        <f>VLOOKUP(E83,'VAS IS'!$A$4:$D$26,3)</f>
        <v>#N/A</v>
      </c>
      <c r="H83" s="7" t="str">
        <f>VLOOKUP(G83,'VAS IS'!$A$4:$D$26,2, FALSE)</f>
        <v>#N/A</v>
      </c>
      <c r="I83" s="7" t="str">
        <f>VLOOKUP(E83,'VAS IS'!$A$4:$D$26,4, FALSE)</f>
        <v>#N/A</v>
      </c>
      <c r="J83" s="7"/>
      <c r="K83" s="7"/>
      <c r="L83" s="7"/>
      <c r="M83" s="7"/>
      <c r="N83" s="7" t="str">
        <f t="shared" si="2"/>
        <v>increase decrease in fvtpl financial assets;add non cash expenses;tăng giảm tài sản tài chính ghi nhận thông qua lãi lỗ;tăng các chi phí phi tiền tệ</v>
      </c>
      <c r="O83" s="7" t="str">
        <f>IFERROR(VLOOKUP(N83,'vstock CF Indirect nonfin'!$E$2:$E$51,1,FALSE),"N/A")</f>
        <v>N/A</v>
      </c>
      <c r="P83" s="7"/>
      <c r="Q83" s="7"/>
      <c r="R83" s="7"/>
      <c r="S83" s="7"/>
      <c r="T83" s="7"/>
      <c r="U83" s="7"/>
      <c r="V83" s="7"/>
    </row>
    <row r="84" hidden="1">
      <c r="A84" s="11" t="s">
        <v>2243</v>
      </c>
      <c r="B84" s="11" t="s">
        <v>2195</v>
      </c>
      <c r="C84" s="11" t="s">
        <v>2244</v>
      </c>
      <c r="D84" s="11" t="s">
        <v>2197</v>
      </c>
      <c r="E84" s="7"/>
      <c r="F84" s="7" t="str">
        <f>VLOOKUP(E84,'VAS CF - Indirect'!$A$4:$D$40,2,FALSE)</f>
        <v>#N/A</v>
      </c>
      <c r="G84" s="7" t="str">
        <f>VLOOKUP(E84,'VAS IS'!$A$4:$D$26,3)</f>
        <v>#N/A</v>
      </c>
      <c r="H84" s="7" t="str">
        <f>VLOOKUP(G84,'VAS IS'!$A$4:$D$26,2, FALSE)</f>
        <v>#N/A</v>
      </c>
      <c r="I84" s="7" t="str">
        <f>VLOOKUP(E84,'VAS IS'!$A$4:$D$26,4, FALSE)</f>
        <v>#N/A</v>
      </c>
      <c r="J84" s="7"/>
      <c r="K84" s="7"/>
      <c r="L84" s="7"/>
      <c r="M84" s="7"/>
      <c r="N84" s="7" t="str">
        <f t="shared" si="2"/>
        <v>increase decrease in held to maturity investments;add non cash expenses;tăng giảm các khoản đầu tư giữ đến ngày đáo hạn;tăng các chi phí phi tiền tệ</v>
      </c>
      <c r="O84" s="7" t="str">
        <f>IFERROR(VLOOKUP(N84,'vstock CF Indirect nonfin'!$E$2:$E$51,1,FALSE),"N/A")</f>
        <v>N/A</v>
      </c>
      <c r="P84" s="7"/>
      <c r="Q84" s="7"/>
      <c r="R84" s="7"/>
      <c r="S84" s="7"/>
      <c r="T84" s="7"/>
      <c r="U84" s="7"/>
      <c r="V84" s="7"/>
    </row>
    <row r="85" hidden="1">
      <c r="A85" s="11" t="s">
        <v>2245</v>
      </c>
      <c r="C85" s="11" t="s">
        <v>1896</v>
      </c>
      <c r="D85" s="11" t="s">
        <v>2054</v>
      </c>
      <c r="E85" s="7"/>
      <c r="F85" s="7" t="str">
        <f>VLOOKUP(E85,'VAS CF - Indirect'!$A$4:$D$40,2,FALSE)</f>
        <v>#N/A</v>
      </c>
      <c r="G85" s="7" t="str">
        <f>VLOOKUP(E85,'VAS IS'!$A$4:$D$26,3)</f>
        <v>#N/A</v>
      </c>
      <c r="H85" s="7" t="str">
        <f>VLOOKUP(G85,'VAS IS'!$A$4:$D$26,2, FALSE)</f>
        <v>#N/A</v>
      </c>
      <c r="I85" s="7" t="str">
        <f>VLOOKUP(E85,'VAS IS'!$A$4:$D$26,4, FALSE)</f>
        <v>#N/A</v>
      </c>
      <c r="J85" s="7"/>
      <c r="K85" s="7"/>
      <c r="L85" s="7"/>
      <c r="M85" s="7"/>
      <c r="N85" s="7" t="str">
        <f t="shared" si="2"/>
        <v>increase decrease in loan;;tăng giảm các khoản cho vay khách hàng;phần lưu chuyển tiền tệ hoạt động môi giới ủy thác của khách hàng</v>
      </c>
      <c r="O85" s="7" t="str">
        <f>IFERROR(VLOOKUP(N85,'vstock CF Indirect nonfin'!$E$2:$E$51,1,FALSE),"N/A")</f>
        <v>N/A</v>
      </c>
      <c r="P85" s="7"/>
      <c r="Q85" s="7"/>
      <c r="R85" s="7"/>
      <c r="S85" s="7"/>
      <c r="T85" s="7"/>
      <c r="U85" s="7"/>
      <c r="V85" s="7"/>
    </row>
    <row r="86" hidden="1">
      <c r="A86" s="11" t="s">
        <v>2246</v>
      </c>
      <c r="B86" s="11" t="s">
        <v>2195</v>
      </c>
      <c r="C86" s="11" t="s">
        <v>2247</v>
      </c>
      <c r="D86" s="11" t="s">
        <v>2197</v>
      </c>
      <c r="E86" s="7"/>
      <c r="F86" s="7" t="str">
        <f>VLOOKUP(E86,'VAS CF - Indirect'!$A$4:$D$40,2,FALSE)</f>
        <v>#N/A</v>
      </c>
      <c r="G86" s="7" t="str">
        <f>VLOOKUP(E86,'VAS IS'!$A$4:$D$26,3)</f>
        <v>#N/A</v>
      </c>
      <c r="H86" s="7" t="str">
        <f>VLOOKUP(G86,'VAS IS'!$A$4:$D$26,2, FALSE)</f>
        <v>#N/A</v>
      </c>
      <c r="I86" s="7" t="str">
        <f>VLOOKUP(E86,'VAS IS'!$A$4:$D$26,4, FALSE)</f>
        <v>#N/A</v>
      </c>
      <c r="J86" s="7"/>
      <c r="K86" s="7"/>
      <c r="L86" s="7"/>
      <c r="M86" s="7"/>
      <c r="N86" s="7" t="str">
        <f t="shared" si="2"/>
        <v>increase decrease in afs financial assets;add non cash expenses;tăng giảm tài sản tài chính sẵn sàng để bán;tăng các chi phí phi tiền tệ</v>
      </c>
      <c r="O86" s="7" t="str">
        <f>IFERROR(VLOOKUP(N86,'vstock CF Indirect nonfin'!$E$2:$E$51,1,FALSE),"N/A")</f>
        <v>N/A</v>
      </c>
      <c r="P86" s="7"/>
      <c r="Q86" s="7"/>
      <c r="R86" s="7"/>
      <c r="S86" s="7"/>
      <c r="T86" s="7"/>
      <c r="U86" s="7"/>
      <c r="V86" s="7"/>
    </row>
    <row r="87" hidden="1">
      <c r="A87" s="11" t="s">
        <v>2165</v>
      </c>
      <c r="B87" s="11" t="s">
        <v>2248</v>
      </c>
      <c r="C87" s="11" t="s">
        <v>2166</v>
      </c>
      <c r="D87" s="11" t="s">
        <v>1989</v>
      </c>
      <c r="E87" s="7"/>
      <c r="F87" s="7" t="str">
        <f>VLOOKUP(E87,'VAS CF - Indirect'!$A$4:$D$40,2,FALSE)</f>
        <v>#N/A</v>
      </c>
      <c r="G87" s="7" t="str">
        <f>VLOOKUP(E87,'VAS IS'!$A$4:$D$26,3)</f>
        <v>#N/A</v>
      </c>
      <c r="H87" s="7" t="str">
        <f>VLOOKUP(G87,'VAS IS'!$A$4:$D$26,2, FALSE)</f>
        <v>#N/A</v>
      </c>
      <c r="I87" s="7" t="str">
        <f>VLOOKUP(E87,'VAS IS'!$A$4:$D$26,4, FALSE)</f>
        <v>#N/A</v>
      </c>
      <c r="J87" s="7"/>
      <c r="K87" s="7"/>
      <c r="L87" s="7"/>
      <c r="M87" s="7"/>
      <c r="N87" s="7" t="str">
        <f t="shared" si="2"/>
        <v>increase decrease in receivables;net cash flows from securities trading activities;tăng giảm các khoản phải thu;lưu chuyển tiền thuần từ hoạt động kinh doanh chứng khoán</v>
      </c>
      <c r="O87" s="7" t="str">
        <f>IFERROR(VLOOKUP(N87,'vstock CF Indirect nonfin'!$E$2:$E$51,1,FALSE),"N/A")</f>
        <v>N/A</v>
      </c>
      <c r="P87" s="7"/>
      <c r="Q87" s="7"/>
      <c r="R87" s="7"/>
      <c r="S87" s="7"/>
      <c r="T87" s="7"/>
      <c r="U87" s="7"/>
      <c r="V87" s="7"/>
    </row>
    <row r="88" hidden="1">
      <c r="A88" s="11" t="s">
        <v>2249</v>
      </c>
      <c r="B88" s="11" t="s">
        <v>2195</v>
      </c>
      <c r="C88" s="11" t="s">
        <v>2250</v>
      </c>
      <c r="D88" s="11" t="s">
        <v>2197</v>
      </c>
      <c r="E88" s="7"/>
      <c r="F88" s="7" t="str">
        <f>VLOOKUP(E88,'VAS CF - Indirect'!$A$4:$D$40,2,FALSE)</f>
        <v>#N/A</v>
      </c>
      <c r="G88" s="7" t="str">
        <f>VLOOKUP(E88,'VAS IS'!$A$4:$D$26,3)</f>
        <v>#N/A</v>
      </c>
      <c r="H88" s="7" t="str">
        <f>VLOOKUP(G88,'VAS IS'!$A$4:$D$26,2, FALSE)</f>
        <v>#N/A</v>
      </c>
      <c r="I88" s="7" t="str">
        <f>VLOOKUP(E88,'VAS IS'!$A$4:$D$26,4, FALSE)</f>
        <v>#N/A</v>
      </c>
      <c r="J88" s="7"/>
      <c r="K88" s="7"/>
      <c r="L88" s="7"/>
      <c r="M88" s="7"/>
      <c r="N88" s="7" t="str">
        <f t="shared" si="2"/>
        <v>increase decrease in borrowings and finance lease liabilities;add non cash expenses;tăng giảm vay và nợ thuê tài sản tài chính;tăng các chi phí phi tiền tệ</v>
      </c>
      <c r="O88" s="7" t="str">
        <f>IFERROR(VLOOKUP(N88,'vstock CF Indirect nonfin'!$E$2:$E$51,1,FALSE),"N/A")</f>
        <v>N/A</v>
      </c>
      <c r="P88" s="7"/>
      <c r="Q88" s="7"/>
      <c r="R88" s="7"/>
      <c r="S88" s="7"/>
      <c r="T88" s="7"/>
      <c r="U88" s="7"/>
      <c r="V88" s="7"/>
    </row>
    <row r="89" hidden="1">
      <c r="A89" s="11" t="s">
        <v>2251</v>
      </c>
      <c r="B89" s="11" t="s">
        <v>2195</v>
      </c>
      <c r="C89" s="11" t="s">
        <v>2252</v>
      </c>
      <c r="D89" s="11" t="s">
        <v>2197</v>
      </c>
      <c r="E89" s="7"/>
      <c r="F89" s="7" t="str">
        <f>VLOOKUP(E89,'VAS CF - Indirect'!$A$4:$D$40,2,FALSE)</f>
        <v>#N/A</v>
      </c>
      <c r="G89" s="7" t="str">
        <f>VLOOKUP(E89,'VAS IS'!$A$4:$D$26,3)</f>
        <v>#N/A</v>
      </c>
      <c r="H89" s="7" t="str">
        <f>VLOOKUP(G89,'VAS IS'!$A$4:$D$26,2, FALSE)</f>
        <v>#N/A</v>
      </c>
      <c r="I89" s="7" t="str">
        <f>VLOOKUP(E89,'VAS IS'!$A$4:$D$26,4, FALSE)</f>
        <v>#N/A</v>
      </c>
      <c r="J89" s="7"/>
      <c r="K89" s="7"/>
      <c r="L89" s="7"/>
      <c r="M89" s="7"/>
      <c r="N89" s="7" t="str">
        <f t="shared" si="2"/>
        <v>increase decrease in finance assets borrowings;add non cash expenses;tăng giảm vay tài sản tài chính;tăng các chi phí phi tiền tệ</v>
      </c>
      <c r="O89" s="7" t="str">
        <f>IFERROR(VLOOKUP(N89,'vstock CF Indirect nonfin'!$E$2:$E$51,1,FALSE),"N/A")</f>
        <v>N/A</v>
      </c>
      <c r="P89" s="7"/>
      <c r="Q89" s="7"/>
      <c r="R89" s="7"/>
      <c r="S89" s="7"/>
      <c r="T89" s="7"/>
      <c r="U89" s="7"/>
      <c r="V89" s="7"/>
    </row>
    <row r="90" hidden="1">
      <c r="A90" s="11" t="s">
        <v>2253</v>
      </c>
      <c r="B90" s="11" t="s">
        <v>2195</v>
      </c>
      <c r="C90" s="11" t="s">
        <v>2254</v>
      </c>
      <c r="D90" s="11" t="s">
        <v>2197</v>
      </c>
      <c r="E90" s="7"/>
      <c r="F90" s="7" t="str">
        <f>VLOOKUP(E90,'VAS CF - Indirect'!$A$4:$D$40,2,FALSE)</f>
        <v>#N/A</v>
      </c>
      <c r="G90" s="7" t="str">
        <f>VLOOKUP(E90,'VAS IS'!$A$4:$D$26,3)</f>
        <v>#N/A</v>
      </c>
      <c r="H90" s="7" t="str">
        <f>VLOOKUP(G90,'VAS IS'!$A$4:$D$26,2, FALSE)</f>
        <v>#N/A</v>
      </c>
      <c r="I90" s="7" t="str">
        <f>VLOOKUP(E90,'VAS IS'!$A$4:$D$26,4, FALSE)</f>
        <v>#N/A</v>
      </c>
      <c r="J90" s="7"/>
      <c r="K90" s="7"/>
      <c r="L90" s="7"/>
      <c r="M90" s="7"/>
      <c r="N90" s="7" t="str">
        <f t="shared" si="2"/>
        <v>increase decrease in convertible bond debt structure;add non cash expenses;tăng giảm trái phiếu chuyển đổi cấu phần nợ;tăng các chi phí phi tiền tệ</v>
      </c>
      <c r="O90" s="7" t="str">
        <f>IFERROR(VLOOKUP(N90,'vstock CF Indirect nonfin'!$E$2:$E$51,1,FALSE),"N/A")</f>
        <v>N/A</v>
      </c>
      <c r="P90" s="7"/>
      <c r="Q90" s="7"/>
      <c r="R90" s="7"/>
      <c r="S90" s="7"/>
      <c r="T90" s="7"/>
      <c r="U90" s="7"/>
      <c r="V90" s="7"/>
    </row>
    <row r="91" hidden="1">
      <c r="A91" s="11" t="s">
        <v>2255</v>
      </c>
      <c r="B91" s="11" t="s">
        <v>2195</v>
      </c>
      <c r="C91" s="11" t="s">
        <v>2256</v>
      </c>
      <c r="D91" s="11" t="s">
        <v>2197</v>
      </c>
      <c r="E91" s="7"/>
      <c r="F91" s="7" t="str">
        <f>VLOOKUP(E91,'VAS CF - Indirect'!$A$4:$D$40,2,FALSE)</f>
        <v>#N/A</v>
      </c>
      <c r="G91" s="7" t="str">
        <f>VLOOKUP(E91,'VAS IS'!$A$4:$D$26,3)</f>
        <v>#N/A</v>
      </c>
      <c r="H91" s="7" t="str">
        <f>VLOOKUP(G91,'VAS IS'!$A$4:$D$26,2, FALSE)</f>
        <v>#N/A</v>
      </c>
      <c r="I91" s="7" t="str">
        <f>VLOOKUP(E91,'VAS IS'!$A$4:$D$26,4, FALSE)</f>
        <v>#N/A</v>
      </c>
      <c r="J91" s="7"/>
      <c r="K91" s="7"/>
      <c r="L91" s="7"/>
      <c r="M91" s="7"/>
      <c r="N91" s="7" t="str">
        <f t="shared" si="2"/>
        <v>increase decrease in issued bonds;add non cash expenses;tăng giảm trái phiếu phát hành;tăng các chi phí phi tiền tệ</v>
      </c>
      <c r="O91" s="7" t="str">
        <f>IFERROR(VLOOKUP(N91,'vstock CF Indirect nonfin'!$E$2:$E$51,1,FALSE),"N/A")</f>
        <v>N/A</v>
      </c>
      <c r="P91" s="7"/>
      <c r="Q91" s="7"/>
      <c r="R91" s="7"/>
      <c r="S91" s="7"/>
      <c r="T91" s="7"/>
      <c r="U91" s="7"/>
      <c r="V91" s="7"/>
    </row>
    <row r="92" hidden="1">
      <c r="A92" s="11" t="s">
        <v>2257</v>
      </c>
      <c r="B92" s="11" t="s">
        <v>2195</v>
      </c>
      <c r="C92" s="11" t="s">
        <v>2258</v>
      </c>
      <c r="D92" s="11" t="s">
        <v>2197</v>
      </c>
      <c r="E92" s="7"/>
      <c r="F92" s="7" t="str">
        <f>VLOOKUP(E92,'VAS CF - Indirect'!$A$4:$D$40,2,FALSE)</f>
        <v>#N/A</v>
      </c>
      <c r="G92" s="7" t="str">
        <f>VLOOKUP(E92,'VAS IS'!$A$4:$D$26,3)</f>
        <v>#N/A</v>
      </c>
      <c r="H92" s="7" t="str">
        <f>VLOOKUP(G92,'VAS IS'!$A$4:$D$26,2, FALSE)</f>
        <v>#N/A</v>
      </c>
      <c r="I92" s="7" t="str">
        <f>VLOOKUP(E92,'VAS IS'!$A$4:$D$26,4, FALSE)</f>
        <v>#N/A</v>
      </c>
      <c r="J92" s="7"/>
      <c r="K92" s="7"/>
      <c r="L92" s="7"/>
      <c r="M92" s="7"/>
      <c r="N92" s="7" t="str">
        <f t="shared" si="2"/>
        <v>increase decrease borrowings to settlement assistance fund;add non cash expenses;tăng giảm vay quỹ hỗ trợ thanh toán;tăng các chi phí phi tiền tệ</v>
      </c>
      <c r="O92" s="7" t="str">
        <f>IFERROR(VLOOKUP(N92,'vstock CF Indirect nonfin'!$E$2:$E$51,1,FALSE),"N/A")</f>
        <v>N/A</v>
      </c>
      <c r="P92" s="7"/>
      <c r="Q92" s="7"/>
      <c r="R92" s="7"/>
      <c r="S92" s="7"/>
      <c r="T92" s="7"/>
      <c r="U92" s="7"/>
      <c r="V92" s="7"/>
    </row>
    <row r="93" hidden="1">
      <c r="A93" s="11" t="s">
        <v>2140</v>
      </c>
      <c r="B93" s="11" t="s">
        <v>2248</v>
      </c>
      <c r="C93" s="11" t="s">
        <v>2142</v>
      </c>
      <c r="D93" s="11" t="s">
        <v>1989</v>
      </c>
      <c r="E93" s="7"/>
      <c r="F93" s="7" t="str">
        <f>VLOOKUP(E93,'VAS CF - Indirect'!$A$4:$D$40,2,FALSE)</f>
        <v>#N/A</v>
      </c>
      <c r="G93" s="7" t="str">
        <f>VLOOKUP(E93,'VAS IS'!$A$4:$D$26,3)</f>
        <v>#N/A</v>
      </c>
      <c r="H93" s="7" t="str">
        <f>VLOOKUP(G93,'VAS IS'!$A$4:$D$26,2, FALSE)</f>
        <v>#N/A</v>
      </c>
      <c r="I93" s="7" t="str">
        <f>VLOOKUP(E93,'VAS IS'!$A$4:$D$26,4, FALSE)</f>
        <v>#N/A</v>
      </c>
      <c r="J93" s="7"/>
      <c r="K93" s="7"/>
      <c r="L93" s="7"/>
      <c r="M93" s="7"/>
      <c r="N93" s="7" t="str">
        <f t="shared" si="2"/>
        <v>operating profit before changes in working capital;net cash flows from securities trading activities;lợi nhuận từ hoạt động kinh doanh trước thay đổi vốn lưu động;lưu chuyển tiền thuần từ hoạt động kinh doanh chứng khoán</v>
      </c>
      <c r="O93" s="7" t="str">
        <f>IFERROR(VLOOKUP(N93,'vstock CF Indirect nonfin'!$E$2:$E$51,1,FALSE),"N/A")</f>
        <v>N/A</v>
      </c>
      <c r="P93" s="7"/>
      <c r="Q93" s="7"/>
      <c r="R93" s="7"/>
      <c r="S93" s="7"/>
      <c r="T93" s="7"/>
      <c r="U93" s="7"/>
      <c r="V93" s="7"/>
    </row>
    <row r="94" hidden="1">
      <c r="A94" s="11" t="s">
        <v>2259</v>
      </c>
      <c r="B94" s="11" t="s">
        <v>2195</v>
      </c>
      <c r="C94" s="11" t="s">
        <v>2260</v>
      </c>
      <c r="D94" s="11" t="s">
        <v>2197</v>
      </c>
      <c r="E94" s="7"/>
      <c r="F94" s="7" t="str">
        <f>VLOOKUP(E94,'VAS CF - Indirect'!$A$4:$D$40,2,FALSE)</f>
        <v>#N/A</v>
      </c>
      <c r="G94" s="7" t="str">
        <f>VLOOKUP(E94,'VAS IS'!$A$4:$D$26,3)</f>
        <v>#N/A</v>
      </c>
      <c r="H94" s="7" t="str">
        <f>VLOOKUP(G94,'VAS IS'!$A$4:$D$26,2, FALSE)</f>
        <v>#N/A</v>
      </c>
      <c r="I94" s="7" t="str">
        <f>VLOOKUP(E94,'VAS IS'!$A$4:$D$26,4, FALSE)</f>
        <v>#N/A</v>
      </c>
      <c r="J94" s="7"/>
      <c r="K94" s="7"/>
      <c r="L94" s="7"/>
      <c r="M94" s="7"/>
      <c r="N94" s="7" t="str">
        <f t="shared" si="2"/>
        <v>increase decrease in receiables sale of financial assets;add non cash expenses;tăng giảm phải thu bán các tài sản tài chính;tăng các chi phí phi tiền tệ</v>
      </c>
      <c r="O94" s="7" t="str">
        <f>IFERROR(VLOOKUP(N94,'vstock CF Indirect nonfin'!$E$2:$E$51,1,FALSE),"N/A")</f>
        <v>N/A</v>
      </c>
      <c r="P94" s="7"/>
      <c r="Q94" s="7"/>
      <c r="R94" s="7"/>
      <c r="S94" s="7"/>
      <c r="T94" s="7"/>
      <c r="U94" s="7"/>
      <c r="V94" s="7"/>
    </row>
    <row r="95" hidden="1">
      <c r="A95" s="11" t="s">
        <v>2261</v>
      </c>
      <c r="B95" s="11" t="s">
        <v>2195</v>
      </c>
      <c r="C95" s="11" t="s">
        <v>2262</v>
      </c>
      <c r="D95" s="11" t="s">
        <v>2197</v>
      </c>
      <c r="E95" s="7"/>
      <c r="F95" s="7" t="str">
        <f>VLOOKUP(E95,'VAS CF - Indirect'!$A$4:$D$40,2,FALSE)</f>
        <v>#N/A</v>
      </c>
      <c r="G95" s="7" t="str">
        <f>VLOOKUP(E95,'VAS IS'!$A$4:$D$26,3)</f>
        <v>#N/A</v>
      </c>
      <c r="H95" s="7" t="str">
        <f>VLOOKUP(G95,'VAS IS'!$A$4:$D$26,2, FALSE)</f>
        <v>#N/A</v>
      </c>
      <c r="I95" s="7" t="str">
        <f>VLOOKUP(E95,'VAS IS'!$A$4:$D$26,4, FALSE)</f>
        <v>#N/A</v>
      </c>
      <c r="J95" s="7"/>
      <c r="K95" s="7"/>
      <c r="L95" s="7"/>
      <c r="M95" s="7"/>
      <c r="N95" s="7" t="str">
        <f t="shared" si="2"/>
        <v>increase decrease in receiables interest of financial assets;add non cash expenses;tăng giảm phải thu tiền lãi các tài sản tài chính;tăng các chi phí phi tiền tệ</v>
      </c>
      <c r="O95" s="7" t="str">
        <f>IFERROR(VLOOKUP(N95,'vstock CF Indirect nonfin'!$E$2:$E$51,1,FALSE),"N/A")</f>
        <v>N/A</v>
      </c>
      <c r="P95" s="7"/>
      <c r="Q95" s="7"/>
      <c r="R95" s="7"/>
      <c r="S95" s="7"/>
      <c r="T95" s="7"/>
      <c r="U95" s="7"/>
      <c r="V95" s="7"/>
    </row>
    <row r="96" hidden="1">
      <c r="A96" s="11" t="s">
        <v>2263</v>
      </c>
      <c r="B96" s="11" t="s">
        <v>2195</v>
      </c>
      <c r="C96" s="11" t="s">
        <v>2264</v>
      </c>
      <c r="D96" s="11" t="s">
        <v>2197</v>
      </c>
      <c r="E96" s="7"/>
      <c r="F96" s="7" t="str">
        <f>VLOOKUP(E96,'VAS CF - Indirect'!$A$4:$D$40,2,FALSE)</f>
        <v>#N/A</v>
      </c>
      <c r="G96" s="7" t="str">
        <f>VLOOKUP(E96,'VAS IS'!$A$4:$D$26,3)</f>
        <v>#N/A</v>
      </c>
      <c r="H96" s="7" t="str">
        <f>VLOOKUP(G96,'VAS IS'!$A$4:$D$26,2, FALSE)</f>
        <v>#N/A</v>
      </c>
      <c r="I96" s="7" t="str">
        <f>VLOOKUP(E96,'VAS IS'!$A$4:$D$26,4, FALSE)</f>
        <v>#N/A</v>
      </c>
      <c r="J96" s="7"/>
      <c r="K96" s="7"/>
      <c r="L96" s="7"/>
      <c r="M96" s="7"/>
      <c r="N96" s="7" t="str">
        <f t="shared" si="2"/>
        <v>increase decrease in service related receivables;add non cash expenses;tăng giảm các khoản phải thu các dịch vụ ctck cung cấp;tăng các chi phí phi tiền tệ</v>
      </c>
      <c r="O96" s="7" t="str">
        <f>IFERROR(VLOOKUP(N96,'vstock CF Indirect nonfin'!$E$2:$E$51,1,FALSE),"N/A")</f>
        <v>N/A</v>
      </c>
      <c r="P96" s="7"/>
      <c r="Q96" s="7"/>
      <c r="R96" s="7"/>
      <c r="S96" s="7"/>
      <c r="T96" s="7"/>
      <c r="U96" s="7"/>
      <c r="V96" s="7"/>
    </row>
    <row r="97" hidden="1">
      <c r="A97" s="11" t="s">
        <v>2265</v>
      </c>
      <c r="B97" s="11" t="s">
        <v>2195</v>
      </c>
      <c r="C97" s="11" t="s">
        <v>2266</v>
      </c>
      <c r="D97" s="11" t="s">
        <v>2197</v>
      </c>
      <c r="E97" s="7"/>
      <c r="F97" s="7" t="str">
        <f>VLOOKUP(E97,'VAS CF - Indirect'!$A$4:$D$40,2,FALSE)</f>
        <v>#N/A</v>
      </c>
      <c r="G97" s="7" t="str">
        <f>VLOOKUP(E97,'VAS IS'!$A$4:$D$26,3)</f>
        <v>#N/A</v>
      </c>
      <c r="H97" s="7" t="str">
        <f>VLOOKUP(G97,'VAS IS'!$A$4:$D$26,2, FALSE)</f>
        <v>#N/A</v>
      </c>
      <c r="I97" s="7" t="str">
        <f>VLOOKUP(E97,'VAS IS'!$A$4:$D$26,4, FALSE)</f>
        <v>#N/A</v>
      </c>
      <c r="J97" s="7"/>
      <c r="K97" s="7"/>
      <c r="L97" s="7"/>
      <c r="M97" s="7"/>
      <c r="N97" s="7" t="str">
        <f t="shared" si="2"/>
        <v>increase decrease in trading error receivables;add non cash expenses;tăng giảm các khoản phải thu về lỗi giao dịch chứng khoán;tăng các chi phí phi tiền tệ</v>
      </c>
      <c r="O97" s="7" t="str">
        <f>IFERROR(VLOOKUP(N97,'vstock CF Indirect nonfin'!$E$2:$E$51,1,FALSE),"N/A")</f>
        <v>N/A</v>
      </c>
      <c r="P97" s="7"/>
      <c r="Q97" s="7"/>
      <c r="R97" s="7"/>
      <c r="S97" s="7"/>
      <c r="T97" s="7"/>
      <c r="U97" s="7"/>
      <c r="V97" s="7"/>
    </row>
    <row r="98" hidden="1">
      <c r="A98" s="11" t="s">
        <v>2267</v>
      </c>
      <c r="B98" s="11" t="s">
        <v>2195</v>
      </c>
      <c r="C98" s="11" t="s">
        <v>2268</v>
      </c>
      <c r="D98" s="11" t="s">
        <v>2197</v>
      </c>
      <c r="E98" s="7"/>
      <c r="F98" s="7" t="str">
        <f>VLOOKUP(E98,'VAS CF - Indirect'!$A$4:$D$40,2,FALSE)</f>
        <v>#N/A</v>
      </c>
      <c r="G98" s="7" t="str">
        <f>VLOOKUP(E98,'VAS IS'!$A$4:$D$26,3)</f>
        <v>#N/A</v>
      </c>
      <c r="H98" s="7" t="str">
        <f>VLOOKUP(G98,'VAS IS'!$A$4:$D$26,2, FALSE)</f>
        <v>#N/A</v>
      </c>
      <c r="I98" s="7" t="str">
        <f>VLOOKUP(E98,'VAS IS'!$A$4:$D$26,4, FALSE)</f>
        <v>#N/A</v>
      </c>
      <c r="J98" s="7"/>
      <c r="K98" s="7"/>
      <c r="L98" s="7"/>
      <c r="M98" s="7"/>
      <c r="N98" s="7" t="str">
        <f t="shared" si="2"/>
        <v>increases decreases in other receivables;add non cash expenses;tăng giảm các khoản phải thu khác;tăng các chi phí phi tiền tệ</v>
      </c>
      <c r="O98" s="7" t="str">
        <f>IFERROR(VLOOKUP(N98,'vstock CF Indirect nonfin'!$E$2:$E$51,1,FALSE),"N/A")</f>
        <v>N/A</v>
      </c>
      <c r="P98" s="7"/>
      <c r="Q98" s="7"/>
      <c r="R98" s="7"/>
      <c r="S98" s="7"/>
      <c r="T98" s="7"/>
      <c r="U98" s="7"/>
      <c r="V98" s="7"/>
    </row>
    <row r="99" hidden="1">
      <c r="A99" s="11" t="s">
        <v>2269</v>
      </c>
      <c r="B99" s="11" t="s">
        <v>2195</v>
      </c>
      <c r="C99" s="11" t="s">
        <v>2270</v>
      </c>
      <c r="D99" s="11" t="s">
        <v>2197</v>
      </c>
      <c r="E99" s="7"/>
      <c r="F99" s="7" t="str">
        <f>VLOOKUP(E99,'VAS CF - Indirect'!$A$4:$D$40,2,FALSE)</f>
        <v>#N/A</v>
      </c>
      <c r="G99" s="7" t="str">
        <f>VLOOKUP(E99,'VAS IS'!$A$4:$D$26,3)</f>
        <v>#N/A</v>
      </c>
      <c r="H99" s="7" t="str">
        <f>VLOOKUP(G99,'VAS IS'!$A$4:$D$26,2, FALSE)</f>
        <v>#N/A</v>
      </c>
      <c r="I99" s="7" t="str">
        <f>VLOOKUP(E99,'VAS IS'!$A$4:$D$26,4, FALSE)</f>
        <v>#N/A</v>
      </c>
      <c r="J99" s="7"/>
      <c r="K99" s="7"/>
      <c r="L99" s="7"/>
      <c r="M99" s="7"/>
      <c r="N99" s="7" t="str">
        <f t="shared" si="2"/>
        <v>increase decrease in other assets;add non cash expenses;tăng giảm các tài sản khác;tăng các chi phí phi tiền tệ</v>
      </c>
      <c r="O99" s="7" t="str">
        <f>IFERROR(VLOOKUP(N99,'vstock CF Indirect nonfin'!$E$2:$E$51,1,FALSE),"N/A")</f>
        <v>N/A</v>
      </c>
      <c r="P99" s="7"/>
      <c r="Q99" s="7"/>
      <c r="R99" s="7"/>
      <c r="S99" s="7"/>
      <c r="T99" s="7"/>
      <c r="U99" s="7"/>
      <c r="V99" s="7"/>
    </row>
    <row r="100" hidden="1">
      <c r="A100" s="11" t="s">
        <v>2169</v>
      </c>
      <c r="B100" s="11" t="s">
        <v>2248</v>
      </c>
      <c r="C100" s="11" t="s">
        <v>2271</v>
      </c>
      <c r="D100" s="11" t="s">
        <v>1989</v>
      </c>
      <c r="E100" s="7"/>
      <c r="F100" s="7" t="str">
        <f>VLOOKUP(E100,'VAS CF - Indirect'!$A$4:$D$40,2,FALSE)</f>
        <v>#N/A</v>
      </c>
      <c r="G100" s="7" t="str">
        <f>VLOOKUP(E100,'VAS IS'!$A$4:$D$26,3)</f>
        <v>#N/A</v>
      </c>
      <c r="H100" s="7" t="str">
        <f>VLOOKUP(G100,'VAS IS'!$A$4:$D$26,2, FALSE)</f>
        <v>#N/A</v>
      </c>
      <c r="I100" s="7" t="str">
        <f>VLOOKUP(E100,'VAS IS'!$A$4:$D$26,4, FALSE)</f>
        <v>#N/A</v>
      </c>
      <c r="J100" s="7"/>
      <c r="K100" s="7"/>
      <c r="L100" s="7"/>
      <c r="M100" s="7"/>
      <c r="N100" s="7" t="str">
        <f t="shared" si="2"/>
        <v>increase decrease in payables other than interest corporate income tax;net cash flows from securities trading activities;tăng giảm các khoản phải trả không kể lãi vay phải trả thuế thu nhập doanh nghiệp phải nộp;lưu chuyển tiền thuần từ hoạt động kinh doanh chứng khoán</v>
      </c>
      <c r="O100" s="7" t="str">
        <f>IFERROR(VLOOKUP(N100,'vstock CF Indirect nonfin'!$E$2:$E$51,1,FALSE),"N/A")</f>
        <v>N/A</v>
      </c>
      <c r="P100" s="7"/>
      <c r="Q100" s="7"/>
      <c r="R100" s="7"/>
      <c r="S100" s="7"/>
      <c r="T100" s="7"/>
      <c r="U100" s="7"/>
      <c r="V100" s="7"/>
    </row>
    <row r="101" hidden="1">
      <c r="A101" s="11" t="s">
        <v>2171</v>
      </c>
      <c r="B101" s="11" t="s">
        <v>2248</v>
      </c>
      <c r="C101" s="11" t="s">
        <v>2172</v>
      </c>
      <c r="D101" s="11" t="s">
        <v>1989</v>
      </c>
      <c r="E101" s="7"/>
      <c r="F101" s="7" t="str">
        <f>VLOOKUP(E101,'VAS CF - Indirect'!$A$4:$D$40,2,FALSE)</f>
        <v>#N/A</v>
      </c>
      <c r="G101" s="7" t="str">
        <f>VLOOKUP(E101,'VAS IS'!$A$4:$D$26,3)</f>
        <v>#N/A</v>
      </c>
      <c r="H101" s="7" t="str">
        <f>VLOOKUP(G101,'VAS IS'!$A$4:$D$26,2, FALSE)</f>
        <v>#N/A</v>
      </c>
      <c r="I101" s="7" t="str">
        <f>VLOOKUP(E101,'VAS IS'!$A$4:$D$26,4, FALSE)</f>
        <v>#N/A</v>
      </c>
      <c r="J101" s="7"/>
      <c r="K101" s="7"/>
      <c r="L101" s="7"/>
      <c r="M101" s="7"/>
      <c r="N101" s="7" t="str">
        <f t="shared" si="2"/>
        <v>increase decrease in prepaid expenses;net cash flows from securities trading activities;tăng giảm chi phí trả trước;lưu chuyển tiền thuần từ hoạt động kinh doanh chứng khoán</v>
      </c>
      <c r="O101" s="7" t="str">
        <f>IFERROR(VLOOKUP(N101,'vstock CF Indirect nonfin'!$E$2:$E$51,1,FALSE),"N/A")</f>
        <v>N/A</v>
      </c>
      <c r="P101" s="7"/>
      <c r="Q101" s="7"/>
      <c r="R101" s="7"/>
      <c r="S101" s="7"/>
      <c r="T101" s="7"/>
      <c r="U101" s="7"/>
      <c r="V101" s="7"/>
    </row>
    <row r="102" hidden="1">
      <c r="A102" s="11" t="s">
        <v>1759</v>
      </c>
      <c r="B102" s="11" t="s">
        <v>2248</v>
      </c>
      <c r="C102" s="11" t="s">
        <v>2176</v>
      </c>
      <c r="D102" s="11" t="s">
        <v>1989</v>
      </c>
      <c r="E102" s="7"/>
      <c r="F102" s="7" t="str">
        <f>VLOOKUP(E102,'VAS CF - Indirect'!$A$4:$D$40,2,FALSE)</f>
        <v>#N/A</v>
      </c>
      <c r="G102" s="7" t="str">
        <f>VLOOKUP(E102,'VAS IS'!$A$4:$D$26,3)</f>
        <v>#N/A</v>
      </c>
      <c r="H102" s="7" t="str">
        <f>VLOOKUP(G102,'VAS IS'!$A$4:$D$26,2, FALSE)</f>
        <v>#N/A</v>
      </c>
      <c r="I102" s="7" t="str">
        <f>VLOOKUP(E102,'VAS IS'!$A$4:$D$26,4, FALSE)</f>
        <v>#N/A</v>
      </c>
      <c r="J102" s="7"/>
      <c r="K102" s="7"/>
      <c r="L102" s="7"/>
      <c r="M102" s="7"/>
      <c r="N102" s="7" t="str">
        <f t="shared" si="2"/>
        <v>corporate income tax paid;net cash flows from securities trading activities;thuế thu nhập doanh nghiệp đã nộp;lưu chuyển tiền thuần từ hoạt động kinh doanh chứng khoán</v>
      </c>
      <c r="O102" s="7" t="str">
        <f>IFERROR(VLOOKUP(N102,'vstock CF Indirect nonfin'!$E$2:$E$51,1,FALSE),"N/A")</f>
        <v>N/A</v>
      </c>
      <c r="P102" s="7"/>
      <c r="Q102" s="7"/>
      <c r="R102" s="7"/>
      <c r="S102" s="7"/>
      <c r="T102" s="7"/>
      <c r="U102" s="7"/>
      <c r="V102" s="7"/>
    </row>
    <row r="103" hidden="1">
      <c r="A103" s="11" t="s">
        <v>1757</v>
      </c>
      <c r="B103" s="11" t="s">
        <v>2248</v>
      </c>
      <c r="C103" s="11" t="s">
        <v>2175</v>
      </c>
      <c r="D103" s="11" t="s">
        <v>1989</v>
      </c>
      <c r="E103" s="7"/>
      <c r="F103" s="7" t="str">
        <f>VLOOKUP(E103,'VAS CF - Indirect'!$A$4:$D$40,2,FALSE)</f>
        <v>#N/A</v>
      </c>
      <c r="G103" s="7" t="str">
        <f>VLOOKUP(E103,'VAS IS'!$A$4:$D$26,3)</f>
        <v>#N/A</v>
      </c>
      <c r="H103" s="7" t="str">
        <f>VLOOKUP(G103,'VAS IS'!$A$4:$D$26,2, FALSE)</f>
        <v>#N/A</v>
      </c>
      <c r="I103" s="7" t="str">
        <f>VLOOKUP(E103,'VAS IS'!$A$4:$D$26,4, FALSE)</f>
        <v>#N/A</v>
      </c>
      <c r="J103" s="7"/>
      <c r="K103" s="7"/>
      <c r="L103" s="7"/>
      <c r="M103" s="7"/>
      <c r="N103" s="7" t="str">
        <f t="shared" si="2"/>
        <v>interest paid;net cash flows from securities trading activities;tiền lãi vay đã trả;lưu chuyển tiền thuần từ hoạt động kinh doanh chứng khoán</v>
      </c>
      <c r="O103" s="7" t="str">
        <f>IFERROR(VLOOKUP(N103,'vstock CF Indirect nonfin'!$E$2:$E$51,1,FALSE),"N/A")</f>
        <v>N/A</v>
      </c>
      <c r="P103" s="7"/>
      <c r="Q103" s="7"/>
      <c r="R103" s="7"/>
      <c r="S103" s="7"/>
      <c r="T103" s="7"/>
      <c r="U103" s="7"/>
      <c r="V103" s="7"/>
    </row>
    <row r="104" hidden="1">
      <c r="A104" s="11" t="s">
        <v>2272</v>
      </c>
      <c r="B104" s="11" t="s">
        <v>2195</v>
      </c>
      <c r="C104" s="11" t="s">
        <v>2273</v>
      </c>
      <c r="D104" s="11" t="s">
        <v>2197</v>
      </c>
      <c r="E104" s="7"/>
      <c r="F104" s="7" t="str">
        <f>VLOOKUP(E104,'VAS CF - Indirect'!$A$4:$D$40,2,FALSE)</f>
        <v>#N/A</v>
      </c>
      <c r="G104" s="7" t="str">
        <f>VLOOKUP(E104,'VAS IS'!$A$4:$D$26,3)</f>
        <v>#N/A</v>
      </c>
      <c r="H104" s="7" t="str">
        <f>VLOOKUP(G104,'VAS IS'!$A$4:$D$26,2, FALSE)</f>
        <v>#N/A</v>
      </c>
      <c r="I104" s="7" t="str">
        <f>VLOOKUP(E104,'VAS IS'!$A$4:$D$26,4, FALSE)</f>
        <v>#N/A</v>
      </c>
      <c r="J104" s="7"/>
      <c r="K104" s="7"/>
      <c r="L104" s="7"/>
      <c r="M104" s="7"/>
      <c r="N104" s="7" t="str">
        <f t="shared" si="2"/>
        <v>increases decreaese in trade payables;add non cash expenses;tăng giảm phải trả cho người bán;tăng các chi phí phi tiền tệ</v>
      </c>
      <c r="O104" s="7" t="str">
        <f>IFERROR(VLOOKUP(N104,'vstock CF Indirect nonfin'!$E$2:$E$51,1,FALSE),"N/A")</f>
        <v>N/A</v>
      </c>
      <c r="P104" s="7"/>
      <c r="Q104" s="7"/>
      <c r="R104" s="7"/>
      <c r="S104" s="7"/>
      <c r="T104" s="7"/>
      <c r="U104" s="7"/>
      <c r="V104" s="7"/>
    </row>
    <row r="105" hidden="1">
      <c r="A105" s="11" t="s">
        <v>2274</v>
      </c>
      <c r="B105" s="11" t="s">
        <v>2195</v>
      </c>
      <c r="C105" s="11" t="s">
        <v>2275</v>
      </c>
      <c r="D105" s="11" t="s">
        <v>2197</v>
      </c>
      <c r="E105" s="7"/>
      <c r="F105" s="7" t="str">
        <f>VLOOKUP(E105,'VAS CF - Indirect'!$A$4:$D$40,2,FALSE)</f>
        <v>#N/A</v>
      </c>
      <c r="G105" s="7" t="str">
        <f>VLOOKUP(E105,'VAS IS'!$A$4:$D$26,3)</f>
        <v>#N/A</v>
      </c>
      <c r="H105" s="7" t="str">
        <f>VLOOKUP(G105,'VAS IS'!$A$4:$D$26,2, FALSE)</f>
        <v>#N/A</v>
      </c>
      <c r="I105" s="7" t="str">
        <f>VLOOKUP(E105,'VAS IS'!$A$4:$D$26,4, FALSE)</f>
        <v>#N/A</v>
      </c>
      <c r="J105" s="7"/>
      <c r="K105" s="7"/>
      <c r="L105" s="7"/>
      <c r="M105" s="7"/>
      <c r="N105" s="7" t="str">
        <f t="shared" si="2"/>
        <v>increases decreaese in payable securities issuers;add non cash expenses;tăng giảm phải trả tổ chức phát hành chứng khoán;tăng các chi phí phi tiền tệ</v>
      </c>
      <c r="O105" s="7" t="str">
        <f>IFERROR(VLOOKUP(N105,'vstock CF Indirect nonfin'!$E$2:$E$51,1,FALSE),"N/A")</f>
        <v>N/A</v>
      </c>
      <c r="P105" s="7"/>
      <c r="Q105" s="7"/>
      <c r="R105" s="7"/>
      <c r="S105" s="7"/>
      <c r="T105" s="7"/>
      <c r="U105" s="7"/>
      <c r="V105" s="7"/>
    </row>
    <row r="106" hidden="1">
      <c r="A106" s="11" t="s">
        <v>2276</v>
      </c>
      <c r="B106" s="11" t="s">
        <v>2276</v>
      </c>
      <c r="C106" s="11" t="s">
        <v>2277</v>
      </c>
      <c r="D106" s="11" t="s">
        <v>2277</v>
      </c>
      <c r="E106" s="7"/>
      <c r="F106" s="7" t="str">
        <f>VLOOKUP(E106,'VAS CF - Indirect'!$A$4:$D$40,2,FALSE)</f>
        <v>#N/A</v>
      </c>
      <c r="G106" s="7" t="str">
        <f>VLOOKUP(E106,'VAS IS'!$A$4:$D$26,3)</f>
        <v>#N/A</v>
      </c>
      <c r="H106" s="7" t="str">
        <f>VLOOKUP(G106,'VAS IS'!$A$4:$D$26,2, FALSE)</f>
        <v>#N/A</v>
      </c>
      <c r="I106" s="7" t="str">
        <f>VLOOKUP(E106,'VAS IS'!$A$4:$D$26,4, FALSE)</f>
        <v>#N/A</v>
      </c>
      <c r="J106" s="7"/>
      <c r="K106" s="7"/>
      <c r="L106" s="7"/>
      <c r="M106" s="7"/>
      <c r="N106" s="7" t="str">
        <f t="shared" si="2"/>
        <v>increases decreases in employee welfare payables;increases decreases in employee welfare payables;tăng giảm các khoản trích nộp phúc lợi nhân viên;tăng giảm các khoản trích nộp phúc lợi nhân viên</v>
      </c>
      <c r="O106" s="7" t="str">
        <f>IFERROR(VLOOKUP(N106,'vstock CF Indirect nonfin'!$E$2:$E$51,1,FALSE),"N/A")</f>
        <v>N/A</v>
      </c>
      <c r="P106" s="7"/>
      <c r="Q106" s="7"/>
      <c r="R106" s="7"/>
      <c r="S106" s="7"/>
      <c r="T106" s="7"/>
      <c r="U106" s="7"/>
      <c r="V106" s="7"/>
    </row>
    <row r="107" hidden="1">
      <c r="A107" s="11" t="s">
        <v>2278</v>
      </c>
      <c r="B107" s="11" t="s">
        <v>2195</v>
      </c>
      <c r="C107" s="11" t="s">
        <v>2279</v>
      </c>
      <c r="D107" s="11" t="s">
        <v>2197</v>
      </c>
      <c r="E107" s="7"/>
      <c r="F107" s="7" t="str">
        <f>VLOOKUP(E107,'VAS CF - Indirect'!$A$4:$D$40,2,FALSE)</f>
        <v>#N/A</v>
      </c>
      <c r="G107" s="7" t="str">
        <f>VLOOKUP(E107,'VAS IS'!$A$4:$D$26,3)</f>
        <v>#N/A</v>
      </c>
      <c r="H107" s="7" t="str">
        <f>VLOOKUP(G107,'VAS IS'!$A$4:$D$26,2, FALSE)</f>
        <v>#N/A</v>
      </c>
      <c r="I107" s="7" t="str">
        <f>VLOOKUP(E107,'VAS IS'!$A$4:$D$26,4, FALSE)</f>
        <v>#N/A</v>
      </c>
      <c r="J107" s="7"/>
      <c r="K107" s="7"/>
      <c r="L107" s="7"/>
      <c r="M107" s="7"/>
      <c r="N107" s="7" t="str">
        <f t="shared" si="2"/>
        <v>increases decreases in tax and other payables to the state budget;add non cash expenses;tăng giảm thuế và các khoản phải nộp nhà nước;tăng các chi phí phi tiền tệ</v>
      </c>
      <c r="O107" s="7" t="str">
        <f>IFERROR(VLOOKUP(N107,'vstock CF Indirect nonfin'!$E$2:$E$51,1,FALSE),"N/A")</f>
        <v>N/A</v>
      </c>
      <c r="P107" s="7"/>
      <c r="Q107" s="7"/>
      <c r="R107" s="7"/>
      <c r="S107" s="7"/>
      <c r="T107" s="7"/>
      <c r="U107" s="7"/>
      <c r="V107" s="7"/>
    </row>
    <row r="108" hidden="1">
      <c r="A108" s="11" t="s">
        <v>2280</v>
      </c>
      <c r="B108" s="11" t="s">
        <v>2276</v>
      </c>
      <c r="C108" s="11" t="s">
        <v>2281</v>
      </c>
      <c r="D108" s="11" t="s">
        <v>2277</v>
      </c>
      <c r="E108" s="7"/>
      <c r="F108" s="7" t="str">
        <f>VLOOKUP(E108,'VAS CF - Indirect'!$A$4:$D$40,2,FALSE)</f>
        <v>#N/A</v>
      </c>
      <c r="G108" s="7" t="str">
        <f>VLOOKUP(E108,'VAS IS'!$A$4:$D$26,3)</f>
        <v>#N/A</v>
      </c>
      <c r="H108" s="7" t="str">
        <f>VLOOKUP(G108,'VAS IS'!$A$4:$D$26,2, FALSE)</f>
        <v>#N/A</v>
      </c>
      <c r="I108" s="7" t="str">
        <f>VLOOKUP(E108,'VAS IS'!$A$4:$D$26,4, FALSE)</f>
        <v>#N/A</v>
      </c>
      <c r="J108" s="7"/>
      <c r="K108" s="7"/>
      <c r="L108" s="7"/>
      <c r="M108" s="7"/>
      <c r="N108" s="7" t="str">
        <f t="shared" si="2"/>
        <v>increases dcreases in payable to employees;increases decreases in employee welfare payables;tăng giảm phải trả người lao động;tăng giảm các khoản trích nộp phúc lợi nhân viên</v>
      </c>
      <c r="O108" s="7" t="str">
        <f>IFERROR(VLOOKUP(N108,'vstock CF Indirect nonfin'!$E$2:$E$51,1,FALSE),"N/A")</f>
        <v>N/A</v>
      </c>
      <c r="P108" s="7"/>
      <c r="Q108" s="7"/>
      <c r="R108" s="7"/>
      <c r="S108" s="7"/>
      <c r="T108" s="7"/>
      <c r="U108" s="7"/>
      <c r="V108" s="7"/>
    </row>
    <row r="109" hidden="1">
      <c r="A109" s="7"/>
      <c r="B109" s="11" t="s">
        <v>2248</v>
      </c>
      <c r="D109" s="11" t="s">
        <v>1989</v>
      </c>
      <c r="E109" s="7"/>
      <c r="F109" s="7" t="str">
        <f>VLOOKUP(E109,'VAS CF - Indirect'!$A$4:$D$40,2,FALSE)</f>
        <v>#N/A</v>
      </c>
      <c r="G109" s="7" t="str">
        <f>VLOOKUP(E109,'VAS IS'!$A$4:$D$26,3)</f>
        <v>#N/A</v>
      </c>
      <c r="H109" s="7" t="str">
        <f>VLOOKUP(G109,'VAS IS'!$A$4:$D$26,2, FALSE)</f>
        <v>#N/A</v>
      </c>
      <c r="I109" s="7" t="str">
        <f>VLOOKUP(E109,'VAS IS'!$A$4:$D$26,4, FALSE)</f>
        <v>#N/A</v>
      </c>
      <c r="J109" s="7"/>
      <c r="K109" s="7"/>
      <c r="L109" s="7"/>
      <c r="M109" s="7"/>
      <c r="N109" s="7" t="str">
        <f t="shared" si="2"/>
        <v>;net cash flows from securities trading activities;;lưu chuyển tiền thuần từ hoạt động kinh doanh chứng khoán</v>
      </c>
      <c r="O109" s="7" t="str">
        <f>IFERROR(VLOOKUP(N109,'vstock CF Indirect nonfin'!$E$2:$E$51,1,FALSE),"N/A")</f>
        <v>N/A</v>
      </c>
      <c r="P109" s="7"/>
      <c r="Q109" s="7"/>
      <c r="R109" s="7"/>
      <c r="S109" s="7"/>
      <c r="T109" s="7"/>
      <c r="U109" s="7"/>
      <c r="V109" s="7"/>
    </row>
    <row r="110" hidden="1">
      <c r="A110" s="11" t="s">
        <v>2282</v>
      </c>
      <c r="B110" s="11" t="s">
        <v>2195</v>
      </c>
      <c r="C110" s="11" t="s">
        <v>2283</v>
      </c>
      <c r="D110" s="11" t="s">
        <v>2197</v>
      </c>
      <c r="E110" s="7"/>
      <c r="F110" s="7" t="str">
        <f>VLOOKUP(E110,'VAS CF - Indirect'!$A$4:$D$40,2,FALSE)</f>
        <v>#N/A</v>
      </c>
      <c r="G110" s="7" t="str">
        <f>VLOOKUP(E110,'VAS IS'!$A$4:$D$26,3)</f>
        <v>#N/A</v>
      </c>
      <c r="H110" s="7" t="str">
        <f>VLOOKUP(G110,'VAS IS'!$A$4:$D$26,2, FALSE)</f>
        <v>#N/A</v>
      </c>
      <c r="I110" s="7" t="str">
        <f>VLOOKUP(E110,'VAS IS'!$A$4:$D$26,4, FALSE)</f>
        <v>#N/A</v>
      </c>
      <c r="J110" s="7"/>
      <c r="K110" s="7"/>
      <c r="L110" s="7"/>
      <c r="M110" s="7"/>
      <c r="N110" s="7" t="str">
        <f t="shared" si="2"/>
        <v>increases dcreases in other payables;add non cash expenses;tăng giảm phải trả phải nộp khác;tăng các chi phí phi tiền tệ</v>
      </c>
      <c r="O110" s="7" t="str">
        <f>IFERROR(VLOOKUP(N110,'vstock CF Indirect nonfin'!$E$2:$E$51,1,FALSE),"N/A")</f>
        <v>N/A</v>
      </c>
      <c r="P110" s="7"/>
      <c r="Q110" s="7"/>
      <c r="R110" s="7"/>
      <c r="S110" s="7"/>
      <c r="T110" s="7"/>
      <c r="U110" s="7"/>
      <c r="V110" s="7"/>
    </row>
    <row r="111" hidden="1">
      <c r="A111" s="11" t="s">
        <v>2284</v>
      </c>
      <c r="B111" s="11" t="s">
        <v>2195</v>
      </c>
      <c r="C111" s="11" t="s">
        <v>2285</v>
      </c>
      <c r="D111" s="11" t="s">
        <v>2197</v>
      </c>
      <c r="E111" s="7"/>
      <c r="F111" s="7" t="str">
        <f>VLOOKUP(E111,'VAS CF - Indirect'!$A$4:$D$40,2,FALSE)</f>
        <v>#N/A</v>
      </c>
      <c r="G111" s="7" t="str">
        <f>VLOOKUP(E111,'VAS IS'!$A$4:$D$26,3)</f>
        <v>#N/A</v>
      </c>
      <c r="H111" s="7" t="str">
        <f>VLOOKUP(G111,'VAS IS'!$A$4:$D$26,2, FALSE)</f>
        <v>#N/A</v>
      </c>
      <c r="I111" s="7" t="str">
        <f>VLOOKUP(E111,'VAS IS'!$A$4:$D$26,4, FALSE)</f>
        <v>#N/A</v>
      </c>
      <c r="J111" s="7"/>
      <c r="K111" s="7"/>
      <c r="L111" s="7"/>
      <c r="M111" s="7"/>
      <c r="N111" s="7" t="str">
        <f t="shared" si="2"/>
        <v>increases dcreases corporate income tax paid;add non cash expenses;tăng giảm thuế tndn ctck đã nộp;tăng các chi phí phi tiền tệ</v>
      </c>
      <c r="O111" s="7" t="str">
        <f>IFERROR(VLOOKUP(N111,'vstock CF Indirect nonfin'!$E$2:$E$51,1,FALSE),"N/A")</f>
        <v>N/A</v>
      </c>
      <c r="P111" s="7"/>
      <c r="Q111" s="7"/>
      <c r="R111" s="7"/>
      <c r="S111" s="7"/>
      <c r="T111" s="7"/>
      <c r="U111" s="7"/>
      <c r="V111" s="7"/>
    </row>
    <row r="112" hidden="1">
      <c r="A112" s="11" t="s">
        <v>2167</v>
      </c>
      <c r="B112" s="11" t="s">
        <v>2248</v>
      </c>
      <c r="C112" s="11" t="s">
        <v>2286</v>
      </c>
      <c r="D112" s="11" t="s">
        <v>1989</v>
      </c>
      <c r="E112" s="7"/>
      <c r="F112" s="7" t="str">
        <f>VLOOKUP(E112,'VAS CF - Indirect'!$A$4:$D$40,2,FALSE)</f>
        <v>#N/A</v>
      </c>
      <c r="G112" s="7" t="str">
        <f>VLOOKUP(E112,'VAS IS'!$A$4:$D$26,3)</f>
        <v>#N/A</v>
      </c>
      <c r="H112" s="7" t="str">
        <f>VLOOKUP(G112,'VAS IS'!$A$4:$D$26,2, FALSE)</f>
        <v>#N/A</v>
      </c>
      <c r="I112" s="7" t="str">
        <f>VLOOKUP(E112,'VAS IS'!$A$4:$D$26,4, FALSE)</f>
        <v>#N/A</v>
      </c>
      <c r="J112" s="7"/>
      <c r="K112" s="7"/>
      <c r="L112" s="7"/>
      <c r="M112" s="7"/>
      <c r="N112" s="7" t="str">
        <f t="shared" si="2"/>
        <v>increase decrease in inventories;net cash flows from securities trading activities;tăng giảm hàng tồn kho tăng giảm chứng khoán tự doanh;lưu chuyển tiền thuần từ hoạt động kinh doanh chứng khoán</v>
      </c>
      <c r="O112" s="7" t="str">
        <f>IFERROR(VLOOKUP(N112,'vstock CF Indirect nonfin'!$E$2:$E$51,1,FALSE),"N/A")</f>
        <v>N/A</v>
      </c>
      <c r="P112" s="7"/>
      <c r="Q112" s="7"/>
      <c r="R112" s="7"/>
      <c r="S112" s="7"/>
      <c r="T112" s="7"/>
      <c r="U112" s="7"/>
      <c r="V112" s="7"/>
    </row>
    <row r="113" hidden="1">
      <c r="A113" s="11" t="s">
        <v>1761</v>
      </c>
      <c r="B113" s="11" t="s">
        <v>2248</v>
      </c>
      <c r="C113" s="11" t="s">
        <v>1842</v>
      </c>
      <c r="D113" s="11" t="s">
        <v>1989</v>
      </c>
      <c r="E113" s="7"/>
      <c r="F113" s="7" t="str">
        <f>VLOOKUP(E113,'VAS CF - Indirect'!$A$4:$D$40,2,FALSE)</f>
        <v>#N/A</v>
      </c>
      <c r="G113" s="7" t="str">
        <f>VLOOKUP(E113,'VAS IS'!$A$4:$D$26,3)</f>
        <v>#N/A</v>
      </c>
      <c r="H113" s="7" t="str">
        <f>VLOOKUP(G113,'VAS IS'!$A$4:$D$26,2, FALSE)</f>
        <v>#N/A</v>
      </c>
      <c r="I113" s="7" t="str">
        <f>VLOOKUP(E113,'VAS IS'!$A$4:$D$26,4, FALSE)</f>
        <v>#N/A</v>
      </c>
      <c r="J113" s="7"/>
      <c r="K113" s="7"/>
      <c r="L113" s="7"/>
      <c r="M113" s="7"/>
      <c r="N113" s="7" t="str">
        <f t="shared" si="2"/>
        <v>other receipts from operating activities;net cash flows from securities trading activities;tiền thu khác từ hoạt động kinh doanh;lưu chuyển tiền thuần từ hoạt động kinh doanh chứng khoán</v>
      </c>
      <c r="O113" s="7" t="str">
        <f>IFERROR(VLOOKUP(N113,'vstock CF Indirect nonfin'!$E$2:$E$51,1,FALSE),"N/A")</f>
        <v>N/A</v>
      </c>
      <c r="P113" s="7"/>
      <c r="Q113" s="7"/>
      <c r="R113" s="7"/>
      <c r="S113" s="7"/>
      <c r="T113" s="7"/>
      <c r="U113" s="7"/>
      <c r="V113" s="7"/>
    </row>
    <row r="114" hidden="1">
      <c r="A114" s="11" t="s">
        <v>1763</v>
      </c>
      <c r="B114" s="11" t="s">
        <v>2248</v>
      </c>
      <c r="C114" s="11" t="s">
        <v>2020</v>
      </c>
      <c r="D114" s="11" t="s">
        <v>1989</v>
      </c>
      <c r="E114" s="7"/>
      <c r="F114" s="7" t="str">
        <f>VLOOKUP(E114,'VAS CF - Indirect'!$A$4:$D$40,2,FALSE)</f>
        <v>#N/A</v>
      </c>
      <c r="G114" s="7" t="str">
        <f>VLOOKUP(E114,'VAS IS'!$A$4:$D$26,3)</f>
        <v>#N/A</v>
      </c>
      <c r="H114" s="7" t="str">
        <f>VLOOKUP(G114,'VAS IS'!$A$4:$D$26,2, FALSE)</f>
        <v>#N/A</v>
      </c>
      <c r="I114" s="7" t="str">
        <f>VLOOKUP(E114,'VAS IS'!$A$4:$D$26,4, FALSE)</f>
        <v>#N/A</v>
      </c>
      <c r="J114" s="7"/>
      <c r="K114" s="7"/>
      <c r="L114" s="7"/>
      <c r="M114" s="7"/>
      <c r="N114" s="7" t="str">
        <f t="shared" si="2"/>
        <v>other payments for operating activities;net cash flows from securities trading activities;tiền chi khác cho hoạt động kinh doanh;lưu chuyển tiền thuần từ hoạt động kinh doanh chứng khoán</v>
      </c>
      <c r="O114" s="7" t="str">
        <f>IFERROR(VLOOKUP(N114,'vstock CF Indirect nonfin'!$E$2:$E$51,1,FALSE),"N/A")</f>
        <v>N/A</v>
      </c>
      <c r="P114" s="7"/>
      <c r="Q114" s="7"/>
      <c r="R114" s="7"/>
      <c r="S114" s="7"/>
      <c r="T114" s="7"/>
      <c r="U114" s="7"/>
      <c r="V114" s="7"/>
    </row>
    <row r="115" hidden="1">
      <c r="A115" s="11" t="s">
        <v>2248</v>
      </c>
      <c r="B115" s="11" t="s">
        <v>1765</v>
      </c>
      <c r="C115" s="11" t="s">
        <v>1989</v>
      </c>
      <c r="D115" s="11" t="s">
        <v>1766</v>
      </c>
      <c r="E115" s="7"/>
      <c r="F115" s="7" t="str">
        <f>VLOOKUP(E115,'VAS CF - Indirect'!$A$4:$D$40,2,FALSE)</f>
        <v>#N/A</v>
      </c>
      <c r="G115" s="7" t="str">
        <f>VLOOKUP(E115,'VAS IS'!$A$4:$D$26,3)</f>
        <v>#N/A</v>
      </c>
      <c r="H115" s="7" t="str">
        <f>VLOOKUP(G115,'VAS IS'!$A$4:$D$26,2, FALSE)</f>
        <v>#N/A</v>
      </c>
      <c r="I115" s="7" t="str">
        <f>VLOOKUP(E115,'VAS IS'!$A$4:$D$26,4, FALSE)</f>
        <v>#N/A</v>
      </c>
      <c r="J115" s="7"/>
      <c r="K115" s="7"/>
      <c r="L115" s="7"/>
      <c r="M115" s="7"/>
      <c r="N115" s="7" t="str">
        <f t="shared" si="2"/>
        <v>net cash flows from securities trading activities;net cash flows during the period;lưu chuyển tiền thuần từ hoạt động kinh doanh chứng khoán;lưu chuyển tiền thuần trong kỳ</v>
      </c>
      <c r="O115" s="7" t="str">
        <f>IFERROR(VLOOKUP(N115,'vstock CF Indirect nonfin'!$E$2:$E$51,1,FALSE),"N/A")</f>
        <v>N/A</v>
      </c>
      <c r="P115" s="7"/>
      <c r="Q115" s="7"/>
      <c r="R115" s="7"/>
      <c r="S115" s="7"/>
      <c r="T115" s="7"/>
      <c r="U115" s="7"/>
      <c r="V115" s="7"/>
    </row>
    <row r="116" hidden="1">
      <c r="A116" s="11" t="s">
        <v>2022</v>
      </c>
      <c r="B116" s="11" t="s">
        <v>2022</v>
      </c>
      <c r="C116" s="11" t="s">
        <v>1768</v>
      </c>
      <c r="D116" s="11" t="s">
        <v>1768</v>
      </c>
      <c r="E116" s="7"/>
      <c r="F116" s="7" t="str">
        <f>VLOOKUP(E116,'VAS CF - Indirect'!$A$4:$D$40,2,FALSE)</f>
        <v>#N/A</v>
      </c>
      <c r="G116" s="7" t="str">
        <f>VLOOKUP(E116,'VAS IS'!$A$4:$D$26,3)</f>
        <v>#N/A</v>
      </c>
      <c r="H116" s="7" t="str">
        <f>VLOOKUP(G116,'VAS IS'!$A$4:$D$26,2, FALSE)</f>
        <v>#N/A</v>
      </c>
      <c r="I116" s="7" t="str">
        <f>VLOOKUP(E116,'VAS IS'!$A$4:$D$26,4, FALSE)</f>
        <v>#N/A</v>
      </c>
      <c r="J116" s="7"/>
      <c r="K116" s="7"/>
      <c r="L116" s="7"/>
      <c r="M116" s="7"/>
      <c r="N116" s="7" t="str">
        <f t="shared" si="2"/>
        <v>cash flow from investing activities;cash flow from investing activities;lưu chuyển tiền từ hoạt động đầu tư;lưu chuyển tiền từ hoạt động đầu tư</v>
      </c>
      <c r="O116" s="7" t="str">
        <f>IFERROR(VLOOKUP(N116,'vstock CF Indirect nonfin'!$E$2:$E$51,1,FALSE),"N/A")</f>
        <v>N/A</v>
      </c>
      <c r="P116" s="7"/>
      <c r="Q116" s="7"/>
      <c r="R116" s="7"/>
      <c r="S116" s="7"/>
      <c r="T116" s="7"/>
      <c r="U116" s="7"/>
      <c r="V116" s="7"/>
    </row>
    <row r="117" hidden="1">
      <c r="A117" s="11" t="s">
        <v>2287</v>
      </c>
      <c r="B117" s="11" t="s">
        <v>1770</v>
      </c>
      <c r="C117" s="11" t="s">
        <v>2024</v>
      </c>
      <c r="D117" s="11" t="s">
        <v>1846</v>
      </c>
      <c r="E117" s="7"/>
      <c r="F117" s="7" t="str">
        <f>VLOOKUP(E117,'VAS CF - Indirect'!$A$4:$D$40,2,FALSE)</f>
        <v>#N/A</v>
      </c>
      <c r="G117" s="7" t="str">
        <f>VLOOKUP(E117,'VAS IS'!$A$4:$D$26,3)</f>
        <v>#N/A</v>
      </c>
      <c r="H117" s="7" t="str">
        <f>VLOOKUP(G117,'VAS IS'!$A$4:$D$26,2, FALSE)</f>
        <v>#N/A</v>
      </c>
      <c r="I117" s="7" t="str">
        <f>VLOOKUP(E117,'VAS IS'!$A$4:$D$26,4, FALSE)</f>
        <v>#N/A</v>
      </c>
      <c r="J117" s="7"/>
      <c r="K117" s="7"/>
      <c r="L117" s="7"/>
      <c r="M117" s="7"/>
      <c r="N117" s="7" t="str">
        <f t="shared" si="2"/>
        <v>proceeds from disposals of fixed assets and other long term assets;net cash flows from investing activities;tiền thu từ thanh lý nhượng bán tscđ và các tài sản dài hạn khác;lưu chuyển tiền thuần từ hoạt động đầu tư</v>
      </c>
      <c r="O117" s="7" t="str">
        <f>IFERROR(VLOOKUP(N117,'vstock CF Indirect nonfin'!$E$2:$E$51,1,FALSE),"N/A")</f>
        <v>N/A</v>
      </c>
      <c r="P117" s="7"/>
      <c r="Q117" s="7"/>
      <c r="R117" s="7"/>
      <c r="S117" s="7"/>
      <c r="T117" s="7"/>
      <c r="U117" s="7"/>
      <c r="V117" s="7"/>
    </row>
    <row r="118" hidden="1">
      <c r="A118" s="11" t="s">
        <v>1779</v>
      </c>
      <c r="B118" s="11" t="s">
        <v>1770</v>
      </c>
      <c r="C118" s="11" t="s">
        <v>2288</v>
      </c>
      <c r="D118" s="11" t="s">
        <v>1846</v>
      </c>
      <c r="E118" s="7"/>
      <c r="F118" s="7" t="str">
        <f>VLOOKUP(E118,'VAS CF - Indirect'!$A$4:$D$40,2,FALSE)</f>
        <v>#N/A</v>
      </c>
      <c r="G118" s="7" t="str">
        <f>VLOOKUP(E118,'VAS IS'!$A$4:$D$26,3)</f>
        <v>#N/A</v>
      </c>
      <c r="H118" s="7" t="str">
        <f>VLOOKUP(G118,'VAS IS'!$A$4:$D$26,2, FALSE)</f>
        <v>#N/A</v>
      </c>
      <c r="I118" s="7" t="str">
        <f>VLOOKUP(E118,'VAS IS'!$A$4:$D$26,4, FALSE)</f>
        <v>#N/A</v>
      </c>
      <c r="J118" s="7"/>
      <c r="K118" s="7"/>
      <c r="L118" s="7"/>
      <c r="M118" s="7"/>
      <c r="N118" s="7" t="str">
        <f t="shared" si="2"/>
        <v>payments for investment in other entities;net cash flows from investing activities;tiền chi đầu tư vốn vào công ty con công ty liên doanh liên kết và đầu tư khác;lưu chuyển tiền thuần từ hoạt động đầu tư</v>
      </c>
      <c r="O118" s="7" t="str">
        <f>IFERROR(VLOOKUP(N118,'vstock CF Indirect nonfin'!$E$2:$E$51,1,FALSE),"N/A")</f>
        <v>N/A</v>
      </c>
      <c r="P118" s="7"/>
      <c r="Q118" s="7"/>
      <c r="R118" s="7"/>
      <c r="S118" s="7"/>
      <c r="T118" s="7"/>
      <c r="U118" s="7"/>
      <c r="V118" s="7"/>
    </row>
    <row r="119" hidden="1">
      <c r="A119" s="11" t="s">
        <v>1781</v>
      </c>
      <c r="B119" s="11" t="s">
        <v>1770</v>
      </c>
      <c r="C119" s="11" t="s">
        <v>2289</v>
      </c>
      <c r="D119" s="11" t="s">
        <v>1846</v>
      </c>
      <c r="E119" s="7"/>
      <c r="F119" s="7" t="str">
        <f>VLOOKUP(E119,'VAS CF - Indirect'!$A$4:$D$40,2,FALSE)</f>
        <v>#N/A</v>
      </c>
      <c r="G119" s="7" t="str">
        <f>VLOOKUP(E119,'VAS IS'!$A$4:$D$26,3)</f>
        <v>#N/A</v>
      </c>
      <c r="H119" s="7" t="str">
        <f>VLOOKUP(G119,'VAS IS'!$A$4:$D$26,2, FALSE)</f>
        <v>#N/A</v>
      </c>
      <c r="I119" s="7" t="str">
        <f>VLOOKUP(E119,'VAS IS'!$A$4:$D$26,4, FALSE)</f>
        <v>#N/A</v>
      </c>
      <c r="J119" s="7"/>
      <c r="K119" s="7"/>
      <c r="L119" s="7"/>
      <c r="M119" s="7"/>
      <c r="N119" s="7" t="str">
        <f t="shared" si="2"/>
        <v>collections on investment in other entities;net cash flows from investing activities;tiền thu thanh lý các khoản đầu tư vào công ty con công ty liên doanh liên kết và đầu tư khác;lưu chuyển tiền thuần từ hoạt động đầu tư</v>
      </c>
      <c r="O119" s="7" t="str">
        <f>IFERROR(VLOOKUP(N119,'vstock CF Indirect nonfin'!$E$2:$E$51,1,FALSE),"N/A")</f>
        <v>N/A</v>
      </c>
      <c r="P119" s="7"/>
      <c r="Q119" s="7"/>
      <c r="R119" s="7"/>
      <c r="S119" s="7"/>
      <c r="T119" s="7"/>
      <c r="U119" s="7"/>
      <c r="V119" s="7"/>
    </row>
    <row r="120" hidden="1">
      <c r="A120" s="11" t="s">
        <v>1783</v>
      </c>
      <c r="B120" s="11" t="s">
        <v>1770</v>
      </c>
      <c r="C120" s="11" t="s">
        <v>2290</v>
      </c>
      <c r="D120" s="11" t="s">
        <v>1846</v>
      </c>
      <c r="E120" s="7"/>
      <c r="F120" s="7" t="str">
        <f>VLOOKUP(E120,'VAS CF - Indirect'!$A$4:$D$40,2,FALSE)</f>
        <v>#N/A</v>
      </c>
      <c r="G120" s="7" t="str">
        <f>VLOOKUP(E120,'VAS IS'!$A$4:$D$26,3)</f>
        <v>#N/A</v>
      </c>
      <c r="H120" s="7" t="str">
        <f>VLOOKUP(G120,'VAS IS'!$A$4:$D$26,2, FALSE)</f>
        <v>#N/A</v>
      </c>
      <c r="I120" s="7" t="str">
        <f>VLOOKUP(E120,'VAS IS'!$A$4:$D$26,4, FALSE)</f>
        <v>#N/A</v>
      </c>
      <c r="J120" s="7"/>
      <c r="K120" s="7"/>
      <c r="L120" s="7"/>
      <c r="M120" s="7"/>
      <c r="N120" s="7" t="str">
        <f t="shared" si="2"/>
        <v>dividends interest and profit received;net cash flows from investing activities;tiền thu về cổ tức và lợi nhuận được chia;lưu chuyển tiền thuần từ hoạt động đầu tư</v>
      </c>
      <c r="O120" s="7" t="str">
        <f>IFERROR(VLOOKUP(N120,'vstock CF Indirect nonfin'!$E$2:$E$51,1,FALSE),"N/A")</f>
        <v>N/A</v>
      </c>
      <c r="P120" s="7"/>
      <c r="Q120" s="7"/>
      <c r="R120" s="7"/>
      <c r="S120" s="7"/>
      <c r="T120" s="7"/>
      <c r="U120" s="7"/>
      <c r="V120" s="7"/>
    </row>
    <row r="121" hidden="1">
      <c r="A121" s="11" t="s">
        <v>1788</v>
      </c>
      <c r="B121" s="11" t="s">
        <v>1770</v>
      </c>
      <c r="C121" s="11" t="s">
        <v>1854</v>
      </c>
      <c r="D121" s="11" t="s">
        <v>1846</v>
      </c>
      <c r="E121" s="7"/>
      <c r="F121" s="7" t="str">
        <f>VLOOKUP(E121,'VAS CF - Indirect'!$A$4:$D$40,2,FALSE)</f>
        <v>#N/A</v>
      </c>
      <c r="G121" s="7" t="str">
        <f>VLOOKUP(E121,'VAS IS'!$A$4:$D$26,3)</f>
        <v>#N/A</v>
      </c>
      <c r="H121" s="7" t="str">
        <f>VLOOKUP(G121,'VAS IS'!$A$4:$D$26,2, FALSE)</f>
        <v>#N/A</v>
      </c>
      <c r="I121" s="7" t="str">
        <f>VLOOKUP(E121,'VAS IS'!$A$4:$D$26,4, FALSE)</f>
        <v>#N/A</v>
      </c>
      <c r="J121" s="7"/>
      <c r="K121" s="7"/>
      <c r="L121" s="7"/>
      <c r="M121" s="7"/>
      <c r="N121" s="7" t="str">
        <f t="shared" si="2"/>
        <v>other payments for investing activities;net cash flows from investing activities;tiền chi khác từ hoạt động đầu tư;lưu chuyển tiền thuần từ hoạt động đầu tư</v>
      </c>
      <c r="O121" s="7" t="str">
        <f>IFERROR(VLOOKUP(N121,'vstock CF Indirect nonfin'!$E$2:$E$51,1,FALSE),"N/A")</f>
        <v>N/A</v>
      </c>
      <c r="P121" s="7"/>
      <c r="Q121" s="7"/>
      <c r="R121" s="7"/>
      <c r="S121" s="7"/>
      <c r="T121" s="7"/>
      <c r="U121" s="7"/>
      <c r="V121" s="7"/>
    </row>
    <row r="122" hidden="1">
      <c r="A122" s="11" t="s">
        <v>2291</v>
      </c>
      <c r="B122" s="11" t="s">
        <v>2291</v>
      </c>
      <c r="C122" s="11" t="s">
        <v>1792</v>
      </c>
      <c r="D122" s="11" t="s">
        <v>1792</v>
      </c>
      <c r="E122" s="7"/>
      <c r="F122" s="7" t="str">
        <f>VLOOKUP(E122,'VAS CF - Indirect'!$A$4:$D$40,2,FALSE)</f>
        <v>#N/A</v>
      </c>
      <c r="G122" s="7" t="str">
        <f>VLOOKUP(E122,'VAS IS'!$A$4:$D$26,3)</f>
        <v>#N/A</v>
      </c>
      <c r="H122" s="7" t="str">
        <f>VLOOKUP(G122,'VAS IS'!$A$4:$D$26,2, FALSE)</f>
        <v>#N/A</v>
      </c>
      <c r="I122" s="7" t="str">
        <f>VLOOKUP(E122,'VAS IS'!$A$4:$D$26,4, FALSE)</f>
        <v>#N/A</v>
      </c>
      <c r="J122" s="7"/>
      <c r="K122" s="7"/>
      <c r="L122" s="7"/>
      <c r="M122" s="7"/>
      <c r="N122" s="7" t="str">
        <f t="shared" si="2"/>
        <v>cash flow from financing activities;cash flow from financing activities;lưu chuyển tiền từ hoạt động tài chính;lưu chuyển tiền từ hoạt động tài chính</v>
      </c>
      <c r="O122" s="7" t="str">
        <f>IFERROR(VLOOKUP(N122,'vstock CF Indirect nonfin'!$E$2:$E$51,1,FALSE),"N/A")</f>
        <v>N/A</v>
      </c>
      <c r="P122" s="7"/>
      <c r="Q122" s="7"/>
      <c r="R122" s="7"/>
      <c r="S122" s="7"/>
      <c r="T122" s="7"/>
      <c r="U122" s="7"/>
      <c r="V122" s="7"/>
    </row>
    <row r="123" hidden="1">
      <c r="A123" s="11" t="s">
        <v>1797</v>
      </c>
      <c r="B123" s="11" t="s">
        <v>1794</v>
      </c>
      <c r="C123" s="11" t="s">
        <v>2292</v>
      </c>
      <c r="D123" s="11" t="s">
        <v>1856</v>
      </c>
      <c r="E123" s="7"/>
      <c r="F123" s="7" t="str">
        <f>VLOOKUP(E123,'VAS CF - Indirect'!$A$4:$D$40,2,FALSE)</f>
        <v>#N/A</v>
      </c>
      <c r="G123" s="7" t="str">
        <f>VLOOKUP(E123,'VAS IS'!$A$4:$D$26,3)</f>
        <v>#N/A</v>
      </c>
      <c r="H123" s="7" t="str">
        <f>VLOOKUP(G123,'VAS IS'!$A$4:$D$26,2, FALSE)</f>
        <v>#N/A</v>
      </c>
      <c r="I123" s="7" t="str">
        <f>VLOOKUP(E123,'VAS IS'!$A$4:$D$26,4, FALSE)</f>
        <v>#N/A</v>
      </c>
      <c r="J123" s="7"/>
      <c r="K123" s="7"/>
      <c r="L123" s="7"/>
      <c r="M123" s="7"/>
      <c r="N123" s="7" t="str">
        <f t="shared" si="2"/>
        <v>payment for share repurchases;net cash flows from financing activities;tiền chi trả vốn góp cho các chủ sở hữu mua lại cổ phiếu quỹ;lưu chuyển tiền thuần từ hoạt động tài chính</v>
      </c>
      <c r="O123" s="7" t="str">
        <f>IFERROR(VLOOKUP(N123,'vstock CF Indirect nonfin'!$E$2:$E$51,1,FALSE),"N/A")</f>
        <v>N/A</v>
      </c>
      <c r="P123" s="7"/>
      <c r="Q123" s="7"/>
      <c r="R123" s="7"/>
      <c r="S123" s="7"/>
      <c r="T123" s="7"/>
      <c r="U123" s="7"/>
      <c r="V123" s="7"/>
    </row>
    <row r="124" hidden="1">
      <c r="A124" s="11" t="s">
        <v>1858</v>
      </c>
      <c r="B124" s="11" t="s">
        <v>1794</v>
      </c>
      <c r="C124" s="11" t="s">
        <v>2031</v>
      </c>
      <c r="D124" s="11" t="s">
        <v>1856</v>
      </c>
      <c r="E124" s="7"/>
      <c r="F124" s="7" t="str">
        <f>VLOOKUP(E124,'VAS CF - Indirect'!$A$4:$D$40,2,FALSE)</f>
        <v>#N/A</v>
      </c>
      <c r="G124" s="7" t="str">
        <f>VLOOKUP(E124,'VAS IS'!$A$4:$D$26,3)</f>
        <v>#N/A</v>
      </c>
      <c r="H124" s="7" t="str">
        <f>VLOOKUP(G124,'VAS IS'!$A$4:$D$26,2, FALSE)</f>
        <v>#N/A</v>
      </c>
      <c r="I124" s="7" t="str">
        <f>VLOOKUP(E124,'VAS IS'!$A$4:$D$26,4, FALSE)</f>
        <v>#N/A</v>
      </c>
      <c r="J124" s="7"/>
      <c r="K124" s="7"/>
      <c r="L124" s="7"/>
      <c r="M124" s="7"/>
      <c r="N124" s="7" t="str">
        <f t="shared" si="2"/>
        <v>short term and long term borrowings;net cash flows from financing activities;tiền vay gốc;lưu chuyển tiền thuần từ hoạt động tài chính</v>
      </c>
      <c r="O124" s="7" t="str">
        <f>IFERROR(VLOOKUP(N124,'vstock CF Indirect nonfin'!$E$2:$E$51,1,FALSE),"N/A")</f>
        <v>N/A</v>
      </c>
      <c r="P124" s="7"/>
      <c r="Q124" s="7"/>
      <c r="R124" s="7"/>
      <c r="S124" s="7"/>
      <c r="T124" s="7"/>
      <c r="U124" s="7"/>
      <c r="V124" s="7"/>
    </row>
    <row r="125" hidden="1">
      <c r="A125" s="11" t="s">
        <v>2032</v>
      </c>
      <c r="B125" s="11" t="s">
        <v>2195</v>
      </c>
      <c r="C125" s="11" t="s">
        <v>2033</v>
      </c>
      <c r="D125" s="11" t="s">
        <v>2197</v>
      </c>
      <c r="E125" s="7"/>
      <c r="F125" s="7" t="str">
        <f>VLOOKUP(E125,'VAS CF - Indirect'!$A$4:$D$40,2,FALSE)</f>
        <v>#N/A</v>
      </c>
      <c r="G125" s="7" t="str">
        <f>VLOOKUP(E125,'VAS IS'!$A$4:$D$26,3)</f>
        <v>#N/A</v>
      </c>
      <c r="H125" s="7" t="str">
        <f>VLOOKUP(G125,'VAS IS'!$A$4:$D$26,2, FALSE)</f>
        <v>#N/A</v>
      </c>
      <c r="I125" s="7" t="str">
        <f>VLOOKUP(E125,'VAS IS'!$A$4:$D$26,4, FALSE)</f>
        <v>#N/A</v>
      </c>
      <c r="J125" s="7"/>
      <c r="K125" s="7"/>
      <c r="L125" s="7"/>
      <c r="M125" s="7"/>
      <c r="N125" s="7" t="str">
        <f t="shared" si="2"/>
        <v>borrowings to settlement assistance fund;add non cash expenses;tiền vay quỹ hỗ trợ thanh toán;tăng các chi phí phi tiền tệ</v>
      </c>
      <c r="O125" s="7" t="str">
        <f>IFERROR(VLOOKUP(N125,'vstock CF Indirect nonfin'!$E$2:$E$51,1,FALSE),"N/A")</f>
        <v>N/A</v>
      </c>
      <c r="P125" s="7"/>
      <c r="Q125" s="7"/>
      <c r="R125" s="7"/>
      <c r="S125" s="7"/>
      <c r="T125" s="7"/>
      <c r="U125" s="7"/>
      <c r="V125" s="7"/>
    </row>
    <row r="126" hidden="1">
      <c r="A126" s="11" t="s">
        <v>2034</v>
      </c>
      <c r="B126" s="11" t="s">
        <v>2195</v>
      </c>
      <c r="C126" s="11" t="s">
        <v>2035</v>
      </c>
      <c r="D126" s="11" t="s">
        <v>2197</v>
      </c>
      <c r="E126" s="7"/>
      <c r="F126" s="7" t="str">
        <f>VLOOKUP(E126,'VAS CF - Indirect'!$A$4:$D$40,2,FALSE)</f>
        <v>#N/A</v>
      </c>
      <c r="G126" s="7" t="str">
        <f>VLOOKUP(E126,'VAS IS'!$A$4:$D$26,3)</f>
        <v>#N/A</v>
      </c>
      <c r="H126" s="7" t="str">
        <f>VLOOKUP(G126,'VAS IS'!$A$4:$D$26,2, FALSE)</f>
        <v>#N/A</v>
      </c>
      <c r="I126" s="7" t="str">
        <f>VLOOKUP(E126,'VAS IS'!$A$4:$D$26,4, FALSE)</f>
        <v>#N/A</v>
      </c>
      <c r="J126" s="7"/>
      <c r="K126" s="7"/>
      <c r="L126" s="7"/>
      <c r="M126" s="7"/>
      <c r="N126" s="7" t="str">
        <f t="shared" si="2"/>
        <v>other borrowings;add non cash expenses;tiền vay khác;tăng các chi phí phi tiền tệ</v>
      </c>
      <c r="O126" s="7" t="str">
        <f>IFERROR(VLOOKUP(N126,'vstock CF Indirect nonfin'!$E$2:$E$51,1,FALSE),"N/A")</f>
        <v>N/A</v>
      </c>
      <c r="P126" s="7"/>
      <c r="Q126" s="7"/>
      <c r="R126" s="7"/>
      <c r="S126" s="7"/>
      <c r="T126" s="7"/>
      <c r="U126" s="7"/>
      <c r="V126" s="7"/>
    </row>
    <row r="127" hidden="1">
      <c r="A127" s="11" t="s">
        <v>1801</v>
      </c>
      <c r="B127" s="11" t="s">
        <v>1794</v>
      </c>
      <c r="C127" s="11" t="s">
        <v>1863</v>
      </c>
      <c r="D127" s="11" t="s">
        <v>1856</v>
      </c>
      <c r="E127" s="7"/>
      <c r="F127" s="7" t="str">
        <f>VLOOKUP(E127,'VAS CF - Indirect'!$A$4:$D$40,2,FALSE)</f>
        <v>#N/A</v>
      </c>
      <c r="G127" s="7" t="str">
        <f>VLOOKUP(E127,'VAS IS'!$A$4:$D$26,3)</f>
        <v>#N/A</v>
      </c>
      <c r="H127" s="7" t="str">
        <f>VLOOKUP(G127,'VAS IS'!$A$4:$D$26,2, FALSE)</f>
        <v>#N/A</v>
      </c>
      <c r="I127" s="7" t="str">
        <f>VLOOKUP(E127,'VAS IS'!$A$4:$D$26,4, FALSE)</f>
        <v>#N/A</v>
      </c>
      <c r="J127" s="7"/>
      <c r="K127" s="7"/>
      <c r="L127" s="7"/>
      <c r="M127" s="7"/>
      <c r="N127" s="7" t="str">
        <f t="shared" si="2"/>
        <v>principal repayments;net cash flows from financing activities;tiền chi trả nợ gốc vay;lưu chuyển tiền thuần từ hoạt động tài chính</v>
      </c>
      <c r="O127" s="7" t="str">
        <f>IFERROR(VLOOKUP(N127,'vstock CF Indirect nonfin'!$E$2:$E$51,1,FALSE),"N/A")</f>
        <v>N/A</v>
      </c>
      <c r="P127" s="7"/>
      <c r="Q127" s="7"/>
      <c r="R127" s="7"/>
      <c r="S127" s="7"/>
      <c r="T127" s="7"/>
      <c r="U127" s="7"/>
      <c r="V127" s="7"/>
    </row>
    <row r="128" hidden="1">
      <c r="A128" s="11" t="s">
        <v>2036</v>
      </c>
      <c r="B128" s="11" t="s">
        <v>2195</v>
      </c>
      <c r="C128" s="11" t="s">
        <v>2037</v>
      </c>
      <c r="D128" s="11" t="s">
        <v>2197</v>
      </c>
      <c r="E128" s="7"/>
      <c r="F128" s="7" t="str">
        <f>VLOOKUP(E128,'VAS CF - Indirect'!$A$4:$D$40,2,FALSE)</f>
        <v>#N/A</v>
      </c>
      <c r="G128" s="7" t="str">
        <f>VLOOKUP(E128,'VAS IS'!$A$4:$D$26,3)</f>
        <v>#N/A</v>
      </c>
      <c r="H128" s="7" t="str">
        <f>VLOOKUP(G128,'VAS IS'!$A$4:$D$26,2, FALSE)</f>
        <v>#N/A</v>
      </c>
      <c r="I128" s="7" t="str">
        <f>VLOOKUP(E128,'VAS IS'!$A$4:$D$26,4, FALSE)</f>
        <v>#N/A</v>
      </c>
      <c r="J128" s="7"/>
      <c r="K128" s="7"/>
      <c r="L128" s="7"/>
      <c r="M128" s="7"/>
      <c r="N128" s="7" t="str">
        <f t="shared" si="2"/>
        <v>principal repayments to settlement assistance fund;add non cash expenses;tiền chi trả gốc vay quỹ hỗ trợ thanh toán;tăng các chi phí phi tiền tệ</v>
      </c>
      <c r="O128" s="7" t="str">
        <f>IFERROR(VLOOKUP(N128,'vstock CF Indirect nonfin'!$E$2:$E$51,1,FALSE),"N/A")</f>
        <v>N/A</v>
      </c>
      <c r="P128" s="7"/>
      <c r="Q128" s="7"/>
      <c r="R128" s="7"/>
      <c r="S128" s="7"/>
      <c r="T128" s="7"/>
      <c r="U128" s="7"/>
      <c r="V128" s="7"/>
    </row>
    <row r="129" hidden="1">
      <c r="A129" s="11" t="s">
        <v>2038</v>
      </c>
      <c r="B129" s="11" t="s">
        <v>2195</v>
      </c>
      <c r="C129" s="11" t="s">
        <v>2039</v>
      </c>
      <c r="D129" s="11" t="s">
        <v>2197</v>
      </c>
      <c r="E129" s="7"/>
      <c r="F129" s="7" t="str">
        <f>VLOOKUP(E129,'VAS CF - Indirect'!$A$4:$D$40,2,FALSE)</f>
        <v>#N/A</v>
      </c>
      <c r="G129" s="7" t="str">
        <f>VLOOKUP(E129,'VAS IS'!$A$4:$D$26,3)</f>
        <v>#N/A</v>
      </c>
      <c r="H129" s="7" t="str">
        <f>VLOOKUP(G129,'VAS IS'!$A$4:$D$26,2, FALSE)</f>
        <v>#N/A</v>
      </c>
      <c r="I129" s="7" t="str">
        <f>VLOOKUP(E129,'VAS IS'!$A$4:$D$26,4, FALSE)</f>
        <v>#N/A</v>
      </c>
      <c r="J129" s="7"/>
      <c r="K129" s="7"/>
      <c r="L129" s="7"/>
      <c r="M129" s="7"/>
      <c r="N129" s="7" t="str">
        <f t="shared" si="2"/>
        <v>principal repayments to financial assets;add non cash expenses;tiền chi trả nợ gốc vay tài sản tài chính;tăng các chi phí phi tiền tệ</v>
      </c>
      <c r="O129" s="7" t="str">
        <f>IFERROR(VLOOKUP(N129,'vstock CF Indirect nonfin'!$E$2:$E$51,1,FALSE),"N/A")</f>
        <v>N/A</v>
      </c>
      <c r="P129" s="7"/>
      <c r="Q129" s="7"/>
      <c r="R129" s="7"/>
      <c r="S129" s="7"/>
      <c r="T129" s="7"/>
      <c r="U129" s="7"/>
      <c r="V129" s="7"/>
    </row>
    <row r="130" hidden="1">
      <c r="A130" s="11" t="s">
        <v>2040</v>
      </c>
      <c r="B130" s="11" t="s">
        <v>2195</v>
      </c>
      <c r="C130" s="11" t="s">
        <v>2041</v>
      </c>
      <c r="D130" s="11" t="s">
        <v>2197</v>
      </c>
      <c r="E130" s="7"/>
      <c r="F130" s="7" t="str">
        <f>VLOOKUP(E130,'VAS CF - Indirect'!$A$4:$D$40,2,FALSE)</f>
        <v>#N/A</v>
      </c>
      <c r="G130" s="7" t="str">
        <f>VLOOKUP(E130,'VAS IS'!$A$4:$D$26,3)</f>
        <v>#N/A</v>
      </c>
      <c r="H130" s="7" t="str">
        <f>VLOOKUP(G130,'VAS IS'!$A$4:$D$26,2, FALSE)</f>
        <v>#N/A</v>
      </c>
      <c r="I130" s="7" t="str">
        <f>VLOOKUP(E130,'VAS IS'!$A$4:$D$26,4, FALSE)</f>
        <v>#N/A</v>
      </c>
      <c r="J130" s="7"/>
      <c r="K130" s="7"/>
      <c r="L130" s="7"/>
      <c r="M130" s="7"/>
      <c r="N130" s="7" t="str">
        <f t="shared" si="2"/>
        <v>other principal repayments;add non cash expenses;tiền chi trả gốc nợ vay khác;tăng các chi phí phi tiền tệ</v>
      </c>
      <c r="O130" s="7" t="str">
        <f>IFERROR(VLOOKUP(N130,'vstock CF Indirect nonfin'!$E$2:$E$51,1,FALSE),"N/A")</f>
        <v>N/A</v>
      </c>
      <c r="P130" s="7"/>
      <c r="Q130" s="7"/>
      <c r="R130" s="7"/>
      <c r="S130" s="7"/>
      <c r="T130" s="7"/>
      <c r="U130" s="7"/>
      <c r="V130" s="7"/>
    </row>
    <row r="131" hidden="1">
      <c r="A131" s="11" t="s">
        <v>2042</v>
      </c>
      <c r="B131" s="11" t="s">
        <v>1794</v>
      </c>
      <c r="C131" s="11" t="s">
        <v>1865</v>
      </c>
      <c r="D131" s="11" t="s">
        <v>1856</v>
      </c>
      <c r="E131" s="7"/>
      <c r="F131" s="7" t="str">
        <f>VLOOKUP(E131,'VAS CF - Indirect'!$A$4:$D$40,2,FALSE)</f>
        <v>#N/A</v>
      </c>
      <c r="G131" s="7" t="str">
        <f>VLOOKUP(E131,'VAS IS'!$A$4:$D$26,3)</f>
        <v>#N/A</v>
      </c>
      <c r="H131" s="7" t="str">
        <f>VLOOKUP(G131,'VAS IS'!$A$4:$D$26,2, FALSE)</f>
        <v>#N/A</v>
      </c>
      <c r="I131" s="7" t="str">
        <f>VLOOKUP(E131,'VAS IS'!$A$4:$D$26,4, FALSE)</f>
        <v>#N/A</v>
      </c>
      <c r="J131" s="7"/>
      <c r="K131" s="7"/>
      <c r="L131" s="7"/>
      <c r="M131" s="7"/>
      <c r="N131" s="7" t="str">
        <f t="shared" si="2"/>
        <v>payments to settle finance leases;net cash flows from financing activities;tiền chi trả nợ thuê tài chính;lưu chuyển tiền thuần từ hoạt động tài chính</v>
      </c>
      <c r="O131" s="7" t="str">
        <f>IFERROR(VLOOKUP(N131,'vstock CF Indirect nonfin'!$E$2:$E$51,1,FALSE),"N/A")</f>
        <v>N/A</v>
      </c>
      <c r="P131" s="7"/>
      <c r="Q131" s="7"/>
      <c r="R131" s="7"/>
      <c r="S131" s="7"/>
      <c r="T131" s="7"/>
      <c r="U131" s="7"/>
      <c r="V131" s="7"/>
    </row>
    <row r="132" hidden="1">
      <c r="A132" s="11" t="s">
        <v>1810</v>
      </c>
      <c r="B132" s="11" t="s">
        <v>1794</v>
      </c>
      <c r="C132" s="11" t="s">
        <v>1868</v>
      </c>
      <c r="D132" s="11" t="s">
        <v>1856</v>
      </c>
      <c r="E132" s="7"/>
      <c r="F132" s="7" t="str">
        <f>VLOOKUP(E132,'VAS CF - Indirect'!$A$4:$D$40,2,FALSE)</f>
        <v>#N/A</v>
      </c>
      <c r="G132" s="7" t="str">
        <f>VLOOKUP(E132,'VAS IS'!$A$4:$D$26,3)</f>
        <v>#N/A</v>
      </c>
      <c r="H132" s="7" t="str">
        <f>VLOOKUP(G132,'VAS IS'!$A$4:$D$26,2, FALSE)</f>
        <v>#N/A</v>
      </c>
      <c r="I132" s="7" t="str">
        <f>VLOOKUP(E132,'VAS IS'!$A$4:$D$26,4, FALSE)</f>
        <v>#N/A</v>
      </c>
      <c r="J132" s="7"/>
      <c r="K132" s="7"/>
      <c r="L132" s="7"/>
      <c r="M132" s="7"/>
      <c r="N132" s="7" t="str">
        <f t="shared" si="2"/>
        <v>other payments for financing activities;net cash flows from financing activities;tiền chi khác từ hoạt động tài chính;lưu chuyển tiền thuần từ hoạt động tài chính</v>
      </c>
      <c r="O132" s="7" t="str">
        <f>IFERROR(VLOOKUP(N132,'vstock CF Indirect nonfin'!$E$2:$E$51,1,FALSE),"N/A")</f>
        <v>N/A</v>
      </c>
      <c r="P132" s="7"/>
      <c r="Q132" s="7"/>
      <c r="R132" s="7"/>
      <c r="S132" s="7"/>
      <c r="T132" s="7"/>
      <c r="U132" s="7"/>
      <c r="V132" s="7"/>
    </row>
    <row r="133" hidden="1">
      <c r="A133" s="11" t="s">
        <v>2293</v>
      </c>
      <c r="B133" s="11" t="s">
        <v>1813</v>
      </c>
      <c r="C133" s="11" t="s">
        <v>1816</v>
      </c>
      <c r="D133" s="11" t="s">
        <v>1814</v>
      </c>
      <c r="E133" s="7"/>
      <c r="F133" s="7" t="str">
        <f>VLOOKUP(E133,'VAS CF - Indirect'!$A$4:$D$40,2,FALSE)</f>
        <v>#N/A</v>
      </c>
      <c r="G133" s="7" t="str">
        <f>VLOOKUP(E133,'VAS IS'!$A$4:$D$26,3)</f>
        <v>#N/A</v>
      </c>
      <c r="H133" s="7" t="str">
        <f>VLOOKUP(G133,'VAS IS'!$A$4:$D$26,2, FALSE)</f>
        <v>#N/A</v>
      </c>
      <c r="I133" s="7" t="str">
        <f>VLOOKUP(E133,'VAS IS'!$A$4:$D$26,4, FALSE)</f>
        <v>#N/A</v>
      </c>
      <c r="J133" s="7"/>
      <c r="K133" s="7"/>
      <c r="L133" s="7"/>
      <c r="M133" s="7"/>
      <c r="N133" s="7" t="str">
        <f t="shared" si="2"/>
        <v>cash and cash equivalents at begingning of the period;cash and cash equivalents at end of the period;tiền và tương đương tiền đầu kỳ;tiền và tương đương tiền cuối kỳ</v>
      </c>
      <c r="O133" s="7" t="str">
        <f>IFERROR(VLOOKUP(N133,'vstock CF Indirect nonfin'!$E$2:$E$51,1,FALSE),"N/A")</f>
        <v>N/A</v>
      </c>
      <c r="P133" s="7"/>
      <c r="Q133" s="7"/>
      <c r="R133" s="7"/>
      <c r="S133" s="7"/>
      <c r="T133" s="7"/>
      <c r="U133" s="7"/>
      <c r="V133" s="7"/>
    </row>
    <row r="134" hidden="1">
      <c r="A134" s="11" t="s">
        <v>2046</v>
      </c>
      <c r="B134" s="11" t="s">
        <v>2195</v>
      </c>
      <c r="C134" s="11" t="s">
        <v>2047</v>
      </c>
      <c r="D134" s="11" t="s">
        <v>2197</v>
      </c>
      <c r="E134" s="7"/>
      <c r="F134" s="7" t="str">
        <f>VLOOKUP(E134,'VAS CF - Indirect'!$A$4:$D$40,2,FALSE)</f>
        <v>#N/A</v>
      </c>
      <c r="G134" s="7" t="str">
        <f>VLOOKUP(E134,'VAS IS'!$A$4:$D$26,3)</f>
        <v>#N/A</v>
      </c>
      <c r="H134" s="7" t="str">
        <f>VLOOKUP(G134,'VAS IS'!$A$4:$D$26,2, FALSE)</f>
        <v>#N/A</v>
      </c>
      <c r="I134" s="7" t="str">
        <f>VLOOKUP(E134,'VAS IS'!$A$4:$D$26,4, FALSE)</f>
        <v>#N/A</v>
      </c>
      <c r="J134" s="7"/>
      <c r="K134" s="7"/>
      <c r="L134" s="7"/>
      <c r="M134" s="7"/>
      <c r="N134" s="7" t="str">
        <f t="shared" si="2"/>
        <v>cash at bank;add non cash expenses;tiền gửi ngân hàng đầu kỳ;tăng các chi phí phi tiền tệ</v>
      </c>
      <c r="O134" s="7" t="str">
        <f>IFERROR(VLOOKUP(N134,'vstock CF Indirect nonfin'!$E$2:$E$51,1,FALSE),"N/A")</f>
        <v>N/A</v>
      </c>
      <c r="P134" s="7"/>
      <c r="Q134" s="7"/>
      <c r="R134" s="7"/>
      <c r="S134" s="7"/>
      <c r="T134" s="7"/>
      <c r="U134" s="7"/>
      <c r="V134" s="7"/>
    </row>
    <row r="135" hidden="1">
      <c r="A135" s="11" t="s">
        <v>2048</v>
      </c>
      <c r="B135" s="11" t="s">
        <v>2195</v>
      </c>
      <c r="C135" s="11" t="s">
        <v>2049</v>
      </c>
      <c r="D135" s="11" t="s">
        <v>2197</v>
      </c>
      <c r="E135" s="7"/>
      <c r="F135" s="7" t="str">
        <f>VLOOKUP(E135,'VAS CF - Indirect'!$A$4:$D$40,2,FALSE)</f>
        <v>#N/A</v>
      </c>
      <c r="G135" s="7" t="str">
        <f>VLOOKUP(E135,'VAS IS'!$A$4:$D$26,3)</f>
        <v>#N/A</v>
      </c>
      <c r="H135" s="7" t="str">
        <f>VLOOKUP(G135,'VAS IS'!$A$4:$D$26,2, FALSE)</f>
        <v>#N/A</v>
      </c>
      <c r="I135" s="7" t="str">
        <f>VLOOKUP(E135,'VAS IS'!$A$4:$D$26,4, FALSE)</f>
        <v>#N/A</v>
      </c>
      <c r="J135" s="7"/>
      <c r="K135" s="7"/>
      <c r="L135" s="7"/>
      <c r="M135" s="7"/>
      <c r="N135" s="7" t="str">
        <f t="shared" si="2"/>
        <v>cash at bank for securities company activities;add non cash expenses;tiền gửi ngân hàng cho hoạt động ctck;tăng các chi phí phi tiền tệ</v>
      </c>
      <c r="O135" s="7" t="str">
        <f>IFERROR(VLOOKUP(N135,'vstock CF Indirect nonfin'!$E$2:$E$51,1,FALSE),"N/A")</f>
        <v>N/A</v>
      </c>
      <c r="P135" s="7"/>
      <c r="Q135" s="7"/>
      <c r="R135" s="7"/>
      <c r="S135" s="7"/>
      <c r="T135" s="7"/>
      <c r="U135" s="7"/>
      <c r="V135" s="7"/>
    </row>
    <row r="136" hidden="1">
      <c r="A136" s="11" t="s">
        <v>13</v>
      </c>
      <c r="B136" s="11" t="s">
        <v>2195</v>
      </c>
      <c r="C136" s="11" t="s">
        <v>533</v>
      </c>
      <c r="D136" s="11" t="s">
        <v>2197</v>
      </c>
      <c r="E136" s="7"/>
      <c r="F136" s="7" t="str">
        <f>VLOOKUP(E136,'VAS CF - Indirect'!$A$4:$D$40,2,FALSE)</f>
        <v>#N/A</v>
      </c>
      <c r="G136" s="7" t="str">
        <f>VLOOKUP(E136,'VAS IS'!$A$4:$D$26,3)</f>
        <v>#N/A</v>
      </c>
      <c r="H136" s="7" t="str">
        <f>VLOOKUP(G136,'VAS IS'!$A$4:$D$26,2, FALSE)</f>
        <v>#N/A</v>
      </c>
      <c r="I136" s="7" t="str">
        <f>VLOOKUP(E136,'VAS IS'!$A$4:$D$26,4, FALSE)</f>
        <v>#N/A</v>
      </c>
      <c r="J136" s="7"/>
      <c r="K136" s="7"/>
      <c r="L136" s="7"/>
      <c r="M136" s="7"/>
      <c r="N136" s="7" t="str">
        <f t="shared" si="2"/>
        <v>cash equivalents;add non cash expenses;các khoản tương đương tiền;tăng các chi phí phi tiền tệ</v>
      </c>
      <c r="O136" s="7" t="str">
        <f>IFERROR(VLOOKUP(N136,'vstock CF Indirect nonfin'!$E$2:$E$51,1,FALSE),"N/A")</f>
        <v>N/A</v>
      </c>
      <c r="P136" s="7"/>
      <c r="Q136" s="7"/>
      <c r="R136" s="7"/>
      <c r="S136" s="7"/>
      <c r="T136" s="7"/>
      <c r="U136" s="7"/>
      <c r="V136" s="7"/>
    </row>
    <row r="137" hidden="1">
      <c r="A137" s="11" t="s">
        <v>1817</v>
      </c>
      <c r="B137" s="11" t="s">
        <v>2195</v>
      </c>
      <c r="C137" s="11" t="s">
        <v>2051</v>
      </c>
      <c r="D137" s="11" t="s">
        <v>2197</v>
      </c>
      <c r="E137" s="7"/>
      <c r="F137" s="7" t="str">
        <f>VLOOKUP(E137,'VAS CF - Indirect'!$A$4:$D$40,2,FALSE)</f>
        <v>#N/A</v>
      </c>
      <c r="G137" s="7" t="str">
        <f>VLOOKUP(E137,'VAS IS'!$A$4:$D$26,3)</f>
        <v>#N/A</v>
      </c>
      <c r="H137" s="7" t="str">
        <f>VLOOKUP(G137,'VAS IS'!$A$4:$D$26,2, FALSE)</f>
        <v>#N/A</v>
      </c>
      <c r="I137" s="7" t="str">
        <f>VLOOKUP(E137,'VAS IS'!$A$4:$D$26,4, FALSE)</f>
        <v>#N/A</v>
      </c>
      <c r="J137" s="7"/>
      <c r="K137" s="7"/>
      <c r="L137" s="7"/>
      <c r="M137" s="7"/>
      <c r="N137" s="7" t="str">
        <f t="shared" si="2"/>
        <v>exchange difference due to re valuation of ending balances;add non cash expenses;ảnh hưởng của thay đổi tỷ giá hối đoái quy đổi ngoại tệ đầu kỳ;tăng các chi phí phi tiền tệ</v>
      </c>
      <c r="O137" s="7" t="str">
        <f>IFERROR(VLOOKUP(N137,'vstock CF Indirect nonfin'!$E$2:$E$51,1,FALSE),"N/A")</f>
        <v>N/A</v>
      </c>
      <c r="P137" s="7"/>
      <c r="Q137" s="7"/>
      <c r="R137" s="7"/>
      <c r="S137" s="7"/>
      <c r="T137" s="7"/>
      <c r="U137" s="7"/>
      <c r="V137" s="7"/>
    </row>
    <row r="138" hidden="1">
      <c r="A138" s="11" t="s">
        <v>2046</v>
      </c>
      <c r="B138" s="11" t="s">
        <v>2195</v>
      </c>
      <c r="C138" s="11" t="s">
        <v>2052</v>
      </c>
      <c r="D138" s="11" t="s">
        <v>2197</v>
      </c>
      <c r="E138" s="7"/>
      <c r="F138" s="7" t="str">
        <f>VLOOKUP(E138,'VAS CF - Indirect'!$A$4:$D$40,2,FALSE)</f>
        <v>#N/A</v>
      </c>
      <c r="G138" s="7" t="str">
        <f>VLOOKUP(E138,'VAS IS'!$A$4:$D$26,3)</f>
        <v>#N/A</v>
      </c>
      <c r="H138" s="7" t="str">
        <f>VLOOKUP(G138,'VAS IS'!$A$4:$D$26,2, FALSE)</f>
        <v>#N/A</v>
      </c>
      <c r="I138" s="7" t="str">
        <f>VLOOKUP(E138,'VAS IS'!$A$4:$D$26,4, FALSE)</f>
        <v>#N/A</v>
      </c>
      <c r="J138" s="7"/>
      <c r="K138" s="7"/>
      <c r="L138" s="7"/>
      <c r="M138" s="7"/>
      <c r="N138" s="7" t="str">
        <f t="shared" si="2"/>
        <v>cash at bank;add non cash expenses;tiền gửi ngân hàng cuối kỳ;tăng các chi phí phi tiền tệ</v>
      </c>
      <c r="O138" s="7" t="str">
        <f>IFERROR(VLOOKUP(N138,'vstock CF Indirect nonfin'!$E$2:$E$51,1,FALSE),"N/A")</f>
        <v>N/A</v>
      </c>
      <c r="P138" s="7"/>
      <c r="Q138" s="7"/>
      <c r="R138" s="7"/>
      <c r="S138" s="7"/>
      <c r="T138" s="7"/>
      <c r="U138" s="7"/>
      <c r="V138" s="7"/>
    </row>
    <row r="139" hidden="1">
      <c r="A139" s="11" t="s">
        <v>1817</v>
      </c>
      <c r="B139" s="11" t="s">
        <v>2195</v>
      </c>
      <c r="C139" s="11" t="s">
        <v>2053</v>
      </c>
      <c r="D139" s="11" t="s">
        <v>2197</v>
      </c>
      <c r="E139" s="7"/>
      <c r="F139" s="7" t="str">
        <f>VLOOKUP(E139,'VAS CF - Indirect'!$A$4:$D$40,2,FALSE)</f>
        <v>#N/A</v>
      </c>
      <c r="G139" s="7" t="str">
        <f>VLOOKUP(E139,'VAS IS'!$A$4:$D$26,3)</f>
        <v>#N/A</v>
      </c>
      <c r="H139" s="7" t="str">
        <f>VLOOKUP(G139,'VAS IS'!$A$4:$D$26,2, FALSE)</f>
        <v>#N/A</v>
      </c>
      <c r="I139" s="7" t="str">
        <f>VLOOKUP(E139,'VAS IS'!$A$4:$D$26,4, FALSE)</f>
        <v>#N/A</v>
      </c>
      <c r="J139" s="7"/>
      <c r="K139" s="7"/>
      <c r="L139" s="7"/>
      <c r="M139" s="7"/>
      <c r="N139" s="7" t="str">
        <f t="shared" si="2"/>
        <v>exchange difference due to re valuation of ending balances;add non cash expenses;ảnh hưởng của thay đổi tỷ giá hối đoái quy đổi ngoại tệ cuối kỳ;tăng các chi phí phi tiền tệ</v>
      </c>
      <c r="O139" s="7" t="str">
        <f>IFERROR(VLOOKUP(N139,'vstock CF Indirect nonfin'!$E$2:$E$51,1,FALSE),"N/A")</f>
        <v>N/A</v>
      </c>
      <c r="P139" s="7"/>
      <c r="Q139" s="7"/>
      <c r="R139" s="7"/>
      <c r="S139" s="7"/>
      <c r="T139" s="7"/>
      <c r="U139" s="7"/>
      <c r="V139" s="7"/>
    </row>
    <row r="140" hidden="1">
      <c r="A140" s="7"/>
      <c r="B140" s="7"/>
      <c r="C140" s="11" t="s">
        <v>2054</v>
      </c>
      <c r="D140" s="11" t="s">
        <v>2054</v>
      </c>
      <c r="E140" s="7"/>
      <c r="F140" s="7" t="str">
        <f>VLOOKUP(E140,'VAS CF - Indirect'!$A$4:$D$40,2,FALSE)</f>
        <v>#N/A</v>
      </c>
      <c r="G140" s="7" t="str">
        <f>VLOOKUP(E140,'VAS IS'!$A$4:$D$26,3)</f>
        <v>#N/A</v>
      </c>
      <c r="H140" s="7" t="str">
        <f>VLOOKUP(G140,'VAS IS'!$A$4:$D$26,2, FALSE)</f>
        <v>#N/A</v>
      </c>
      <c r="I140" s="7" t="str">
        <f>VLOOKUP(E140,'VAS IS'!$A$4:$D$26,4, FALSE)</f>
        <v>#N/A</v>
      </c>
      <c r="J140" s="7"/>
      <c r="K140" s="7"/>
      <c r="L140" s="7"/>
      <c r="M140" s="7"/>
      <c r="N140" s="7" t="str">
        <f t="shared" si="2"/>
        <v>;;phần lưu chuyển tiền tệ hoạt động môi giới ủy thác của khách hàng;phần lưu chuyển tiền tệ hoạt động môi giới ủy thác của khách hàng</v>
      </c>
      <c r="O140" s="7" t="str">
        <f>IFERROR(VLOOKUP(N140,'vstock CF Indirect nonfin'!$E$2:$E$51,1,FALSE),"N/A")</f>
        <v>N/A</v>
      </c>
      <c r="P140" s="7"/>
      <c r="Q140" s="7"/>
      <c r="R140" s="7"/>
      <c r="S140" s="7"/>
      <c r="T140" s="7"/>
      <c r="U140" s="7"/>
      <c r="V140" s="7"/>
    </row>
    <row r="141" hidden="1">
      <c r="A141" s="7"/>
      <c r="B141" s="7"/>
      <c r="C141" s="11" t="s">
        <v>2055</v>
      </c>
      <c r="D141" s="11" t="s">
        <v>2054</v>
      </c>
      <c r="E141" s="7"/>
      <c r="F141" s="7" t="str">
        <f>VLOOKUP(E141,'VAS CF - Indirect'!$A$4:$D$40,2,FALSE)</f>
        <v>#N/A</v>
      </c>
      <c r="G141" s="7" t="str">
        <f>VLOOKUP(E141,'VAS IS'!$A$4:$D$26,3)</f>
        <v>#N/A</v>
      </c>
      <c r="H141" s="7" t="str">
        <f>VLOOKUP(G141,'VAS IS'!$A$4:$D$26,2, FALSE)</f>
        <v>#N/A</v>
      </c>
      <c r="I141" s="7" t="str">
        <f>VLOOKUP(E141,'VAS IS'!$A$4:$D$26,4, FALSE)</f>
        <v>#N/A</v>
      </c>
      <c r="J141" s="7"/>
      <c r="K141" s="7"/>
      <c r="L141" s="7"/>
      <c r="M141" s="7"/>
      <c r="N141" s="7" t="str">
        <f t="shared" si="2"/>
        <v>;;lưu chuyển tiền hoạt động môi giới ủy thác của khách hàng;phần lưu chuyển tiền tệ hoạt động môi giới ủy thác của khách hàng</v>
      </c>
      <c r="O141" s="7" t="str">
        <f>IFERROR(VLOOKUP(N141,'vstock CF Indirect nonfin'!$E$2:$E$51,1,FALSE),"N/A")</f>
        <v>N/A</v>
      </c>
      <c r="P141" s="7"/>
      <c r="Q141" s="7"/>
      <c r="R141" s="7"/>
      <c r="S141" s="7"/>
      <c r="T141" s="7"/>
      <c r="U141" s="7"/>
      <c r="V141" s="7"/>
    </row>
    <row r="142" hidden="1">
      <c r="A142" s="7"/>
      <c r="B142" s="7"/>
      <c r="C142" s="11" t="s">
        <v>2056</v>
      </c>
      <c r="D142" s="11" t="s">
        <v>2054</v>
      </c>
      <c r="E142" s="7"/>
      <c r="F142" s="7" t="str">
        <f>VLOOKUP(E142,'VAS CF - Indirect'!$A$4:$D$40,2,FALSE)</f>
        <v>#N/A</v>
      </c>
      <c r="G142" s="7" t="str">
        <f>VLOOKUP(E142,'VAS IS'!$A$4:$D$26,3)</f>
        <v>#N/A</v>
      </c>
      <c r="H142" s="7" t="str">
        <f>VLOOKUP(G142,'VAS IS'!$A$4:$D$26,2, FALSE)</f>
        <v>#N/A</v>
      </c>
      <c r="I142" s="7" t="str">
        <f>VLOOKUP(E142,'VAS IS'!$A$4:$D$26,4, FALSE)</f>
        <v>#N/A</v>
      </c>
      <c r="J142" s="7"/>
      <c r="K142" s="7"/>
      <c r="L142" s="7"/>
      <c r="M142" s="7"/>
      <c r="N142" s="7" t="str">
        <f t="shared" si="2"/>
        <v>;;tiền thu bán chứng khoán môi giới cho khách hàng;phần lưu chuyển tiền tệ hoạt động môi giới ủy thác của khách hàng</v>
      </c>
      <c r="O142" s="7" t="str">
        <f>IFERROR(VLOOKUP(N142,'vstock CF Indirect nonfin'!$E$2:$E$51,1,FALSE),"N/A")</f>
        <v>N/A</v>
      </c>
      <c r="P142" s="7"/>
      <c r="Q142" s="7"/>
      <c r="R142" s="7"/>
      <c r="S142" s="7"/>
      <c r="T142" s="7"/>
      <c r="U142" s="7"/>
      <c r="V142" s="7"/>
    </row>
    <row r="143" hidden="1">
      <c r="A143" s="7"/>
      <c r="B143" s="7"/>
      <c r="C143" s="11" t="s">
        <v>2057</v>
      </c>
      <c r="D143" s="11" t="s">
        <v>2054</v>
      </c>
      <c r="E143" s="7"/>
      <c r="F143" s="7" t="str">
        <f>VLOOKUP(E143,'VAS CF - Indirect'!$A$4:$D$40,2,FALSE)</f>
        <v>#N/A</v>
      </c>
      <c r="G143" s="7" t="str">
        <f>VLOOKUP(E143,'VAS IS'!$A$4:$D$26,3)</f>
        <v>#N/A</v>
      </c>
      <c r="H143" s="7" t="str">
        <f>VLOOKUP(G143,'VAS IS'!$A$4:$D$26,2, FALSE)</f>
        <v>#N/A</v>
      </c>
      <c r="I143" s="7" t="str">
        <f>VLOOKUP(E143,'VAS IS'!$A$4:$D$26,4, FALSE)</f>
        <v>#N/A</v>
      </c>
      <c r="J143" s="7"/>
      <c r="K143" s="7"/>
      <c r="L143" s="7"/>
      <c r="M143" s="7"/>
      <c r="N143" s="7" t="str">
        <f t="shared" si="2"/>
        <v>;;tiền chi mua chứng khoán môi giới cho khách hàng;phần lưu chuyển tiền tệ hoạt động môi giới ủy thác của khách hàng</v>
      </c>
      <c r="O143" s="7" t="str">
        <f>IFERROR(VLOOKUP(N143,'vstock CF Indirect nonfin'!$E$2:$E$51,1,FALSE),"N/A")</f>
        <v>N/A</v>
      </c>
      <c r="P143" s="7"/>
      <c r="Q143" s="7"/>
      <c r="R143" s="7"/>
      <c r="S143" s="7"/>
      <c r="T143" s="7"/>
      <c r="U143" s="7"/>
      <c r="V143" s="7"/>
    </row>
    <row r="144" hidden="1">
      <c r="A144" s="7"/>
      <c r="B144" s="7"/>
      <c r="C144" s="11" t="s">
        <v>2058</v>
      </c>
      <c r="D144" s="11" t="s">
        <v>2054</v>
      </c>
      <c r="E144" s="7"/>
      <c r="F144" s="7" t="str">
        <f>VLOOKUP(E144,'VAS CF - Indirect'!$A$4:$D$40,2,FALSE)</f>
        <v>#N/A</v>
      </c>
      <c r="G144" s="7" t="str">
        <f>VLOOKUP(E144,'VAS IS'!$A$4:$D$26,3)</f>
        <v>#N/A</v>
      </c>
      <c r="H144" s="7" t="str">
        <f>VLOOKUP(G144,'VAS IS'!$A$4:$D$26,2, FALSE)</f>
        <v>#N/A</v>
      </c>
      <c r="I144" s="7" t="str">
        <f>VLOOKUP(E144,'VAS IS'!$A$4:$D$26,4, FALSE)</f>
        <v>#N/A</v>
      </c>
      <c r="J144" s="7"/>
      <c r="K144" s="7"/>
      <c r="L144" s="7"/>
      <c r="M144" s="7"/>
      <c r="N144" s="7" t="str">
        <f t="shared" si="2"/>
        <v>;;tiền thu bán chứng khoán ủy thác của khách hàng;phần lưu chuyển tiền tệ hoạt động môi giới ủy thác của khách hàng</v>
      </c>
      <c r="O144" s="7" t="str">
        <f>IFERROR(VLOOKUP(N144,'vstock CF Indirect nonfin'!$E$2:$E$51,1,FALSE),"N/A")</f>
        <v>N/A</v>
      </c>
      <c r="P144" s="7"/>
      <c r="Q144" s="7"/>
      <c r="R144" s="7"/>
      <c r="S144" s="7"/>
      <c r="T144" s="7"/>
      <c r="U144" s="7"/>
      <c r="V144" s="7"/>
    </row>
    <row r="145" hidden="1">
      <c r="A145" s="7"/>
      <c r="B145" s="7"/>
      <c r="C145" s="11" t="s">
        <v>2294</v>
      </c>
      <c r="D145" s="11" t="s">
        <v>2054</v>
      </c>
      <c r="E145" s="7"/>
      <c r="F145" s="7" t="str">
        <f>VLOOKUP(E145,'VAS CF - Indirect'!$A$4:$D$40,2,FALSE)</f>
        <v>#N/A</v>
      </c>
      <c r="G145" s="7" t="str">
        <f>VLOOKUP(E145,'VAS IS'!$A$4:$D$26,3)</f>
        <v>#N/A</v>
      </c>
      <c r="H145" s="7" t="str">
        <f>VLOOKUP(G145,'VAS IS'!$A$4:$D$26,2, FALSE)</f>
        <v>#N/A</v>
      </c>
      <c r="I145" s="7" t="str">
        <f>VLOOKUP(E145,'VAS IS'!$A$4:$D$26,4, FALSE)</f>
        <v>#N/A</v>
      </c>
      <c r="J145" s="7"/>
      <c r="K145" s="7"/>
      <c r="L145" s="7"/>
      <c r="M145" s="7"/>
      <c r="N145" s="7" t="str">
        <f t="shared" si="2"/>
        <v>;;tiền chi bán chứng khoán ủy thác của khách hàng;phần lưu chuyển tiền tệ hoạt động môi giới ủy thác của khách hàng</v>
      </c>
      <c r="O145" s="7" t="str">
        <f>IFERROR(VLOOKUP(N145,'vstock CF Indirect nonfin'!$E$2:$E$51,1,FALSE),"N/A")</f>
        <v>N/A</v>
      </c>
      <c r="P145" s="7"/>
      <c r="Q145" s="7"/>
      <c r="R145" s="7"/>
      <c r="S145" s="7"/>
      <c r="T145" s="7"/>
      <c r="U145" s="7"/>
      <c r="V145" s="7"/>
    </row>
    <row r="146" hidden="1">
      <c r="A146" s="7"/>
      <c r="B146" s="7"/>
      <c r="C146" s="11" t="s">
        <v>2060</v>
      </c>
      <c r="D146" s="11" t="s">
        <v>2054</v>
      </c>
      <c r="E146" s="7"/>
      <c r="F146" s="7" t="str">
        <f>VLOOKUP(E146,'VAS CF - Indirect'!$A$4:$D$40,2,FALSE)</f>
        <v>#N/A</v>
      </c>
      <c r="G146" s="7" t="str">
        <f>VLOOKUP(E146,'VAS IS'!$A$4:$D$26,3)</f>
        <v>#N/A</v>
      </c>
      <c r="H146" s="7" t="str">
        <f>VLOOKUP(G146,'VAS IS'!$A$4:$D$26,2, FALSE)</f>
        <v>#N/A</v>
      </c>
      <c r="I146" s="7" t="str">
        <f>VLOOKUP(E146,'VAS IS'!$A$4:$D$26,4, FALSE)</f>
        <v>#N/A</v>
      </c>
      <c r="J146" s="7"/>
      <c r="K146" s="7"/>
      <c r="L146" s="7"/>
      <c r="M146" s="7"/>
      <c r="N146" s="7" t="str">
        <f t="shared" si="2"/>
        <v>;;thu tiền từ tài khoản vãng lai của khách hàng;phần lưu chuyển tiền tệ hoạt động môi giới ủy thác của khách hàng</v>
      </c>
      <c r="O146" s="7" t="str">
        <f>IFERROR(VLOOKUP(N146,'vstock CF Indirect nonfin'!$E$2:$E$51,1,FALSE),"N/A")</f>
        <v>N/A</v>
      </c>
      <c r="P146" s="7"/>
      <c r="Q146" s="7"/>
      <c r="R146" s="7"/>
      <c r="S146" s="7"/>
      <c r="T146" s="7"/>
      <c r="U146" s="7"/>
      <c r="V146" s="7"/>
    </row>
    <row r="147" hidden="1">
      <c r="A147" s="7"/>
      <c r="B147" s="7"/>
      <c r="C147" s="11" t="s">
        <v>2061</v>
      </c>
      <c r="D147" s="11" t="s">
        <v>2054</v>
      </c>
      <c r="E147" s="7"/>
      <c r="F147" s="7" t="str">
        <f>VLOOKUP(E147,'VAS CF - Indirect'!$A$4:$D$40,2,FALSE)</f>
        <v>#N/A</v>
      </c>
      <c r="G147" s="7" t="str">
        <f>VLOOKUP(E147,'VAS IS'!$A$4:$D$26,3)</f>
        <v>#N/A</v>
      </c>
      <c r="H147" s="7" t="str">
        <f>VLOOKUP(G147,'VAS IS'!$A$4:$D$26,2, FALSE)</f>
        <v>#N/A</v>
      </c>
      <c r="I147" s="7" t="str">
        <f>VLOOKUP(E147,'VAS IS'!$A$4:$D$26,4, FALSE)</f>
        <v>#N/A</v>
      </c>
      <c r="J147" s="7"/>
      <c r="K147" s="7"/>
      <c r="L147" s="7"/>
      <c r="M147" s="7"/>
      <c r="N147" s="7" t="str">
        <f t="shared" si="2"/>
        <v>;;chi tiền từ tài khoản vãng lai của khách hàng;phần lưu chuyển tiền tệ hoạt động môi giới ủy thác của khách hàng</v>
      </c>
      <c r="O147" s="7" t="str">
        <f>IFERROR(VLOOKUP(N147,'vstock CF Indirect nonfin'!$E$2:$E$51,1,FALSE),"N/A")</f>
        <v>N/A</v>
      </c>
      <c r="P147" s="7"/>
      <c r="Q147" s="7"/>
      <c r="R147" s="7"/>
      <c r="S147" s="7"/>
      <c r="T147" s="7"/>
      <c r="U147" s="7"/>
      <c r="V147" s="7"/>
    </row>
    <row r="148" hidden="1">
      <c r="A148" s="7"/>
      <c r="B148" s="7"/>
      <c r="C148" s="11" t="s">
        <v>2062</v>
      </c>
      <c r="D148" s="11" t="s">
        <v>2054</v>
      </c>
      <c r="E148" s="7"/>
      <c r="F148" s="7" t="str">
        <f>VLOOKUP(E148,'VAS CF - Indirect'!$A$4:$D$40,2,FALSE)</f>
        <v>#N/A</v>
      </c>
      <c r="G148" s="7" t="str">
        <f>VLOOKUP(E148,'VAS IS'!$A$4:$D$26,3)</f>
        <v>#N/A</v>
      </c>
      <c r="H148" s="7" t="str">
        <f>VLOOKUP(G148,'VAS IS'!$A$4:$D$26,2, FALSE)</f>
        <v>#N/A</v>
      </c>
      <c r="I148" s="7" t="str">
        <f>VLOOKUP(E148,'VAS IS'!$A$4:$D$26,4, FALSE)</f>
        <v>#N/A</v>
      </c>
      <c r="J148" s="7"/>
      <c r="K148" s="7"/>
      <c r="L148" s="7"/>
      <c r="M148" s="7"/>
      <c r="N148" s="7" t="str">
        <f t="shared" si="2"/>
        <v>;;thu vay quỹ hỗ trợ thanh toán;phần lưu chuyển tiền tệ hoạt động môi giới ủy thác của khách hàng</v>
      </c>
      <c r="O148" s="7" t="str">
        <f>IFERROR(VLOOKUP(N148,'vstock CF Indirect nonfin'!$E$2:$E$51,1,FALSE),"N/A")</f>
        <v>N/A</v>
      </c>
      <c r="P148" s="7"/>
      <c r="Q148" s="7"/>
      <c r="R148" s="7"/>
      <c r="S148" s="7"/>
      <c r="T148" s="7"/>
      <c r="U148" s="7"/>
      <c r="V148" s="7"/>
    </row>
    <row r="149" hidden="1">
      <c r="A149" s="7"/>
      <c r="B149" s="7"/>
      <c r="C149" s="11" t="s">
        <v>2063</v>
      </c>
      <c r="D149" s="11" t="s">
        <v>2054</v>
      </c>
      <c r="E149" s="7"/>
      <c r="F149" s="7" t="str">
        <f>VLOOKUP(E149,'VAS CF - Indirect'!$A$4:$D$40,2,FALSE)</f>
        <v>#N/A</v>
      </c>
      <c r="G149" s="7" t="str">
        <f>VLOOKUP(E149,'VAS IS'!$A$4:$D$26,3)</f>
        <v>#N/A</v>
      </c>
      <c r="H149" s="7" t="str">
        <f>VLOOKUP(G149,'VAS IS'!$A$4:$D$26,2, FALSE)</f>
        <v>#N/A</v>
      </c>
      <c r="I149" s="7" t="str">
        <f>VLOOKUP(E149,'VAS IS'!$A$4:$D$26,4, FALSE)</f>
        <v>#N/A</v>
      </c>
      <c r="J149" s="7"/>
      <c r="K149" s="7"/>
      <c r="L149" s="7"/>
      <c r="M149" s="7"/>
      <c r="N149" s="7" t="str">
        <f t="shared" si="2"/>
        <v>;;chi trả vay quỹ hỗ trợ thanh toán;phần lưu chuyển tiền tệ hoạt động môi giới ủy thác của khách hàng</v>
      </c>
      <c r="O149" s="7" t="str">
        <f>IFERROR(VLOOKUP(N149,'vstock CF Indirect nonfin'!$E$2:$E$51,1,FALSE),"N/A")</f>
        <v>N/A</v>
      </c>
      <c r="P149" s="7"/>
      <c r="Q149" s="7"/>
      <c r="R149" s="7"/>
      <c r="S149" s="7"/>
      <c r="T149" s="7"/>
      <c r="U149" s="7"/>
      <c r="V149" s="7"/>
    </row>
    <row r="150" hidden="1">
      <c r="A150" s="7"/>
      <c r="B150" s="7"/>
      <c r="C150" s="11" t="s">
        <v>2064</v>
      </c>
      <c r="D150" s="11" t="s">
        <v>2054</v>
      </c>
      <c r="E150" s="7"/>
      <c r="F150" s="7" t="str">
        <f>VLOOKUP(E150,'VAS CF - Indirect'!$A$4:$D$40,2,FALSE)</f>
        <v>#N/A</v>
      </c>
      <c r="G150" s="7" t="str">
        <f>VLOOKUP(E150,'VAS IS'!$A$4:$D$26,3)</f>
        <v>#N/A</v>
      </c>
      <c r="H150" s="7" t="str">
        <f>VLOOKUP(G150,'VAS IS'!$A$4:$D$26,2, FALSE)</f>
        <v>#N/A</v>
      </c>
      <c r="I150" s="7" t="str">
        <f>VLOOKUP(E150,'VAS IS'!$A$4:$D$26,4, FALSE)</f>
        <v>#N/A</v>
      </c>
      <c r="J150" s="7"/>
      <c r="K150" s="7"/>
      <c r="L150" s="7"/>
      <c r="M150" s="7"/>
      <c r="N150" s="7" t="str">
        <f t="shared" si="2"/>
        <v>;;nhận tiền gửi để thanh toán giao dịch chứng khoán của khách hàng;phần lưu chuyển tiền tệ hoạt động môi giới ủy thác của khách hàng</v>
      </c>
      <c r="O150" s="7" t="str">
        <f>IFERROR(VLOOKUP(N150,'vstock CF Indirect nonfin'!$E$2:$E$51,1,FALSE),"N/A")</f>
        <v>N/A</v>
      </c>
      <c r="P150" s="7"/>
      <c r="Q150" s="7"/>
      <c r="R150" s="7"/>
      <c r="S150" s="7"/>
      <c r="T150" s="7"/>
      <c r="U150" s="7"/>
      <c r="V150" s="7"/>
    </row>
    <row r="151" hidden="1">
      <c r="A151" s="7"/>
      <c r="B151" s="7"/>
      <c r="C151" s="7"/>
      <c r="D151" s="11" t="s">
        <v>2054</v>
      </c>
      <c r="E151" s="7"/>
      <c r="F151" s="7" t="str">
        <f>VLOOKUP(E151,'VAS CF - Indirect'!$A$4:$D$40,2,FALSE)</f>
        <v>#N/A</v>
      </c>
      <c r="G151" s="7" t="str">
        <f>VLOOKUP(E151,'VAS IS'!$A$4:$D$26,3)</f>
        <v>#N/A</v>
      </c>
      <c r="H151" s="7" t="str">
        <f>VLOOKUP(G151,'VAS IS'!$A$4:$D$26,2, FALSE)</f>
        <v>#N/A</v>
      </c>
      <c r="I151" s="7" t="str">
        <f>VLOOKUP(E151,'VAS IS'!$A$4:$D$26,4, FALSE)</f>
        <v>#N/A</v>
      </c>
      <c r="J151" s="7"/>
      <c r="K151" s="7"/>
      <c r="L151" s="7"/>
      <c r="M151" s="7"/>
      <c r="N151" s="7" t="str">
        <f t="shared" si="2"/>
        <v>;;;phần lưu chuyển tiền tệ hoạt động môi giới ủy thác của khách hàng</v>
      </c>
      <c r="O151" s="7" t="str">
        <f>IFERROR(VLOOKUP(N151,'vstock CF Indirect nonfin'!$E$2:$E$51,1,FALSE),"N/A")</f>
        <v>N/A</v>
      </c>
      <c r="P151" s="7"/>
      <c r="Q151" s="7"/>
      <c r="R151" s="7"/>
      <c r="S151" s="7"/>
      <c r="T151" s="7"/>
      <c r="U151" s="7"/>
      <c r="V151" s="7"/>
    </row>
    <row r="152" hidden="1">
      <c r="A152" s="7"/>
      <c r="B152" s="7"/>
      <c r="C152" s="11" t="s">
        <v>2065</v>
      </c>
      <c r="D152" s="11" t="s">
        <v>2054</v>
      </c>
      <c r="E152" s="7"/>
      <c r="F152" s="7" t="str">
        <f>VLOOKUP(E152,'VAS CF - Indirect'!$A$4:$D$40,2,FALSE)</f>
        <v>#N/A</v>
      </c>
      <c r="G152" s="7" t="str">
        <f>VLOOKUP(E152,'VAS IS'!$A$4:$D$26,3)</f>
        <v>#N/A</v>
      </c>
      <c r="H152" s="7" t="str">
        <f>VLOOKUP(G152,'VAS IS'!$A$4:$D$26,2, FALSE)</f>
        <v>#N/A</v>
      </c>
      <c r="I152" s="7" t="str">
        <f>VLOOKUP(E152,'VAS IS'!$A$4:$D$26,4, FALSE)</f>
        <v>#N/A</v>
      </c>
      <c r="J152" s="7"/>
      <c r="K152" s="7"/>
      <c r="L152" s="7"/>
      <c r="M152" s="7"/>
      <c r="N152" s="7" t="str">
        <f t="shared" si="2"/>
        <v>;;nhận tiền gửi của nhà đầu tư cho hoạt động ủy thác đầu tư của khách hàng;phần lưu chuyển tiền tệ hoạt động môi giới ủy thác của khách hàng</v>
      </c>
      <c r="O152" s="7" t="str">
        <f>IFERROR(VLOOKUP(N152,'vstock CF Indirect nonfin'!$E$2:$E$51,1,FALSE),"N/A")</f>
        <v>N/A</v>
      </c>
      <c r="P152" s="7"/>
      <c r="Q152" s="7"/>
      <c r="R152" s="7"/>
      <c r="S152" s="7"/>
      <c r="T152" s="7"/>
      <c r="U152" s="7"/>
      <c r="V152" s="7"/>
    </row>
    <row r="153" hidden="1">
      <c r="A153" s="7"/>
      <c r="B153" s="7"/>
      <c r="C153" s="11" t="s">
        <v>2066</v>
      </c>
      <c r="D153" s="11" t="s">
        <v>2054</v>
      </c>
      <c r="E153" s="7"/>
      <c r="F153" s="7" t="str">
        <f>VLOOKUP(E153,'VAS CF - Indirect'!$A$4:$D$40,2,FALSE)</f>
        <v>#N/A</v>
      </c>
      <c r="G153" s="7" t="str">
        <f>VLOOKUP(E153,'VAS IS'!$A$4:$D$26,3)</f>
        <v>#N/A</v>
      </c>
      <c r="H153" s="7" t="str">
        <f>VLOOKUP(G153,'VAS IS'!$A$4:$D$26,2, FALSE)</f>
        <v>#N/A</v>
      </c>
      <c r="I153" s="7" t="str">
        <f>VLOOKUP(E153,'VAS IS'!$A$4:$D$26,4, FALSE)</f>
        <v>#N/A</v>
      </c>
      <c r="J153" s="7"/>
      <c r="K153" s="7"/>
      <c r="L153" s="7"/>
      <c r="M153" s="7"/>
      <c r="N153" s="7" t="str">
        <f t="shared" si="2"/>
        <v>;;chi trả phí lưu ký chứng khoán của khách hàng;phần lưu chuyển tiền tệ hoạt động môi giới ủy thác của khách hàng</v>
      </c>
      <c r="O153" s="7" t="str">
        <f>IFERROR(VLOOKUP(N153,'vstock CF Indirect nonfin'!$E$2:$E$51,1,FALSE),"N/A")</f>
        <v>N/A</v>
      </c>
      <c r="P153" s="7"/>
      <c r="Q153" s="7"/>
      <c r="R153" s="7"/>
      <c r="S153" s="7"/>
      <c r="T153" s="7"/>
      <c r="U153" s="7"/>
      <c r="V153" s="7"/>
    </row>
    <row r="154" hidden="1">
      <c r="A154" s="7"/>
      <c r="B154" s="7"/>
      <c r="C154" s="11" t="s">
        <v>2067</v>
      </c>
      <c r="D154" s="11" t="s">
        <v>2054</v>
      </c>
      <c r="E154" s="7"/>
      <c r="F154" s="7" t="str">
        <f>VLOOKUP(E154,'VAS CF - Indirect'!$A$4:$D$40,2,FALSE)</f>
        <v>#N/A</v>
      </c>
      <c r="G154" s="7" t="str">
        <f>VLOOKUP(E154,'VAS IS'!$A$4:$D$26,3)</f>
        <v>#N/A</v>
      </c>
      <c r="H154" s="7" t="str">
        <f>VLOOKUP(G154,'VAS IS'!$A$4:$D$26,2, FALSE)</f>
        <v>#N/A</v>
      </c>
      <c r="I154" s="7" t="str">
        <f>VLOOKUP(E154,'VAS IS'!$A$4:$D$26,4, FALSE)</f>
        <v>#N/A</v>
      </c>
      <c r="J154" s="7"/>
      <c r="K154" s="7"/>
      <c r="L154" s="7"/>
      <c r="M154" s="7"/>
      <c r="N154" s="7" t="str">
        <f t="shared" si="2"/>
        <v>;;thu lỗi giao dịch chứng khoán;phần lưu chuyển tiền tệ hoạt động môi giới ủy thác của khách hàng</v>
      </c>
      <c r="O154" s="7" t="str">
        <f>IFERROR(VLOOKUP(N154,'vstock CF Indirect nonfin'!$E$2:$E$51,1,FALSE),"N/A")</f>
        <v>N/A</v>
      </c>
      <c r="P154" s="7"/>
      <c r="Q154" s="7"/>
      <c r="R154" s="7"/>
      <c r="S154" s="7"/>
      <c r="T154" s="7"/>
      <c r="U154" s="7"/>
      <c r="V154" s="7"/>
    </row>
    <row r="155" hidden="1">
      <c r="A155" s="7"/>
      <c r="B155" s="7"/>
      <c r="C155" s="11" t="s">
        <v>2068</v>
      </c>
      <c r="D155" s="11" t="s">
        <v>2054</v>
      </c>
      <c r="E155" s="7"/>
      <c r="F155" s="7" t="str">
        <f>VLOOKUP(E155,'VAS CF - Indirect'!$A$4:$D$40,2,FALSE)</f>
        <v>#N/A</v>
      </c>
      <c r="G155" s="7" t="str">
        <f>VLOOKUP(E155,'VAS IS'!$A$4:$D$26,3)</f>
        <v>#N/A</v>
      </c>
      <c r="H155" s="7" t="str">
        <f>VLOOKUP(G155,'VAS IS'!$A$4:$D$26,2, FALSE)</f>
        <v>#N/A</v>
      </c>
      <c r="I155" s="7" t="str">
        <f>VLOOKUP(E155,'VAS IS'!$A$4:$D$26,4, FALSE)</f>
        <v>#N/A</v>
      </c>
      <c r="J155" s="7"/>
      <c r="K155" s="7"/>
      <c r="L155" s="7"/>
      <c r="M155" s="7"/>
      <c r="N155" s="7" t="str">
        <f t="shared" si="2"/>
        <v>;;chi lỗi giao dịch chứng khoán;phần lưu chuyển tiền tệ hoạt động môi giới ủy thác của khách hàng</v>
      </c>
      <c r="O155" s="7" t="str">
        <f>IFERROR(VLOOKUP(N155,'vstock CF Indirect nonfin'!$E$2:$E$51,1,FALSE),"N/A")</f>
        <v>N/A</v>
      </c>
      <c r="P155" s="7"/>
      <c r="Q155" s="7"/>
      <c r="R155" s="7"/>
      <c r="S155" s="7"/>
      <c r="T155" s="7"/>
      <c r="U155" s="7"/>
      <c r="V155" s="7"/>
    </row>
    <row r="156" hidden="1">
      <c r="A156" s="7"/>
      <c r="B156" s="7"/>
      <c r="C156" s="11" t="s">
        <v>2069</v>
      </c>
      <c r="D156" s="11" t="s">
        <v>2054</v>
      </c>
      <c r="E156" s="7"/>
      <c r="F156" s="7" t="str">
        <f>VLOOKUP(E156,'VAS CF - Indirect'!$A$4:$D$40,2,FALSE)</f>
        <v>#N/A</v>
      </c>
      <c r="G156" s="7" t="str">
        <f>VLOOKUP(E156,'VAS IS'!$A$4:$D$26,3)</f>
        <v>#N/A</v>
      </c>
      <c r="H156" s="7" t="str">
        <f>VLOOKUP(G156,'VAS IS'!$A$4:$D$26,2, FALSE)</f>
        <v>#N/A</v>
      </c>
      <c r="I156" s="7" t="str">
        <f>VLOOKUP(E156,'VAS IS'!$A$4:$D$26,4, FALSE)</f>
        <v>#N/A</v>
      </c>
      <c r="J156" s="7"/>
      <c r="K156" s="7"/>
      <c r="L156" s="7"/>
      <c r="M156" s="7"/>
      <c r="N156" s="7" t="str">
        <f t="shared" si="2"/>
        <v>;;tiền thu của tổ chức phát hành chứng khoán;phần lưu chuyển tiền tệ hoạt động môi giới ủy thác của khách hàng</v>
      </c>
      <c r="O156" s="7" t="str">
        <f>IFERROR(VLOOKUP(N156,'vstock CF Indirect nonfin'!$E$2:$E$51,1,FALSE),"N/A")</f>
        <v>N/A</v>
      </c>
      <c r="P156" s="7"/>
      <c r="Q156" s="7"/>
      <c r="R156" s="7"/>
      <c r="S156" s="7"/>
      <c r="T156" s="7"/>
      <c r="U156" s="7"/>
      <c r="V156" s="7"/>
    </row>
    <row r="157" hidden="1">
      <c r="A157" s="7"/>
      <c r="B157" s="7"/>
      <c r="C157" s="11" t="s">
        <v>2009</v>
      </c>
      <c r="D157" s="11" t="s">
        <v>2054</v>
      </c>
      <c r="E157" s="7"/>
      <c r="F157" s="7" t="str">
        <f>VLOOKUP(E157,'VAS CF - Indirect'!$A$4:$D$40,2,FALSE)</f>
        <v>#N/A</v>
      </c>
      <c r="G157" s="7" t="str">
        <f>VLOOKUP(E157,'VAS IS'!$A$4:$D$26,3)</f>
        <v>#N/A</v>
      </c>
      <c r="H157" s="7" t="str">
        <f>VLOOKUP(G157,'VAS IS'!$A$4:$D$26,2, FALSE)</f>
        <v>#N/A</v>
      </c>
      <c r="I157" s="7" t="str">
        <f>VLOOKUP(E157,'VAS IS'!$A$4:$D$26,4, FALSE)</f>
        <v>#N/A</v>
      </c>
      <c r="J157" s="7"/>
      <c r="K157" s="7"/>
      <c r="L157" s="7"/>
      <c r="M157" s="7"/>
      <c r="N157" s="7" t="str">
        <f t="shared" si="2"/>
        <v>;;tiền chi trả tổ chức phát hành chứng khoán;phần lưu chuyển tiền tệ hoạt động môi giới ủy thác của khách hàng</v>
      </c>
      <c r="O157" s="7" t="str">
        <f>IFERROR(VLOOKUP(N157,'vstock CF Indirect nonfin'!$E$2:$E$51,1,FALSE),"N/A")</f>
        <v>N/A</v>
      </c>
      <c r="P157" s="7"/>
      <c r="Q157" s="7"/>
      <c r="R157" s="7"/>
      <c r="S157" s="7"/>
      <c r="T157" s="7"/>
      <c r="U157" s="7"/>
      <c r="V157" s="7"/>
    </row>
    <row r="158" hidden="1">
      <c r="A158" s="7"/>
      <c r="B158" s="7"/>
      <c r="C158" s="11" t="s">
        <v>2021</v>
      </c>
      <c r="D158" s="11" t="s">
        <v>2054</v>
      </c>
      <c r="E158" s="7"/>
      <c r="F158" s="7" t="str">
        <f>VLOOKUP(E158,'VAS CF - Indirect'!$A$4:$D$40,2,FALSE)</f>
        <v>#N/A</v>
      </c>
      <c r="G158" s="7" t="str">
        <f>VLOOKUP(E158,'VAS IS'!$A$4:$D$26,3)</f>
        <v>#N/A</v>
      </c>
      <c r="H158" s="7" t="str">
        <f>VLOOKUP(G158,'VAS IS'!$A$4:$D$26,2, FALSE)</f>
        <v>#N/A</v>
      </c>
      <c r="I158" s="7" t="str">
        <f>VLOOKUP(E158,'VAS IS'!$A$4:$D$26,4, FALSE)</f>
        <v>#N/A</v>
      </c>
      <c r="J158" s="7"/>
      <c r="K158" s="7"/>
      <c r="L158" s="7"/>
      <c r="M158" s="7"/>
      <c r="N158" s="7" t="str">
        <f t="shared" si="2"/>
        <v>;;tăng giảm tiền thuần trong kỳ;phần lưu chuyển tiền tệ hoạt động môi giới ủy thác của khách hàng</v>
      </c>
      <c r="O158" s="7" t="str">
        <f>IFERROR(VLOOKUP(N158,'vstock CF Indirect nonfin'!$E$2:$E$51,1,FALSE),"N/A")</f>
        <v>N/A</v>
      </c>
      <c r="P158" s="7"/>
      <c r="Q158" s="7"/>
      <c r="R158" s="7"/>
      <c r="S158" s="7"/>
      <c r="T158" s="7"/>
      <c r="U158" s="7"/>
      <c r="V158" s="7"/>
    </row>
    <row r="159" hidden="1">
      <c r="A159" s="7"/>
      <c r="B159" s="7"/>
      <c r="C159" s="11" t="s">
        <v>2070</v>
      </c>
      <c r="D159" s="11" t="s">
        <v>2054</v>
      </c>
      <c r="E159" s="7"/>
      <c r="F159" s="7" t="str">
        <f>VLOOKUP(E159,'VAS CF - Indirect'!$A$4:$D$40,2,FALSE)</f>
        <v>#N/A</v>
      </c>
      <c r="G159" s="7" t="str">
        <f>VLOOKUP(E159,'VAS IS'!$A$4:$D$26,3)</f>
        <v>#N/A</v>
      </c>
      <c r="H159" s="7" t="str">
        <f>VLOOKUP(G159,'VAS IS'!$A$4:$D$26,2, FALSE)</f>
        <v>#N/A</v>
      </c>
      <c r="I159" s="7" t="str">
        <f>VLOOKUP(E159,'VAS IS'!$A$4:$D$26,4, FALSE)</f>
        <v>#N/A</v>
      </c>
      <c r="J159" s="7"/>
      <c r="K159" s="7"/>
      <c r="L159" s="7"/>
      <c r="M159" s="7"/>
      <c r="N159" s="7" t="str">
        <f t="shared" si="2"/>
        <v>;;tiền và các khoản tương đương tiền đầu kỳ của khách hàng;phần lưu chuyển tiền tệ hoạt động môi giới ủy thác của khách hàng</v>
      </c>
      <c r="O159" s="7" t="str">
        <f>IFERROR(VLOOKUP(N159,'vstock CF Indirect nonfin'!$E$2:$E$51,1,FALSE),"N/A")</f>
        <v>N/A</v>
      </c>
      <c r="P159" s="7"/>
      <c r="Q159" s="7"/>
      <c r="R159" s="7"/>
      <c r="S159" s="7"/>
      <c r="T159" s="7"/>
      <c r="U159" s="7"/>
      <c r="V159" s="7"/>
    </row>
    <row r="160" hidden="1">
      <c r="A160" s="11" t="s">
        <v>2046</v>
      </c>
      <c r="C160" s="11" t="s">
        <v>2047</v>
      </c>
      <c r="D160" s="11" t="s">
        <v>2054</v>
      </c>
      <c r="E160" s="7"/>
      <c r="F160" s="7" t="str">
        <f>VLOOKUP(E160,'VAS CF - Indirect'!$A$4:$D$40,2,FALSE)</f>
        <v>#N/A</v>
      </c>
      <c r="G160" s="7" t="str">
        <f>VLOOKUP(E160,'VAS IS'!$A$4:$D$26,3)</f>
        <v>#N/A</v>
      </c>
      <c r="H160" s="7" t="str">
        <f>VLOOKUP(G160,'VAS IS'!$A$4:$D$26,2, FALSE)</f>
        <v>#N/A</v>
      </c>
      <c r="I160" s="7" t="str">
        <f>VLOOKUP(E160,'VAS IS'!$A$4:$D$26,4, FALSE)</f>
        <v>#N/A</v>
      </c>
      <c r="J160" s="7"/>
      <c r="K160" s="7"/>
      <c r="L160" s="7"/>
      <c r="M160" s="7"/>
      <c r="N160" s="7" t="str">
        <f t="shared" si="2"/>
        <v>cash at bank;;tiền gửi ngân hàng đầu kỳ;phần lưu chuyển tiền tệ hoạt động môi giới ủy thác của khách hàng</v>
      </c>
      <c r="O160" s="7" t="str">
        <f>IFERROR(VLOOKUP(N160,'vstock CF Indirect nonfin'!$E$2:$E$51,1,FALSE),"N/A")</f>
        <v>N/A</v>
      </c>
      <c r="P160" s="7"/>
      <c r="Q160" s="7"/>
      <c r="R160" s="7"/>
      <c r="S160" s="7"/>
      <c r="T160" s="7"/>
      <c r="U160" s="7"/>
      <c r="V160" s="7"/>
    </row>
    <row r="161" hidden="1">
      <c r="A161" s="7"/>
      <c r="B161" s="7"/>
      <c r="C161" s="11" t="s">
        <v>2071</v>
      </c>
      <c r="D161" s="11" t="s">
        <v>2054</v>
      </c>
      <c r="E161" s="7"/>
      <c r="F161" s="7" t="str">
        <f>VLOOKUP(E161,'VAS CF - Indirect'!$A$4:$D$40,2,FALSE)</f>
        <v>#N/A</v>
      </c>
      <c r="G161" s="7" t="str">
        <f>VLOOKUP(E161,'VAS IS'!$A$4:$D$26,3)</f>
        <v>#N/A</v>
      </c>
      <c r="H161" s="7" t="str">
        <f>VLOOKUP(G161,'VAS IS'!$A$4:$D$26,2, FALSE)</f>
        <v>#N/A</v>
      </c>
      <c r="I161" s="7" t="str">
        <f>VLOOKUP(E161,'VAS IS'!$A$4:$D$26,4, FALSE)</f>
        <v>#N/A</v>
      </c>
      <c r="J161" s="7"/>
      <c r="K161" s="7"/>
      <c r="L161" s="7"/>
      <c r="M161" s="7"/>
      <c r="N161" s="7" t="str">
        <f t="shared" si="2"/>
        <v>;;tiền gửi của nhà đầu tư về giao dịch chứng khoán theo phương thức ctck quản lý;phần lưu chuyển tiền tệ hoạt động môi giới ủy thác của khách hàng</v>
      </c>
      <c r="O161" s="7" t="str">
        <f>IFERROR(VLOOKUP(N161,'vstock CF Indirect nonfin'!$E$2:$E$51,1,FALSE),"N/A")</f>
        <v>N/A</v>
      </c>
      <c r="P161" s="7"/>
      <c r="Q161" s="7"/>
      <c r="R161" s="7"/>
      <c r="S161" s="7"/>
      <c r="T161" s="7"/>
      <c r="U161" s="7"/>
      <c r="V161" s="7"/>
    </row>
    <row r="162" hidden="1">
      <c r="A162" s="7"/>
      <c r="B162" s="7"/>
      <c r="C162" s="11" t="s">
        <v>2072</v>
      </c>
      <c r="D162" s="11" t="s">
        <v>2054</v>
      </c>
      <c r="E162" s="7"/>
      <c r="F162" s="7" t="str">
        <f>VLOOKUP(E162,'VAS CF - Indirect'!$A$4:$D$40,2,FALSE)</f>
        <v>#N/A</v>
      </c>
      <c r="G162" s="7" t="str">
        <f>VLOOKUP(E162,'VAS IS'!$A$4:$D$26,3)</f>
        <v>#N/A</v>
      </c>
      <c r="H162" s="7" t="str">
        <f>VLOOKUP(G162,'VAS IS'!$A$4:$D$26,2, FALSE)</f>
        <v>#N/A</v>
      </c>
      <c r="I162" s="7" t="str">
        <f>VLOOKUP(E162,'VAS IS'!$A$4:$D$26,4, FALSE)</f>
        <v>#N/A</v>
      </c>
      <c r="J162" s="7"/>
      <c r="K162" s="7"/>
      <c r="L162" s="7"/>
      <c r="M162" s="7"/>
      <c r="N162" s="7" t="str">
        <f t="shared" si="2"/>
        <v>;;trong đó có kỳ hạn;phần lưu chuyển tiền tệ hoạt động môi giới ủy thác của khách hàng</v>
      </c>
      <c r="O162" s="7" t="str">
        <f>IFERROR(VLOOKUP(N162,'vstock CF Indirect nonfin'!$E$2:$E$51,1,FALSE),"N/A")</f>
        <v>N/A</v>
      </c>
      <c r="P162" s="7"/>
      <c r="Q162" s="7"/>
      <c r="R162" s="7"/>
      <c r="S162" s="7"/>
      <c r="T162" s="7"/>
      <c r="U162" s="7"/>
      <c r="V162" s="7"/>
    </row>
    <row r="163" hidden="1">
      <c r="A163" s="7"/>
      <c r="B163" s="7"/>
      <c r="C163" s="11" t="s">
        <v>2073</v>
      </c>
      <c r="D163" s="11" t="s">
        <v>2054</v>
      </c>
      <c r="E163" s="7"/>
      <c r="F163" s="7" t="str">
        <f>VLOOKUP(E163,'VAS CF - Indirect'!$A$4:$D$40,2,FALSE)</f>
        <v>#N/A</v>
      </c>
      <c r="G163" s="7" t="str">
        <f>VLOOKUP(E163,'VAS IS'!$A$4:$D$26,3)</f>
        <v>#N/A</v>
      </c>
      <c r="H163" s="7" t="str">
        <f>VLOOKUP(G163,'VAS IS'!$A$4:$D$26,2, FALSE)</f>
        <v>#N/A</v>
      </c>
      <c r="I163" s="7" t="str">
        <f>VLOOKUP(E163,'VAS IS'!$A$4:$D$26,4, FALSE)</f>
        <v>#N/A</v>
      </c>
      <c r="J163" s="7"/>
      <c r="K163" s="7"/>
      <c r="L163" s="7"/>
      <c r="M163" s="7"/>
      <c r="N163" s="7" t="str">
        <f t="shared" si="2"/>
        <v>;;tiền gửi của nhà đầu tư về giao dịch chứng khoán theo phương thức ngân hàng thương mại quản lý;phần lưu chuyển tiền tệ hoạt động môi giới ủy thác của khách hàng</v>
      </c>
      <c r="O163" s="7" t="str">
        <f>IFERROR(VLOOKUP(N163,'vstock CF Indirect nonfin'!$E$2:$E$51,1,FALSE),"N/A")</f>
        <v>N/A</v>
      </c>
      <c r="P163" s="7"/>
      <c r="Q163" s="7"/>
      <c r="R163" s="7"/>
      <c r="S163" s="7"/>
      <c r="T163" s="7"/>
      <c r="U163" s="7"/>
      <c r="V163" s="7"/>
    </row>
    <row r="164" hidden="1">
      <c r="A164" s="7"/>
      <c r="B164" s="7"/>
      <c r="C164" s="11" t="s">
        <v>2075</v>
      </c>
      <c r="D164" s="11" t="s">
        <v>2054</v>
      </c>
      <c r="E164" s="7"/>
      <c r="F164" s="7" t="str">
        <f>VLOOKUP(E164,'VAS CF - Indirect'!$A$4:$D$40,2,FALSE)</f>
        <v>#N/A</v>
      </c>
      <c r="G164" s="7" t="str">
        <f>VLOOKUP(E164,'VAS IS'!$A$4:$D$26,3)</f>
        <v>#N/A</v>
      </c>
      <c r="H164" s="7" t="str">
        <f>VLOOKUP(G164,'VAS IS'!$A$4:$D$26,2, FALSE)</f>
        <v>#N/A</v>
      </c>
      <c r="I164" s="7" t="str">
        <f>VLOOKUP(E164,'VAS IS'!$A$4:$D$26,4, FALSE)</f>
        <v>#N/A</v>
      </c>
      <c r="J164" s="7"/>
      <c r="K164" s="7"/>
      <c r="L164" s="7"/>
      <c r="M164" s="7"/>
      <c r="N164" s="7" t="str">
        <f t="shared" si="2"/>
        <v>;;tiền gửi tổng hợp giao dịch chứng khoán cho khách hàng;phần lưu chuyển tiền tệ hoạt động môi giới ủy thác của khách hàng</v>
      </c>
      <c r="O164" s="7" t="str">
        <f>IFERROR(VLOOKUP(N164,'vstock CF Indirect nonfin'!$E$2:$E$51,1,FALSE),"N/A")</f>
        <v>N/A</v>
      </c>
      <c r="P164" s="7"/>
      <c r="Q164" s="7"/>
      <c r="R164" s="7"/>
      <c r="S164" s="7"/>
      <c r="T164" s="7"/>
      <c r="U164" s="7"/>
      <c r="V164" s="7"/>
    </row>
    <row r="165" hidden="1">
      <c r="A165" s="7"/>
      <c r="B165" s="7"/>
      <c r="C165" s="11" t="s">
        <v>2074</v>
      </c>
      <c r="D165" s="11" t="s">
        <v>2054</v>
      </c>
      <c r="E165" s="7"/>
      <c r="F165" s="7" t="str">
        <f>VLOOKUP(E165,'VAS CF - Indirect'!$A$4:$D$40,2,FALSE)</f>
        <v>#N/A</v>
      </c>
      <c r="G165" s="7" t="str">
        <f>VLOOKUP(E165,'VAS IS'!$A$4:$D$26,3)</f>
        <v>#N/A</v>
      </c>
      <c r="H165" s="7" t="str">
        <f>VLOOKUP(G165,'VAS IS'!$A$4:$D$26,2, FALSE)</f>
        <v>#N/A</v>
      </c>
      <c r="I165" s="7" t="str">
        <f>VLOOKUP(E165,'VAS IS'!$A$4:$D$26,4, FALSE)</f>
        <v>#N/A</v>
      </c>
      <c r="J165" s="7"/>
      <c r="K165" s="7"/>
      <c r="L165" s="7"/>
      <c r="M165" s="7"/>
      <c r="N165" s="7" t="str">
        <f t="shared" si="2"/>
        <v>;;tiền gửi bù trừ và thanh toán giao dịch chứng khoán;phần lưu chuyển tiền tệ hoạt động môi giới ủy thác của khách hàng</v>
      </c>
      <c r="O165" s="7" t="str">
        <f>IFERROR(VLOOKUP(N165,'vstock CF Indirect nonfin'!$E$2:$E$51,1,FALSE),"N/A")</f>
        <v>N/A</v>
      </c>
      <c r="P165" s="7"/>
      <c r="Q165" s="7"/>
      <c r="R165" s="7"/>
      <c r="S165" s="7"/>
      <c r="T165" s="7"/>
      <c r="U165" s="7"/>
      <c r="V165" s="7"/>
    </row>
    <row r="166" hidden="1">
      <c r="A166" s="7"/>
      <c r="B166" s="7"/>
      <c r="C166" s="11" t="s">
        <v>2076</v>
      </c>
      <c r="D166" s="11" t="s">
        <v>2054</v>
      </c>
      <c r="E166" s="7"/>
      <c r="F166" s="7" t="str">
        <f>VLOOKUP(E166,'VAS CF - Indirect'!$A$4:$D$40,2,FALSE)</f>
        <v>#N/A</v>
      </c>
      <c r="G166" s="7" t="str">
        <f>VLOOKUP(E166,'VAS IS'!$A$4:$D$26,3)</f>
        <v>#N/A</v>
      </c>
      <c r="H166" s="7" t="str">
        <f>VLOOKUP(G166,'VAS IS'!$A$4:$D$26,2, FALSE)</f>
        <v>#N/A</v>
      </c>
      <c r="I166" s="7" t="str">
        <f>VLOOKUP(E166,'VAS IS'!$A$4:$D$26,4, FALSE)</f>
        <v>#N/A</v>
      </c>
      <c r="J166" s="7"/>
      <c r="K166" s="7"/>
      <c r="L166" s="7"/>
      <c r="M166" s="7"/>
      <c r="N166" s="7" t="str">
        <f t="shared" si="2"/>
        <v>;;tiền gửi của tổ chức phát hành;phần lưu chuyển tiền tệ hoạt động môi giới ủy thác của khách hàng</v>
      </c>
      <c r="O166" s="7" t="str">
        <f>IFERROR(VLOOKUP(N166,'vstock CF Indirect nonfin'!$E$2:$E$51,1,FALSE),"N/A")</f>
        <v>N/A</v>
      </c>
      <c r="P166" s="7"/>
      <c r="Q166" s="7"/>
      <c r="R166" s="7"/>
      <c r="S166" s="7"/>
      <c r="T166" s="7"/>
      <c r="U166" s="7"/>
      <c r="V166" s="7"/>
    </row>
    <row r="167" hidden="1">
      <c r="A167" s="11" t="s">
        <v>13</v>
      </c>
      <c r="C167" s="11" t="s">
        <v>533</v>
      </c>
      <c r="D167" s="11" t="s">
        <v>2054</v>
      </c>
      <c r="E167" s="7"/>
      <c r="F167" s="7" t="str">
        <f>VLOOKUP(E167,'VAS CF - Indirect'!$A$4:$D$40,2,FALSE)</f>
        <v>#N/A</v>
      </c>
      <c r="G167" s="7" t="str">
        <f>VLOOKUP(E167,'VAS IS'!$A$4:$D$26,3)</f>
        <v>#N/A</v>
      </c>
      <c r="H167" s="7" t="str">
        <f>VLOOKUP(G167,'VAS IS'!$A$4:$D$26,2, FALSE)</f>
        <v>#N/A</v>
      </c>
      <c r="I167" s="7" t="str">
        <f>VLOOKUP(E167,'VAS IS'!$A$4:$D$26,4, FALSE)</f>
        <v>#N/A</v>
      </c>
      <c r="J167" s="7"/>
      <c r="K167" s="7"/>
      <c r="L167" s="7"/>
      <c r="M167" s="7"/>
      <c r="N167" s="7" t="str">
        <f t="shared" si="2"/>
        <v>cash equivalents;;các khoản tương đương tiền;phần lưu chuyển tiền tệ hoạt động môi giới ủy thác của khách hàng</v>
      </c>
      <c r="O167" s="7" t="str">
        <f>IFERROR(VLOOKUP(N167,'vstock CF Indirect nonfin'!$E$2:$E$51,1,FALSE),"N/A")</f>
        <v>N/A</v>
      </c>
      <c r="P167" s="7"/>
      <c r="Q167" s="7"/>
      <c r="R167" s="7"/>
      <c r="S167" s="7"/>
      <c r="T167" s="7"/>
      <c r="U167" s="7"/>
      <c r="V167" s="7"/>
    </row>
    <row r="168" hidden="1">
      <c r="A168" s="11" t="s">
        <v>1817</v>
      </c>
      <c r="C168" s="11" t="s">
        <v>1818</v>
      </c>
      <c r="D168" s="11" t="s">
        <v>2054</v>
      </c>
      <c r="E168" s="7"/>
      <c r="F168" s="7" t="str">
        <f>VLOOKUP(E168,'VAS CF - Indirect'!$A$4:$D$40,2,FALSE)</f>
        <v>#N/A</v>
      </c>
      <c r="G168" s="7" t="str">
        <f>VLOOKUP(E168,'VAS IS'!$A$4:$D$26,3)</f>
        <v>#N/A</v>
      </c>
      <c r="H168" s="7" t="str">
        <f>VLOOKUP(G168,'VAS IS'!$A$4:$D$26,2, FALSE)</f>
        <v>#N/A</v>
      </c>
      <c r="I168" s="7" t="str">
        <f>VLOOKUP(E168,'VAS IS'!$A$4:$D$26,4, FALSE)</f>
        <v>#N/A</v>
      </c>
      <c r="J168" s="7"/>
      <c r="K168" s="7"/>
      <c r="L168" s="7"/>
      <c r="M168" s="7"/>
      <c r="N168" s="7" t="str">
        <f t="shared" si="2"/>
        <v>exchange difference due to re valuation of ending balances;;ảnh hưởng của thay đổi tỷ giá hối đoái quy đổi ngoại tệ;phần lưu chuyển tiền tệ hoạt động môi giới ủy thác của khách hàng</v>
      </c>
      <c r="O168" s="7" t="str">
        <f>IFERROR(VLOOKUP(N168,'vstock CF Indirect nonfin'!$E$2:$E$51,1,FALSE),"N/A")</f>
        <v>N/A</v>
      </c>
      <c r="P168" s="7"/>
      <c r="Q168" s="7"/>
      <c r="R168" s="7"/>
      <c r="S168" s="7"/>
      <c r="T168" s="7"/>
      <c r="U168" s="7"/>
      <c r="V168" s="7"/>
    </row>
    <row r="169" hidden="1">
      <c r="A169" s="7"/>
      <c r="B169" s="7"/>
      <c r="C169" s="11" t="s">
        <v>2295</v>
      </c>
      <c r="D169" s="11" t="s">
        <v>2054</v>
      </c>
      <c r="E169" s="7"/>
      <c r="F169" s="7" t="str">
        <f>VLOOKUP(E169,'VAS CF - Indirect'!$A$4:$D$40,2,FALSE)</f>
        <v>#N/A</v>
      </c>
      <c r="G169" s="7" t="str">
        <f>VLOOKUP(E169,'VAS IS'!$A$4:$D$26,3)</f>
        <v>#N/A</v>
      </c>
      <c r="H169" s="7" t="str">
        <f>VLOOKUP(G169,'VAS IS'!$A$4:$D$26,2, FALSE)</f>
        <v>#N/A</v>
      </c>
      <c r="I169" s="7" t="str">
        <f>VLOOKUP(E169,'VAS IS'!$A$4:$D$26,4, FALSE)</f>
        <v>#N/A</v>
      </c>
      <c r="J169" s="7"/>
      <c r="K169" s="7"/>
      <c r="L169" s="7"/>
      <c r="M169" s="7"/>
      <c r="N169" s="7" t="str">
        <f t="shared" si="2"/>
        <v>;;tiền và các khoản tương đương tiền cuối kỳ của khách hàng;phần lưu chuyển tiền tệ hoạt động môi giới ủy thác của khách hàng</v>
      </c>
      <c r="O169" s="7" t="str">
        <f>IFERROR(VLOOKUP(N169,'vstock CF Indirect nonfin'!$E$2:$E$51,1,FALSE),"N/A")</f>
        <v>N/A</v>
      </c>
      <c r="P169" s="7"/>
      <c r="Q169" s="7"/>
      <c r="R169" s="7"/>
      <c r="S169" s="7"/>
      <c r="T169" s="7"/>
      <c r="U169" s="7"/>
      <c r="V169" s="7"/>
    </row>
    <row r="170" hidden="1">
      <c r="A170" s="11" t="s">
        <v>2046</v>
      </c>
      <c r="C170" s="11" t="s">
        <v>2052</v>
      </c>
      <c r="D170" s="11" t="s">
        <v>2054</v>
      </c>
      <c r="E170" s="7"/>
      <c r="F170" s="7" t="str">
        <f>VLOOKUP(E170,'VAS CF - Indirect'!$A$4:$D$40,2,FALSE)</f>
        <v>#N/A</v>
      </c>
      <c r="G170" s="7" t="str">
        <f>VLOOKUP(E170,'VAS IS'!$A$4:$D$26,3)</f>
        <v>#N/A</v>
      </c>
      <c r="H170" s="7" t="str">
        <f>VLOOKUP(G170,'VAS IS'!$A$4:$D$26,2, FALSE)</f>
        <v>#N/A</v>
      </c>
      <c r="I170" s="7" t="str">
        <f>VLOOKUP(E170,'VAS IS'!$A$4:$D$26,4, FALSE)</f>
        <v>#N/A</v>
      </c>
      <c r="J170" s="7"/>
      <c r="K170" s="7"/>
      <c r="L170" s="7"/>
      <c r="M170" s="7"/>
      <c r="N170" s="7" t="str">
        <f t="shared" si="2"/>
        <v>cash at bank;;tiền gửi ngân hàng cuối kỳ;phần lưu chuyển tiền tệ hoạt động môi giới ủy thác của khách hàng</v>
      </c>
      <c r="O170" s="7" t="str">
        <f>IFERROR(VLOOKUP(N170,'vstock CF Indirect nonfin'!$E$2:$E$51,1,FALSE),"N/A")</f>
        <v>N/A</v>
      </c>
      <c r="P170" s="7"/>
      <c r="Q170" s="7"/>
      <c r="R170" s="7"/>
      <c r="S170" s="7"/>
      <c r="T170" s="7"/>
      <c r="U170" s="7"/>
      <c r="V170" s="7"/>
    </row>
    <row r="171" hidden="1">
      <c r="A171" s="7"/>
      <c r="B171" s="7"/>
      <c r="C171" s="11" t="s">
        <v>1748</v>
      </c>
      <c r="D171" s="11" t="s">
        <v>1748</v>
      </c>
      <c r="E171" s="7"/>
      <c r="F171" s="7" t="str">
        <f>VLOOKUP(E171,'VAS CF - Indirect'!$A$4:$D$40,2,FALSE)</f>
        <v>#N/A</v>
      </c>
      <c r="G171" s="7" t="str">
        <f>VLOOKUP(E171,'VAS IS'!$A$4:$D$26,3)</f>
        <v>#N/A</v>
      </c>
      <c r="H171" s="7" t="str">
        <f>VLOOKUP(G171,'VAS IS'!$A$4:$D$26,2, FALSE)</f>
        <v>#N/A</v>
      </c>
      <c r="I171" s="7" t="str">
        <f>VLOOKUP(E171,'VAS IS'!$A$4:$D$26,4, FALSE)</f>
        <v>#N/A</v>
      </c>
      <c r="J171" s="7"/>
      <c r="K171" s="7"/>
      <c r="L171" s="7"/>
      <c r="M171" s="7"/>
      <c r="N171" s="7" t="str">
        <f t="shared" si="2"/>
        <v>;;lưu chuyển tiền từ hoạt động kinh doanh;lưu chuyển tiền từ hoạt động kinh doanh</v>
      </c>
      <c r="O171" s="7" t="str">
        <f>IFERROR(VLOOKUP(N171,'vstock CF Indirect nonfin'!$E$2:$E$51,1,FALSE),"N/A")</f>
        <v>N/A</v>
      </c>
      <c r="P171" s="7"/>
      <c r="Q171" s="7"/>
      <c r="R171" s="7"/>
      <c r="S171" s="7"/>
      <c r="T171" s="7"/>
      <c r="U171" s="7"/>
      <c r="V171" s="7"/>
    </row>
    <row r="172" hidden="1">
      <c r="A172" s="7"/>
      <c r="B172" s="7"/>
      <c r="C172" s="11" t="s">
        <v>2296</v>
      </c>
      <c r="D172" s="11" t="s">
        <v>2297</v>
      </c>
      <c r="E172" s="7"/>
      <c r="F172" s="7" t="str">
        <f>VLOOKUP(E172,'VAS CF - Indirect'!$A$4:$D$40,2,FALSE)</f>
        <v>#N/A</v>
      </c>
      <c r="G172" s="7" t="str">
        <f>VLOOKUP(E172,'VAS IS'!$A$4:$D$26,3)</f>
        <v>#N/A</v>
      </c>
      <c r="H172" s="7" t="str">
        <f>VLOOKUP(G172,'VAS IS'!$A$4:$D$26,2, FALSE)</f>
        <v>#N/A</v>
      </c>
      <c r="I172" s="7" t="str">
        <f>VLOOKUP(E172,'VAS IS'!$A$4:$D$26,4, FALSE)</f>
        <v>#N/A</v>
      </c>
      <c r="J172" s="7"/>
      <c r="K172" s="7"/>
      <c r="L172" s="7"/>
      <c r="M172" s="7"/>
      <c r="N172" s="7" t="str">
        <f t="shared" si="2"/>
        <v>;;1 lợi nhuận trước thuế;3 lợi nhuận từ hoạt động kinh doanh trước thay đổi vốn lưu động</v>
      </c>
      <c r="O172" s="7" t="str">
        <f>IFERROR(VLOOKUP(N172,'vstock CF Indirect nonfin'!$E$2:$E$51,1,FALSE),"N/A")</f>
        <v>N/A</v>
      </c>
      <c r="P172" s="7"/>
      <c r="Q172" s="7"/>
      <c r="R172" s="7"/>
      <c r="S172" s="7"/>
      <c r="T172" s="7"/>
      <c r="U172" s="7"/>
      <c r="V172" s="7"/>
    </row>
    <row r="173" hidden="1">
      <c r="A173" s="7"/>
      <c r="B173" s="7"/>
      <c r="C173" s="11" t="s">
        <v>2298</v>
      </c>
      <c r="D173" s="11" t="s">
        <v>2297</v>
      </c>
      <c r="E173" s="7"/>
      <c r="F173" s="7" t="str">
        <f>VLOOKUP(E173,'VAS CF - Indirect'!$A$4:$D$40,2,FALSE)</f>
        <v>#N/A</v>
      </c>
      <c r="G173" s="7" t="str">
        <f>VLOOKUP(E173,'VAS IS'!$A$4:$D$26,3)</f>
        <v>#N/A</v>
      </c>
      <c r="H173" s="7" t="str">
        <f>VLOOKUP(G173,'VAS IS'!$A$4:$D$26,2, FALSE)</f>
        <v>#N/A</v>
      </c>
      <c r="I173" s="7" t="str">
        <f>VLOOKUP(E173,'VAS IS'!$A$4:$D$26,4, FALSE)</f>
        <v>#N/A</v>
      </c>
      <c r="J173" s="7"/>
      <c r="K173" s="7"/>
      <c r="L173" s="7"/>
      <c r="M173" s="7"/>
      <c r="N173" s="7" t="str">
        <f t="shared" si="2"/>
        <v>;;2 điều chỉnh cho các khoản;3 lợi nhuận từ hoạt động kinh doanh trước thay đổi vốn lưu động</v>
      </c>
      <c r="O173" s="7" t="str">
        <f>IFERROR(VLOOKUP(N173,'vstock CF Indirect nonfin'!$E$2:$E$51,1,FALSE),"N/A")</f>
        <v>N/A</v>
      </c>
      <c r="P173" s="7"/>
      <c r="Q173" s="7"/>
      <c r="R173" s="7"/>
      <c r="S173" s="7"/>
      <c r="T173" s="7"/>
      <c r="U173" s="7"/>
      <c r="V173" s="7"/>
    </row>
    <row r="174" hidden="1">
      <c r="A174" s="7"/>
      <c r="B174" s="7"/>
      <c r="C174" s="11" t="s">
        <v>2190</v>
      </c>
      <c r="D174" s="11" t="s">
        <v>2297</v>
      </c>
      <c r="E174" s="7"/>
      <c r="F174" s="7" t="str">
        <f>VLOOKUP(E174,'VAS CF - Indirect'!$A$4:$D$40,2,FALSE)</f>
        <v>#N/A</v>
      </c>
      <c r="G174" s="7" t="str">
        <f>VLOOKUP(E174,'VAS IS'!$A$4:$D$26,3)</f>
        <v>#N/A</v>
      </c>
      <c r="H174" s="7" t="str">
        <f>VLOOKUP(G174,'VAS IS'!$A$4:$D$26,2, FALSE)</f>
        <v>#N/A</v>
      </c>
      <c r="I174" s="7" t="str">
        <f>VLOOKUP(E174,'VAS IS'!$A$4:$D$26,4, FALSE)</f>
        <v>#N/A</v>
      </c>
      <c r="J174" s="7"/>
      <c r="K174" s="7"/>
      <c r="L174" s="7"/>
      <c r="M174" s="7"/>
      <c r="N174" s="7" t="str">
        <f t="shared" si="2"/>
        <v>;;khấu hao tài sản cố định;3 lợi nhuận từ hoạt động kinh doanh trước thay đổi vốn lưu động</v>
      </c>
      <c r="O174" s="7" t="str">
        <f>IFERROR(VLOOKUP(N174,'vstock CF Indirect nonfin'!$E$2:$E$51,1,FALSE),"N/A")</f>
        <v>N/A</v>
      </c>
      <c r="P174" s="7"/>
      <c r="Q174" s="7"/>
      <c r="R174" s="7"/>
      <c r="S174" s="7"/>
      <c r="T174" s="7"/>
      <c r="U174" s="7"/>
      <c r="V174" s="7"/>
    </row>
    <row r="175" hidden="1">
      <c r="A175" s="7"/>
      <c r="B175" s="7"/>
      <c r="C175" s="11" t="s">
        <v>2148</v>
      </c>
      <c r="D175" s="11" t="s">
        <v>2297</v>
      </c>
      <c r="E175" s="7"/>
      <c r="F175" s="7" t="str">
        <f>VLOOKUP(E175,'VAS CF - Indirect'!$A$4:$D$40,2,FALSE)</f>
        <v>#N/A</v>
      </c>
      <c r="G175" s="7" t="str">
        <f>VLOOKUP(E175,'VAS IS'!$A$4:$D$26,3)</f>
        <v>#N/A</v>
      </c>
      <c r="H175" s="7" t="str">
        <f>VLOOKUP(G175,'VAS IS'!$A$4:$D$26,2, FALSE)</f>
        <v>#N/A</v>
      </c>
      <c r="I175" s="7" t="str">
        <f>VLOOKUP(E175,'VAS IS'!$A$4:$D$26,4, FALSE)</f>
        <v>#N/A</v>
      </c>
      <c r="J175" s="7"/>
      <c r="K175" s="7"/>
      <c r="L175" s="7"/>
      <c r="M175" s="7"/>
      <c r="N175" s="7" t="str">
        <f t="shared" si="2"/>
        <v>;;các khoản dự phòng;3 lợi nhuận từ hoạt động kinh doanh trước thay đổi vốn lưu động</v>
      </c>
      <c r="O175" s="7" t="str">
        <f>IFERROR(VLOOKUP(N175,'vstock CF Indirect nonfin'!$E$2:$E$51,1,FALSE),"N/A")</f>
        <v>N/A</v>
      </c>
      <c r="P175" s="7"/>
      <c r="Q175" s="7"/>
      <c r="R175" s="7"/>
      <c r="S175" s="7"/>
      <c r="T175" s="7"/>
      <c r="U175" s="7"/>
      <c r="V175" s="7"/>
    </row>
    <row r="176" hidden="1">
      <c r="A176" s="7"/>
      <c r="B176" s="7"/>
      <c r="C176" s="11" t="s">
        <v>2193</v>
      </c>
      <c r="D176" s="11" t="s">
        <v>2297</v>
      </c>
      <c r="E176" s="7"/>
      <c r="F176" s="7" t="str">
        <f>VLOOKUP(E176,'VAS CF - Indirect'!$A$4:$D$40,2,FALSE)</f>
        <v>#N/A</v>
      </c>
      <c r="G176" s="7" t="str">
        <f>VLOOKUP(E176,'VAS IS'!$A$4:$D$26,3)</f>
        <v>#N/A</v>
      </c>
      <c r="H176" s="7" t="str">
        <f>VLOOKUP(G176,'VAS IS'!$A$4:$D$26,2, FALSE)</f>
        <v>#N/A</v>
      </c>
      <c r="I176" s="7" t="str">
        <f>VLOOKUP(E176,'VAS IS'!$A$4:$D$26,4, FALSE)</f>
        <v>#N/A</v>
      </c>
      <c r="J176" s="7"/>
      <c r="K176" s="7"/>
      <c r="L176" s="7"/>
      <c r="M176" s="7"/>
      <c r="N176" s="7" t="str">
        <f t="shared" si="2"/>
        <v>;;lãi lỗ chênh lệch tỷ giá hối đoái chưa thực hiện;3 lợi nhuận từ hoạt động kinh doanh trước thay đổi vốn lưu động</v>
      </c>
      <c r="O176" s="7" t="str">
        <f>IFERROR(VLOOKUP(N176,'vstock CF Indirect nonfin'!$E$2:$E$51,1,FALSE),"N/A")</f>
        <v>N/A</v>
      </c>
      <c r="P176" s="7"/>
      <c r="Q176" s="7"/>
      <c r="R176" s="7"/>
      <c r="S176" s="7"/>
      <c r="T176" s="7"/>
      <c r="U176" s="7"/>
      <c r="V176" s="7"/>
    </row>
    <row r="177" hidden="1">
      <c r="A177" s="7"/>
      <c r="B177" s="7"/>
      <c r="C177" s="11" t="s">
        <v>2299</v>
      </c>
      <c r="D177" s="11" t="s">
        <v>2297</v>
      </c>
      <c r="E177" s="7"/>
      <c r="F177" s="7" t="str">
        <f>VLOOKUP(E177,'VAS CF - Indirect'!$A$4:$D$40,2,FALSE)</f>
        <v>#N/A</v>
      </c>
      <c r="G177" s="7" t="str">
        <f>VLOOKUP(E177,'VAS IS'!$A$4:$D$26,3)</f>
        <v>#N/A</v>
      </c>
      <c r="H177" s="7" t="str">
        <f>VLOOKUP(G177,'VAS IS'!$A$4:$D$26,2, FALSE)</f>
        <v>#N/A</v>
      </c>
      <c r="I177" s="7" t="str">
        <f>VLOOKUP(E177,'VAS IS'!$A$4:$D$26,4, FALSE)</f>
        <v>#N/A</v>
      </c>
      <c r="J177" s="7"/>
      <c r="K177" s="7"/>
      <c r="L177" s="7"/>
      <c r="M177" s="7"/>
      <c r="N177" s="7" t="str">
        <f t="shared" si="2"/>
        <v>;;cổ tức lãi liên doanh đã trả;3 lợi nhuận từ hoạt động kinh doanh trước thay đổi vốn lưu động</v>
      </c>
      <c r="O177" s="7" t="str">
        <f>IFERROR(VLOOKUP(N177,'vstock CF Indirect nonfin'!$E$2:$E$51,1,FALSE),"N/A")</f>
        <v>N/A</v>
      </c>
      <c r="P177" s="7"/>
      <c r="Q177" s="7"/>
      <c r="R177" s="7"/>
      <c r="S177" s="7"/>
      <c r="T177" s="7"/>
      <c r="U177" s="7"/>
      <c r="V177" s="7"/>
    </row>
    <row r="178" hidden="1">
      <c r="A178" s="7"/>
      <c r="B178" s="7"/>
      <c r="C178" s="11" t="s">
        <v>1651</v>
      </c>
      <c r="D178" s="11" t="s">
        <v>2297</v>
      </c>
      <c r="E178" s="7"/>
      <c r="F178" s="7" t="str">
        <f>VLOOKUP(E178,'VAS CF - Indirect'!$A$4:$D$40,2,FALSE)</f>
        <v>#N/A</v>
      </c>
      <c r="G178" s="7" t="str">
        <f>VLOOKUP(E178,'VAS IS'!$A$4:$D$26,3)</f>
        <v>#N/A</v>
      </c>
      <c r="H178" s="7" t="str">
        <f>VLOOKUP(G178,'VAS IS'!$A$4:$D$26,2, FALSE)</f>
        <v>#N/A</v>
      </c>
      <c r="I178" s="7" t="str">
        <f>VLOOKUP(E178,'VAS IS'!$A$4:$D$26,4, FALSE)</f>
        <v>#N/A</v>
      </c>
      <c r="J178" s="7"/>
      <c r="K178" s="7"/>
      <c r="L178" s="7"/>
      <c r="M178" s="7"/>
      <c r="N178" s="7" t="str">
        <f t="shared" si="2"/>
        <v>;;lãi lỗ từ hoạt động đầu tư;3 lợi nhuận từ hoạt động kinh doanh trước thay đổi vốn lưu động</v>
      </c>
      <c r="O178" s="7" t="str">
        <f>IFERROR(VLOOKUP(N178,'vstock CF Indirect nonfin'!$E$2:$E$51,1,FALSE),"N/A")</f>
        <v>N/A</v>
      </c>
      <c r="P178" s="7"/>
      <c r="Q178" s="7"/>
      <c r="R178" s="7"/>
      <c r="S178" s="7"/>
      <c r="T178" s="7"/>
      <c r="U178" s="7"/>
      <c r="V178" s="7"/>
    </row>
    <row r="179" hidden="1">
      <c r="A179" s="7"/>
      <c r="B179" s="7"/>
      <c r="C179" s="11" t="s">
        <v>1346</v>
      </c>
      <c r="D179" s="11" t="s">
        <v>2297</v>
      </c>
      <c r="E179" s="7"/>
      <c r="F179" s="7" t="str">
        <f>VLOOKUP(E179,'VAS CF - Indirect'!$A$4:$D$40,2,FALSE)</f>
        <v>#N/A</v>
      </c>
      <c r="G179" s="7" t="str">
        <f>VLOOKUP(E179,'VAS IS'!$A$4:$D$26,3)</f>
        <v>#N/A</v>
      </c>
      <c r="H179" s="7" t="str">
        <f>VLOOKUP(G179,'VAS IS'!$A$4:$D$26,2, FALSE)</f>
        <v>#N/A</v>
      </c>
      <c r="I179" s="7" t="str">
        <f>VLOOKUP(E179,'VAS IS'!$A$4:$D$26,4, FALSE)</f>
        <v>#N/A</v>
      </c>
      <c r="J179" s="7"/>
      <c r="K179" s="7"/>
      <c r="L179" s="7"/>
      <c r="M179" s="7"/>
      <c r="N179" s="7" t="str">
        <f t="shared" si="2"/>
        <v>;;chi phí lãi vay;3 lợi nhuận từ hoạt động kinh doanh trước thay đổi vốn lưu động</v>
      </c>
      <c r="O179" s="7" t="str">
        <f>IFERROR(VLOOKUP(N179,'vstock CF Indirect nonfin'!$E$2:$E$51,1,FALSE),"N/A")</f>
        <v>N/A</v>
      </c>
      <c r="P179" s="7"/>
      <c r="Q179" s="7"/>
      <c r="R179" s="7"/>
      <c r="S179" s="7"/>
      <c r="T179" s="7"/>
      <c r="U179" s="7"/>
      <c r="V179" s="7"/>
    </row>
    <row r="180" hidden="1">
      <c r="A180" s="7"/>
      <c r="B180" s="7"/>
      <c r="C180" s="11" t="s">
        <v>2297</v>
      </c>
      <c r="D180" s="11" t="s">
        <v>2164</v>
      </c>
      <c r="E180" s="7"/>
      <c r="F180" s="7" t="str">
        <f>VLOOKUP(E180,'VAS CF - Indirect'!$A$4:$D$40,2,FALSE)</f>
        <v>#N/A</v>
      </c>
      <c r="G180" s="7" t="str">
        <f>VLOOKUP(E180,'VAS IS'!$A$4:$D$26,3)</f>
        <v>#N/A</v>
      </c>
      <c r="H180" s="7" t="str">
        <f>VLOOKUP(G180,'VAS IS'!$A$4:$D$26,2, FALSE)</f>
        <v>#N/A</v>
      </c>
      <c r="I180" s="7" t="str">
        <f>VLOOKUP(E180,'VAS IS'!$A$4:$D$26,4, FALSE)</f>
        <v>#N/A</v>
      </c>
      <c r="J180" s="7"/>
      <c r="K180" s="7"/>
      <c r="L180" s="7"/>
      <c r="M180" s="7"/>
      <c r="N180" s="7" t="str">
        <f t="shared" si="2"/>
        <v>;;3 lợi nhuận từ hoạt động kinh doanh trước thay đổi vốn lưu động;lưu chuyển tiền thuần từ hoạt động kinh doanh</v>
      </c>
      <c r="O180" s="7" t="str">
        <f>IFERROR(VLOOKUP(N180,'vstock CF Indirect nonfin'!$E$2:$E$51,1,FALSE),"N/A")</f>
        <v>N/A</v>
      </c>
      <c r="P180" s="7"/>
      <c r="Q180" s="7"/>
      <c r="R180" s="7"/>
      <c r="S180" s="7"/>
      <c r="T180" s="7"/>
      <c r="U180" s="7"/>
      <c r="V180" s="7"/>
    </row>
    <row r="181" hidden="1">
      <c r="A181" s="7"/>
      <c r="B181" s="7"/>
      <c r="C181" s="11" t="s">
        <v>2166</v>
      </c>
      <c r="D181" s="11" t="s">
        <v>2164</v>
      </c>
      <c r="E181" s="7"/>
      <c r="F181" s="7" t="str">
        <f>VLOOKUP(E181,'VAS CF - Indirect'!$A$4:$D$40,2,FALSE)</f>
        <v>#N/A</v>
      </c>
      <c r="G181" s="7" t="str">
        <f>VLOOKUP(E181,'VAS IS'!$A$4:$D$26,3)</f>
        <v>#N/A</v>
      </c>
      <c r="H181" s="7" t="str">
        <f>VLOOKUP(G181,'VAS IS'!$A$4:$D$26,2, FALSE)</f>
        <v>#N/A</v>
      </c>
      <c r="I181" s="7" t="str">
        <f>VLOOKUP(E181,'VAS IS'!$A$4:$D$26,4, FALSE)</f>
        <v>#N/A</v>
      </c>
      <c r="J181" s="7"/>
      <c r="K181" s="7"/>
      <c r="L181" s="7"/>
      <c r="M181" s="7"/>
      <c r="N181" s="7" t="str">
        <f t="shared" si="2"/>
        <v>;;tăng giảm các khoản phải thu;lưu chuyển tiền thuần từ hoạt động kinh doanh</v>
      </c>
      <c r="O181" s="7" t="str">
        <f>IFERROR(VLOOKUP(N181,'vstock CF Indirect nonfin'!$E$2:$E$51,1,FALSE),"N/A")</f>
        <v>N/A</v>
      </c>
      <c r="P181" s="7"/>
      <c r="Q181" s="7"/>
      <c r="R181" s="7"/>
      <c r="S181" s="7"/>
      <c r="T181" s="7"/>
      <c r="U181" s="7"/>
      <c r="V181" s="7"/>
    </row>
    <row r="182" hidden="1">
      <c r="A182" s="7"/>
      <c r="B182" s="7"/>
      <c r="C182" s="11" t="s">
        <v>2168</v>
      </c>
      <c r="D182" s="11" t="s">
        <v>2164</v>
      </c>
      <c r="E182" s="7"/>
      <c r="F182" s="7" t="str">
        <f>VLOOKUP(E182,'VAS CF - Indirect'!$A$4:$D$40,2,FALSE)</f>
        <v>#N/A</v>
      </c>
      <c r="G182" s="7" t="str">
        <f>VLOOKUP(E182,'VAS IS'!$A$4:$D$26,3)</f>
        <v>#N/A</v>
      </c>
      <c r="H182" s="7" t="str">
        <f>VLOOKUP(G182,'VAS IS'!$A$4:$D$26,2, FALSE)</f>
        <v>#N/A</v>
      </c>
      <c r="I182" s="7" t="str">
        <f>VLOOKUP(E182,'VAS IS'!$A$4:$D$26,4, FALSE)</f>
        <v>#N/A</v>
      </c>
      <c r="J182" s="7"/>
      <c r="K182" s="7"/>
      <c r="L182" s="7"/>
      <c r="M182" s="7"/>
      <c r="N182" s="7" t="str">
        <f t="shared" si="2"/>
        <v>;;tăng giảm hàng tồn kho;lưu chuyển tiền thuần từ hoạt động kinh doanh</v>
      </c>
      <c r="O182" s="7" t="str">
        <f>IFERROR(VLOOKUP(N182,'vstock CF Indirect nonfin'!$E$2:$E$51,1,FALSE),"N/A")</f>
        <v>N/A</v>
      </c>
      <c r="P182" s="7"/>
      <c r="Q182" s="7"/>
      <c r="R182" s="7"/>
      <c r="S182" s="7"/>
      <c r="T182" s="7"/>
      <c r="U182" s="7"/>
      <c r="V182" s="7"/>
    </row>
    <row r="183" hidden="1">
      <c r="A183" s="7"/>
      <c r="B183" s="7"/>
      <c r="C183" s="11" t="s">
        <v>2170</v>
      </c>
      <c r="D183" s="11" t="s">
        <v>2164</v>
      </c>
      <c r="E183" s="7"/>
      <c r="F183" s="7" t="str">
        <f>VLOOKUP(E183,'VAS CF - Indirect'!$A$4:$D$40,2,FALSE)</f>
        <v>#N/A</v>
      </c>
      <c r="G183" s="7" t="str">
        <f>VLOOKUP(E183,'VAS IS'!$A$4:$D$26,3)</f>
        <v>#N/A</v>
      </c>
      <c r="H183" s="7" t="str">
        <f>VLOOKUP(G183,'VAS IS'!$A$4:$D$26,2, FALSE)</f>
        <v>#N/A</v>
      </c>
      <c r="I183" s="7" t="str">
        <f>VLOOKUP(E183,'VAS IS'!$A$4:$D$26,4, FALSE)</f>
        <v>#N/A</v>
      </c>
      <c r="J183" s="7"/>
      <c r="K183" s="7"/>
      <c r="L183" s="7"/>
      <c r="M183" s="7"/>
      <c r="N183" s="7" t="str">
        <f t="shared" si="2"/>
        <v>;;tăng giảm các khoản phải trả không kể lãi vay phải trả thuế thu nhập phải nộp;lưu chuyển tiền thuần từ hoạt động kinh doanh</v>
      </c>
      <c r="O183" s="7" t="str">
        <f>IFERROR(VLOOKUP(N183,'vstock CF Indirect nonfin'!$E$2:$E$51,1,FALSE),"N/A")</f>
        <v>N/A</v>
      </c>
      <c r="P183" s="7"/>
      <c r="Q183" s="7"/>
      <c r="R183" s="7"/>
      <c r="S183" s="7"/>
      <c r="T183" s="7"/>
      <c r="U183" s="7"/>
      <c r="V183" s="7"/>
    </row>
    <row r="184" hidden="1">
      <c r="A184" s="7"/>
      <c r="B184" s="7"/>
      <c r="C184" s="11" t="s">
        <v>2172</v>
      </c>
      <c r="D184" s="11" t="s">
        <v>2164</v>
      </c>
      <c r="E184" s="7"/>
      <c r="F184" s="7" t="str">
        <f>VLOOKUP(E184,'VAS CF - Indirect'!$A$4:$D$40,2,FALSE)</f>
        <v>#N/A</v>
      </c>
      <c r="G184" s="7" t="str">
        <f>VLOOKUP(E184,'VAS IS'!$A$4:$D$26,3)</f>
        <v>#N/A</v>
      </c>
      <c r="H184" s="7" t="str">
        <f>VLOOKUP(G184,'VAS IS'!$A$4:$D$26,2, FALSE)</f>
        <v>#N/A</v>
      </c>
      <c r="I184" s="7" t="str">
        <f>VLOOKUP(E184,'VAS IS'!$A$4:$D$26,4, FALSE)</f>
        <v>#N/A</v>
      </c>
      <c r="J184" s="7"/>
      <c r="K184" s="7"/>
      <c r="L184" s="7"/>
      <c r="M184" s="7"/>
      <c r="N184" s="7" t="str">
        <f t="shared" si="2"/>
        <v>;;tăng giảm chi phí trả trước;lưu chuyển tiền thuần từ hoạt động kinh doanh</v>
      </c>
      <c r="O184" s="7" t="str">
        <f>IFERROR(VLOOKUP(N184,'vstock CF Indirect nonfin'!$E$2:$E$51,1,FALSE),"N/A")</f>
        <v>N/A</v>
      </c>
      <c r="P184" s="7"/>
      <c r="Q184" s="7"/>
      <c r="R184" s="7"/>
      <c r="S184" s="7"/>
      <c r="T184" s="7"/>
      <c r="U184" s="7"/>
      <c r="V184" s="7"/>
    </row>
    <row r="185" hidden="1">
      <c r="A185" s="7"/>
      <c r="B185" s="7"/>
      <c r="C185" s="11" t="s">
        <v>2175</v>
      </c>
      <c r="D185" s="11" t="s">
        <v>2164</v>
      </c>
      <c r="E185" s="7"/>
      <c r="F185" s="7" t="str">
        <f>VLOOKUP(E185,'VAS CF - Indirect'!$A$4:$D$40,2,FALSE)</f>
        <v>#N/A</v>
      </c>
      <c r="G185" s="7" t="str">
        <f>VLOOKUP(E185,'VAS IS'!$A$4:$D$26,3)</f>
        <v>#N/A</v>
      </c>
      <c r="H185" s="7" t="str">
        <f>VLOOKUP(G185,'VAS IS'!$A$4:$D$26,2, FALSE)</f>
        <v>#N/A</v>
      </c>
      <c r="I185" s="7" t="str">
        <f>VLOOKUP(E185,'VAS IS'!$A$4:$D$26,4, FALSE)</f>
        <v>#N/A</v>
      </c>
      <c r="J185" s="7"/>
      <c r="K185" s="7"/>
      <c r="L185" s="7"/>
      <c r="M185" s="7"/>
      <c r="N185" s="7" t="str">
        <f t="shared" si="2"/>
        <v>;;tiền lãi vay đã trả;lưu chuyển tiền thuần từ hoạt động kinh doanh</v>
      </c>
      <c r="O185" s="7" t="str">
        <f>IFERROR(VLOOKUP(N185,'vstock CF Indirect nonfin'!$E$2:$E$51,1,FALSE),"N/A")</f>
        <v>N/A</v>
      </c>
      <c r="P185" s="7"/>
      <c r="Q185" s="7"/>
      <c r="R185" s="7"/>
      <c r="S185" s="7"/>
      <c r="T185" s="7"/>
      <c r="U185" s="7"/>
      <c r="V185" s="7"/>
    </row>
    <row r="186" hidden="1">
      <c r="A186" s="7"/>
      <c r="B186" s="7"/>
      <c r="C186" s="11" t="s">
        <v>2176</v>
      </c>
      <c r="D186" s="11" t="s">
        <v>2164</v>
      </c>
      <c r="E186" s="7"/>
      <c r="F186" s="7" t="str">
        <f>VLOOKUP(E186,'VAS CF - Indirect'!$A$4:$D$40,2,FALSE)</f>
        <v>#N/A</v>
      </c>
      <c r="G186" s="7" t="str">
        <f>VLOOKUP(E186,'VAS IS'!$A$4:$D$26,3)</f>
        <v>#N/A</v>
      </c>
      <c r="H186" s="7" t="str">
        <f>VLOOKUP(G186,'VAS IS'!$A$4:$D$26,2, FALSE)</f>
        <v>#N/A</v>
      </c>
      <c r="I186" s="7" t="str">
        <f>VLOOKUP(E186,'VAS IS'!$A$4:$D$26,4, FALSE)</f>
        <v>#N/A</v>
      </c>
      <c r="J186" s="7"/>
      <c r="K186" s="7"/>
      <c r="L186" s="7"/>
      <c r="M186" s="7"/>
      <c r="N186" s="7" t="str">
        <f t="shared" si="2"/>
        <v>;;thuế thu nhập doanh nghiệp đã nộp;lưu chuyển tiền thuần từ hoạt động kinh doanh</v>
      </c>
      <c r="O186" s="7" t="str">
        <f>IFERROR(VLOOKUP(N186,'vstock CF Indirect nonfin'!$E$2:$E$51,1,FALSE),"N/A")</f>
        <v>N/A</v>
      </c>
      <c r="P186" s="7"/>
      <c r="Q186" s="7"/>
      <c r="R186" s="7"/>
      <c r="S186" s="7"/>
      <c r="T186" s="7"/>
      <c r="U186" s="7"/>
      <c r="V186" s="7"/>
    </row>
    <row r="187" hidden="1">
      <c r="A187" s="7"/>
      <c r="B187" s="7"/>
      <c r="C187" s="11" t="s">
        <v>2300</v>
      </c>
      <c r="D187" s="11" t="s">
        <v>2164</v>
      </c>
      <c r="E187" s="7"/>
      <c r="F187" s="7" t="str">
        <f>VLOOKUP(E187,'VAS CF - Indirect'!$A$4:$D$40,2,FALSE)</f>
        <v>#N/A</v>
      </c>
      <c r="G187" s="7" t="str">
        <f>VLOOKUP(E187,'VAS IS'!$A$4:$D$26,3)</f>
        <v>#N/A</v>
      </c>
      <c r="H187" s="7" t="str">
        <f>VLOOKUP(G187,'VAS IS'!$A$4:$D$26,2, FALSE)</f>
        <v>#N/A</v>
      </c>
      <c r="I187" s="7" t="str">
        <f>VLOOKUP(E187,'VAS IS'!$A$4:$D$26,4, FALSE)</f>
        <v>#N/A</v>
      </c>
      <c r="J187" s="7"/>
      <c r="K187" s="7"/>
      <c r="L187" s="7"/>
      <c r="M187" s="7"/>
      <c r="N187" s="7" t="str">
        <f t="shared" si="2"/>
        <v>;;tăng giảm các khoản thế chấp ký quỹ ký cược;lưu chuyển tiền thuần từ hoạt động kinh doanh</v>
      </c>
      <c r="O187" s="7" t="str">
        <f>IFERROR(VLOOKUP(N187,'vstock CF Indirect nonfin'!$E$2:$E$51,1,FALSE),"N/A")</f>
        <v>N/A</v>
      </c>
      <c r="P187" s="7"/>
      <c r="Q187" s="7"/>
      <c r="R187" s="7"/>
      <c r="S187" s="7"/>
      <c r="T187" s="7"/>
      <c r="U187" s="7"/>
      <c r="V187" s="7"/>
    </row>
    <row r="188" hidden="1">
      <c r="A188" s="7"/>
      <c r="B188" s="7"/>
      <c r="C188" s="11" t="s">
        <v>1842</v>
      </c>
      <c r="D188" s="11" t="s">
        <v>2164</v>
      </c>
      <c r="E188" s="7"/>
      <c r="F188" s="7" t="str">
        <f>VLOOKUP(E188,'VAS CF - Indirect'!$A$4:$D$40,2,FALSE)</f>
        <v>#N/A</v>
      </c>
      <c r="G188" s="7" t="str">
        <f>VLOOKUP(E188,'VAS IS'!$A$4:$D$26,3)</f>
        <v>#N/A</v>
      </c>
      <c r="H188" s="7" t="str">
        <f>VLOOKUP(G188,'VAS IS'!$A$4:$D$26,2, FALSE)</f>
        <v>#N/A</v>
      </c>
      <c r="I188" s="7" t="str">
        <f>VLOOKUP(E188,'VAS IS'!$A$4:$D$26,4, FALSE)</f>
        <v>#N/A</v>
      </c>
      <c r="J188" s="7"/>
      <c r="K188" s="7"/>
      <c r="L188" s="7"/>
      <c r="M188" s="7"/>
      <c r="N188" s="7" t="str">
        <f t="shared" si="2"/>
        <v>;;tiền thu khác từ hoạt động kinh doanh;lưu chuyển tiền thuần từ hoạt động kinh doanh</v>
      </c>
      <c r="O188" s="7" t="str">
        <f>IFERROR(VLOOKUP(N188,'vstock CF Indirect nonfin'!$E$2:$E$51,1,FALSE),"N/A")</f>
        <v>N/A</v>
      </c>
      <c r="P188" s="7"/>
      <c r="Q188" s="7"/>
      <c r="R188" s="7"/>
      <c r="S188" s="7"/>
      <c r="T188" s="7"/>
      <c r="U188" s="7"/>
      <c r="V188" s="7"/>
    </row>
    <row r="189" hidden="1">
      <c r="A189" s="7"/>
      <c r="B189" s="7"/>
      <c r="C189" s="11" t="s">
        <v>1843</v>
      </c>
      <c r="D189" s="11" t="s">
        <v>2164</v>
      </c>
      <c r="E189" s="7"/>
      <c r="F189" s="7" t="str">
        <f>VLOOKUP(E189,'VAS CF - Indirect'!$A$4:$D$40,2,FALSE)</f>
        <v>#N/A</v>
      </c>
      <c r="G189" s="7" t="str">
        <f>VLOOKUP(E189,'VAS IS'!$A$4:$D$26,3)</f>
        <v>#N/A</v>
      </c>
      <c r="H189" s="7" t="str">
        <f>VLOOKUP(G189,'VAS IS'!$A$4:$D$26,2, FALSE)</f>
        <v>#N/A</v>
      </c>
      <c r="I189" s="7" t="str">
        <f>VLOOKUP(E189,'VAS IS'!$A$4:$D$26,4, FALSE)</f>
        <v>#N/A</v>
      </c>
      <c r="J189" s="7"/>
      <c r="K189" s="7"/>
      <c r="L189" s="7"/>
      <c r="M189" s="7"/>
      <c r="N189" s="7" t="str">
        <f t="shared" si="2"/>
        <v>;;tiền chi khác từ hoạt động kinh doanh;lưu chuyển tiền thuần từ hoạt động kinh doanh</v>
      </c>
      <c r="O189" s="7" t="str">
        <f>IFERROR(VLOOKUP(N189,'vstock CF Indirect nonfin'!$E$2:$E$51,1,FALSE),"N/A")</f>
        <v>N/A</v>
      </c>
      <c r="P189" s="7"/>
      <c r="Q189" s="7"/>
      <c r="R189" s="7"/>
      <c r="S189" s="7"/>
      <c r="T189" s="7"/>
      <c r="U189" s="7"/>
      <c r="V189" s="7"/>
    </row>
    <row r="190" hidden="1">
      <c r="A190" s="7"/>
      <c r="B190" s="7"/>
      <c r="C190" s="11" t="s">
        <v>2164</v>
      </c>
      <c r="D190" s="11" t="s">
        <v>1766</v>
      </c>
      <c r="E190" s="7"/>
      <c r="F190" s="7" t="str">
        <f>VLOOKUP(E190,'VAS CF - Indirect'!$A$4:$D$40,2,FALSE)</f>
        <v>#N/A</v>
      </c>
      <c r="G190" s="7" t="str">
        <f>VLOOKUP(E190,'VAS IS'!$A$4:$D$26,3)</f>
        <v>#N/A</v>
      </c>
      <c r="H190" s="7" t="str">
        <f>VLOOKUP(G190,'VAS IS'!$A$4:$D$26,2, FALSE)</f>
        <v>#N/A</v>
      </c>
      <c r="I190" s="7" t="str">
        <f>VLOOKUP(E190,'VAS IS'!$A$4:$D$26,4, FALSE)</f>
        <v>#N/A</v>
      </c>
      <c r="J190" s="7"/>
      <c r="K190" s="7"/>
      <c r="L190" s="7"/>
      <c r="M190" s="7"/>
      <c r="N190" s="7" t="str">
        <f t="shared" si="2"/>
        <v>;;lưu chuyển tiền thuần từ hoạt động kinh doanh;lưu chuyển tiền thuần trong kỳ</v>
      </c>
      <c r="O190" s="7" t="str">
        <f>IFERROR(VLOOKUP(N190,'vstock CF Indirect nonfin'!$E$2:$E$51,1,FALSE),"N/A")</f>
        <v>N/A</v>
      </c>
      <c r="P190" s="7"/>
      <c r="Q190" s="7"/>
      <c r="R190" s="7"/>
      <c r="S190" s="7"/>
      <c r="T190" s="7"/>
      <c r="U190" s="7"/>
      <c r="V190" s="7"/>
    </row>
    <row r="191" hidden="1">
      <c r="A191" s="7"/>
      <c r="B191" s="7"/>
      <c r="C191" s="11" t="s">
        <v>2301</v>
      </c>
      <c r="D191" s="11" t="s">
        <v>2301</v>
      </c>
      <c r="E191" s="7"/>
      <c r="F191" s="7" t="str">
        <f>VLOOKUP(E191,'VAS CF - Indirect'!$A$4:$D$40,2,FALSE)</f>
        <v>#N/A</v>
      </c>
      <c r="G191" s="7" t="str">
        <f>VLOOKUP(E191,'VAS IS'!$A$4:$D$26,3)</f>
        <v>#N/A</v>
      </c>
      <c r="H191" s="7" t="str">
        <f>VLOOKUP(G191,'VAS IS'!$A$4:$D$26,2, FALSE)</f>
        <v>#N/A</v>
      </c>
      <c r="I191" s="7" t="str">
        <f>VLOOKUP(E191,'VAS IS'!$A$4:$D$26,4, FALSE)</f>
        <v>#N/A</v>
      </c>
      <c r="J191" s="7"/>
      <c r="K191" s="7"/>
      <c r="L191" s="7"/>
      <c r="M191" s="7"/>
      <c r="N191" s="7" t="str">
        <f t="shared" si="2"/>
        <v>;;lưu chuyển tiền từ hoạt động quản lý danh mục đầu tư cho người đầu tư;lưu chuyển tiền từ hoạt động quản lý danh mục đầu tư cho người đầu tư</v>
      </c>
      <c r="O191" s="7" t="str">
        <f>IFERROR(VLOOKUP(N191,'vstock CF Indirect nonfin'!$E$2:$E$51,1,FALSE),"N/A")</f>
        <v>N/A</v>
      </c>
      <c r="P191" s="7"/>
      <c r="Q191" s="7"/>
      <c r="R191" s="7"/>
      <c r="S191" s="7"/>
      <c r="T191" s="7"/>
      <c r="U191" s="7"/>
      <c r="V191" s="7"/>
    </row>
    <row r="192" hidden="1">
      <c r="A192" s="7"/>
      <c r="B192" s="7"/>
      <c r="C192" s="11" t="s">
        <v>2302</v>
      </c>
      <c r="D192" s="11" t="s">
        <v>2303</v>
      </c>
      <c r="E192" s="7"/>
      <c r="F192" s="7" t="str">
        <f>VLOOKUP(E192,'VAS CF - Indirect'!$A$4:$D$40,2,FALSE)</f>
        <v>#N/A</v>
      </c>
      <c r="G192" s="7" t="str">
        <f>VLOOKUP(E192,'VAS IS'!$A$4:$D$26,3)</f>
        <v>#N/A</v>
      </c>
      <c r="H192" s="7" t="str">
        <f>VLOOKUP(G192,'VAS IS'!$A$4:$D$26,2, FALSE)</f>
        <v>#N/A</v>
      </c>
      <c r="I192" s="7" t="str">
        <f>VLOOKUP(E192,'VAS IS'!$A$4:$D$26,4, FALSE)</f>
        <v>#N/A</v>
      </c>
      <c r="J192" s="7"/>
      <c r="K192" s="7"/>
      <c r="L192" s="7"/>
      <c r="M192" s="7"/>
      <c r="N192" s="7" t="str">
        <f t="shared" si="2"/>
        <v>;;tăng giảm nhận vốn ủy thác quản lý dmđt;lưu chuyển tiền thuần từ hoạt động quản lý danh mục đầu tư cho người đầu tư</v>
      </c>
      <c r="O192" s="7" t="str">
        <f>IFERROR(VLOOKUP(N192,'vstock CF Indirect nonfin'!$E$2:$E$51,1,FALSE),"N/A")</f>
        <v>N/A</v>
      </c>
      <c r="P192" s="7"/>
      <c r="Q192" s="7"/>
      <c r="R192" s="7"/>
      <c r="S192" s="7"/>
      <c r="T192" s="7"/>
      <c r="U192" s="7"/>
      <c r="V192" s="7"/>
    </row>
    <row r="193" hidden="1">
      <c r="A193" s="7"/>
      <c r="B193" s="7"/>
      <c r="C193" s="11" t="s">
        <v>2304</v>
      </c>
      <c r="D193" s="11" t="s">
        <v>2303</v>
      </c>
      <c r="E193" s="7"/>
      <c r="F193" s="7" t="str">
        <f>VLOOKUP(E193,'VAS CF - Indirect'!$A$4:$D$40,2,FALSE)</f>
        <v>#N/A</v>
      </c>
      <c r="G193" s="7" t="str">
        <f>VLOOKUP(E193,'VAS IS'!$A$4:$D$26,3)</f>
        <v>#N/A</v>
      </c>
      <c r="H193" s="7" t="str">
        <f>VLOOKUP(G193,'VAS IS'!$A$4:$D$26,2, FALSE)</f>
        <v>#N/A</v>
      </c>
      <c r="I193" s="7" t="str">
        <f>VLOOKUP(E193,'VAS IS'!$A$4:$D$26,4, FALSE)</f>
        <v>#N/A</v>
      </c>
      <c r="J193" s="7"/>
      <c r="K193" s="7"/>
      <c r="L193" s="7"/>
      <c r="M193" s="7"/>
      <c r="N193" s="7" t="str">
        <f t="shared" si="2"/>
        <v>;;tăng giảm các khoản phải trả của người ủy thác đầu tư;lưu chuyển tiền thuần từ hoạt động quản lý danh mục đầu tư cho người đầu tư</v>
      </c>
      <c r="O193" s="7" t="str">
        <f>IFERROR(VLOOKUP(N193,'vstock CF Indirect nonfin'!$E$2:$E$51,1,FALSE),"N/A")</f>
        <v>N/A</v>
      </c>
      <c r="P193" s="7"/>
      <c r="Q193" s="7"/>
      <c r="R193" s="7"/>
      <c r="S193" s="7"/>
      <c r="T193" s="7"/>
      <c r="U193" s="7"/>
      <c r="V193" s="7"/>
    </row>
    <row r="194" hidden="1">
      <c r="A194" s="7"/>
      <c r="B194" s="7"/>
      <c r="C194" s="11" t="s">
        <v>2305</v>
      </c>
      <c r="D194" s="11" t="s">
        <v>2303</v>
      </c>
      <c r="E194" s="7"/>
      <c r="F194" s="7" t="str">
        <f>VLOOKUP(E194,'VAS CF - Indirect'!$A$4:$D$40,2,FALSE)</f>
        <v>#N/A</v>
      </c>
      <c r="G194" s="7" t="str">
        <f>VLOOKUP(E194,'VAS IS'!$A$4:$D$26,3)</f>
        <v>#N/A</v>
      </c>
      <c r="H194" s="7" t="str">
        <f>VLOOKUP(G194,'VAS IS'!$A$4:$D$26,2, FALSE)</f>
        <v>#N/A</v>
      </c>
      <c r="I194" s="7" t="str">
        <f>VLOOKUP(E194,'VAS IS'!$A$4:$D$26,4, FALSE)</f>
        <v>#N/A</v>
      </c>
      <c r="J194" s="7"/>
      <c r="K194" s="7"/>
      <c r="L194" s="7"/>
      <c r="M194" s="7"/>
      <c r="N194" s="7" t="str">
        <f t="shared" si="2"/>
        <v>;;tăng giảm tiền nhận theo các hợp đồng bán và mua lại ck;lưu chuyển tiền thuần từ hoạt động quản lý danh mục đầu tư cho người đầu tư</v>
      </c>
      <c r="O194" s="7" t="str">
        <f>IFERROR(VLOOKUP(N194,'vstock CF Indirect nonfin'!$E$2:$E$51,1,FALSE),"N/A")</f>
        <v>N/A</v>
      </c>
      <c r="P194" s="7"/>
      <c r="Q194" s="7"/>
      <c r="R194" s="7"/>
      <c r="S194" s="7"/>
      <c r="T194" s="7"/>
      <c r="U194" s="7"/>
      <c r="V194" s="7"/>
    </row>
    <row r="195" hidden="1">
      <c r="A195" s="7"/>
      <c r="B195" s="7"/>
      <c r="C195" s="11" t="s">
        <v>2306</v>
      </c>
      <c r="D195" s="11" t="s">
        <v>2303</v>
      </c>
      <c r="E195" s="7"/>
      <c r="F195" s="7" t="str">
        <f>VLOOKUP(E195,'VAS CF - Indirect'!$A$4:$D$40,2,FALSE)</f>
        <v>#N/A</v>
      </c>
      <c r="G195" s="7" t="str">
        <f>VLOOKUP(E195,'VAS IS'!$A$4:$D$26,3)</f>
        <v>#N/A</v>
      </c>
      <c r="H195" s="7" t="str">
        <f>VLOOKUP(G195,'VAS IS'!$A$4:$D$26,2, FALSE)</f>
        <v>#N/A</v>
      </c>
      <c r="I195" s="7" t="str">
        <f>VLOOKUP(E195,'VAS IS'!$A$4:$D$26,4, FALSE)</f>
        <v>#N/A</v>
      </c>
      <c r="J195" s="7"/>
      <c r="K195" s="7"/>
      <c r="L195" s="7"/>
      <c r="M195" s="7"/>
      <c r="N195" s="7" t="str">
        <f t="shared" si="2"/>
        <v>;;tăng giảm tiền nhận theo các hợp đồng môi giới ck;lưu chuyển tiền thuần từ hoạt động quản lý danh mục đầu tư cho người đầu tư</v>
      </c>
      <c r="O195" s="7" t="str">
        <f>IFERROR(VLOOKUP(N195,'vstock CF Indirect nonfin'!$E$2:$E$51,1,FALSE),"N/A")</f>
        <v>N/A</v>
      </c>
      <c r="P195" s="7"/>
      <c r="Q195" s="7"/>
      <c r="R195" s="7"/>
      <c r="S195" s="7"/>
      <c r="T195" s="7"/>
      <c r="U195" s="7"/>
      <c r="V195" s="7"/>
    </row>
    <row r="196" hidden="1">
      <c r="A196" s="7"/>
      <c r="B196" s="7"/>
      <c r="C196" s="11" t="s">
        <v>2307</v>
      </c>
      <c r="D196" s="11" t="s">
        <v>2303</v>
      </c>
      <c r="E196" s="7"/>
      <c r="F196" s="7" t="str">
        <f>VLOOKUP(E196,'VAS CF - Indirect'!$A$4:$D$40,2,FALSE)</f>
        <v>#N/A</v>
      </c>
      <c r="G196" s="7" t="str">
        <f>VLOOKUP(E196,'VAS IS'!$A$4:$D$26,3)</f>
        <v>#N/A</v>
      </c>
      <c r="H196" s="7" t="str">
        <f>VLOOKUP(G196,'VAS IS'!$A$4:$D$26,2, FALSE)</f>
        <v>#N/A</v>
      </c>
      <c r="I196" s="7" t="str">
        <f>VLOOKUP(E196,'VAS IS'!$A$4:$D$26,4, FALSE)</f>
        <v>#N/A</v>
      </c>
      <c r="J196" s="7"/>
      <c r="K196" s="7"/>
      <c r="L196" s="7"/>
      <c r="M196" s="7"/>
      <c r="N196" s="7" t="str">
        <f t="shared" si="2"/>
        <v>;;tăng giảm cho vay theo các hợp đồng mua và bán lại ck;lưu chuyển tiền thuần từ hoạt động quản lý danh mục đầu tư cho người đầu tư</v>
      </c>
      <c r="O196" s="7" t="str">
        <f>IFERROR(VLOOKUP(N196,'vstock CF Indirect nonfin'!$E$2:$E$51,1,FALSE),"N/A")</f>
        <v>N/A</v>
      </c>
      <c r="P196" s="7"/>
      <c r="Q196" s="7"/>
      <c r="R196" s="7"/>
      <c r="S196" s="7"/>
      <c r="T196" s="7"/>
      <c r="U196" s="7"/>
      <c r="V196" s="7"/>
    </row>
    <row r="197" hidden="1">
      <c r="A197" s="7"/>
      <c r="B197" s="7"/>
      <c r="C197" s="11" t="s">
        <v>2308</v>
      </c>
      <c r="D197" s="11" t="s">
        <v>2303</v>
      </c>
      <c r="E197" s="7"/>
      <c r="F197" s="7" t="str">
        <f>VLOOKUP(E197,'VAS CF - Indirect'!$A$4:$D$40,2,FALSE)</f>
        <v>#N/A</v>
      </c>
      <c r="G197" s="7" t="str">
        <f>VLOOKUP(E197,'VAS IS'!$A$4:$D$26,3)</f>
        <v>#N/A</v>
      </c>
      <c r="H197" s="7" t="str">
        <f>VLOOKUP(G197,'VAS IS'!$A$4:$D$26,2, FALSE)</f>
        <v>#N/A</v>
      </c>
      <c r="I197" s="7" t="str">
        <f>VLOOKUP(E197,'VAS IS'!$A$4:$D$26,4, FALSE)</f>
        <v>#N/A</v>
      </c>
      <c r="J197" s="7"/>
      <c r="K197" s="7"/>
      <c r="L197" s="7"/>
      <c r="M197" s="7"/>
      <c r="N197" s="7" t="str">
        <f t="shared" si="2"/>
        <v>;;tăng giảm các khoản phải thu của người ủy thác đầu tư;lưu chuyển tiền thuần từ hoạt động quản lý danh mục đầu tư cho người đầu tư</v>
      </c>
      <c r="O197" s="7" t="str">
        <f>IFERROR(VLOOKUP(N197,'vstock CF Indirect nonfin'!$E$2:$E$51,1,FALSE),"N/A")</f>
        <v>N/A</v>
      </c>
      <c r="P197" s="7"/>
      <c r="Q197" s="7"/>
      <c r="R197" s="7"/>
      <c r="S197" s="7"/>
      <c r="T197" s="7"/>
      <c r="U197" s="7"/>
      <c r="V197" s="7"/>
    </row>
    <row r="198" hidden="1">
      <c r="A198" s="7"/>
      <c r="B198" s="7"/>
      <c r="C198" s="11" t="s">
        <v>2309</v>
      </c>
      <c r="D198" s="11" t="s">
        <v>2303</v>
      </c>
      <c r="E198" s="7"/>
      <c r="F198" s="7" t="str">
        <f>VLOOKUP(E198,'VAS CF - Indirect'!$A$4:$D$40,2,FALSE)</f>
        <v>#N/A</v>
      </c>
      <c r="G198" s="7" t="str">
        <f>VLOOKUP(E198,'VAS IS'!$A$4:$D$26,3)</f>
        <v>#N/A</v>
      </c>
      <c r="H198" s="7" t="str">
        <f>VLOOKUP(G198,'VAS IS'!$A$4:$D$26,2, FALSE)</f>
        <v>#N/A</v>
      </c>
      <c r="I198" s="7" t="str">
        <f>VLOOKUP(E198,'VAS IS'!$A$4:$D$26,4, FALSE)</f>
        <v>#N/A</v>
      </c>
      <c r="J198" s="7"/>
      <c r="K198" s="7"/>
      <c r="L198" s="7"/>
      <c r="M198" s="7"/>
      <c r="N198" s="7" t="str">
        <f t="shared" si="2"/>
        <v>;;tăng giảm tiền đặt cọc mua ck;lưu chuyển tiền thuần từ hoạt động quản lý danh mục đầu tư cho người đầu tư</v>
      </c>
      <c r="O198" s="7" t="str">
        <f>IFERROR(VLOOKUP(N198,'vstock CF Indirect nonfin'!$E$2:$E$51,1,FALSE),"N/A")</f>
        <v>N/A</v>
      </c>
      <c r="P198" s="7"/>
      <c r="Q198" s="7"/>
      <c r="R198" s="7"/>
      <c r="S198" s="7"/>
      <c r="T198" s="7"/>
      <c r="U198" s="7"/>
      <c r="V198" s="7"/>
    </row>
    <row r="199" hidden="1">
      <c r="A199" s="7"/>
      <c r="B199" s="7"/>
      <c r="C199" s="11" t="s">
        <v>2310</v>
      </c>
      <c r="D199" s="11" t="s">
        <v>2303</v>
      </c>
      <c r="E199" s="7"/>
      <c r="F199" s="7" t="str">
        <f>VLOOKUP(E199,'VAS CF - Indirect'!$A$4:$D$40,2,FALSE)</f>
        <v>#N/A</v>
      </c>
      <c r="G199" s="7" t="str">
        <f>VLOOKUP(E199,'VAS IS'!$A$4:$D$26,3)</f>
        <v>#N/A</v>
      </c>
      <c r="H199" s="7" t="str">
        <f>VLOOKUP(G199,'VAS IS'!$A$4:$D$26,2, FALSE)</f>
        <v>#N/A</v>
      </c>
      <c r="I199" s="7" t="str">
        <f>VLOOKUP(E199,'VAS IS'!$A$4:$D$26,4, FALSE)</f>
        <v>#N/A</v>
      </c>
      <c r="J199" s="7"/>
      <c r="K199" s="7"/>
      <c r="L199" s="7"/>
      <c r="M199" s="7"/>
      <c r="N199" s="7" t="str">
        <f t="shared" si="2"/>
        <v>;;tăng giảm các khoản đầu tư;lưu chuyển tiền thuần từ hoạt động quản lý danh mục đầu tư cho người đầu tư</v>
      </c>
      <c r="O199" s="7" t="str">
        <f>IFERROR(VLOOKUP(N199,'vstock CF Indirect nonfin'!$E$2:$E$51,1,FALSE),"N/A")</f>
        <v>N/A</v>
      </c>
      <c r="P199" s="7"/>
      <c r="Q199" s="7"/>
      <c r="R199" s="7"/>
      <c r="S199" s="7"/>
      <c r="T199" s="7"/>
      <c r="U199" s="7"/>
      <c r="V199" s="7"/>
    </row>
    <row r="200" hidden="1">
      <c r="A200" s="7"/>
      <c r="B200" s="7"/>
      <c r="C200" s="11" t="s">
        <v>2303</v>
      </c>
      <c r="D200" s="11" t="s">
        <v>1766</v>
      </c>
      <c r="E200" s="7"/>
      <c r="F200" s="7" t="str">
        <f>VLOOKUP(E200,'VAS CF - Indirect'!$A$4:$D$40,2,FALSE)</f>
        <v>#N/A</v>
      </c>
      <c r="G200" s="7" t="str">
        <f>VLOOKUP(E200,'VAS IS'!$A$4:$D$26,3)</f>
        <v>#N/A</v>
      </c>
      <c r="H200" s="7" t="str">
        <f>VLOOKUP(G200,'VAS IS'!$A$4:$D$26,2, FALSE)</f>
        <v>#N/A</v>
      </c>
      <c r="I200" s="7" t="str">
        <f>VLOOKUP(E200,'VAS IS'!$A$4:$D$26,4, FALSE)</f>
        <v>#N/A</v>
      </c>
      <c r="J200" s="7"/>
      <c r="K200" s="7"/>
      <c r="L200" s="7"/>
      <c r="M200" s="7"/>
      <c r="N200" s="7" t="str">
        <f t="shared" si="2"/>
        <v>;;lưu chuyển tiền thuần từ hoạt động quản lý danh mục đầu tư cho người đầu tư;lưu chuyển tiền thuần trong kỳ</v>
      </c>
      <c r="O200" s="7" t="str">
        <f>IFERROR(VLOOKUP(N200,'vstock CF Indirect nonfin'!$E$2:$E$51,1,FALSE),"N/A")</f>
        <v>N/A</v>
      </c>
      <c r="P200" s="7"/>
      <c r="Q200" s="7"/>
      <c r="R200" s="7"/>
      <c r="S200" s="7"/>
      <c r="T200" s="7"/>
      <c r="U200" s="7"/>
      <c r="V200" s="7"/>
    </row>
    <row r="201" hidden="1">
      <c r="A201" s="7"/>
      <c r="B201" s="7"/>
      <c r="C201" s="11" t="s">
        <v>1768</v>
      </c>
      <c r="D201" s="11" t="s">
        <v>1768</v>
      </c>
      <c r="E201" s="7"/>
      <c r="F201" s="7" t="str">
        <f>VLOOKUP(E201,'VAS CF - Indirect'!$A$4:$D$40,2,FALSE)</f>
        <v>#N/A</v>
      </c>
      <c r="G201" s="7" t="str">
        <f>VLOOKUP(E201,'VAS IS'!$A$4:$D$26,3)</f>
        <v>#N/A</v>
      </c>
      <c r="H201" s="7" t="str">
        <f>VLOOKUP(G201,'VAS IS'!$A$4:$D$26,2, FALSE)</f>
        <v>#N/A</v>
      </c>
      <c r="I201" s="7" t="str">
        <f>VLOOKUP(E201,'VAS IS'!$A$4:$D$26,4, FALSE)</f>
        <v>#N/A</v>
      </c>
      <c r="J201" s="7"/>
      <c r="K201" s="7"/>
      <c r="L201" s="7"/>
      <c r="M201" s="7"/>
      <c r="N201" s="7" t="str">
        <f t="shared" si="2"/>
        <v>;;lưu chuyển tiền từ hoạt động đầu tư;lưu chuyển tiền từ hoạt động đầu tư</v>
      </c>
      <c r="O201" s="7" t="str">
        <f>IFERROR(VLOOKUP(N201,'vstock CF Indirect nonfin'!$E$2:$E$51,1,FALSE),"N/A")</f>
        <v>N/A</v>
      </c>
      <c r="P201" s="7"/>
      <c r="Q201" s="7"/>
      <c r="R201" s="7"/>
      <c r="S201" s="7"/>
      <c r="T201" s="7"/>
      <c r="U201" s="7"/>
      <c r="V201" s="7"/>
    </row>
    <row r="202" hidden="1">
      <c r="A202" s="7"/>
      <c r="B202" s="7"/>
      <c r="C202" s="11" t="s">
        <v>2311</v>
      </c>
      <c r="D202" s="11" t="s">
        <v>1846</v>
      </c>
      <c r="E202" s="7"/>
      <c r="F202" s="7" t="str">
        <f>VLOOKUP(E202,'VAS CF - Indirect'!$A$4:$D$40,2,FALSE)</f>
        <v>#N/A</v>
      </c>
      <c r="G202" s="7" t="str">
        <f>VLOOKUP(E202,'VAS IS'!$A$4:$D$26,3)</f>
        <v>#N/A</v>
      </c>
      <c r="H202" s="7" t="str">
        <f>VLOOKUP(G202,'VAS IS'!$A$4:$D$26,2, FALSE)</f>
        <v>#N/A</v>
      </c>
      <c r="I202" s="7" t="str">
        <f>VLOOKUP(E202,'VAS IS'!$A$4:$D$26,4, FALSE)</f>
        <v>#N/A</v>
      </c>
      <c r="J202" s="7"/>
      <c r="K202" s="7"/>
      <c r="L202" s="7"/>
      <c r="M202" s="7"/>
      <c r="N202" s="7" t="str">
        <f t="shared" si="2"/>
        <v>;;1 tiền chi để mua sắm xây dựng tscđ và các tài sản dài hạn khác;lưu chuyển tiền thuần từ hoạt động đầu tư</v>
      </c>
      <c r="O202" s="7" t="str">
        <f>IFERROR(VLOOKUP(N202,'vstock CF Indirect nonfin'!$E$2:$E$51,1,FALSE),"N/A")</f>
        <v>N/A</v>
      </c>
      <c r="P202" s="7"/>
      <c r="Q202" s="7"/>
      <c r="R202" s="7"/>
      <c r="S202" s="7"/>
      <c r="T202" s="7"/>
      <c r="U202" s="7"/>
      <c r="V202" s="7"/>
    </row>
    <row r="203" hidden="1">
      <c r="A203" s="7"/>
      <c r="B203" s="7"/>
      <c r="C203" s="11" t="s">
        <v>2312</v>
      </c>
      <c r="D203" s="11" t="s">
        <v>1846</v>
      </c>
      <c r="E203" s="7"/>
      <c r="F203" s="7" t="str">
        <f>VLOOKUP(E203,'VAS CF - Indirect'!$A$4:$D$40,2,FALSE)</f>
        <v>#N/A</v>
      </c>
      <c r="G203" s="7" t="str">
        <f>VLOOKUP(E203,'VAS IS'!$A$4:$D$26,3)</f>
        <v>#N/A</v>
      </c>
      <c r="H203" s="7" t="str">
        <f>VLOOKUP(G203,'VAS IS'!$A$4:$D$26,2, FALSE)</f>
        <v>#N/A</v>
      </c>
      <c r="I203" s="7" t="str">
        <f>VLOOKUP(E203,'VAS IS'!$A$4:$D$26,4, FALSE)</f>
        <v>#N/A</v>
      </c>
      <c r="J203" s="7"/>
      <c r="K203" s="7"/>
      <c r="L203" s="7"/>
      <c r="M203" s="7"/>
      <c r="N203" s="7" t="str">
        <f t="shared" si="2"/>
        <v>;;2 tiền thu từ thanh lý nhượng bán tscđ và các tài sản dài hạn khác;lưu chuyển tiền thuần từ hoạt động đầu tư</v>
      </c>
      <c r="O203" s="7" t="str">
        <f>IFERROR(VLOOKUP(N203,'vstock CF Indirect nonfin'!$E$2:$E$51,1,FALSE),"N/A")</f>
        <v>N/A</v>
      </c>
      <c r="P203" s="7"/>
      <c r="Q203" s="7"/>
      <c r="R203" s="7"/>
      <c r="S203" s="7"/>
      <c r="T203" s="7"/>
      <c r="U203" s="7"/>
      <c r="V203" s="7"/>
    </row>
    <row r="204" hidden="1">
      <c r="A204" s="7"/>
      <c r="B204" s="7"/>
      <c r="C204" s="11" t="s">
        <v>2313</v>
      </c>
      <c r="D204" s="11" t="s">
        <v>1846</v>
      </c>
      <c r="E204" s="7"/>
      <c r="F204" s="7" t="str">
        <f>VLOOKUP(E204,'VAS CF - Indirect'!$A$4:$D$40,2,FALSE)</f>
        <v>#N/A</v>
      </c>
      <c r="G204" s="7" t="str">
        <f>VLOOKUP(E204,'VAS IS'!$A$4:$D$26,3)</f>
        <v>#N/A</v>
      </c>
      <c r="H204" s="7" t="str">
        <f>VLOOKUP(G204,'VAS IS'!$A$4:$D$26,2, FALSE)</f>
        <v>#N/A</v>
      </c>
      <c r="I204" s="7" t="str">
        <f>VLOOKUP(E204,'VAS IS'!$A$4:$D$26,4, FALSE)</f>
        <v>#N/A</v>
      </c>
      <c r="J204" s="7"/>
      <c r="K204" s="7"/>
      <c r="L204" s="7"/>
      <c r="M204" s="7"/>
      <c r="N204" s="7" t="str">
        <f t="shared" si="2"/>
        <v>;;3 tiền chi cho vay mua các công cụ nợ của đơn vị khác;lưu chuyển tiền thuần từ hoạt động đầu tư</v>
      </c>
      <c r="O204" s="7" t="str">
        <f>IFERROR(VLOOKUP(N204,'vstock CF Indirect nonfin'!$E$2:$E$51,1,FALSE),"N/A")</f>
        <v>N/A</v>
      </c>
      <c r="P204" s="7"/>
      <c r="Q204" s="7"/>
      <c r="R204" s="7"/>
      <c r="S204" s="7"/>
      <c r="T204" s="7"/>
      <c r="U204" s="7"/>
      <c r="V204" s="7"/>
    </row>
    <row r="205" hidden="1">
      <c r="A205" s="7"/>
      <c r="B205" s="7"/>
      <c r="C205" s="11" t="s">
        <v>2314</v>
      </c>
      <c r="D205" s="11" t="s">
        <v>1846</v>
      </c>
      <c r="E205" s="7"/>
      <c r="F205" s="7" t="str">
        <f>VLOOKUP(E205,'VAS CF - Indirect'!$A$4:$D$40,2,FALSE)</f>
        <v>#N/A</v>
      </c>
      <c r="G205" s="7" t="str">
        <f>VLOOKUP(E205,'VAS IS'!$A$4:$D$26,3)</f>
        <v>#N/A</v>
      </c>
      <c r="H205" s="7" t="str">
        <f>VLOOKUP(G205,'VAS IS'!$A$4:$D$26,2, FALSE)</f>
        <v>#N/A</v>
      </c>
      <c r="I205" s="7" t="str">
        <f>VLOOKUP(E205,'VAS IS'!$A$4:$D$26,4, FALSE)</f>
        <v>#N/A</v>
      </c>
      <c r="J205" s="7"/>
      <c r="K205" s="7"/>
      <c r="L205" s="7"/>
      <c r="M205" s="7"/>
      <c r="N205" s="7" t="str">
        <f t="shared" si="2"/>
        <v>;;4 tiền thu hồi cho vay bán lại các công cụ nợ của đơn vị khác;lưu chuyển tiền thuần từ hoạt động đầu tư</v>
      </c>
      <c r="O205" s="7" t="str">
        <f>IFERROR(VLOOKUP(N205,'vstock CF Indirect nonfin'!$E$2:$E$51,1,FALSE),"N/A")</f>
        <v>N/A</v>
      </c>
      <c r="P205" s="7"/>
      <c r="Q205" s="7"/>
      <c r="R205" s="7"/>
      <c r="S205" s="7"/>
      <c r="T205" s="7"/>
      <c r="U205" s="7"/>
      <c r="V205" s="7"/>
    </row>
    <row r="206" hidden="1">
      <c r="A206" s="7"/>
      <c r="B206" s="7"/>
      <c r="C206" s="11" t="s">
        <v>2315</v>
      </c>
      <c r="D206" s="11" t="s">
        <v>1846</v>
      </c>
      <c r="E206" s="7"/>
      <c r="F206" s="7" t="str">
        <f>VLOOKUP(E206,'VAS CF - Indirect'!$A$4:$D$40,2,FALSE)</f>
        <v>#N/A</v>
      </c>
      <c r="G206" s="7" t="str">
        <f>VLOOKUP(E206,'VAS IS'!$A$4:$D$26,3)</f>
        <v>#N/A</v>
      </c>
      <c r="H206" s="7" t="str">
        <f>VLOOKUP(G206,'VAS IS'!$A$4:$D$26,2, FALSE)</f>
        <v>#N/A</v>
      </c>
      <c r="I206" s="7" t="str">
        <f>VLOOKUP(E206,'VAS IS'!$A$4:$D$26,4, FALSE)</f>
        <v>#N/A</v>
      </c>
      <c r="J206" s="7"/>
      <c r="K206" s="7"/>
      <c r="L206" s="7"/>
      <c r="M206" s="7"/>
      <c r="N206" s="7" t="str">
        <f t="shared" si="2"/>
        <v>;;5 tiền chi đầu tư góp vốn vào đơn vị khác;lưu chuyển tiền thuần từ hoạt động đầu tư</v>
      </c>
      <c r="O206" s="7" t="str">
        <f>IFERROR(VLOOKUP(N206,'vstock CF Indirect nonfin'!$E$2:$E$51,1,FALSE),"N/A")</f>
        <v>N/A</v>
      </c>
      <c r="P206" s="7"/>
      <c r="Q206" s="7"/>
      <c r="R206" s="7"/>
      <c r="S206" s="7"/>
      <c r="T206" s="7"/>
      <c r="U206" s="7"/>
      <c r="V206" s="7"/>
    </row>
    <row r="207" hidden="1">
      <c r="A207" s="7"/>
      <c r="B207" s="7"/>
      <c r="C207" s="11" t="s">
        <v>2316</v>
      </c>
      <c r="D207" s="11" t="s">
        <v>1846</v>
      </c>
      <c r="E207" s="7"/>
      <c r="F207" s="7" t="str">
        <f>VLOOKUP(E207,'VAS CF - Indirect'!$A$4:$D$40,2,FALSE)</f>
        <v>#N/A</v>
      </c>
      <c r="G207" s="7" t="str">
        <f>VLOOKUP(E207,'VAS IS'!$A$4:$D$26,3)</f>
        <v>#N/A</v>
      </c>
      <c r="H207" s="7" t="str">
        <f>VLOOKUP(G207,'VAS IS'!$A$4:$D$26,2, FALSE)</f>
        <v>#N/A</v>
      </c>
      <c r="I207" s="7" t="str">
        <f>VLOOKUP(E207,'VAS IS'!$A$4:$D$26,4, FALSE)</f>
        <v>#N/A</v>
      </c>
      <c r="J207" s="7"/>
      <c r="K207" s="7"/>
      <c r="L207" s="7"/>
      <c r="M207" s="7"/>
      <c r="N207" s="7" t="str">
        <f t="shared" si="2"/>
        <v>;;6 tiền thu hồi đầu tư góp vốn vào đơn vị khác;lưu chuyển tiền thuần từ hoạt động đầu tư</v>
      </c>
      <c r="O207" s="7" t="str">
        <f>IFERROR(VLOOKUP(N207,'vstock CF Indirect nonfin'!$E$2:$E$51,1,FALSE),"N/A")</f>
        <v>N/A</v>
      </c>
      <c r="P207" s="7"/>
      <c r="Q207" s="7"/>
      <c r="R207" s="7"/>
      <c r="S207" s="7"/>
      <c r="T207" s="7"/>
      <c r="U207" s="7"/>
      <c r="V207" s="7"/>
    </row>
    <row r="208" hidden="1">
      <c r="A208" s="7"/>
      <c r="B208" s="7"/>
      <c r="C208" s="11" t="s">
        <v>2317</v>
      </c>
      <c r="D208" s="11" t="s">
        <v>1846</v>
      </c>
      <c r="E208" s="7"/>
      <c r="F208" s="7" t="str">
        <f>VLOOKUP(E208,'VAS CF - Indirect'!$A$4:$D$40,2,FALSE)</f>
        <v>#N/A</v>
      </c>
      <c r="G208" s="7" t="str">
        <f>VLOOKUP(E208,'VAS IS'!$A$4:$D$26,3)</f>
        <v>#N/A</v>
      </c>
      <c r="H208" s="7" t="str">
        <f>VLOOKUP(G208,'VAS IS'!$A$4:$D$26,2, FALSE)</f>
        <v>#N/A</v>
      </c>
      <c r="I208" s="7" t="str">
        <f>VLOOKUP(E208,'VAS IS'!$A$4:$D$26,4, FALSE)</f>
        <v>#N/A</v>
      </c>
      <c r="J208" s="7"/>
      <c r="K208" s="7"/>
      <c r="L208" s="7"/>
      <c r="M208" s="7"/>
      <c r="N208" s="7" t="str">
        <f t="shared" si="2"/>
        <v>;;7 tiền thu lãi cho vay cổ tức và lợi nhuận được chia;lưu chuyển tiền thuần từ hoạt động đầu tư</v>
      </c>
      <c r="O208" s="7" t="str">
        <f>IFERROR(VLOOKUP(N208,'vstock CF Indirect nonfin'!$E$2:$E$51,1,FALSE),"N/A")</f>
        <v>N/A</v>
      </c>
      <c r="P208" s="7"/>
      <c r="Q208" s="7"/>
      <c r="R208" s="7"/>
      <c r="S208" s="7"/>
      <c r="T208" s="7"/>
      <c r="U208" s="7"/>
      <c r="V208" s="7"/>
    </row>
    <row r="209" hidden="1">
      <c r="A209" s="7"/>
      <c r="B209" s="7"/>
      <c r="C209" s="11" t="s">
        <v>2318</v>
      </c>
      <c r="D209" s="11" t="s">
        <v>1846</v>
      </c>
      <c r="E209" s="7"/>
      <c r="F209" s="7" t="str">
        <f>VLOOKUP(E209,'VAS CF - Indirect'!$A$4:$D$40,2,FALSE)</f>
        <v>#N/A</v>
      </c>
      <c r="G209" s="7" t="str">
        <f>VLOOKUP(E209,'VAS IS'!$A$4:$D$26,3)</f>
        <v>#N/A</v>
      </c>
      <c r="H209" s="7" t="str">
        <f>VLOOKUP(G209,'VAS IS'!$A$4:$D$26,2, FALSE)</f>
        <v>#N/A</v>
      </c>
      <c r="I209" s="7" t="str">
        <f>VLOOKUP(E209,'VAS IS'!$A$4:$D$26,4, FALSE)</f>
        <v>#N/A</v>
      </c>
      <c r="J209" s="7"/>
      <c r="K209" s="7"/>
      <c r="L209" s="7"/>
      <c r="M209" s="7"/>
      <c r="N209" s="7" t="str">
        <f t="shared" si="2"/>
        <v>;;8 mua lại khoản góp vốn của cổ đông thiểu số trong công ty con;lưu chuyển tiền thuần từ hoạt động đầu tư</v>
      </c>
      <c r="O209" s="7" t="str">
        <f>IFERROR(VLOOKUP(N209,'vstock CF Indirect nonfin'!$E$2:$E$51,1,FALSE),"N/A")</f>
        <v>N/A</v>
      </c>
      <c r="P209" s="7"/>
      <c r="Q209" s="7"/>
      <c r="R209" s="7"/>
      <c r="S209" s="7"/>
      <c r="T209" s="7"/>
      <c r="U209" s="7"/>
      <c r="V209" s="7"/>
    </row>
    <row r="210" hidden="1">
      <c r="A210" s="7"/>
      <c r="B210" s="7"/>
      <c r="C210" s="11" t="s">
        <v>2319</v>
      </c>
      <c r="D210" s="11" t="s">
        <v>1846</v>
      </c>
      <c r="E210" s="7"/>
      <c r="F210" s="7" t="str">
        <f>VLOOKUP(E210,'VAS CF - Indirect'!$A$4:$D$40,2,FALSE)</f>
        <v>#N/A</v>
      </c>
      <c r="G210" s="7" t="str">
        <f>VLOOKUP(E210,'VAS IS'!$A$4:$D$26,3)</f>
        <v>#N/A</v>
      </c>
      <c r="H210" s="7" t="str">
        <f>VLOOKUP(G210,'VAS IS'!$A$4:$D$26,2, FALSE)</f>
        <v>#N/A</v>
      </c>
      <c r="I210" s="7" t="str">
        <f>VLOOKUP(E210,'VAS IS'!$A$4:$D$26,4, FALSE)</f>
        <v>#N/A</v>
      </c>
      <c r="J210" s="7"/>
      <c r="K210" s="7"/>
      <c r="L210" s="7"/>
      <c r="M210" s="7"/>
      <c r="N210" s="7" t="str">
        <f t="shared" si="2"/>
        <v>;;9 khác;lưu chuyển tiền thuần từ hoạt động đầu tư</v>
      </c>
      <c r="O210" s="7" t="str">
        <f>IFERROR(VLOOKUP(N210,'vstock CF Indirect nonfin'!$E$2:$E$51,1,FALSE),"N/A")</f>
        <v>N/A</v>
      </c>
      <c r="P210" s="7"/>
      <c r="Q210" s="7"/>
      <c r="R210" s="7"/>
      <c r="S210" s="7"/>
      <c r="T210" s="7"/>
      <c r="U210" s="7"/>
      <c r="V210" s="7"/>
    </row>
    <row r="211" hidden="1">
      <c r="A211" s="7"/>
      <c r="B211" s="7"/>
      <c r="C211" s="11" t="s">
        <v>1846</v>
      </c>
      <c r="D211" s="11" t="s">
        <v>1766</v>
      </c>
      <c r="E211" s="7"/>
      <c r="F211" s="7" t="str">
        <f>VLOOKUP(E211,'VAS CF - Indirect'!$A$4:$D$40,2,FALSE)</f>
        <v>#N/A</v>
      </c>
      <c r="G211" s="7" t="str">
        <f>VLOOKUP(E211,'VAS IS'!$A$4:$D$26,3)</f>
        <v>#N/A</v>
      </c>
      <c r="H211" s="7" t="str">
        <f>VLOOKUP(G211,'VAS IS'!$A$4:$D$26,2, FALSE)</f>
        <v>#N/A</v>
      </c>
      <c r="I211" s="7" t="str">
        <f>VLOOKUP(E211,'VAS IS'!$A$4:$D$26,4, FALSE)</f>
        <v>#N/A</v>
      </c>
      <c r="J211" s="7"/>
      <c r="K211" s="7"/>
      <c r="L211" s="7"/>
      <c r="M211" s="7"/>
      <c r="N211" s="7" t="str">
        <f t="shared" si="2"/>
        <v>;;lưu chuyển tiền thuần từ hoạt động đầu tư;lưu chuyển tiền thuần trong kỳ</v>
      </c>
      <c r="O211" s="7" t="str">
        <f>IFERROR(VLOOKUP(N211,'vstock CF Indirect nonfin'!$E$2:$E$51,1,FALSE),"N/A")</f>
        <v>N/A</v>
      </c>
      <c r="P211" s="7"/>
      <c r="Q211" s="7"/>
      <c r="R211" s="7"/>
      <c r="S211" s="7"/>
      <c r="T211" s="7"/>
      <c r="U211" s="7"/>
      <c r="V211" s="7"/>
    </row>
    <row r="212" hidden="1">
      <c r="A212" s="7"/>
      <c r="B212" s="7"/>
      <c r="C212" s="11" t="s">
        <v>1792</v>
      </c>
      <c r="D212" s="11" t="s">
        <v>1792</v>
      </c>
      <c r="E212" s="7"/>
      <c r="F212" s="7" t="str">
        <f>VLOOKUP(E212,'VAS CF - Indirect'!$A$4:$D$40,2,FALSE)</f>
        <v>#N/A</v>
      </c>
      <c r="G212" s="7" t="str">
        <f>VLOOKUP(E212,'VAS IS'!$A$4:$D$26,3)</f>
        <v>#N/A</v>
      </c>
      <c r="H212" s="7" t="str">
        <f>VLOOKUP(G212,'VAS IS'!$A$4:$D$26,2, FALSE)</f>
        <v>#N/A</v>
      </c>
      <c r="I212" s="7" t="str">
        <f>VLOOKUP(E212,'VAS IS'!$A$4:$D$26,4, FALSE)</f>
        <v>#N/A</v>
      </c>
      <c r="J212" s="7"/>
      <c r="K212" s="7"/>
      <c r="L212" s="7"/>
      <c r="M212" s="7"/>
      <c r="N212" s="7" t="str">
        <f t="shared" si="2"/>
        <v>;;lưu chuyển tiền từ hoạt động tài chính;lưu chuyển tiền từ hoạt động tài chính</v>
      </c>
      <c r="O212" s="7" t="str">
        <f>IFERROR(VLOOKUP(N212,'vstock CF Indirect nonfin'!$E$2:$E$51,1,FALSE),"N/A")</f>
        <v>N/A</v>
      </c>
      <c r="P212" s="7"/>
      <c r="Q212" s="7"/>
      <c r="R212" s="7"/>
      <c r="S212" s="7"/>
      <c r="T212" s="7"/>
      <c r="U212" s="7"/>
      <c r="V212" s="7"/>
    </row>
    <row r="213" hidden="1">
      <c r="A213" s="7"/>
      <c r="B213" s="7"/>
      <c r="C213" s="11" t="s">
        <v>2320</v>
      </c>
      <c r="D213" s="11" t="s">
        <v>1856</v>
      </c>
      <c r="E213" s="7"/>
      <c r="F213" s="7" t="str">
        <f>VLOOKUP(E213,'VAS CF - Indirect'!$A$4:$D$40,2,FALSE)</f>
        <v>#N/A</v>
      </c>
      <c r="G213" s="7" t="str">
        <f>VLOOKUP(E213,'VAS IS'!$A$4:$D$26,3)</f>
        <v>#N/A</v>
      </c>
      <c r="H213" s="7" t="str">
        <f>VLOOKUP(G213,'VAS IS'!$A$4:$D$26,2, FALSE)</f>
        <v>#N/A</v>
      </c>
      <c r="I213" s="7" t="str">
        <f>VLOOKUP(E213,'VAS IS'!$A$4:$D$26,4, FALSE)</f>
        <v>#N/A</v>
      </c>
      <c r="J213" s="7"/>
      <c r="K213" s="7"/>
      <c r="L213" s="7"/>
      <c r="M213" s="7"/>
      <c r="N213" s="7" t="str">
        <f t="shared" si="2"/>
        <v>;;1 tiền thu từ phát hành cổ phiếu nhận vốn góp của chủ sở hữu;lưu chuyển tiền thuần từ hoạt động tài chính</v>
      </c>
      <c r="O213" s="7" t="str">
        <f>IFERROR(VLOOKUP(N213,'vstock CF Indirect nonfin'!$E$2:$E$51,1,FALSE),"N/A")</f>
        <v>N/A</v>
      </c>
      <c r="P213" s="7"/>
      <c r="Q213" s="7"/>
      <c r="R213" s="7"/>
      <c r="S213" s="7"/>
      <c r="T213" s="7"/>
      <c r="U213" s="7"/>
      <c r="V213" s="7"/>
    </row>
    <row r="214" hidden="1">
      <c r="A214" s="7"/>
      <c r="B214" s="7"/>
      <c r="C214" s="11" t="s">
        <v>2321</v>
      </c>
      <c r="D214" s="11" t="s">
        <v>1856</v>
      </c>
      <c r="E214" s="7"/>
      <c r="F214" s="7" t="str">
        <f>VLOOKUP(E214,'VAS CF - Indirect'!$A$4:$D$40,2,FALSE)</f>
        <v>#N/A</v>
      </c>
      <c r="G214" s="7" t="str">
        <f>VLOOKUP(E214,'VAS IS'!$A$4:$D$26,3)</f>
        <v>#N/A</v>
      </c>
      <c r="H214" s="7" t="str">
        <f>VLOOKUP(G214,'VAS IS'!$A$4:$D$26,2, FALSE)</f>
        <v>#N/A</v>
      </c>
      <c r="I214" s="7" t="str">
        <f>VLOOKUP(E214,'VAS IS'!$A$4:$D$26,4, FALSE)</f>
        <v>#N/A</v>
      </c>
      <c r="J214" s="7"/>
      <c r="K214" s="7"/>
      <c r="L214" s="7"/>
      <c r="M214" s="7"/>
      <c r="N214" s="7" t="str">
        <f t="shared" si="2"/>
        <v>;;2 tiền chi trả vốn góp cho các chủ sở hữu mua lại cổ phiếu của doanh nghiệp đã phát hành;lưu chuyển tiền thuần từ hoạt động tài chính</v>
      </c>
      <c r="O214" s="7" t="str">
        <f>IFERROR(VLOOKUP(N214,'vstock CF Indirect nonfin'!$E$2:$E$51,1,FALSE),"N/A")</f>
        <v>N/A</v>
      </c>
      <c r="P214" s="7"/>
      <c r="Q214" s="7"/>
      <c r="R214" s="7"/>
      <c r="S214" s="7"/>
      <c r="T214" s="7"/>
      <c r="U214" s="7"/>
      <c r="V214" s="7"/>
    </row>
    <row r="215" hidden="1">
      <c r="A215" s="7"/>
      <c r="B215" s="7"/>
      <c r="C215" s="11" t="s">
        <v>2322</v>
      </c>
      <c r="D215" s="11" t="s">
        <v>1856</v>
      </c>
      <c r="E215" s="7"/>
      <c r="F215" s="7" t="str">
        <f>VLOOKUP(E215,'VAS CF - Indirect'!$A$4:$D$40,2,FALSE)</f>
        <v>#N/A</v>
      </c>
      <c r="G215" s="7" t="str">
        <f>VLOOKUP(E215,'VAS IS'!$A$4:$D$26,3)</f>
        <v>#N/A</v>
      </c>
      <c r="H215" s="7" t="str">
        <f>VLOOKUP(G215,'VAS IS'!$A$4:$D$26,2, FALSE)</f>
        <v>#N/A</v>
      </c>
      <c r="I215" s="7" t="str">
        <f>VLOOKUP(E215,'VAS IS'!$A$4:$D$26,4, FALSE)</f>
        <v>#N/A</v>
      </c>
      <c r="J215" s="7"/>
      <c r="K215" s="7"/>
      <c r="L215" s="7"/>
      <c r="M215" s="7"/>
      <c r="N215" s="7" t="str">
        <f t="shared" si="2"/>
        <v>;;3 tiền vay ngắn hạn dài hạn nhận được;lưu chuyển tiền thuần từ hoạt động tài chính</v>
      </c>
      <c r="O215" s="7" t="str">
        <f>IFERROR(VLOOKUP(N215,'vstock CF Indirect nonfin'!$E$2:$E$51,1,FALSE),"N/A")</f>
        <v>N/A</v>
      </c>
      <c r="P215" s="7"/>
      <c r="Q215" s="7"/>
      <c r="R215" s="7"/>
      <c r="S215" s="7"/>
      <c r="T215" s="7"/>
      <c r="U215" s="7"/>
      <c r="V215" s="7"/>
    </row>
    <row r="216" hidden="1">
      <c r="A216" s="7"/>
      <c r="B216" s="7"/>
      <c r="C216" s="11" t="s">
        <v>2323</v>
      </c>
      <c r="D216" s="11" t="s">
        <v>1856</v>
      </c>
      <c r="E216" s="7"/>
      <c r="F216" s="7" t="str">
        <f>VLOOKUP(E216,'VAS CF - Indirect'!$A$4:$D$40,2,FALSE)</f>
        <v>#N/A</v>
      </c>
      <c r="G216" s="7" t="str">
        <f>VLOOKUP(E216,'VAS IS'!$A$4:$D$26,3)</f>
        <v>#N/A</v>
      </c>
      <c r="H216" s="7" t="str">
        <f>VLOOKUP(G216,'VAS IS'!$A$4:$D$26,2, FALSE)</f>
        <v>#N/A</v>
      </c>
      <c r="I216" s="7" t="str">
        <f>VLOOKUP(E216,'VAS IS'!$A$4:$D$26,4, FALSE)</f>
        <v>#N/A</v>
      </c>
      <c r="J216" s="7"/>
      <c r="K216" s="7"/>
      <c r="L216" s="7"/>
      <c r="M216" s="7"/>
      <c r="N216" s="7" t="str">
        <f t="shared" si="2"/>
        <v>;;4 tiền chi trả nợ gốc vay;lưu chuyển tiền thuần từ hoạt động tài chính</v>
      </c>
      <c r="O216" s="7" t="str">
        <f>IFERROR(VLOOKUP(N216,'vstock CF Indirect nonfin'!$E$2:$E$51,1,FALSE),"N/A")</f>
        <v>N/A</v>
      </c>
      <c r="P216" s="7"/>
      <c r="Q216" s="7"/>
      <c r="R216" s="7"/>
      <c r="S216" s="7"/>
      <c r="T216" s="7"/>
      <c r="U216" s="7"/>
      <c r="V216" s="7"/>
    </row>
    <row r="217" hidden="1">
      <c r="A217" s="7"/>
      <c r="B217" s="7"/>
      <c r="C217" s="11" t="s">
        <v>2324</v>
      </c>
      <c r="D217" s="11" t="s">
        <v>1856</v>
      </c>
      <c r="E217" s="7"/>
      <c r="F217" s="7" t="str">
        <f>VLOOKUP(E217,'VAS CF - Indirect'!$A$4:$D$40,2,FALSE)</f>
        <v>#N/A</v>
      </c>
      <c r="G217" s="7" t="str">
        <f>VLOOKUP(E217,'VAS IS'!$A$4:$D$26,3)</f>
        <v>#N/A</v>
      </c>
      <c r="H217" s="7" t="str">
        <f>VLOOKUP(G217,'VAS IS'!$A$4:$D$26,2, FALSE)</f>
        <v>#N/A</v>
      </c>
      <c r="I217" s="7" t="str">
        <f>VLOOKUP(E217,'VAS IS'!$A$4:$D$26,4, FALSE)</f>
        <v>#N/A</v>
      </c>
      <c r="J217" s="7"/>
      <c r="K217" s="7"/>
      <c r="L217" s="7"/>
      <c r="M217" s="7"/>
      <c r="N217" s="7" t="str">
        <f t="shared" si="2"/>
        <v>;;5 tiền chi trả nợ thuê tài chính;lưu chuyển tiền thuần từ hoạt động tài chính</v>
      </c>
      <c r="O217" s="7" t="str">
        <f>IFERROR(VLOOKUP(N217,'vstock CF Indirect nonfin'!$E$2:$E$51,1,FALSE),"N/A")</f>
        <v>N/A</v>
      </c>
      <c r="P217" s="7"/>
      <c r="Q217" s="7"/>
      <c r="R217" s="7"/>
      <c r="S217" s="7"/>
      <c r="T217" s="7"/>
      <c r="U217" s="7"/>
      <c r="V217" s="7"/>
    </row>
    <row r="218" hidden="1">
      <c r="A218" s="7"/>
      <c r="B218" s="7"/>
      <c r="C218" s="11" t="s">
        <v>2325</v>
      </c>
      <c r="D218" s="11" t="s">
        <v>1856</v>
      </c>
      <c r="E218" s="7"/>
      <c r="F218" s="7" t="str">
        <f>VLOOKUP(E218,'VAS CF - Indirect'!$A$4:$D$40,2,FALSE)</f>
        <v>#N/A</v>
      </c>
      <c r="G218" s="7" t="str">
        <f>VLOOKUP(E218,'VAS IS'!$A$4:$D$26,3)</f>
        <v>#N/A</v>
      </c>
      <c r="H218" s="7" t="str">
        <f>VLOOKUP(G218,'VAS IS'!$A$4:$D$26,2, FALSE)</f>
        <v>#N/A</v>
      </c>
      <c r="I218" s="7" t="str">
        <f>VLOOKUP(E218,'VAS IS'!$A$4:$D$26,4, FALSE)</f>
        <v>#N/A</v>
      </c>
      <c r="J218" s="7"/>
      <c r="K218" s="7"/>
      <c r="L218" s="7"/>
      <c r="M218" s="7"/>
      <c r="N218" s="7" t="str">
        <f t="shared" si="2"/>
        <v>;;6 cổ tức lợi nhuận đã trả cho chủ sở hữu;lưu chuyển tiền thuần từ hoạt động tài chính</v>
      </c>
      <c r="O218" s="7" t="str">
        <f>IFERROR(VLOOKUP(N218,'vstock CF Indirect nonfin'!$E$2:$E$51,1,FALSE),"N/A")</f>
        <v>N/A</v>
      </c>
      <c r="P218" s="7"/>
      <c r="Q218" s="7"/>
      <c r="R218" s="7"/>
      <c r="S218" s="7"/>
      <c r="T218" s="7"/>
      <c r="U218" s="7"/>
      <c r="V218" s="7"/>
    </row>
    <row r="219" hidden="1">
      <c r="A219" s="7"/>
      <c r="B219" s="7"/>
      <c r="C219" s="11" t="s">
        <v>2326</v>
      </c>
      <c r="D219" s="11" t="s">
        <v>1856</v>
      </c>
      <c r="E219" s="7"/>
      <c r="F219" s="7" t="str">
        <f>VLOOKUP(E219,'VAS CF - Indirect'!$A$4:$D$40,2,FALSE)</f>
        <v>#N/A</v>
      </c>
      <c r="G219" s="7" t="str">
        <f>VLOOKUP(E219,'VAS IS'!$A$4:$D$26,3)</f>
        <v>#N/A</v>
      </c>
      <c r="H219" s="7" t="str">
        <f>VLOOKUP(G219,'VAS IS'!$A$4:$D$26,2, FALSE)</f>
        <v>#N/A</v>
      </c>
      <c r="I219" s="7" t="str">
        <f>VLOOKUP(E219,'VAS IS'!$A$4:$D$26,4, FALSE)</f>
        <v>#N/A</v>
      </c>
      <c r="J219" s="7"/>
      <c r="K219" s="7"/>
      <c r="L219" s="7"/>
      <c r="M219" s="7"/>
      <c r="N219" s="7" t="str">
        <f t="shared" si="2"/>
        <v>;;7 khác;lưu chuyển tiền thuần từ hoạt động tài chính</v>
      </c>
      <c r="O219" s="7" t="str">
        <f>IFERROR(VLOOKUP(N219,'vstock CF Indirect nonfin'!$E$2:$E$51,1,FALSE),"N/A")</f>
        <v>N/A</v>
      </c>
      <c r="P219" s="7"/>
      <c r="Q219" s="7"/>
      <c r="R219" s="7"/>
      <c r="S219" s="7"/>
      <c r="T219" s="7"/>
      <c r="U219" s="7"/>
      <c r="V219" s="7"/>
    </row>
    <row r="220" hidden="1">
      <c r="A220" s="7"/>
      <c r="B220" s="7"/>
      <c r="C220" s="11" t="s">
        <v>1856</v>
      </c>
      <c r="D220" s="11" t="s">
        <v>1766</v>
      </c>
      <c r="E220" s="7"/>
      <c r="F220" s="7" t="str">
        <f>VLOOKUP(E220,'VAS CF - Indirect'!$A$4:$D$40,2,FALSE)</f>
        <v>#N/A</v>
      </c>
      <c r="G220" s="7" t="str">
        <f>VLOOKUP(E220,'VAS IS'!$A$4:$D$26,3)</f>
        <v>#N/A</v>
      </c>
      <c r="H220" s="7" t="str">
        <f>VLOOKUP(G220,'VAS IS'!$A$4:$D$26,2, FALSE)</f>
        <v>#N/A</v>
      </c>
      <c r="I220" s="7" t="str">
        <f>VLOOKUP(E220,'VAS IS'!$A$4:$D$26,4, FALSE)</f>
        <v>#N/A</v>
      </c>
      <c r="J220" s="7"/>
      <c r="K220" s="7"/>
      <c r="L220" s="7"/>
      <c r="M220" s="7"/>
      <c r="N220" s="7" t="str">
        <f t="shared" si="2"/>
        <v>;;lưu chuyển tiền thuần từ hoạt động tài chính;lưu chuyển tiền thuần trong kỳ</v>
      </c>
      <c r="O220" s="7" t="str">
        <f>IFERROR(VLOOKUP(N220,'vstock CF Indirect nonfin'!$E$2:$E$51,1,FALSE),"N/A")</f>
        <v>N/A</v>
      </c>
      <c r="P220" s="7"/>
      <c r="Q220" s="7"/>
      <c r="R220" s="7"/>
      <c r="S220" s="7"/>
      <c r="T220" s="7"/>
      <c r="U220" s="7"/>
      <c r="V220" s="7"/>
    </row>
    <row r="221" hidden="1">
      <c r="A221" s="7"/>
      <c r="B221" s="7"/>
      <c r="C221" s="11" t="s">
        <v>1766</v>
      </c>
      <c r="D221" s="11" t="s">
        <v>1814</v>
      </c>
      <c r="E221" s="7"/>
      <c r="F221" s="7" t="str">
        <f>VLOOKUP(E221,'VAS CF - Indirect'!$A$4:$D$40,2,FALSE)</f>
        <v>#N/A</v>
      </c>
      <c r="G221" s="7" t="str">
        <f>VLOOKUP(E221,'VAS IS'!$A$4:$D$26,3)</f>
        <v>#N/A</v>
      </c>
      <c r="H221" s="7" t="str">
        <f>VLOOKUP(G221,'VAS IS'!$A$4:$D$26,2, FALSE)</f>
        <v>#N/A</v>
      </c>
      <c r="I221" s="7" t="str">
        <f>VLOOKUP(E221,'VAS IS'!$A$4:$D$26,4, FALSE)</f>
        <v>#N/A</v>
      </c>
      <c r="J221" s="7"/>
      <c r="K221" s="7"/>
      <c r="L221" s="7"/>
      <c r="M221" s="7"/>
      <c r="N221" s="7" t="str">
        <f t="shared" si="2"/>
        <v>;;lưu chuyển tiền thuần trong kỳ;tiền và tương đương tiền cuối kỳ</v>
      </c>
      <c r="O221" s="7" t="str">
        <f>IFERROR(VLOOKUP(N221,'vstock CF Indirect nonfin'!$E$2:$E$51,1,FALSE),"N/A")</f>
        <v>N/A</v>
      </c>
      <c r="P221" s="7"/>
      <c r="Q221" s="7"/>
      <c r="R221" s="7"/>
      <c r="S221" s="7"/>
      <c r="T221" s="7"/>
      <c r="U221" s="7"/>
      <c r="V221" s="7"/>
    </row>
    <row r="222" hidden="1">
      <c r="A222" s="7"/>
      <c r="B222" s="7"/>
      <c r="C222" s="11" t="s">
        <v>1816</v>
      </c>
      <c r="D222" s="11" t="s">
        <v>1814</v>
      </c>
      <c r="E222" s="7"/>
      <c r="F222" s="7" t="str">
        <f>VLOOKUP(E222,'VAS CF - Indirect'!$A$4:$D$40,2,FALSE)</f>
        <v>#N/A</v>
      </c>
      <c r="G222" s="7" t="str">
        <f>VLOOKUP(E222,'VAS IS'!$A$4:$D$26,3)</f>
        <v>#N/A</v>
      </c>
      <c r="H222" s="7" t="str">
        <f>VLOOKUP(G222,'VAS IS'!$A$4:$D$26,2, FALSE)</f>
        <v>#N/A</v>
      </c>
      <c r="I222" s="7" t="str">
        <f>VLOOKUP(E222,'VAS IS'!$A$4:$D$26,4, FALSE)</f>
        <v>#N/A</v>
      </c>
      <c r="J222" s="7"/>
      <c r="K222" s="7"/>
      <c r="L222" s="7"/>
      <c r="M222" s="7"/>
      <c r="N222" s="7" t="str">
        <f t="shared" si="2"/>
        <v>;;tiền và tương đương tiền đầu kỳ;tiền và tương đương tiền cuối kỳ</v>
      </c>
      <c r="O222" s="7" t="str">
        <f>IFERROR(VLOOKUP(N222,'vstock CF Indirect nonfin'!$E$2:$E$51,1,FALSE),"N/A")</f>
        <v>N/A</v>
      </c>
      <c r="P222" s="7"/>
      <c r="Q222" s="7"/>
      <c r="R222" s="7"/>
      <c r="S222" s="7"/>
      <c r="T222" s="7"/>
      <c r="U222" s="7"/>
      <c r="V222" s="7"/>
    </row>
    <row r="223" hidden="1">
      <c r="A223" s="7"/>
      <c r="B223" s="7"/>
      <c r="C223" s="11" t="s">
        <v>1818</v>
      </c>
      <c r="D223" s="11" t="s">
        <v>1814</v>
      </c>
      <c r="E223" s="7"/>
      <c r="F223" s="7" t="str">
        <f>VLOOKUP(E223,'VAS CF - Indirect'!$A$4:$D$40,2,FALSE)</f>
        <v>#N/A</v>
      </c>
      <c r="G223" s="7" t="str">
        <f>VLOOKUP(E223,'VAS IS'!$A$4:$D$26,3)</f>
        <v>#N/A</v>
      </c>
      <c r="H223" s="7" t="str">
        <f>VLOOKUP(G223,'VAS IS'!$A$4:$D$26,2, FALSE)</f>
        <v>#N/A</v>
      </c>
      <c r="I223" s="7" t="str">
        <f>VLOOKUP(E223,'VAS IS'!$A$4:$D$26,4, FALSE)</f>
        <v>#N/A</v>
      </c>
      <c r="J223" s="7"/>
      <c r="K223" s="7"/>
      <c r="L223" s="7"/>
      <c r="M223" s="7"/>
      <c r="N223" s="7" t="str">
        <f t="shared" si="2"/>
        <v>;;ảnh hưởng của thay đổi tỷ giá hối đoái quy đổi ngoại tệ;tiền và tương đương tiền cuối kỳ</v>
      </c>
      <c r="O223" s="7" t="str">
        <f>IFERROR(VLOOKUP(N223,'vstock CF Indirect nonfin'!$E$2:$E$51,1,FALSE),"N/A")</f>
        <v>N/A</v>
      </c>
      <c r="P223" s="7"/>
      <c r="Q223" s="7"/>
      <c r="R223" s="7"/>
      <c r="S223" s="7"/>
      <c r="T223" s="7"/>
      <c r="U223" s="7"/>
      <c r="V223" s="7"/>
    </row>
    <row r="224" hidden="1">
      <c r="A224" s="7"/>
      <c r="B224" s="7"/>
      <c r="C224" s="11" t="s">
        <v>1814</v>
      </c>
      <c r="D224" s="11" t="s">
        <v>1814</v>
      </c>
      <c r="E224" s="7"/>
      <c r="F224" s="7" t="str">
        <f>VLOOKUP(E224,'VAS CF - Indirect'!$A$4:$D$40,2,FALSE)</f>
        <v>#N/A</v>
      </c>
      <c r="G224" s="7" t="str">
        <f>VLOOKUP(E224,'VAS IS'!$A$4:$D$26,3)</f>
        <v>#N/A</v>
      </c>
      <c r="H224" s="7" t="str">
        <f>VLOOKUP(G224,'VAS IS'!$A$4:$D$26,2, FALSE)</f>
        <v>#N/A</v>
      </c>
      <c r="I224" s="7" t="str">
        <f>VLOOKUP(E224,'VAS IS'!$A$4:$D$26,4, FALSE)</f>
        <v>#N/A</v>
      </c>
      <c r="J224" s="7"/>
      <c r="K224" s="7"/>
      <c r="L224" s="7"/>
      <c r="M224" s="7"/>
      <c r="N224" s="7" t="str">
        <f t="shared" si="2"/>
        <v>;;tiền và tương đương tiền cuối kỳ;tiền và tương đương tiền cuối kỳ</v>
      </c>
      <c r="O224" s="7" t="str">
        <f>IFERROR(VLOOKUP(N224,'vstock CF Indirect nonfin'!$E$2:$E$51,1,FALSE),"N/A")</f>
        <v>N/A</v>
      </c>
      <c r="P224" s="7"/>
      <c r="Q224" s="7"/>
      <c r="R224" s="7"/>
      <c r="S224" s="7"/>
      <c r="T224" s="7"/>
      <c r="U224" s="7"/>
      <c r="V224" s="7"/>
    </row>
    <row r="225" hidden="1">
      <c r="A225" s="11" t="s">
        <v>2327</v>
      </c>
      <c r="B225" s="11" t="s">
        <v>2140</v>
      </c>
      <c r="C225" s="11" t="s">
        <v>2193</v>
      </c>
      <c r="D225" s="11" t="s">
        <v>2142</v>
      </c>
      <c r="E225" s="7"/>
      <c r="F225" s="7" t="str">
        <f>VLOOKUP(E225,'VAS CF - Indirect'!$A$4:$D$40,2,FALSE)</f>
        <v>#N/A</v>
      </c>
      <c r="G225" s="7" t="str">
        <f>VLOOKUP(E225,'VAS IS'!$A$4:$D$26,3)</f>
        <v>#N/A</v>
      </c>
      <c r="H225" s="7" t="str">
        <f>VLOOKUP(G225,'VAS IS'!$A$4:$D$26,2, FALSE)</f>
        <v>#N/A</v>
      </c>
      <c r="I225" s="7" t="str">
        <f>VLOOKUP(E225,'VAS IS'!$A$4:$D$26,4, FALSE)</f>
        <v>#N/A</v>
      </c>
      <c r="J225" s="7"/>
      <c r="K225" s="7"/>
      <c r="L225" s="7"/>
      <c r="M225" s="7"/>
      <c r="N225" s="7" t="str">
        <f t="shared" si="2"/>
        <v>unrealized foreign exchange gain loss;operating profit before changes in working capital;lãi lỗ chênh lệch tỷ giá hối đoái chưa thực hiện;lợi nhuận từ hoạt động kinh doanh trước thay đổi vốn lưu động</v>
      </c>
      <c r="O225" s="7" t="str">
        <f>IFERROR(VLOOKUP(N225,'vstock CF Indirect nonfin'!$E$2:$E$51,1,FALSE),"N/A")</f>
        <v>N/A</v>
      </c>
      <c r="P225" s="7"/>
      <c r="Q225" s="7"/>
      <c r="R225" s="7"/>
      <c r="S225" s="7"/>
      <c r="T225" s="7"/>
      <c r="U225" s="7"/>
      <c r="V225" s="7"/>
    </row>
    <row r="226" hidden="1">
      <c r="A226" s="11" t="s">
        <v>1490</v>
      </c>
      <c r="B226" s="11" t="s">
        <v>2140</v>
      </c>
      <c r="C226" s="11" t="s">
        <v>1657</v>
      </c>
      <c r="D226" s="11" t="s">
        <v>2142</v>
      </c>
      <c r="E226" s="7"/>
      <c r="F226" s="7" t="str">
        <f>VLOOKUP(E226,'VAS CF - Indirect'!$A$4:$D$40,2,FALSE)</f>
        <v>#N/A</v>
      </c>
      <c r="G226" s="7" t="str">
        <f>VLOOKUP(E226,'VAS IS'!$A$4:$D$26,3)</f>
        <v>#N/A</v>
      </c>
      <c r="H226" s="7" t="str">
        <f>VLOOKUP(G226,'VAS IS'!$A$4:$D$26,2, FALSE)</f>
        <v>#N/A</v>
      </c>
      <c r="I226" s="7" t="str">
        <f>VLOOKUP(E226,'VAS IS'!$A$4:$D$26,4, FALSE)</f>
        <v>#N/A</v>
      </c>
      <c r="J226" s="7"/>
      <c r="K226" s="7"/>
      <c r="L226" s="7"/>
      <c r="M226" s="7"/>
      <c r="N226" s="7" t="str">
        <f t="shared" si="2"/>
        <v>others;operating profit before changes in working capital;khác;lợi nhuận từ hoạt động kinh doanh trước thay đổi vốn lưu động</v>
      </c>
      <c r="O226" s="7" t="str">
        <f>IFERROR(VLOOKUP(N226,'vstock CF Indirect nonfin'!$E$2:$E$51,1,FALSE),"N/A")</f>
        <v>N/A</v>
      </c>
      <c r="P226" s="7"/>
      <c r="Q226" s="7"/>
      <c r="R226" s="7"/>
      <c r="S226" s="7"/>
      <c r="T226" s="7"/>
      <c r="U226" s="7"/>
      <c r="V226" s="7"/>
    </row>
    <row r="227" hidden="1">
      <c r="A227" s="11" t="s">
        <v>2328</v>
      </c>
      <c r="B227" s="11" t="s">
        <v>1750</v>
      </c>
      <c r="C227" s="11" t="s">
        <v>2174</v>
      </c>
      <c r="D227" s="11" t="s">
        <v>2164</v>
      </c>
      <c r="E227" s="7"/>
      <c r="F227" s="7" t="str">
        <f>VLOOKUP(E227,'VAS CF - Indirect'!$A$4:$D$40,2,FALSE)</f>
        <v>#N/A</v>
      </c>
      <c r="G227" s="7" t="str">
        <f>VLOOKUP(E227,'VAS IS'!$A$4:$D$26,3)</f>
        <v>#N/A</v>
      </c>
      <c r="H227" s="7" t="str">
        <f>VLOOKUP(G227,'VAS IS'!$A$4:$D$26,2, FALSE)</f>
        <v>#N/A</v>
      </c>
      <c r="I227" s="7" t="str">
        <f>VLOOKUP(E227,'VAS IS'!$A$4:$D$26,4, FALSE)</f>
        <v>#N/A</v>
      </c>
      <c r="J227" s="7"/>
      <c r="K227" s="7"/>
      <c r="L227" s="7"/>
      <c r="M227" s="7"/>
      <c r="N227" s="7" t="str">
        <f t="shared" si="2"/>
        <v>increase decrease in held for trading securities;net cash flows from operating activities;tăng giảm chứng khoán kinh doanh;lưu chuyển tiền thuần từ hoạt động kinh doanh</v>
      </c>
      <c r="O227" s="7" t="str">
        <f>IFERROR(VLOOKUP(N227,'vstock CF Indirect nonfin'!$E$2:$E$51,1,FALSE),"N/A")</f>
        <v>N/A</v>
      </c>
      <c r="P227" s="7"/>
      <c r="Q227" s="7"/>
      <c r="R227" s="7"/>
      <c r="S227" s="7"/>
      <c r="T227" s="7"/>
      <c r="U227" s="7"/>
      <c r="V227" s="7"/>
    </row>
    <row r="228" hidden="1">
      <c r="A228" s="11" t="s">
        <v>2329</v>
      </c>
      <c r="B228" s="11" t="s">
        <v>1750</v>
      </c>
      <c r="C228" s="11" t="s">
        <v>2176</v>
      </c>
      <c r="D228" s="11" t="s">
        <v>2164</v>
      </c>
      <c r="E228" s="7"/>
      <c r="F228" s="7" t="str">
        <f>VLOOKUP(E228,'VAS CF - Indirect'!$A$4:$D$40,2,FALSE)</f>
        <v>#N/A</v>
      </c>
      <c r="G228" s="7" t="str">
        <f>VLOOKUP(E228,'VAS IS'!$A$4:$D$26,3)</f>
        <v>#N/A</v>
      </c>
      <c r="H228" s="7" t="str">
        <f>VLOOKUP(G228,'VAS IS'!$A$4:$D$26,2, FALSE)</f>
        <v>#N/A</v>
      </c>
      <c r="I228" s="7" t="str">
        <f>VLOOKUP(E228,'VAS IS'!$A$4:$D$26,4, FALSE)</f>
        <v>#N/A</v>
      </c>
      <c r="J228" s="7"/>
      <c r="K228" s="7"/>
      <c r="L228" s="7"/>
      <c r="M228" s="7"/>
      <c r="N228" s="7" t="str">
        <f t="shared" si="2"/>
        <v>income tax paid;net cash flows from operating activities;thuế thu nhập doanh nghiệp đã nộp;lưu chuyển tiền thuần từ hoạt động kinh doanh</v>
      </c>
      <c r="O228" s="7" t="str">
        <f>IFERROR(VLOOKUP(N228,'vstock CF Indirect nonfin'!$E$2:$E$51,1,FALSE),"N/A")</f>
        <v>N/A</v>
      </c>
      <c r="P228" s="7"/>
      <c r="Q228" s="7"/>
      <c r="R228" s="7"/>
      <c r="S228" s="7"/>
      <c r="T228" s="7"/>
      <c r="U228" s="7"/>
      <c r="V228" s="7"/>
    </row>
    <row r="229" hidden="1">
      <c r="A229" s="11" t="s">
        <v>1763</v>
      </c>
      <c r="B229" s="11" t="s">
        <v>1750</v>
      </c>
      <c r="C229" s="11" t="s">
        <v>1843</v>
      </c>
      <c r="D229" s="11" t="s">
        <v>2164</v>
      </c>
      <c r="E229" s="7"/>
      <c r="F229" s="7" t="str">
        <f>VLOOKUP(E229,'VAS CF - Indirect'!$A$4:$D$40,2,FALSE)</f>
        <v>#N/A</v>
      </c>
      <c r="G229" s="7" t="str">
        <f>VLOOKUP(E229,'VAS IS'!$A$4:$D$26,3)</f>
        <v>#N/A</v>
      </c>
      <c r="H229" s="7" t="str">
        <f>VLOOKUP(G229,'VAS IS'!$A$4:$D$26,2, FALSE)</f>
        <v>#N/A</v>
      </c>
      <c r="I229" s="7" t="str">
        <f>VLOOKUP(E229,'VAS IS'!$A$4:$D$26,4, FALSE)</f>
        <v>#N/A</v>
      </c>
      <c r="J229" s="7"/>
      <c r="K229" s="7"/>
      <c r="L229" s="7"/>
      <c r="M229" s="7"/>
      <c r="N229" s="7" t="str">
        <f t="shared" si="2"/>
        <v>other payments for operating activities;net cash flows from operating activities;tiền chi khác từ hoạt động kinh doanh;lưu chuyển tiền thuần từ hoạt động kinh doanh</v>
      </c>
      <c r="O229" s="7" t="str">
        <f>IFERROR(VLOOKUP(N229,'vstock CF Indirect nonfin'!$E$2:$E$51,1,FALSE),"N/A")</f>
        <v>N/A</v>
      </c>
      <c r="P229" s="7"/>
      <c r="Q229" s="7"/>
      <c r="R229" s="7"/>
      <c r="S229" s="7"/>
      <c r="T229" s="7"/>
      <c r="U229" s="7"/>
      <c r="V229" s="7"/>
    </row>
    <row r="230" hidden="1">
      <c r="A230" s="11" t="s">
        <v>1788</v>
      </c>
      <c r="B230" s="11" t="s">
        <v>1770</v>
      </c>
      <c r="C230" s="11" t="s">
        <v>2330</v>
      </c>
      <c r="D230" s="11" t="s">
        <v>1846</v>
      </c>
      <c r="E230" s="7"/>
      <c r="F230" s="7" t="str">
        <f>VLOOKUP(E230,'VAS CF - Indirect'!$A$4:$D$40,2,FALSE)</f>
        <v>#N/A</v>
      </c>
      <c r="G230" s="7" t="str">
        <f>VLOOKUP(E230,'VAS IS'!$A$4:$D$26,3)</f>
        <v>#N/A</v>
      </c>
      <c r="H230" s="7" t="str">
        <f>VLOOKUP(G230,'VAS IS'!$A$4:$D$26,2, FALSE)</f>
        <v>#N/A</v>
      </c>
      <c r="I230" s="7" t="str">
        <f>VLOOKUP(E230,'VAS IS'!$A$4:$D$26,4, FALSE)</f>
        <v>#N/A</v>
      </c>
      <c r="J230" s="7"/>
      <c r="K230" s="7"/>
      <c r="L230" s="7"/>
      <c r="M230" s="7"/>
      <c r="N230" s="7" t="str">
        <f t="shared" si="2"/>
        <v>other payments for investing activities;net cash flows from investing activities;tiền chi khác từ hoat động đầu tư;lưu chuyển tiền thuần từ hoạt động đầu tư</v>
      </c>
      <c r="O230" s="7" t="str">
        <f>IFERROR(VLOOKUP(N230,'vstock CF Indirect nonfin'!$E$2:$E$51,1,FALSE),"N/A")</f>
        <v>N/A</v>
      </c>
      <c r="P230" s="7"/>
      <c r="Q230" s="7"/>
      <c r="R230" s="7"/>
      <c r="S230" s="7"/>
      <c r="T230" s="7"/>
      <c r="U230" s="7"/>
      <c r="V230" s="7"/>
    </row>
    <row r="231" hidden="1">
      <c r="A231" s="11" t="s">
        <v>1858</v>
      </c>
      <c r="B231" s="11" t="s">
        <v>1794</v>
      </c>
      <c r="C231" s="11" t="s">
        <v>2331</v>
      </c>
      <c r="D231" s="11" t="s">
        <v>1856</v>
      </c>
      <c r="E231" s="7"/>
      <c r="F231" s="7" t="str">
        <f>VLOOKUP(E231,'VAS CF - Indirect'!$A$4:$D$40,2,FALSE)</f>
        <v>#N/A</v>
      </c>
      <c r="G231" s="7" t="str">
        <f>VLOOKUP(E231,'VAS IS'!$A$4:$D$26,3)</f>
        <v>#N/A</v>
      </c>
      <c r="H231" s="7" t="str">
        <f>VLOOKUP(G231,'VAS IS'!$A$4:$D$26,2, FALSE)</f>
        <v>#N/A</v>
      </c>
      <c r="I231" s="7" t="str">
        <f>VLOOKUP(E231,'VAS IS'!$A$4:$D$26,4, FALSE)</f>
        <v>#N/A</v>
      </c>
      <c r="J231" s="7"/>
      <c r="K231" s="7"/>
      <c r="L231" s="7"/>
      <c r="M231" s="7"/>
      <c r="N231" s="7" t="str">
        <f t="shared" si="2"/>
        <v>short term and long term borrowings;net cash flows from financing activities;tiền vay ngắn hạn dài hạn nhận được;lưu chuyển tiền thuần từ hoạt động tài chính</v>
      </c>
      <c r="O231" s="7" t="str">
        <f>IFERROR(VLOOKUP(N231,'vstock CF Indirect nonfin'!$E$2:$E$51,1,FALSE),"N/A")</f>
        <v>N/A</v>
      </c>
      <c r="P231" s="7"/>
      <c r="Q231" s="7"/>
      <c r="R231" s="7"/>
      <c r="S231" s="7"/>
      <c r="T231" s="7"/>
      <c r="U231" s="7"/>
      <c r="V231" s="7"/>
    </row>
    <row r="232">
      <c r="A232" s="7"/>
      <c r="B232" s="7"/>
      <c r="C232" s="11"/>
      <c r="D232" s="7"/>
      <c r="E232" s="7"/>
      <c r="F232" s="7"/>
      <c r="G232" s="7"/>
      <c r="H232" s="7"/>
      <c r="I232" s="7"/>
      <c r="J232" s="7"/>
      <c r="K232" s="7"/>
      <c r="L232" s="7"/>
      <c r="M232" s="7"/>
      <c r="N232" s="7"/>
      <c r="O232" s="7"/>
      <c r="P232" s="7"/>
      <c r="Q232" s="7"/>
      <c r="R232" s="7"/>
      <c r="S232" s="7"/>
      <c r="T232" s="7"/>
      <c r="U232" s="7"/>
      <c r="V232" s="7"/>
      <c r="W232" s="7"/>
    </row>
    <row r="233">
      <c r="A233" s="7"/>
      <c r="B233" s="7"/>
      <c r="C233" s="11"/>
      <c r="D233" s="7"/>
      <c r="E233" s="7"/>
      <c r="F233" s="7"/>
      <c r="G233" s="7"/>
      <c r="H233" s="7"/>
      <c r="I233" s="7"/>
      <c r="J233" s="7"/>
      <c r="K233" s="7"/>
      <c r="L233" s="7"/>
      <c r="M233" s="7"/>
      <c r="N233" s="7"/>
      <c r="O233" s="7"/>
      <c r="P233" s="7"/>
      <c r="Q233" s="7"/>
      <c r="R233" s="7"/>
      <c r="S233" s="7"/>
      <c r="T233" s="7"/>
      <c r="U233" s="7"/>
      <c r="V233" s="7"/>
      <c r="W233" s="7"/>
    </row>
    <row r="234">
      <c r="A234" s="7"/>
      <c r="B234" s="7"/>
      <c r="C234" s="11"/>
      <c r="D234" s="7"/>
      <c r="E234" s="7"/>
      <c r="F234" s="7"/>
      <c r="G234" s="7"/>
      <c r="H234" s="7"/>
      <c r="I234" s="7"/>
      <c r="J234" s="7"/>
      <c r="K234" s="7"/>
      <c r="L234" s="7"/>
      <c r="M234" s="7"/>
      <c r="N234" s="7"/>
      <c r="O234" s="7"/>
      <c r="P234" s="7"/>
      <c r="Q234" s="7"/>
      <c r="R234" s="7"/>
      <c r="S234" s="7"/>
      <c r="T234" s="7"/>
      <c r="U234" s="7"/>
      <c r="V234" s="7"/>
      <c r="W234" s="7"/>
    </row>
    <row r="235">
      <c r="A235" s="7"/>
      <c r="B235" s="7"/>
      <c r="C235" s="11"/>
      <c r="D235" s="7"/>
      <c r="E235" s="7"/>
      <c r="F235" s="7"/>
      <c r="G235" s="7"/>
      <c r="H235" s="7"/>
      <c r="I235" s="7"/>
      <c r="J235" s="7"/>
      <c r="K235" s="7"/>
      <c r="L235" s="7"/>
      <c r="M235" s="7"/>
      <c r="N235" s="7"/>
      <c r="O235" s="7"/>
      <c r="P235" s="7"/>
      <c r="Q235" s="7"/>
      <c r="R235" s="7"/>
      <c r="S235" s="7"/>
      <c r="T235" s="7"/>
      <c r="U235" s="7"/>
      <c r="V235" s="7"/>
      <c r="W235" s="7"/>
    </row>
    <row r="236">
      <c r="A236" s="7"/>
      <c r="B236" s="7"/>
      <c r="C236" s="11"/>
      <c r="D236" s="7"/>
      <c r="E236" s="7"/>
      <c r="F236" s="7"/>
      <c r="G236" s="7"/>
      <c r="H236" s="7"/>
      <c r="I236" s="7"/>
      <c r="J236" s="7"/>
      <c r="K236" s="7"/>
      <c r="L236" s="7"/>
      <c r="M236" s="7"/>
      <c r="N236" s="7"/>
      <c r="O236" s="7"/>
      <c r="P236" s="7"/>
      <c r="Q236" s="7"/>
      <c r="R236" s="7"/>
      <c r="S236" s="7"/>
      <c r="T236" s="7"/>
      <c r="U236" s="7"/>
      <c r="V236" s="7"/>
      <c r="W236" s="7"/>
    </row>
    <row r="237">
      <c r="A237" s="7"/>
      <c r="B237" s="7"/>
      <c r="C237" s="11"/>
      <c r="D237" s="7"/>
      <c r="E237" s="7"/>
      <c r="F237" s="7"/>
      <c r="G237" s="7"/>
      <c r="H237" s="7"/>
      <c r="I237" s="7"/>
      <c r="J237" s="7"/>
      <c r="K237" s="7"/>
      <c r="L237" s="7"/>
      <c r="M237" s="7"/>
      <c r="N237" s="7"/>
      <c r="O237" s="7"/>
      <c r="P237" s="7"/>
      <c r="Q237" s="7"/>
      <c r="R237" s="7"/>
      <c r="S237" s="7"/>
      <c r="T237" s="7"/>
      <c r="U237" s="7"/>
      <c r="V237" s="7"/>
      <c r="W237" s="7"/>
    </row>
    <row r="238">
      <c r="A238" s="7"/>
      <c r="B238" s="7"/>
      <c r="C238" s="11"/>
      <c r="D238" s="7"/>
      <c r="E238" s="7"/>
      <c r="F238" s="7"/>
      <c r="G238" s="7"/>
      <c r="H238" s="7"/>
      <c r="I238" s="7"/>
      <c r="J238" s="7"/>
      <c r="K238" s="7"/>
      <c r="L238" s="7"/>
      <c r="M238" s="7"/>
      <c r="N238" s="7"/>
      <c r="O238" s="7"/>
      <c r="P238" s="7"/>
      <c r="Q238" s="7"/>
      <c r="R238" s="7"/>
      <c r="S238" s="7"/>
      <c r="T238" s="7"/>
      <c r="U238" s="7"/>
      <c r="V238" s="7"/>
      <c r="W238" s="7"/>
    </row>
    <row r="239">
      <c r="A239" s="7"/>
      <c r="B239" s="7"/>
      <c r="C239" s="11"/>
      <c r="D239" s="7"/>
      <c r="E239" s="7"/>
      <c r="F239" s="7"/>
      <c r="G239" s="7"/>
      <c r="H239" s="7"/>
      <c r="I239" s="7"/>
      <c r="J239" s="7"/>
      <c r="K239" s="7"/>
      <c r="L239" s="7"/>
      <c r="M239" s="7"/>
      <c r="N239" s="7"/>
      <c r="O239" s="7"/>
      <c r="P239" s="7"/>
      <c r="Q239" s="7"/>
      <c r="R239" s="7"/>
      <c r="S239" s="7"/>
      <c r="T239" s="7"/>
      <c r="U239" s="7"/>
      <c r="V239" s="7"/>
      <c r="W239" s="7"/>
    </row>
    <row r="240">
      <c r="A240" s="7"/>
      <c r="B240" s="7"/>
      <c r="C240" s="11"/>
      <c r="D240" s="7"/>
      <c r="E240" s="7"/>
      <c r="F240" s="7"/>
      <c r="G240" s="7"/>
      <c r="H240" s="7"/>
      <c r="I240" s="7"/>
      <c r="J240" s="7"/>
      <c r="K240" s="7"/>
      <c r="L240" s="7"/>
      <c r="M240" s="7"/>
      <c r="N240" s="7"/>
      <c r="O240" s="7"/>
      <c r="P240" s="7"/>
      <c r="Q240" s="7"/>
      <c r="R240" s="7"/>
      <c r="S240" s="7"/>
      <c r="T240" s="7"/>
      <c r="U240" s="7"/>
      <c r="V240" s="7"/>
      <c r="W240" s="7"/>
    </row>
    <row r="241">
      <c r="A241" s="7"/>
      <c r="B241" s="7"/>
      <c r="C241" s="11"/>
      <c r="D241" s="7"/>
      <c r="E241" s="7"/>
      <c r="F241" s="7"/>
      <c r="G241" s="7"/>
      <c r="H241" s="7"/>
      <c r="I241" s="7"/>
      <c r="J241" s="7"/>
      <c r="K241" s="7"/>
      <c r="L241" s="7"/>
      <c r="M241" s="7"/>
      <c r="N241" s="7"/>
      <c r="O241" s="7"/>
      <c r="P241" s="7"/>
      <c r="Q241" s="7"/>
      <c r="R241" s="7"/>
      <c r="S241" s="7"/>
      <c r="T241" s="7"/>
      <c r="U241" s="7"/>
      <c r="V241" s="7"/>
      <c r="W241" s="7"/>
    </row>
    <row r="242">
      <c r="A242" s="7"/>
      <c r="B242" s="7"/>
      <c r="C242" s="11"/>
      <c r="D242" s="7"/>
      <c r="E242" s="7"/>
      <c r="F242" s="7"/>
      <c r="G242" s="7"/>
      <c r="H242" s="7"/>
      <c r="I242" s="7"/>
      <c r="J242" s="7"/>
      <c r="K242" s="7"/>
      <c r="L242" s="7"/>
      <c r="M242" s="7"/>
      <c r="N242" s="7"/>
      <c r="O242" s="7"/>
      <c r="P242" s="7"/>
      <c r="Q242" s="7"/>
      <c r="R242" s="7"/>
      <c r="S242" s="7"/>
      <c r="T242" s="7"/>
      <c r="U242" s="7"/>
      <c r="V242" s="7"/>
      <c r="W242" s="7"/>
    </row>
    <row r="243">
      <c r="A243" s="7"/>
      <c r="B243" s="7"/>
      <c r="C243" s="11"/>
      <c r="D243" s="7"/>
      <c r="E243" s="7"/>
      <c r="F243" s="7"/>
      <c r="G243" s="7"/>
      <c r="H243" s="7"/>
      <c r="I243" s="7"/>
      <c r="J243" s="7"/>
      <c r="K243" s="7"/>
      <c r="L243" s="7"/>
      <c r="M243" s="7"/>
      <c r="N243" s="7"/>
      <c r="O243" s="7"/>
      <c r="P243" s="7"/>
      <c r="Q243" s="7"/>
      <c r="R243" s="7"/>
      <c r="S243" s="7"/>
      <c r="T243" s="7"/>
      <c r="U243" s="7"/>
      <c r="V243" s="7"/>
      <c r="W243" s="7"/>
    </row>
    <row r="244">
      <c r="A244" s="7"/>
      <c r="B244" s="7"/>
      <c r="C244" s="11"/>
      <c r="D244" s="7"/>
      <c r="E244" s="7"/>
      <c r="F244" s="7"/>
      <c r="G244" s="7"/>
      <c r="H244" s="7"/>
      <c r="I244" s="7"/>
      <c r="J244" s="7"/>
      <c r="K244" s="7"/>
      <c r="L244" s="7"/>
      <c r="M244" s="7"/>
      <c r="N244" s="7"/>
      <c r="O244" s="7"/>
      <c r="P244" s="7"/>
      <c r="Q244" s="7"/>
      <c r="R244" s="7"/>
      <c r="S244" s="7"/>
      <c r="T244" s="7"/>
      <c r="U244" s="7"/>
      <c r="V244" s="7"/>
      <c r="W244" s="7"/>
    </row>
    <row r="245">
      <c r="A245" s="7"/>
      <c r="B245" s="7"/>
      <c r="C245" s="11"/>
      <c r="D245" s="7"/>
      <c r="E245" s="7"/>
      <c r="F245" s="7"/>
      <c r="G245" s="7"/>
      <c r="H245" s="7"/>
      <c r="I245" s="7"/>
      <c r="J245" s="7"/>
      <c r="K245" s="7"/>
      <c r="L245" s="7"/>
      <c r="M245" s="7"/>
      <c r="N245" s="7"/>
      <c r="O245" s="7"/>
      <c r="P245" s="7"/>
      <c r="Q245" s="7"/>
      <c r="R245" s="7"/>
      <c r="S245" s="7"/>
      <c r="T245" s="7"/>
      <c r="U245" s="7"/>
      <c r="V245" s="7"/>
      <c r="W245" s="7"/>
    </row>
    <row r="246">
      <c r="A246" s="7"/>
      <c r="B246" s="7"/>
      <c r="C246" s="11"/>
      <c r="D246" s="7"/>
      <c r="E246" s="7"/>
      <c r="F246" s="7"/>
      <c r="G246" s="7"/>
      <c r="H246" s="7"/>
      <c r="I246" s="7"/>
      <c r="J246" s="7"/>
      <c r="K246" s="7"/>
      <c r="L246" s="7"/>
      <c r="M246" s="7"/>
      <c r="N246" s="7"/>
      <c r="O246" s="7"/>
      <c r="P246" s="7"/>
      <c r="Q246" s="7"/>
      <c r="R246" s="7"/>
      <c r="S246" s="7"/>
      <c r="T246" s="7"/>
      <c r="U246" s="7"/>
      <c r="V246" s="7"/>
      <c r="W246" s="7"/>
    </row>
    <row r="247">
      <c r="A247" s="7"/>
      <c r="B247" s="7"/>
      <c r="C247" s="11"/>
      <c r="D247" s="7"/>
      <c r="E247" s="7"/>
      <c r="F247" s="7"/>
      <c r="G247" s="7"/>
      <c r="H247" s="7"/>
      <c r="I247" s="7"/>
      <c r="J247" s="7"/>
      <c r="K247" s="7"/>
      <c r="L247" s="7"/>
      <c r="M247" s="7"/>
      <c r="N247" s="7"/>
      <c r="O247" s="7"/>
      <c r="P247" s="7"/>
      <c r="Q247" s="7"/>
      <c r="R247" s="7"/>
      <c r="S247" s="7"/>
      <c r="T247" s="7"/>
      <c r="U247" s="7"/>
      <c r="V247" s="7"/>
      <c r="W247" s="7"/>
    </row>
    <row r="248">
      <c r="A248" s="7"/>
      <c r="B248" s="7"/>
      <c r="C248" s="11"/>
      <c r="D248" s="7"/>
      <c r="E248" s="7"/>
      <c r="F248" s="7"/>
      <c r="G248" s="7"/>
      <c r="H248" s="7"/>
      <c r="I248" s="7"/>
      <c r="J248" s="7"/>
      <c r="K248" s="7"/>
      <c r="L248" s="7"/>
      <c r="M248" s="7"/>
      <c r="N248" s="7"/>
      <c r="O248" s="7"/>
      <c r="P248" s="7"/>
      <c r="Q248" s="7"/>
      <c r="R248" s="7"/>
      <c r="S248" s="7"/>
      <c r="T248" s="7"/>
      <c r="U248" s="7"/>
      <c r="V248" s="7"/>
      <c r="W248" s="7"/>
    </row>
    <row r="249">
      <c r="A249" s="7"/>
      <c r="B249" s="7"/>
      <c r="C249" s="11"/>
      <c r="D249" s="7"/>
      <c r="E249" s="7"/>
      <c r="F249" s="7"/>
      <c r="G249" s="7"/>
      <c r="H249" s="7"/>
      <c r="I249" s="7"/>
      <c r="J249" s="7"/>
      <c r="K249" s="7"/>
      <c r="L249" s="7"/>
      <c r="M249" s="7"/>
      <c r="N249" s="7"/>
      <c r="O249" s="7"/>
      <c r="P249" s="7"/>
      <c r="Q249" s="7"/>
      <c r="R249" s="7"/>
      <c r="S249" s="7"/>
      <c r="T249" s="7"/>
      <c r="U249" s="7"/>
      <c r="V249" s="7"/>
      <c r="W249" s="7"/>
    </row>
    <row r="250">
      <c r="A250" s="7"/>
      <c r="B250" s="7"/>
      <c r="C250" s="11"/>
      <c r="D250" s="7"/>
      <c r="E250" s="7"/>
      <c r="F250" s="7"/>
      <c r="G250" s="7"/>
      <c r="H250" s="7"/>
      <c r="I250" s="7"/>
      <c r="J250" s="7"/>
      <c r="K250" s="7"/>
      <c r="L250" s="7"/>
      <c r="M250" s="7"/>
      <c r="N250" s="7"/>
      <c r="O250" s="7"/>
      <c r="P250" s="7"/>
      <c r="Q250" s="7"/>
      <c r="R250" s="7"/>
      <c r="S250" s="7"/>
      <c r="T250" s="7"/>
      <c r="U250" s="7"/>
      <c r="V250" s="7"/>
      <c r="W250" s="7"/>
    </row>
    <row r="251">
      <c r="A251" s="7"/>
      <c r="B251" s="7"/>
      <c r="C251" s="11"/>
      <c r="D251" s="7"/>
      <c r="E251" s="7"/>
      <c r="F251" s="7"/>
      <c r="G251" s="7"/>
      <c r="H251" s="7"/>
      <c r="I251" s="7"/>
      <c r="J251" s="7"/>
      <c r="K251" s="7"/>
      <c r="L251" s="7"/>
      <c r="M251" s="7"/>
      <c r="N251" s="7"/>
      <c r="O251" s="7"/>
      <c r="P251" s="7"/>
      <c r="Q251" s="7"/>
      <c r="R251" s="7"/>
      <c r="S251" s="7"/>
      <c r="T251" s="7"/>
      <c r="U251" s="7"/>
      <c r="V251" s="7"/>
      <c r="W251" s="7"/>
    </row>
    <row r="252">
      <c r="A252" s="7"/>
      <c r="B252" s="7"/>
      <c r="C252" s="11"/>
      <c r="D252" s="7"/>
      <c r="E252" s="7"/>
      <c r="F252" s="7"/>
      <c r="G252" s="7"/>
      <c r="H252" s="7"/>
      <c r="I252" s="7"/>
      <c r="J252" s="7"/>
      <c r="K252" s="7"/>
      <c r="L252" s="7"/>
      <c r="M252" s="7"/>
      <c r="N252" s="7"/>
      <c r="O252" s="7"/>
      <c r="P252" s="7"/>
      <c r="Q252" s="7"/>
      <c r="R252" s="7"/>
      <c r="S252" s="7"/>
      <c r="T252" s="7"/>
      <c r="U252" s="7"/>
      <c r="V252" s="7"/>
      <c r="W252" s="7"/>
    </row>
    <row r="253">
      <c r="A253" s="7"/>
      <c r="B253" s="7"/>
      <c r="C253" s="11"/>
      <c r="D253" s="7"/>
      <c r="E253" s="7"/>
      <c r="F253" s="7"/>
      <c r="G253" s="7"/>
      <c r="H253" s="7"/>
      <c r="I253" s="7"/>
      <c r="J253" s="7"/>
      <c r="K253" s="7"/>
      <c r="L253" s="7"/>
      <c r="M253" s="7"/>
      <c r="N253" s="7"/>
      <c r="O253" s="7"/>
      <c r="P253" s="7"/>
      <c r="Q253" s="7"/>
      <c r="R253" s="7"/>
      <c r="S253" s="7"/>
      <c r="T253" s="7"/>
      <c r="U253" s="7"/>
      <c r="V253" s="7"/>
      <c r="W253" s="7"/>
    </row>
    <row r="254">
      <c r="A254" s="7"/>
      <c r="B254" s="7"/>
      <c r="C254" s="11"/>
      <c r="D254" s="7"/>
      <c r="E254" s="7"/>
      <c r="F254" s="7"/>
      <c r="G254" s="7"/>
      <c r="H254" s="7"/>
      <c r="I254" s="7"/>
      <c r="J254" s="7"/>
      <c r="K254" s="7"/>
      <c r="L254" s="7"/>
      <c r="M254" s="7"/>
      <c r="N254" s="7"/>
      <c r="O254" s="7"/>
      <c r="P254" s="7"/>
      <c r="Q254" s="7"/>
      <c r="R254" s="7"/>
      <c r="S254" s="7"/>
      <c r="T254" s="7"/>
      <c r="U254" s="7"/>
      <c r="V254" s="7"/>
      <c r="W254" s="7"/>
    </row>
    <row r="255">
      <c r="A255" s="7"/>
      <c r="B255" s="7"/>
      <c r="C255" s="11"/>
      <c r="D255" s="7"/>
      <c r="E255" s="7"/>
      <c r="F255" s="7"/>
      <c r="G255" s="7"/>
      <c r="H255" s="7"/>
      <c r="I255" s="7"/>
      <c r="J255" s="7"/>
      <c r="K255" s="7"/>
      <c r="L255" s="7"/>
      <c r="M255" s="7"/>
      <c r="N255" s="7"/>
      <c r="O255" s="7"/>
      <c r="P255" s="7"/>
      <c r="Q255" s="7"/>
      <c r="R255" s="7"/>
      <c r="S255" s="7"/>
      <c r="T255" s="7"/>
      <c r="U255" s="7"/>
      <c r="V255" s="7"/>
      <c r="W255" s="7"/>
    </row>
    <row r="256">
      <c r="A256" s="7"/>
      <c r="B256" s="7"/>
      <c r="C256" s="11"/>
      <c r="D256" s="7"/>
      <c r="E256" s="7"/>
      <c r="F256" s="7"/>
      <c r="G256" s="7"/>
      <c r="H256" s="7"/>
      <c r="I256" s="7"/>
      <c r="J256" s="7"/>
      <c r="K256" s="7"/>
      <c r="L256" s="7"/>
      <c r="M256" s="7"/>
      <c r="N256" s="7"/>
      <c r="O256" s="7"/>
      <c r="P256" s="7"/>
      <c r="Q256" s="7"/>
      <c r="R256" s="7"/>
      <c r="S256" s="7"/>
      <c r="T256" s="7"/>
      <c r="U256" s="7"/>
      <c r="V256" s="7"/>
      <c r="W256" s="7"/>
    </row>
    <row r="257">
      <c r="A257" s="7"/>
      <c r="B257" s="7"/>
      <c r="C257" s="11"/>
      <c r="D257" s="7"/>
      <c r="E257" s="7"/>
      <c r="F257" s="7"/>
      <c r="G257" s="7"/>
      <c r="H257" s="7"/>
      <c r="I257" s="7"/>
      <c r="J257" s="7"/>
      <c r="K257" s="7"/>
      <c r="L257" s="7"/>
      <c r="M257" s="7"/>
      <c r="N257" s="7"/>
      <c r="O257" s="7"/>
      <c r="P257" s="7"/>
      <c r="Q257" s="7"/>
      <c r="R257" s="7"/>
      <c r="S257" s="7"/>
      <c r="T257" s="7"/>
      <c r="U257" s="7"/>
      <c r="V257" s="7"/>
      <c r="W257" s="7"/>
    </row>
    <row r="258">
      <c r="A258" s="7"/>
      <c r="B258" s="7"/>
      <c r="C258" s="11"/>
      <c r="D258" s="7"/>
      <c r="E258" s="7"/>
      <c r="F258" s="7"/>
      <c r="G258" s="7"/>
      <c r="H258" s="7"/>
      <c r="I258" s="7"/>
      <c r="J258" s="7"/>
      <c r="K258" s="7"/>
      <c r="L258" s="7"/>
      <c r="M258" s="7"/>
      <c r="N258" s="7"/>
      <c r="O258" s="7"/>
      <c r="P258" s="7"/>
      <c r="Q258" s="7"/>
      <c r="R258" s="7"/>
      <c r="S258" s="7"/>
      <c r="T258" s="7"/>
      <c r="U258" s="7"/>
      <c r="V258" s="7"/>
      <c r="W258" s="7"/>
    </row>
    <row r="259">
      <c r="A259" s="7"/>
      <c r="B259" s="7"/>
      <c r="C259" s="11"/>
      <c r="D259" s="7"/>
      <c r="E259" s="7"/>
      <c r="F259" s="7"/>
      <c r="G259" s="7"/>
      <c r="H259" s="7"/>
      <c r="I259" s="7"/>
      <c r="J259" s="7"/>
      <c r="K259" s="7"/>
      <c r="L259" s="7"/>
      <c r="M259" s="7"/>
      <c r="N259" s="7"/>
      <c r="O259" s="7"/>
      <c r="P259" s="7"/>
      <c r="Q259" s="7"/>
      <c r="R259" s="7"/>
      <c r="S259" s="7"/>
      <c r="T259" s="7"/>
      <c r="U259" s="7"/>
      <c r="V259" s="7"/>
      <c r="W259" s="7"/>
    </row>
    <row r="260">
      <c r="A260" s="7"/>
      <c r="B260" s="7"/>
      <c r="C260" s="11"/>
      <c r="D260" s="7"/>
      <c r="E260" s="7"/>
      <c r="F260" s="7"/>
      <c r="G260" s="7"/>
      <c r="H260" s="7"/>
      <c r="I260" s="7"/>
      <c r="J260" s="7"/>
      <c r="K260" s="7"/>
      <c r="L260" s="7"/>
      <c r="M260" s="7"/>
      <c r="N260" s="7"/>
      <c r="O260" s="7"/>
      <c r="P260" s="7"/>
      <c r="Q260" s="7"/>
      <c r="R260" s="7"/>
      <c r="S260" s="7"/>
      <c r="T260" s="7"/>
      <c r="U260" s="7"/>
      <c r="V260" s="7"/>
      <c r="W260" s="7"/>
    </row>
    <row r="261">
      <c r="A261" s="7"/>
      <c r="B261" s="7"/>
      <c r="C261" s="11"/>
      <c r="D261" s="7"/>
      <c r="E261" s="7"/>
      <c r="F261" s="7"/>
      <c r="G261" s="7"/>
      <c r="H261" s="7"/>
      <c r="I261" s="7"/>
      <c r="J261" s="7"/>
      <c r="K261" s="7"/>
      <c r="L261" s="7"/>
      <c r="M261" s="7"/>
      <c r="N261" s="7"/>
      <c r="O261" s="7"/>
      <c r="P261" s="7"/>
      <c r="Q261" s="7"/>
      <c r="R261" s="7"/>
      <c r="S261" s="7"/>
      <c r="T261" s="7"/>
      <c r="U261" s="7"/>
      <c r="V261" s="7"/>
      <c r="W261" s="7"/>
    </row>
    <row r="262">
      <c r="A262" s="7"/>
      <c r="B262" s="7"/>
      <c r="C262" s="11"/>
      <c r="D262" s="7"/>
      <c r="E262" s="7"/>
      <c r="F262" s="7"/>
      <c r="G262" s="7"/>
      <c r="H262" s="7"/>
      <c r="I262" s="7"/>
      <c r="J262" s="7"/>
      <c r="K262" s="7"/>
      <c r="L262" s="7"/>
      <c r="M262" s="7"/>
      <c r="N262" s="7"/>
      <c r="O262" s="7"/>
      <c r="P262" s="7"/>
      <c r="Q262" s="7"/>
      <c r="R262" s="7"/>
      <c r="S262" s="7"/>
      <c r="T262" s="7"/>
      <c r="U262" s="7"/>
      <c r="V262" s="7"/>
      <c r="W262" s="7"/>
    </row>
    <row r="263">
      <c r="A263" s="7"/>
      <c r="B263" s="7"/>
      <c r="C263" s="11"/>
      <c r="D263" s="7"/>
      <c r="E263" s="7"/>
      <c r="F263" s="7"/>
      <c r="G263" s="7"/>
      <c r="H263" s="7"/>
      <c r="I263" s="7"/>
      <c r="J263" s="7"/>
      <c r="K263" s="7"/>
      <c r="L263" s="7"/>
      <c r="M263" s="7"/>
      <c r="N263" s="7"/>
      <c r="O263" s="7"/>
      <c r="P263" s="7"/>
      <c r="Q263" s="7"/>
      <c r="R263" s="7"/>
      <c r="S263" s="7"/>
      <c r="T263" s="7"/>
      <c r="U263" s="7"/>
      <c r="V263" s="7"/>
      <c r="W263" s="7"/>
    </row>
    <row r="264">
      <c r="A264" s="7"/>
      <c r="B264" s="7"/>
      <c r="C264" s="11"/>
      <c r="D264" s="7"/>
      <c r="E264" s="7"/>
      <c r="F264" s="7"/>
      <c r="G264" s="7"/>
      <c r="H264" s="7"/>
      <c r="I264" s="7"/>
      <c r="J264" s="7"/>
      <c r="K264" s="7"/>
      <c r="L264" s="7"/>
      <c r="M264" s="7"/>
      <c r="N264" s="7"/>
      <c r="O264" s="7"/>
      <c r="P264" s="7"/>
      <c r="Q264" s="7"/>
      <c r="R264" s="7"/>
      <c r="S264" s="7"/>
      <c r="T264" s="7"/>
      <c r="U264" s="7"/>
      <c r="V264" s="7"/>
      <c r="W264" s="7"/>
    </row>
    <row r="265">
      <c r="A265" s="7"/>
      <c r="B265" s="7"/>
      <c r="C265" s="11"/>
      <c r="D265" s="7"/>
      <c r="E265" s="7"/>
      <c r="F265" s="7"/>
      <c r="G265" s="7"/>
      <c r="H265" s="7"/>
      <c r="I265" s="7"/>
      <c r="J265" s="7"/>
      <c r="K265" s="7"/>
      <c r="L265" s="7"/>
      <c r="M265" s="7"/>
      <c r="N265" s="7"/>
      <c r="O265" s="7"/>
      <c r="P265" s="7"/>
      <c r="Q265" s="7"/>
      <c r="R265" s="7"/>
      <c r="S265" s="7"/>
      <c r="T265" s="7"/>
      <c r="U265" s="7"/>
      <c r="V265" s="7"/>
      <c r="W265" s="7"/>
    </row>
    <row r="266">
      <c r="A266" s="7"/>
      <c r="B266" s="7"/>
      <c r="C266" s="11"/>
      <c r="D266" s="7"/>
      <c r="E266" s="7"/>
      <c r="F266" s="7"/>
      <c r="G266" s="7"/>
      <c r="H266" s="7"/>
      <c r="I266" s="7"/>
      <c r="J266" s="7"/>
      <c r="K266" s="7"/>
      <c r="L266" s="7"/>
      <c r="M266" s="7"/>
      <c r="N266" s="7"/>
      <c r="O266" s="7"/>
      <c r="P266" s="7"/>
      <c r="Q266" s="7"/>
      <c r="R266" s="7"/>
      <c r="S266" s="7"/>
      <c r="T266" s="7"/>
      <c r="U266" s="7"/>
      <c r="V266" s="7"/>
      <c r="W266" s="7"/>
    </row>
    <row r="267">
      <c r="A267" s="7"/>
      <c r="B267" s="7"/>
      <c r="C267" s="11"/>
      <c r="D267" s="7"/>
      <c r="E267" s="7"/>
      <c r="F267" s="7"/>
      <c r="G267" s="7"/>
      <c r="H267" s="7"/>
      <c r="I267" s="7"/>
      <c r="J267" s="7"/>
      <c r="K267" s="7"/>
      <c r="L267" s="7"/>
      <c r="M267" s="7"/>
      <c r="N267" s="7"/>
      <c r="O267" s="7"/>
      <c r="P267" s="7"/>
      <c r="Q267" s="7"/>
      <c r="R267" s="7"/>
      <c r="S267" s="7"/>
      <c r="T267" s="7"/>
      <c r="U267" s="7"/>
      <c r="V267" s="7"/>
      <c r="W267" s="7"/>
    </row>
    <row r="268">
      <c r="A268" s="7"/>
      <c r="B268" s="7"/>
      <c r="C268" s="11"/>
      <c r="D268" s="7"/>
      <c r="E268" s="7"/>
      <c r="F268" s="7"/>
      <c r="G268" s="7"/>
      <c r="H268" s="7"/>
      <c r="I268" s="7"/>
      <c r="J268" s="7"/>
      <c r="K268" s="7"/>
      <c r="L268" s="7"/>
      <c r="M268" s="7"/>
      <c r="N268" s="7"/>
      <c r="O268" s="7"/>
      <c r="P268" s="7"/>
      <c r="Q268" s="7"/>
      <c r="R268" s="7"/>
      <c r="S268" s="7"/>
      <c r="T268" s="7"/>
      <c r="U268" s="7"/>
      <c r="V268" s="7"/>
      <c r="W268" s="7"/>
    </row>
    <row r="269">
      <c r="A269" s="7"/>
      <c r="B269" s="7"/>
      <c r="C269" s="11"/>
      <c r="D269" s="7"/>
      <c r="E269" s="7"/>
      <c r="F269" s="7"/>
      <c r="G269" s="7"/>
      <c r="H269" s="7"/>
      <c r="I269" s="7"/>
      <c r="J269" s="7"/>
      <c r="K269" s="7"/>
      <c r="L269" s="7"/>
      <c r="M269" s="7"/>
      <c r="N269" s="7"/>
      <c r="O269" s="7"/>
      <c r="P269" s="7"/>
      <c r="Q269" s="7"/>
      <c r="R269" s="7"/>
      <c r="S269" s="7"/>
      <c r="T269" s="7"/>
      <c r="U269" s="7"/>
      <c r="V269" s="7"/>
      <c r="W269" s="7"/>
    </row>
    <row r="270">
      <c r="A270" s="7"/>
      <c r="B270" s="7"/>
      <c r="C270" s="11"/>
      <c r="D270" s="7"/>
      <c r="E270" s="7"/>
      <c r="F270" s="7"/>
      <c r="G270" s="7"/>
      <c r="H270" s="7"/>
      <c r="I270" s="7"/>
      <c r="J270" s="7"/>
      <c r="K270" s="7"/>
      <c r="L270" s="7"/>
      <c r="M270" s="7"/>
      <c r="N270" s="7"/>
      <c r="O270" s="7"/>
      <c r="P270" s="7"/>
      <c r="Q270" s="7"/>
      <c r="R270" s="7"/>
      <c r="S270" s="7"/>
      <c r="T270" s="7"/>
      <c r="U270" s="7"/>
      <c r="V270" s="7"/>
      <c r="W270" s="7"/>
    </row>
    <row r="271">
      <c r="A271" s="7"/>
      <c r="B271" s="7"/>
      <c r="C271" s="11"/>
      <c r="D271" s="7"/>
      <c r="E271" s="7"/>
      <c r="F271" s="7"/>
      <c r="G271" s="7"/>
      <c r="H271" s="7"/>
      <c r="I271" s="7"/>
      <c r="J271" s="7"/>
      <c r="K271" s="7"/>
      <c r="L271" s="7"/>
      <c r="M271" s="7"/>
      <c r="N271" s="7"/>
      <c r="O271" s="7"/>
      <c r="P271" s="7"/>
      <c r="Q271" s="7"/>
      <c r="R271" s="7"/>
      <c r="S271" s="7"/>
      <c r="T271" s="7"/>
      <c r="U271" s="7"/>
      <c r="V271" s="7"/>
      <c r="W271" s="7"/>
    </row>
    <row r="272">
      <c r="A272" s="7"/>
      <c r="B272" s="7"/>
      <c r="C272" s="11"/>
      <c r="D272" s="7"/>
      <c r="E272" s="7"/>
      <c r="F272" s="7"/>
      <c r="G272" s="7"/>
      <c r="H272" s="7"/>
      <c r="I272" s="7"/>
      <c r="J272" s="7"/>
      <c r="K272" s="7"/>
      <c r="L272" s="7"/>
      <c r="M272" s="7"/>
      <c r="N272" s="7"/>
      <c r="O272" s="7"/>
      <c r="P272" s="7"/>
      <c r="Q272" s="7"/>
      <c r="R272" s="7"/>
      <c r="S272" s="7"/>
      <c r="T272" s="7"/>
      <c r="U272" s="7"/>
      <c r="V272" s="7"/>
      <c r="W272" s="7"/>
    </row>
    <row r="273">
      <c r="A273" s="7"/>
      <c r="B273" s="7"/>
      <c r="C273" s="11"/>
      <c r="D273" s="7"/>
      <c r="E273" s="7"/>
      <c r="F273" s="7"/>
      <c r="G273" s="7"/>
      <c r="H273" s="7"/>
      <c r="I273" s="7"/>
      <c r="J273" s="7"/>
      <c r="K273" s="7"/>
      <c r="L273" s="7"/>
      <c r="M273" s="7"/>
      <c r="N273" s="7"/>
      <c r="O273" s="7"/>
      <c r="P273" s="7"/>
      <c r="Q273" s="7"/>
      <c r="R273" s="7"/>
      <c r="S273" s="7"/>
      <c r="T273" s="7"/>
      <c r="U273" s="7"/>
      <c r="V273" s="7"/>
      <c r="W273" s="7"/>
    </row>
    <row r="274">
      <c r="A274" s="7"/>
      <c r="B274" s="7"/>
      <c r="C274" s="11"/>
      <c r="D274" s="7"/>
      <c r="E274" s="7"/>
      <c r="F274" s="7"/>
      <c r="G274" s="7"/>
      <c r="H274" s="7"/>
      <c r="I274" s="7"/>
      <c r="J274" s="7"/>
      <c r="K274" s="7"/>
      <c r="L274" s="7"/>
      <c r="M274" s="7"/>
      <c r="N274" s="7"/>
      <c r="O274" s="7"/>
      <c r="P274" s="7"/>
      <c r="Q274" s="7"/>
      <c r="R274" s="7"/>
      <c r="S274" s="7"/>
      <c r="T274" s="7"/>
      <c r="U274" s="7"/>
      <c r="V274" s="7"/>
      <c r="W274" s="7"/>
    </row>
    <row r="275">
      <c r="A275" s="7"/>
      <c r="B275" s="7"/>
      <c r="C275" s="11"/>
      <c r="D275" s="7"/>
      <c r="E275" s="7"/>
      <c r="F275" s="7"/>
      <c r="G275" s="7"/>
      <c r="H275" s="7"/>
      <c r="I275" s="7"/>
      <c r="J275" s="7"/>
      <c r="K275" s="7"/>
      <c r="L275" s="7"/>
      <c r="M275" s="7"/>
      <c r="N275" s="7"/>
      <c r="O275" s="7"/>
      <c r="P275" s="7"/>
      <c r="Q275" s="7"/>
      <c r="R275" s="7"/>
      <c r="S275" s="7"/>
      <c r="T275" s="7"/>
      <c r="U275" s="7"/>
      <c r="V275" s="7"/>
      <c r="W275" s="7"/>
    </row>
    <row r="276">
      <c r="A276" s="7"/>
      <c r="B276" s="7"/>
      <c r="C276" s="11"/>
      <c r="D276" s="7"/>
      <c r="E276" s="7"/>
      <c r="F276" s="7"/>
      <c r="G276" s="7"/>
      <c r="H276" s="7"/>
      <c r="I276" s="7"/>
      <c r="J276" s="7"/>
      <c r="K276" s="7"/>
      <c r="L276" s="7"/>
      <c r="M276" s="7"/>
      <c r="N276" s="7"/>
      <c r="O276" s="7"/>
      <c r="P276" s="7"/>
      <c r="Q276" s="7"/>
      <c r="R276" s="7"/>
      <c r="S276" s="7"/>
      <c r="T276" s="7"/>
      <c r="U276" s="7"/>
      <c r="V276" s="7"/>
      <c r="W276" s="7"/>
    </row>
    <row r="277">
      <c r="A277" s="11"/>
      <c r="B277" s="11"/>
      <c r="C277" s="11"/>
      <c r="D277" s="7"/>
      <c r="E277" s="7"/>
      <c r="F277" s="7"/>
      <c r="G277" s="7"/>
      <c r="H277" s="7"/>
      <c r="I277" s="7"/>
      <c r="J277" s="7"/>
      <c r="K277" s="7"/>
      <c r="L277" s="7"/>
      <c r="M277" s="7"/>
      <c r="N277" s="7"/>
      <c r="O277" s="7"/>
      <c r="P277" s="7"/>
      <c r="Q277" s="7"/>
      <c r="R277" s="7"/>
      <c r="S277" s="7"/>
      <c r="T277" s="7"/>
      <c r="U277" s="7"/>
      <c r="V277" s="7"/>
      <c r="W277" s="7"/>
    </row>
    <row r="278">
      <c r="A278" s="11"/>
      <c r="B278" s="11"/>
      <c r="C278" s="11"/>
      <c r="D278" s="7"/>
      <c r="E278" s="7"/>
      <c r="F278" s="7"/>
      <c r="G278" s="7"/>
      <c r="H278" s="7"/>
      <c r="I278" s="7"/>
      <c r="J278" s="7"/>
      <c r="K278" s="7"/>
      <c r="L278" s="7"/>
      <c r="M278" s="7"/>
      <c r="N278" s="7"/>
      <c r="O278" s="7"/>
      <c r="P278" s="7"/>
      <c r="Q278" s="7"/>
      <c r="R278" s="7"/>
      <c r="S278" s="7"/>
      <c r="T278" s="7"/>
      <c r="U278" s="7"/>
      <c r="V278" s="7"/>
      <c r="W278" s="7"/>
    </row>
    <row r="279">
      <c r="A279" s="11"/>
      <c r="B279" s="11"/>
      <c r="C279" s="11"/>
      <c r="D279" s="7"/>
      <c r="E279" s="7"/>
      <c r="F279" s="7"/>
      <c r="G279" s="7"/>
      <c r="H279" s="7"/>
      <c r="I279" s="7"/>
      <c r="J279" s="7"/>
      <c r="K279" s="7"/>
      <c r="L279" s="7"/>
      <c r="M279" s="7"/>
      <c r="N279" s="7"/>
      <c r="O279" s="7"/>
      <c r="P279" s="7"/>
      <c r="Q279" s="7"/>
      <c r="R279" s="7"/>
      <c r="S279" s="7"/>
      <c r="T279" s="7"/>
      <c r="U279" s="7"/>
      <c r="V279" s="7"/>
      <c r="W279" s="7"/>
    </row>
    <row r="280">
      <c r="A280" s="11"/>
      <c r="B280" s="11"/>
      <c r="C280" s="11"/>
      <c r="D280" s="7"/>
      <c r="E280" s="7"/>
      <c r="F280" s="7"/>
      <c r="G280" s="7"/>
      <c r="H280" s="7"/>
      <c r="I280" s="7"/>
      <c r="J280" s="7"/>
      <c r="K280" s="7"/>
      <c r="L280" s="7"/>
      <c r="M280" s="7"/>
      <c r="N280" s="7"/>
      <c r="O280" s="7"/>
      <c r="P280" s="7"/>
      <c r="Q280" s="7"/>
      <c r="R280" s="7"/>
      <c r="S280" s="7"/>
      <c r="T280" s="7"/>
      <c r="U280" s="7"/>
      <c r="V280" s="7"/>
      <c r="W280" s="7"/>
    </row>
    <row r="281">
      <c r="A281" s="11"/>
      <c r="B281" s="11"/>
      <c r="C281" s="11"/>
      <c r="D281" s="7"/>
      <c r="E281" s="7"/>
      <c r="F281" s="7"/>
      <c r="G281" s="7"/>
      <c r="H281" s="7"/>
      <c r="I281" s="7"/>
      <c r="J281" s="7"/>
      <c r="K281" s="7"/>
      <c r="L281" s="7"/>
      <c r="M281" s="7"/>
      <c r="N281" s="7"/>
      <c r="O281" s="7"/>
      <c r="P281" s="7"/>
      <c r="Q281" s="7"/>
      <c r="R281" s="7"/>
      <c r="S281" s="7"/>
      <c r="T281" s="7"/>
      <c r="U281" s="7"/>
      <c r="V281" s="7"/>
      <c r="W281" s="7"/>
    </row>
    <row r="282">
      <c r="A282" s="11"/>
      <c r="B282" s="11"/>
      <c r="C282" s="11"/>
      <c r="D282" s="7"/>
      <c r="E282" s="7"/>
      <c r="F282" s="7"/>
      <c r="G282" s="7"/>
      <c r="H282" s="7"/>
      <c r="I282" s="7"/>
      <c r="J282" s="7"/>
      <c r="K282" s="7"/>
      <c r="L282" s="7"/>
      <c r="M282" s="7"/>
      <c r="N282" s="7"/>
      <c r="O282" s="7"/>
      <c r="P282" s="7"/>
      <c r="Q282" s="7"/>
      <c r="R282" s="7"/>
      <c r="S282" s="7"/>
      <c r="T282" s="7"/>
      <c r="U282" s="7"/>
      <c r="V282" s="7"/>
      <c r="W282" s="7"/>
    </row>
    <row r="283">
      <c r="A283" s="11"/>
      <c r="B283" s="11"/>
      <c r="C283" s="11"/>
      <c r="D283" s="7"/>
      <c r="E283" s="7"/>
      <c r="F283" s="7"/>
      <c r="G283" s="7"/>
      <c r="H283" s="7"/>
      <c r="I283" s="7"/>
      <c r="J283" s="7"/>
      <c r="K283" s="7"/>
      <c r="L283" s="7"/>
      <c r="M283" s="7"/>
      <c r="N283" s="7"/>
      <c r="O283" s="7"/>
      <c r="P283" s="7"/>
      <c r="Q283" s="7"/>
      <c r="R283" s="7"/>
      <c r="S283" s="7"/>
      <c r="T283" s="7"/>
      <c r="U283" s="7"/>
      <c r="V283" s="7"/>
      <c r="W283" s="7"/>
    </row>
    <row r="284">
      <c r="A284" s="7"/>
      <c r="B284" s="7"/>
      <c r="C284" s="7"/>
      <c r="D284" s="7"/>
      <c r="E284" s="7"/>
      <c r="F284" s="7"/>
      <c r="G284" s="7"/>
      <c r="H284" s="7"/>
      <c r="I284" s="7"/>
      <c r="J284" s="7"/>
      <c r="K284" s="7"/>
      <c r="L284" s="7"/>
      <c r="M284" s="7"/>
      <c r="N284" s="7"/>
      <c r="O284" s="7"/>
      <c r="P284" s="7"/>
      <c r="Q284" s="7"/>
      <c r="R284" s="7"/>
      <c r="S284" s="7"/>
      <c r="T284" s="7"/>
      <c r="U284" s="7"/>
      <c r="V284" s="7"/>
      <c r="W284" s="7"/>
    </row>
    <row r="285">
      <c r="A285" s="7"/>
      <c r="B285" s="7"/>
      <c r="C285" s="7"/>
      <c r="D285" s="7"/>
      <c r="E285" s="7"/>
      <c r="F285" s="7"/>
      <c r="G285" s="7"/>
      <c r="H285" s="7"/>
      <c r="I285" s="7"/>
      <c r="J285" s="7"/>
      <c r="K285" s="7"/>
      <c r="L285" s="7"/>
      <c r="M285" s="7"/>
      <c r="N285" s="7"/>
      <c r="O285" s="7"/>
      <c r="P285" s="7"/>
      <c r="Q285" s="7"/>
      <c r="R285" s="7"/>
      <c r="S285" s="7"/>
      <c r="T285" s="7"/>
      <c r="U285" s="7"/>
      <c r="V285" s="7"/>
      <c r="W285" s="7"/>
    </row>
    <row r="286">
      <c r="A286" s="7"/>
      <c r="B286" s="7"/>
      <c r="C286" s="7"/>
      <c r="D286" s="7"/>
      <c r="E286" s="7"/>
      <c r="F286" s="7"/>
      <c r="G286" s="7"/>
      <c r="H286" s="7"/>
      <c r="I286" s="7"/>
      <c r="J286" s="7"/>
      <c r="K286" s="7"/>
      <c r="L286" s="7"/>
      <c r="M286" s="7"/>
      <c r="N286" s="7"/>
      <c r="O286" s="7"/>
      <c r="P286" s="7"/>
      <c r="Q286" s="7"/>
      <c r="R286" s="7"/>
      <c r="S286" s="7"/>
      <c r="T286" s="7"/>
      <c r="U286" s="7"/>
      <c r="V286" s="7"/>
      <c r="W286" s="7"/>
    </row>
    <row r="287">
      <c r="A287" s="7"/>
      <c r="B287" s="7"/>
      <c r="C287" s="7"/>
      <c r="D287" s="7"/>
      <c r="E287" s="7"/>
      <c r="F287" s="7"/>
      <c r="G287" s="7"/>
      <c r="H287" s="7"/>
      <c r="I287" s="7"/>
      <c r="J287" s="7"/>
      <c r="K287" s="7"/>
      <c r="L287" s="7"/>
      <c r="M287" s="7"/>
      <c r="N287" s="7"/>
      <c r="O287" s="7"/>
      <c r="P287" s="7"/>
      <c r="Q287" s="7"/>
      <c r="R287" s="7"/>
      <c r="S287" s="7"/>
      <c r="T287" s="7"/>
      <c r="U287" s="7"/>
      <c r="V287" s="7"/>
      <c r="W287" s="7"/>
    </row>
    <row r="288">
      <c r="A288" s="7"/>
      <c r="B288" s="7"/>
      <c r="C288" s="7"/>
      <c r="D288" s="7"/>
      <c r="E288" s="7"/>
      <c r="F288" s="7"/>
      <c r="G288" s="7"/>
      <c r="H288" s="7"/>
      <c r="I288" s="7"/>
      <c r="J288" s="7"/>
      <c r="K288" s="7"/>
      <c r="L288" s="7"/>
      <c r="M288" s="7"/>
      <c r="N288" s="7"/>
      <c r="O288" s="7"/>
      <c r="P288" s="7"/>
      <c r="Q288" s="7"/>
      <c r="R288" s="7"/>
      <c r="S288" s="7"/>
      <c r="T288" s="7"/>
      <c r="U288" s="7"/>
      <c r="V288" s="7"/>
      <c r="W288" s="7"/>
    </row>
    <row r="289">
      <c r="A289" s="7"/>
      <c r="B289" s="7"/>
      <c r="C289" s="7"/>
      <c r="D289" s="7"/>
      <c r="E289" s="7"/>
      <c r="F289" s="7"/>
      <c r="G289" s="7"/>
      <c r="H289" s="7"/>
      <c r="I289" s="7"/>
      <c r="J289" s="7"/>
      <c r="K289" s="7"/>
      <c r="L289" s="7"/>
      <c r="M289" s="7"/>
      <c r="N289" s="7"/>
      <c r="O289" s="7"/>
      <c r="P289" s="7"/>
      <c r="Q289" s="7"/>
      <c r="R289" s="7"/>
      <c r="S289" s="7"/>
      <c r="T289" s="7"/>
      <c r="U289" s="7"/>
      <c r="V289" s="7"/>
      <c r="W289" s="7"/>
    </row>
    <row r="290">
      <c r="A290" s="7"/>
      <c r="B290" s="7"/>
      <c r="C290" s="7"/>
      <c r="D290" s="7"/>
      <c r="E290" s="7"/>
      <c r="F290" s="7"/>
      <c r="G290" s="7"/>
      <c r="H290" s="7"/>
      <c r="I290" s="7"/>
      <c r="J290" s="7"/>
      <c r="K290" s="7"/>
      <c r="L290" s="7"/>
      <c r="M290" s="7"/>
      <c r="N290" s="7"/>
      <c r="O290" s="7"/>
      <c r="P290" s="7"/>
      <c r="Q290" s="7"/>
      <c r="R290" s="7"/>
      <c r="S290" s="7"/>
      <c r="T290" s="7"/>
      <c r="U290" s="7"/>
      <c r="V290" s="7"/>
      <c r="W290" s="7"/>
    </row>
    <row r="291">
      <c r="A291" s="7"/>
      <c r="B291" s="7"/>
      <c r="C291" s="7"/>
      <c r="D291" s="7"/>
      <c r="E291" s="7"/>
      <c r="F291" s="7"/>
      <c r="G291" s="7"/>
      <c r="H291" s="7"/>
      <c r="I291" s="7"/>
      <c r="J291" s="7"/>
      <c r="K291" s="7"/>
      <c r="L291" s="7"/>
      <c r="M291" s="7"/>
      <c r="N291" s="7"/>
      <c r="O291" s="7"/>
      <c r="P291" s="7"/>
      <c r="Q291" s="7"/>
      <c r="R291" s="7"/>
      <c r="S291" s="7"/>
      <c r="T291" s="7"/>
      <c r="U291" s="7"/>
      <c r="V291" s="7"/>
      <c r="W291" s="7"/>
    </row>
    <row r="292">
      <c r="A292" s="7"/>
      <c r="B292" s="7"/>
      <c r="C292" s="7"/>
      <c r="D292" s="7"/>
      <c r="E292" s="7"/>
      <c r="F292" s="7"/>
      <c r="G292" s="7"/>
      <c r="H292" s="7"/>
      <c r="I292" s="7"/>
      <c r="J292" s="7"/>
      <c r="K292" s="7"/>
      <c r="L292" s="7"/>
      <c r="M292" s="7"/>
      <c r="N292" s="7"/>
      <c r="O292" s="7"/>
      <c r="P292" s="7"/>
      <c r="Q292" s="7"/>
      <c r="R292" s="7"/>
      <c r="S292" s="7"/>
      <c r="T292" s="7"/>
      <c r="U292" s="7"/>
      <c r="V292" s="7"/>
      <c r="W292" s="7"/>
    </row>
    <row r="293">
      <c r="A293" s="7"/>
      <c r="B293" s="7"/>
      <c r="C293" s="7"/>
      <c r="D293" s="7"/>
      <c r="E293" s="7"/>
      <c r="F293" s="7"/>
      <c r="G293" s="7"/>
      <c r="H293" s="7"/>
      <c r="I293" s="7"/>
      <c r="J293" s="7"/>
      <c r="K293" s="7"/>
      <c r="L293" s="7"/>
      <c r="M293" s="7"/>
      <c r="N293" s="7"/>
      <c r="O293" s="7"/>
      <c r="P293" s="7"/>
      <c r="Q293" s="7"/>
      <c r="R293" s="7"/>
      <c r="S293" s="7"/>
      <c r="T293" s="7"/>
      <c r="U293" s="7"/>
      <c r="V293" s="7"/>
      <c r="W293" s="7"/>
    </row>
    <row r="294">
      <c r="A294" s="7"/>
      <c r="B294" s="7"/>
      <c r="C294" s="7"/>
      <c r="D294" s="7"/>
      <c r="E294" s="7"/>
      <c r="F294" s="7"/>
      <c r="G294" s="7"/>
      <c r="H294" s="7"/>
      <c r="I294" s="7"/>
      <c r="J294" s="7"/>
      <c r="K294" s="7"/>
      <c r="L294" s="7"/>
      <c r="M294" s="7"/>
      <c r="N294" s="7"/>
      <c r="O294" s="7"/>
      <c r="P294" s="7"/>
      <c r="Q294" s="7"/>
      <c r="R294" s="7"/>
      <c r="S294" s="7"/>
      <c r="T294" s="7"/>
      <c r="U294" s="7"/>
      <c r="V294" s="7"/>
      <c r="W294" s="7"/>
    </row>
    <row r="295">
      <c r="A295" s="7"/>
      <c r="B295" s="7"/>
      <c r="C295" s="7"/>
      <c r="D295" s="7"/>
      <c r="E295" s="7"/>
      <c r="F295" s="7"/>
      <c r="G295" s="7"/>
      <c r="H295" s="7"/>
      <c r="I295" s="7"/>
      <c r="J295" s="7"/>
      <c r="K295" s="7"/>
      <c r="L295" s="7"/>
      <c r="M295" s="7"/>
      <c r="N295" s="7"/>
      <c r="O295" s="7"/>
      <c r="P295" s="7"/>
      <c r="Q295" s="7"/>
      <c r="R295" s="7"/>
      <c r="S295" s="7"/>
      <c r="T295" s="7"/>
      <c r="U295" s="7"/>
      <c r="V295" s="7"/>
      <c r="W295" s="7"/>
    </row>
    <row r="296">
      <c r="A296" s="7"/>
      <c r="B296" s="7"/>
      <c r="C296" s="7"/>
      <c r="D296" s="7"/>
      <c r="E296" s="7"/>
      <c r="F296" s="7"/>
      <c r="G296" s="7"/>
      <c r="H296" s="7"/>
      <c r="I296" s="7"/>
      <c r="J296" s="7"/>
      <c r="K296" s="7"/>
      <c r="L296" s="7"/>
      <c r="M296" s="7"/>
      <c r="N296" s="7"/>
      <c r="O296" s="7"/>
      <c r="P296" s="7"/>
      <c r="Q296" s="7"/>
      <c r="R296" s="7"/>
      <c r="S296" s="7"/>
      <c r="T296" s="7"/>
      <c r="U296" s="7"/>
      <c r="V296" s="7"/>
      <c r="W296" s="7"/>
    </row>
    <row r="297">
      <c r="A297" s="7"/>
      <c r="B297" s="7"/>
      <c r="C297" s="7"/>
      <c r="D297" s="7"/>
      <c r="E297" s="7"/>
      <c r="F297" s="7"/>
      <c r="G297" s="7"/>
      <c r="H297" s="7"/>
      <c r="I297" s="7"/>
      <c r="J297" s="7"/>
      <c r="K297" s="7"/>
      <c r="L297" s="7"/>
      <c r="M297" s="7"/>
      <c r="N297" s="7"/>
      <c r="O297" s="7"/>
      <c r="P297" s="7"/>
      <c r="Q297" s="7"/>
      <c r="R297" s="7"/>
      <c r="S297" s="7"/>
      <c r="T297" s="7"/>
      <c r="U297" s="7"/>
      <c r="V297" s="7"/>
      <c r="W297" s="7"/>
    </row>
    <row r="298">
      <c r="A298" s="7"/>
      <c r="B298" s="7"/>
      <c r="C298" s="7"/>
      <c r="D298" s="7"/>
      <c r="E298" s="7"/>
      <c r="F298" s="7"/>
      <c r="G298" s="7"/>
      <c r="H298" s="7"/>
      <c r="I298" s="7"/>
      <c r="J298" s="7"/>
      <c r="K298" s="7"/>
      <c r="L298" s="7"/>
      <c r="M298" s="7"/>
      <c r="N298" s="7"/>
      <c r="O298" s="7"/>
      <c r="P298" s="7"/>
      <c r="Q298" s="7"/>
      <c r="R298" s="7"/>
      <c r="S298" s="7"/>
      <c r="T298" s="7"/>
      <c r="U298" s="7"/>
      <c r="V298" s="7"/>
      <c r="W298" s="7"/>
    </row>
    <row r="299">
      <c r="A299" s="7"/>
      <c r="B299" s="7"/>
      <c r="C299" s="7"/>
      <c r="D299" s="7"/>
      <c r="E299" s="7"/>
      <c r="F299" s="7"/>
      <c r="G299" s="7"/>
      <c r="H299" s="7"/>
      <c r="I299" s="7"/>
      <c r="J299" s="7"/>
      <c r="K299" s="7"/>
      <c r="L299" s="7"/>
      <c r="M299" s="7"/>
      <c r="N299" s="7"/>
      <c r="O299" s="7"/>
      <c r="P299" s="7"/>
      <c r="Q299" s="7"/>
      <c r="R299" s="7"/>
      <c r="S299" s="7"/>
      <c r="T299" s="7"/>
      <c r="U299" s="7"/>
      <c r="V299" s="7"/>
      <c r="W299" s="7"/>
    </row>
    <row r="300">
      <c r="A300" s="7"/>
      <c r="B300" s="7"/>
      <c r="C300" s="7"/>
      <c r="D300" s="7"/>
      <c r="E300" s="7"/>
      <c r="F300" s="7"/>
      <c r="G300" s="7"/>
      <c r="H300" s="7"/>
      <c r="I300" s="7"/>
      <c r="J300" s="7"/>
      <c r="K300" s="7"/>
      <c r="L300" s="7"/>
      <c r="M300" s="7"/>
      <c r="N300" s="7"/>
      <c r="O300" s="7"/>
      <c r="P300" s="7"/>
      <c r="Q300" s="7"/>
      <c r="R300" s="7"/>
      <c r="S300" s="7"/>
      <c r="T300" s="7"/>
      <c r="U300" s="7"/>
      <c r="V300" s="7"/>
      <c r="W300" s="7"/>
    </row>
    <row r="301">
      <c r="A301" s="7"/>
      <c r="B301" s="7"/>
      <c r="C301" s="7"/>
      <c r="D301" s="7"/>
      <c r="E301" s="7"/>
      <c r="F301" s="7"/>
      <c r="G301" s="7"/>
      <c r="H301" s="7"/>
      <c r="I301" s="7"/>
      <c r="J301" s="7"/>
      <c r="K301" s="7"/>
      <c r="L301" s="7"/>
      <c r="M301" s="7"/>
      <c r="N301" s="7"/>
      <c r="O301" s="7"/>
      <c r="P301" s="7"/>
      <c r="Q301" s="7"/>
      <c r="R301" s="7"/>
      <c r="S301" s="7"/>
      <c r="T301" s="7"/>
      <c r="U301" s="7"/>
      <c r="V301" s="7"/>
      <c r="W301" s="7"/>
    </row>
    <row r="302">
      <c r="A302" s="7"/>
      <c r="B302" s="7"/>
      <c r="C302" s="7"/>
      <c r="D302" s="7"/>
      <c r="E302" s="7"/>
      <c r="F302" s="7"/>
      <c r="G302" s="7"/>
      <c r="H302" s="7"/>
      <c r="I302" s="7"/>
      <c r="J302" s="7"/>
      <c r="K302" s="7"/>
      <c r="L302" s="7"/>
      <c r="M302" s="7"/>
      <c r="N302" s="7"/>
      <c r="O302" s="7"/>
      <c r="P302" s="7"/>
      <c r="Q302" s="7"/>
      <c r="R302" s="7"/>
      <c r="S302" s="7"/>
      <c r="T302" s="7"/>
      <c r="U302" s="7"/>
      <c r="V302" s="7"/>
      <c r="W302" s="7"/>
    </row>
    <row r="303">
      <c r="A303" s="7"/>
      <c r="B303" s="7"/>
      <c r="C303" s="7"/>
      <c r="D303" s="7"/>
      <c r="E303" s="7"/>
      <c r="F303" s="7"/>
      <c r="G303" s="7"/>
      <c r="H303" s="7"/>
      <c r="I303" s="7"/>
      <c r="J303" s="7"/>
      <c r="K303" s="7"/>
      <c r="L303" s="7"/>
      <c r="M303" s="7"/>
      <c r="N303" s="7"/>
      <c r="O303" s="7"/>
      <c r="P303" s="7"/>
      <c r="Q303" s="7"/>
      <c r="R303" s="7"/>
      <c r="S303" s="7"/>
      <c r="T303" s="7"/>
      <c r="U303" s="7"/>
      <c r="V303" s="7"/>
      <c r="W303" s="7"/>
    </row>
    <row r="304">
      <c r="A304" s="7"/>
      <c r="B304" s="7"/>
      <c r="C304" s="7"/>
      <c r="D304" s="7"/>
      <c r="E304" s="7"/>
      <c r="F304" s="7"/>
      <c r="G304" s="7"/>
      <c r="H304" s="7"/>
      <c r="I304" s="7"/>
      <c r="J304" s="7"/>
      <c r="K304" s="7"/>
      <c r="L304" s="7"/>
      <c r="M304" s="7"/>
      <c r="N304" s="7"/>
      <c r="O304" s="7"/>
      <c r="P304" s="7"/>
      <c r="Q304" s="7"/>
      <c r="R304" s="7"/>
      <c r="S304" s="7"/>
      <c r="T304" s="7"/>
      <c r="U304" s="7"/>
      <c r="V304" s="7"/>
      <c r="W304" s="7"/>
    </row>
    <row r="305">
      <c r="A305" s="7"/>
      <c r="B305" s="7"/>
      <c r="C305" s="7"/>
      <c r="D305" s="7"/>
      <c r="E305" s="7"/>
      <c r="F305" s="7"/>
      <c r="G305" s="7"/>
      <c r="H305" s="7"/>
      <c r="I305" s="7"/>
      <c r="J305" s="7"/>
      <c r="K305" s="7"/>
      <c r="L305" s="7"/>
      <c r="M305" s="7"/>
      <c r="N305" s="7"/>
      <c r="O305" s="7"/>
      <c r="P305" s="7"/>
      <c r="Q305" s="7"/>
      <c r="R305" s="7"/>
      <c r="S305" s="7"/>
      <c r="T305" s="7"/>
      <c r="U305" s="7"/>
      <c r="V305" s="7"/>
      <c r="W305" s="7"/>
    </row>
    <row r="306">
      <c r="A306" s="7"/>
      <c r="B306" s="7"/>
      <c r="C306" s="7"/>
      <c r="D306" s="7"/>
      <c r="E306" s="7"/>
      <c r="F306" s="7"/>
      <c r="G306" s="7"/>
      <c r="H306" s="7"/>
      <c r="I306" s="7"/>
      <c r="J306" s="7"/>
      <c r="K306" s="7"/>
      <c r="L306" s="7"/>
      <c r="M306" s="7"/>
      <c r="N306" s="7"/>
      <c r="O306" s="7"/>
      <c r="P306" s="7"/>
      <c r="Q306" s="7"/>
      <c r="R306" s="7"/>
      <c r="S306" s="7"/>
      <c r="T306" s="7"/>
      <c r="U306" s="7"/>
      <c r="V306" s="7"/>
      <c r="W306" s="7"/>
    </row>
    <row r="307">
      <c r="A307" s="7"/>
      <c r="B307" s="7"/>
      <c r="C307" s="7"/>
      <c r="D307" s="7"/>
      <c r="E307" s="7"/>
      <c r="F307" s="7"/>
      <c r="G307" s="7"/>
      <c r="H307" s="7"/>
      <c r="I307" s="7"/>
      <c r="J307" s="7"/>
      <c r="K307" s="7"/>
      <c r="L307" s="7"/>
      <c r="M307" s="7"/>
      <c r="N307" s="7"/>
      <c r="O307" s="7"/>
      <c r="P307" s="7"/>
      <c r="Q307" s="7"/>
      <c r="R307" s="7"/>
      <c r="S307" s="7"/>
      <c r="T307" s="7"/>
      <c r="U307" s="7"/>
      <c r="V307" s="7"/>
      <c r="W307" s="7"/>
    </row>
    <row r="308">
      <c r="A308" s="7"/>
      <c r="B308" s="7"/>
      <c r="C308" s="7"/>
      <c r="D308" s="7"/>
      <c r="E308" s="7"/>
      <c r="F308" s="7"/>
      <c r="G308" s="7"/>
      <c r="H308" s="7"/>
      <c r="I308" s="7"/>
      <c r="J308" s="7"/>
      <c r="K308" s="7"/>
      <c r="L308" s="7"/>
      <c r="M308" s="7"/>
      <c r="N308" s="7"/>
      <c r="O308" s="7"/>
      <c r="P308" s="7"/>
      <c r="Q308" s="7"/>
      <c r="R308" s="7"/>
      <c r="S308" s="7"/>
      <c r="T308" s="7"/>
      <c r="U308" s="7"/>
      <c r="V308" s="7"/>
      <c r="W308" s="7"/>
    </row>
    <row r="309">
      <c r="A309" s="7"/>
      <c r="B309" s="7"/>
      <c r="C309" s="7"/>
      <c r="D309" s="7"/>
      <c r="E309" s="7"/>
      <c r="F309" s="7"/>
      <c r="G309" s="7"/>
      <c r="H309" s="7"/>
      <c r="I309" s="7"/>
      <c r="J309" s="7"/>
      <c r="K309" s="7"/>
      <c r="L309" s="7"/>
      <c r="M309" s="7"/>
      <c r="N309" s="7"/>
      <c r="O309" s="7"/>
      <c r="P309" s="7"/>
      <c r="Q309" s="7"/>
      <c r="R309" s="7"/>
      <c r="S309" s="7"/>
      <c r="T309" s="7"/>
      <c r="U309" s="7"/>
      <c r="V309" s="7"/>
      <c r="W309" s="7"/>
    </row>
    <row r="310">
      <c r="A310" s="7"/>
      <c r="B310" s="7"/>
      <c r="C310" s="7"/>
      <c r="D310" s="7"/>
      <c r="E310" s="7"/>
      <c r="F310" s="7"/>
      <c r="G310" s="7"/>
      <c r="H310" s="7"/>
      <c r="I310" s="7"/>
      <c r="J310" s="7"/>
      <c r="K310" s="7"/>
      <c r="L310" s="7"/>
      <c r="M310" s="7"/>
      <c r="N310" s="7"/>
      <c r="O310" s="7"/>
      <c r="P310" s="7"/>
      <c r="Q310" s="7"/>
      <c r="R310" s="7"/>
      <c r="S310" s="7"/>
      <c r="T310" s="7"/>
      <c r="U310" s="7"/>
      <c r="V310" s="7"/>
      <c r="W310" s="7"/>
    </row>
    <row r="311">
      <c r="A311" s="7"/>
      <c r="B311" s="7"/>
      <c r="C311" s="7"/>
      <c r="D311" s="7"/>
      <c r="E311" s="7"/>
      <c r="F311" s="7"/>
      <c r="G311" s="7"/>
      <c r="H311" s="7"/>
      <c r="I311" s="7"/>
      <c r="J311" s="7"/>
      <c r="K311" s="7"/>
      <c r="L311" s="7"/>
      <c r="M311" s="7"/>
      <c r="N311" s="7"/>
      <c r="O311" s="7"/>
      <c r="P311" s="7"/>
      <c r="Q311" s="7"/>
      <c r="R311" s="7"/>
      <c r="S311" s="7"/>
      <c r="T311" s="7"/>
      <c r="U311" s="7"/>
      <c r="V311" s="7"/>
      <c r="W311" s="7"/>
    </row>
    <row r="312">
      <c r="A312" s="7"/>
      <c r="B312" s="7"/>
      <c r="C312" s="7"/>
      <c r="D312" s="7"/>
      <c r="E312" s="7"/>
      <c r="F312" s="7"/>
      <c r="G312" s="7"/>
      <c r="H312" s="7"/>
      <c r="I312" s="7"/>
      <c r="J312" s="7"/>
      <c r="K312" s="7"/>
      <c r="L312" s="7"/>
      <c r="M312" s="7"/>
      <c r="N312" s="7"/>
      <c r="O312" s="7"/>
      <c r="P312" s="7"/>
      <c r="Q312" s="7"/>
      <c r="R312" s="7"/>
      <c r="S312" s="7"/>
      <c r="T312" s="7"/>
      <c r="U312" s="7"/>
      <c r="V312" s="7"/>
      <c r="W312" s="7"/>
    </row>
    <row r="313">
      <c r="A313" s="7"/>
      <c r="B313" s="7"/>
      <c r="C313" s="7"/>
      <c r="D313" s="7"/>
      <c r="E313" s="7"/>
      <c r="F313" s="7"/>
      <c r="G313" s="7"/>
      <c r="H313" s="7"/>
      <c r="I313" s="7"/>
      <c r="J313" s="7"/>
      <c r="K313" s="7"/>
      <c r="L313" s="7"/>
      <c r="M313" s="7"/>
      <c r="N313" s="7"/>
      <c r="O313" s="7"/>
      <c r="P313" s="7"/>
      <c r="Q313" s="7"/>
      <c r="R313" s="7"/>
      <c r="S313" s="7"/>
      <c r="T313" s="7"/>
      <c r="U313" s="7"/>
      <c r="V313" s="7"/>
      <c r="W313" s="7"/>
    </row>
    <row r="314">
      <c r="A314" s="7"/>
      <c r="B314" s="7"/>
      <c r="C314" s="7"/>
      <c r="D314" s="7"/>
      <c r="E314" s="7"/>
      <c r="F314" s="7"/>
      <c r="G314" s="7"/>
      <c r="H314" s="7"/>
      <c r="I314" s="7"/>
      <c r="J314" s="7"/>
      <c r="K314" s="7"/>
      <c r="L314" s="7"/>
      <c r="M314" s="7"/>
      <c r="N314" s="7"/>
      <c r="O314" s="7"/>
      <c r="P314" s="7"/>
      <c r="Q314" s="7"/>
      <c r="R314" s="7"/>
      <c r="S314" s="7"/>
      <c r="T314" s="7"/>
      <c r="U314" s="7"/>
      <c r="V314" s="7"/>
      <c r="W314" s="7"/>
    </row>
    <row r="315">
      <c r="A315" s="7"/>
      <c r="B315" s="7"/>
      <c r="C315" s="7"/>
      <c r="D315" s="7"/>
      <c r="E315" s="7"/>
      <c r="F315" s="7"/>
      <c r="G315" s="7"/>
      <c r="H315" s="7"/>
      <c r="I315" s="7"/>
      <c r="J315" s="7"/>
      <c r="K315" s="7"/>
      <c r="L315" s="7"/>
      <c r="M315" s="7"/>
      <c r="N315" s="7"/>
      <c r="O315" s="7"/>
      <c r="P315" s="7"/>
      <c r="Q315" s="7"/>
      <c r="R315" s="7"/>
      <c r="S315" s="7"/>
      <c r="T315" s="7"/>
      <c r="U315" s="7"/>
      <c r="V315" s="7"/>
      <c r="W315" s="7"/>
    </row>
    <row r="316">
      <c r="A316" s="7"/>
      <c r="B316" s="7"/>
      <c r="C316" s="7"/>
      <c r="D316" s="7"/>
      <c r="E316" s="7"/>
      <c r="F316" s="7"/>
      <c r="G316" s="7"/>
      <c r="H316" s="7"/>
      <c r="I316" s="7"/>
      <c r="J316" s="7"/>
      <c r="K316" s="7"/>
      <c r="L316" s="7"/>
      <c r="M316" s="7"/>
      <c r="N316" s="7"/>
      <c r="O316" s="7"/>
      <c r="P316" s="7"/>
      <c r="Q316" s="7"/>
      <c r="R316" s="7"/>
      <c r="S316" s="7"/>
      <c r="T316" s="7"/>
      <c r="U316" s="7"/>
      <c r="V316" s="7"/>
      <c r="W316" s="7"/>
    </row>
    <row r="317">
      <c r="A317" s="7"/>
      <c r="B317" s="7"/>
      <c r="C317" s="7"/>
      <c r="D317" s="7"/>
      <c r="E317" s="7"/>
      <c r="F317" s="7"/>
      <c r="G317" s="7"/>
      <c r="H317" s="7"/>
      <c r="I317" s="7"/>
      <c r="J317" s="7"/>
      <c r="K317" s="7"/>
      <c r="L317" s="7"/>
      <c r="M317" s="7"/>
      <c r="N317" s="7"/>
      <c r="O317" s="7"/>
      <c r="P317" s="7"/>
      <c r="Q317" s="7"/>
      <c r="R317" s="7"/>
      <c r="S317" s="7"/>
      <c r="T317" s="7"/>
      <c r="U317" s="7"/>
      <c r="V317" s="7"/>
      <c r="W317" s="7"/>
    </row>
    <row r="318">
      <c r="A318" s="7"/>
      <c r="B318" s="7"/>
      <c r="C318" s="7"/>
      <c r="D318" s="7"/>
      <c r="E318" s="7"/>
      <c r="F318" s="7"/>
      <c r="G318" s="7"/>
      <c r="H318" s="7"/>
      <c r="I318" s="7"/>
      <c r="J318" s="7"/>
      <c r="K318" s="7"/>
      <c r="L318" s="7"/>
      <c r="M318" s="7"/>
      <c r="N318" s="7"/>
      <c r="O318" s="7"/>
      <c r="P318" s="7"/>
      <c r="Q318" s="7"/>
      <c r="R318" s="7"/>
      <c r="S318" s="7"/>
      <c r="T318" s="7"/>
      <c r="U318" s="7"/>
      <c r="V318" s="7"/>
      <c r="W318" s="7"/>
    </row>
    <row r="319">
      <c r="A319" s="7"/>
      <c r="B319" s="7"/>
      <c r="C319" s="7"/>
      <c r="D319" s="7"/>
      <c r="E319" s="7"/>
      <c r="F319" s="7"/>
      <c r="G319" s="7"/>
      <c r="H319" s="7"/>
      <c r="I319" s="7"/>
      <c r="J319" s="7"/>
      <c r="K319" s="7"/>
      <c r="L319" s="7"/>
      <c r="M319" s="7"/>
      <c r="N319" s="7"/>
      <c r="O319" s="7"/>
      <c r="P319" s="7"/>
      <c r="Q319" s="7"/>
      <c r="R319" s="7"/>
      <c r="S319" s="7"/>
      <c r="T319" s="7"/>
      <c r="U319" s="7"/>
      <c r="V319" s="7"/>
      <c r="W319" s="7"/>
    </row>
    <row r="320">
      <c r="A320" s="7"/>
      <c r="B320" s="7"/>
      <c r="C320" s="7"/>
      <c r="D320" s="7"/>
      <c r="E320" s="7"/>
      <c r="F320" s="7"/>
      <c r="G320" s="7"/>
      <c r="H320" s="7"/>
      <c r="I320" s="7"/>
      <c r="J320" s="7"/>
      <c r="K320" s="7"/>
      <c r="L320" s="7"/>
      <c r="M320" s="7"/>
      <c r="N320" s="7"/>
      <c r="O320" s="7"/>
      <c r="P320" s="7"/>
      <c r="Q320" s="7"/>
      <c r="R320" s="7"/>
      <c r="S320" s="7"/>
      <c r="T320" s="7"/>
      <c r="U320" s="7"/>
      <c r="V320" s="7"/>
      <c r="W320" s="7"/>
    </row>
    <row r="321">
      <c r="A321" s="7"/>
      <c r="B321" s="7"/>
      <c r="C321" s="7"/>
      <c r="D321" s="7"/>
      <c r="E321" s="7"/>
      <c r="F321" s="7"/>
      <c r="G321" s="7"/>
      <c r="H321" s="7"/>
      <c r="I321" s="7"/>
      <c r="J321" s="7"/>
      <c r="K321" s="7"/>
      <c r="L321" s="7"/>
      <c r="M321" s="7"/>
      <c r="N321" s="7"/>
      <c r="O321" s="7"/>
      <c r="P321" s="7"/>
      <c r="Q321" s="7"/>
      <c r="R321" s="7"/>
      <c r="S321" s="7"/>
      <c r="T321" s="7"/>
      <c r="U321" s="7"/>
      <c r="V321" s="7"/>
      <c r="W321" s="7"/>
    </row>
    <row r="322">
      <c r="A322" s="7"/>
      <c r="B322" s="7"/>
      <c r="C322" s="7"/>
      <c r="D322" s="7"/>
      <c r="E322" s="7"/>
      <c r="F322" s="7"/>
      <c r="G322" s="7"/>
      <c r="H322" s="7"/>
      <c r="I322" s="7"/>
      <c r="J322" s="7"/>
      <c r="K322" s="7"/>
      <c r="L322" s="7"/>
      <c r="M322" s="7"/>
      <c r="N322" s="7"/>
      <c r="O322" s="7"/>
      <c r="P322" s="7"/>
      <c r="Q322" s="7"/>
      <c r="R322" s="7"/>
      <c r="S322" s="7"/>
      <c r="T322" s="7"/>
      <c r="U322" s="7"/>
      <c r="V322" s="7"/>
      <c r="W322" s="7"/>
    </row>
    <row r="323">
      <c r="A323" s="7"/>
      <c r="B323" s="7"/>
      <c r="C323" s="7"/>
      <c r="D323" s="7"/>
      <c r="E323" s="7"/>
      <c r="F323" s="7"/>
      <c r="G323" s="7"/>
      <c r="H323" s="7"/>
      <c r="I323" s="7"/>
      <c r="J323" s="7"/>
      <c r="K323" s="7"/>
      <c r="L323" s="7"/>
      <c r="M323" s="7"/>
      <c r="N323" s="7"/>
      <c r="O323" s="7"/>
      <c r="P323" s="7"/>
      <c r="Q323" s="7"/>
      <c r="R323" s="7"/>
      <c r="S323" s="7"/>
      <c r="T323" s="7"/>
      <c r="U323" s="7"/>
      <c r="V323" s="7"/>
      <c r="W323" s="7"/>
    </row>
    <row r="324">
      <c r="A324" s="7"/>
      <c r="B324" s="7"/>
      <c r="C324" s="7"/>
      <c r="D324" s="7"/>
      <c r="E324" s="7"/>
      <c r="F324" s="7"/>
      <c r="G324" s="7"/>
      <c r="H324" s="7"/>
      <c r="I324" s="7"/>
      <c r="J324" s="7"/>
      <c r="K324" s="7"/>
      <c r="L324" s="7"/>
      <c r="M324" s="7"/>
      <c r="N324" s="7"/>
      <c r="O324" s="7"/>
      <c r="P324" s="7"/>
      <c r="Q324" s="7"/>
      <c r="R324" s="7"/>
      <c r="S324" s="7"/>
      <c r="T324" s="7"/>
      <c r="U324" s="7"/>
      <c r="V324" s="7"/>
      <c r="W324" s="7"/>
    </row>
    <row r="325">
      <c r="A325" s="7"/>
      <c r="B325" s="7"/>
      <c r="C325" s="7"/>
      <c r="D325" s="7"/>
      <c r="E325" s="7"/>
      <c r="F325" s="7"/>
      <c r="G325" s="7"/>
      <c r="H325" s="7"/>
      <c r="I325" s="7"/>
      <c r="J325" s="7"/>
      <c r="K325" s="7"/>
      <c r="L325" s="7"/>
      <c r="M325" s="7"/>
      <c r="N325" s="7"/>
      <c r="O325" s="7"/>
      <c r="P325" s="7"/>
      <c r="Q325" s="7"/>
      <c r="R325" s="7"/>
      <c r="S325" s="7"/>
      <c r="T325" s="7"/>
      <c r="U325" s="7"/>
      <c r="V325" s="7"/>
      <c r="W325" s="7"/>
    </row>
    <row r="326">
      <c r="A326" s="7"/>
      <c r="B326" s="7"/>
      <c r="C326" s="7"/>
      <c r="D326" s="7"/>
      <c r="E326" s="7"/>
      <c r="F326" s="7"/>
      <c r="G326" s="7"/>
      <c r="H326" s="7"/>
      <c r="I326" s="7"/>
      <c r="J326" s="7"/>
      <c r="K326" s="7"/>
      <c r="L326" s="7"/>
      <c r="M326" s="7"/>
      <c r="N326" s="7"/>
      <c r="O326" s="7"/>
      <c r="P326" s="7"/>
      <c r="Q326" s="7"/>
      <c r="R326" s="7"/>
      <c r="S326" s="7"/>
      <c r="T326" s="7"/>
      <c r="U326" s="7"/>
      <c r="V326" s="7"/>
      <c r="W326" s="7"/>
    </row>
    <row r="327">
      <c r="A327" s="7"/>
      <c r="B327" s="7"/>
      <c r="C327" s="7"/>
      <c r="D327" s="7"/>
      <c r="E327" s="7"/>
      <c r="F327" s="7"/>
      <c r="G327" s="7"/>
      <c r="H327" s="7"/>
      <c r="I327" s="7"/>
      <c r="J327" s="7"/>
      <c r="K327" s="7"/>
      <c r="L327" s="7"/>
      <c r="M327" s="7"/>
      <c r="N327" s="7"/>
      <c r="O327" s="7"/>
      <c r="P327" s="7"/>
      <c r="Q327" s="7"/>
      <c r="R327" s="7"/>
      <c r="S327" s="7"/>
      <c r="T327" s="7"/>
      <c r="U327" s="7"/>
      <c r="V327" s="7"/>
      <c r="W327" s="7"/>
    </row>
    <row r="328">
      <c r="A328" s="7"/>
      <c r="B328" s="7"/>
      <c r="C328" s="7"/>
      <c r="D328" s="7"/>
      <c r="E328" s="7"/>
      <c r="F328" s="7"/>
      <c r="G328" s="7"/>
      <c r="H328" s="7"/>
      <c r="I328" s="7"/>
      <c r="J328" s="7"/>
      <c r="K328" s="7"/>
      <c r="L328" s="7"/>
      <c r="M328" s="7"/>
      <c r="N328" s="7"/>
      <c r="O328" s="7"/>
      <c r="P328" s="7"/>
      <c r="Q328" s="7"/>
      <c r="R328" s="7"/>
      <c r="S328" s="7"/>
      <c r="T328" s="7"/>
      <c r="U328" s="7"/>
      <c r="V328" s="7"/>
      <c r="W328" s="7"/>
    </row>
    <row r="329">
      <c r="A329" s="7"/>
      <c r="B329" s="7"/>
      <c r="C329" s="7"/>
      <c r="D329" s="7"/>
      <c r="E329" s="7"/>
      <c r="F329" s="7"/>
      <c r="G329" s="7"/>
      <c r="H329" s="7"/>
      <c r="I329" s="7"/>
      <c r="J329" s="7"/>
      <c r="K329" s="7"/>
      <c r="L329" s="7"/>
      <c r="M329" s="7"/>
      <c r="N329" s="7"/>
      <c r="O329" s="7"/>
      <c r="P329" s="7"/>
      <c r="Q329" s="7"/>
      <c r="R329" s="7"/>
      <c r="S329" s="7"/>
      <c r="T329" s="7"/>
      <c r="U329" s="7"/>
      <c r="V329" s="7"/>
      <c r="W329" s="7"/>
    </row>
    <row r="330">
      <c r="A330" s="7"/>
      <c r="B330" s="7"/>
      <c r="C330" s="7"/>
      <c r="D330" s="7"/>
      <c r="E330" s="7"/>
      <c r="F330" s="7"/>
      <c r="G330" s="7"/>
      <c r="H330" s="7"/>
      <c r="I330" s="7"/>
      <c r="J330" s="7"/>
      <c r="K330" s="7"/>
      <c r="L330" s="7"/>
      <c r="M330" s="7"/>
      <c r="N330" s="7"/>
      <c r="O330" s="7"/>
      <c r="P330" s="7"/>
      <c r="Q330" s="7"/>
      <c r="R330" s="7"/>
      <c r="S330" s="7"/>
      <c r="T330" s="7"/>
      <c r="U330" s="7"/>
      <c r="V330" s="7"/>
      <c r="W330" s="7"/>
    </row>
    <row r="331">
      <c r="A331" s="7"/>
      <c r="B331" s="7"/>
      <c r="C331" s="7"/>
      <c r="D331" s="7"/>
      <c r="E331" s="7"/>
      <c r="F331" s="7"/>
      <c r="G331" s="7"/>
      <c r="H331" s="7"/>
      <c r="I331" s="7"/>
      <c r="J331" s="7"/>
      <c r="K331" s="7"/>
      <c r="L331" s="7"/>
      <c r="M331" s="7"/>
      <c r="N331" s="7"/>
      <c r="O331" s="7"/>
      <c r="P331" s="7"/>
      <c r="Q331" s="7"/>
      <c r="R331" s="7"/>
      <c r="S331" s="7"/>
      <c r="T331" s="7"/>
      <c r="U331" s="7"/>
      <c r="V331" s="7"/>
      <c r="W331" s="7"/>
    </row>
    <row r="332">
      <c r="A332" s="7"/>
      <c r="B332" s="7"/>
      <c r="C332" s="7"/>
      <c r="D332" s="7"/>
      <c r="E332" s="7"/>
      <c r="F332" s="7"/>
      <c r="G332" s="7"/>
      <c r="H332" s="7"/>
      <c r="I332" s="7"/>
      <c r="J332" s="7"/>
      <c r="K332" s="7"/>
      <c r="L332" s="7"/>
      <c r="M332" s="7"/>
      <c r="N332" s="7"/>
      <c r="O332" s="7"/>
      <c r="P332" s="7"/>
      <c r="Q332" s="7"/>
      <c r="R332" s="7"/>
      <c r="S332" s="7"/>
      <c r="T332" s="7"/>
      <c r="U332" s="7"/>
      <c r="V332" s="7"/>
      <c r="W332" s="7"/>
    </row>
    <row r="333">
      <c r="A333" s="7"/>
      <c r="B333" s="7"/>
      <c r="C333" s="7"/>
      <c r="D333" s="7"/>
      <c r="E333" s="7"/>
      <c r="F333" s="7"/>
      <c r="G333" s="7"/>
      <c r="H333" s="7"/>
      <c r="I333" s="7"/>
      <c r="J333" s="7"/>
      <c r="K333" s="7"/>
      <c r="L333" s="7"/>
      <c r="M333" s="7"/>
      <c r="N333" s="7"/>
      <c r="O333" s="7"/>
      <c r="P333" s="7"/>
      <c r="Q333" s="7"/>
      <c r="R333" s="7"/>
      <c r="S333" s="7"/>
      <c r="T333" s="7"/>
      <c r="U333" s="7"/>
      <c r="V333" s="7"/>
      <c r="W333" s="7"/>
    </row>
    <row r="334">
      <c r="A334" s="7"/>
      <c r="B334" s="7"/>
      <c r="C334" s="7"/>
      <c r="D334" s="7"/>
      <c r="E334" s="7"/>
      <c r="F334" s="7"/>
      <c r="G334" s="7"/>
      <c r="H334" s="7"/>
      <c r="I334" s="7"/>
      <c r="J334" s="7"/>
      <c r="K334" s="7"/>
      <c r="L334" s="7"/>
      <c r="M334" s="7"/>
      <c r="N334" s="7"/>
      <c r="O334" s="7"/>
      <c r="P334" s="7"/>
      <c r="Q334" s="7"/>
      <c r="R334" s="7"/>
      <c r="S334" s="7"/>
      <c r="T334" s="7"/>
      <c r="U334" s="7"/>
      <c r="V334" s="7"/>
      <c r="W334" s="7"/>
    </row>
    <row r="335">
      <c r="A335" s="7"/>
      <c r="B335" s="7"/>
      <c r="C335" s="7"/>
      <c r="D335" s="7"/>
      <c r="E335" s="7"/>
      <c r="F335" s="7"/>
      <c r="G335" s="7"/>
      <c r="H335" s="7"/>
      <c r="I335" s="7"/>
      <c r="J335" s="7"/>
      <c r="K335" s="7"/>
      <c r="L335" s="7"/>
      <c r="M335" s="7"/>
      <c r="N335" s="7"/>
      <c r="O335" s="7"/>
      <c r="P335" s="7"/>
      <c r="Q335" s="7"/>
      <c r="R335" s="7"/>
      <c r="S335" s="7"/>
      <c r="T335" s="7"/>
      <c r="U335" s="7"/>
      <c r="V335" s="7"/>
      <c r="W335" s="7"/>
    </row>
    <row r="336">
      <c r="A336" s="7"/>
      <c r="B336" s="7"/>
      <c r="C336" s="7"/>
      <c r="D336" s="7"/>
      <c r="E336" s="7"/>
      <c r="F336" s="7"/>
      <c r="G336" s="7"/>
      <c r="H336" s="7"/>
      <c r="I336" s="7"/>
      <c r="J336" s="7"/>
      <c r="K336" s="7"/>
      <c r="L336" s="7"/>
      <c r="M336" s="7"/>
      <c r="N336" s="7"/>
      <c r="O336" s="7"/>
      <c r="P336" s="7"/>
      <c r="Q336" s="7"/>
      <c r="R336" s="7"/>
      <c r="S336" s="7"/>
      <c r="T336" s="7"/>
      <c r="U336" s="7"/>
      <c r="V336" s="7"/>
      <c r="W336" s="7"/>
    </row>
    <row r="337">
      <c r="A337" s="7"/>
      <c r="B337" s="7"/>
      <c r="C337" s="7"/>
      <c r="D337" s="7"/>
      <c r="E337" s="7"/>
      <c r="F337" s="7"/>
      <c r="G337" s="7"/>
      <c r="H337" s="7"/>
      <c r="I337" s="7"/>
      <c r="J337" s="7"/>
      <c r="K337" s="7"/>
      <c r="L337" s="7"/>
      <c r="M337" s="7"/>
      <c r="N337" s="7"/>
      <c r="O337" s="7"/>
      <c r="P337" s="7"/>
      <c r="Q337" s="7"/>
      <c r="R337" s="7"/>
      <c r="S337" s="7"/>
      <c r="T337" s="7"/>
      <c r="U337" s="7"/>
      <c r="V337" s="7"/>
      <c r="W337" s="7"/>
    </row>
    <row r="338">
      <c r="A338" s="7"/>
      <c r="B338" s="7"/>
      <c r="C338" s="7"/>
      <c r="D338" s="7"/>
      <c r="E338" s="7"/>
      <c r="F338" s="7"/>
      <c r="G338" s="7"/>
      <c r="H338" s="7"/>
      <c r="I338" s="7"/>
      <c r="J338" s="7"/>
      <c r="K338" s="7"/>
      <c r="L338" s="7"/>
      <c r="M338" s="7"/>
      <c r="N338" s="7"/>
      <c r="O338" s="7"/>
      <c r="P338" s="7"/>
      <c r="Q338" s="7"/>
      <c r="R338" s="7"/>
      <c r="S338" s="7"/>
      <c r="T338" s="7"/>
      <c r="U338" s="7"/>
      <c r="V338" s="7"/>
      <c r="W338" s="7"/>
    </row>
    <row r="339">
      <c r="A339" s="7"/>
      <c r="B339" s="7"/>
      <c r="C339" s="7"/>
      <c r="D339" s="7"/>
      <c r="E339" s="7"/>
      <c r="F339" s="7"/>
      <c r="G339" s="7"/>
      <c r="H339" s="7"/>
      <c r="I339" s="7"/>
      <c r="J339" s="7"/>
      <c r="K339" s="7"/>
      <c r="L339" s="7"/>
      <c r="M339" s="7"/>
      <c r="N339" s="7"/>
      <c r="O339" s="7"/>
      <c r="P339" s="7"/>
      <c r="Q339" s="7"/>
      <c r="R339" s="7"/>
      <c r="S339" s="7"/>
      <c r="T339" s="7"/>
      <c r="U339" s="7"/>
      <c r="V339" s="7"/>
      <c r="W339" s="7"/>
    </row>
    <row r="340">
      <c r="A340" s="7"/>
      <c r="B340" s="7"/>
      <c r="C340" s="7"/>
      <c r="D340" s="7"/>
      <c r="E340" s="7"/>
      <c r="F340" s="7"/>
      <c r="G340" s="7"/>
      <c r="H340" s="7"/>
      <c r="I340" s="7"/>
      <c r="J340" s="7"/>
      <c r="K340" s="7"/>
      <c r="L340" s="7"/>
      <c r="M340" s="7"/>
      <c r="N340" s="7"/>
      <c r="O340" s="7"/>
      <c r="P340" s="7"/>
      <c r="Q340" s="7"/>
      <c r="R340" s="7"/>
      <c r="S340" s="7"/>
      <c r="T340" s="7"/>
      <c r="U340" s="7"/>
      <c r="V340" s="7"/>
      <c r="W340" s="7"/>
    </row>
    <row r="341">
      <c r="A341" s="7"/>
      <c r="B341" s="7"/>
      <c r="C341" s="7"/>
      <c r="D341" s="7"/>
      <c r="E341" s="7"/>
      <c r="F341" s="7"/>
      <c r="G341" s="7"/>
      <c r="H341" s="7"/>
      <c r="I341" s="7"/>
      <c r="J341" s="7"/>
      <c r="K341" s="7"/>
      <c r="L341" s="7"/>
      <c r="M341" s="7"/>
      <c r="N341" s="7"/>
      <c r="O341" s="7"/>
      <c r="P341" s="7"/>
      <c r="Q341" s="7"/>
      <c r="R341" s="7"/>
      <c r="S341" s="7"/>
      <c r="T341" s="7"/>
      <c r="U341" s="7"/>
      <c r="V341" s="7"/>
      <c r="W341" s="7"/>
    </row>
    <row r="342">
      <c r="A342" s="7"/>
      <c r="B342" s="7"/>
      <c r="C342" s="7"/>
      <c r="D342" s="7"/>
      <c r="E342" s="7"/>
      <c r="F342" s="7"/>
      <c r="G342" s="7"/>
      <c r="H342" s="7"/>
      <c r="I342" s="7"/>
      <c r="J342" s="7"/>
      <c r="K342" s="7"/>
      <c r="L342" s="7"/>
      <c r="M342" s="7"/>
      <c r="N342" s="7"/>
      <c r="O342" s="7"/>
      <c r="P342" s="7"/>
      <c r="Q342" s="7"/>
      <c r="R342" s="7"/>
      <c r="S342" s="7"/>
      <c r="T342" s="7"/>
      <c r="U342" s="7"/>
      <c r="V342" s="7"/>
      <c r="W342" s="7"/>
    </row>
    <row r="343">
      <c r="A343" s="7"/>
      <c r="B343" s="7"/>
      <c r="C343" s="7"/>
      <c r="D343" s="7"/>
      <c r="E343" s="7"/>
      <c r="F343" s="7"/>
      <c r="G343" s="7"/>
      <c r="H343" s="7"/>
      <c r="I343" s="7"/>
      <c r="J343" s="7"/>
      <c r="K343" s="7"/>
      <c r="L343" s="7"/>
      <c r="M343" s="7"/>
      <c r="N343" s="7"/>
      <c r="O343" s="7"/>
      <c r="P343" s="7"/>
      <c r="Q343" s="7"/>
      <c r="R343" s="7"/>
      <c r="S343" s="7"/>
      <c r="T343" s="7"/>
      <c r="U343" s="7"/>
      <c r="V343" s="7"/>
      <c r="W343" s="7"/>
    </row>
    <row r="344">
      <c r="A344" s="7"/>
      <c r="B344" s="7"/>
      <c r="C344" s="7"/>
      <c r="D344" s="7"/>
      <c r="E344" s="7"/>
      <c r="F344" s="7"/>
      <c r="G344" s="7"/>
      <c r="H344" s="7"/>
      <c r="I344" s="7"/>
      <c r="J344" s="7"/>
      <c r="K344" s="7"/>
      <c r="L344" s="7"/>
      <c r="M344" s="7"/>
      <c r="N344" s="7"/>
      <c r="O344" s="7"/>
      <c r="P344" s="7"/>
      <c r="Q344" s="7"/>
      <c r="R344" s="7"/>
      <c r="S344" s="7"/>
      <c r="T344" s="7"/>
      <c r="U344" s="7"/>
      <c r="V344" s="7"/>
      <c r="W344" s="7"/>
    </row>
    <row r="345">
      <c r="A345" s="7"/>
      <c r="B345" s="7"/>
      <c r="C345" s="7"/>
      <c r="D345" s="7"/>
      <c r="E345" s="7"/>
      <c r="F345" s="7"/>
      <c r="G345" s="7"/>
      <c r="H345" s="7"/>
      <c r="I345" s="7"/>
      <c r="J345" s="7"/>
      <c r="K345" s="7"/>
      <c r="L345" s="7"/>
      <c r="M345" s="7"/>
      <c r="N345" s="7"/>
      <c r="O345" s="7"/>
      <c r="P345" s="7"/>
      <c r="Q345" s="7"/>
      <c r="R345" s="7"/>
      <c r="S345" s="7"/>
      <c r="T345" s="7"/>
      <c r="U345" s="7"/>
      <c r="V345" s="7"/>
      <c r="W345" s="7"/>
    </row>
    <row r="346">
      <c r="A346" s="7"/>
      <c r="B346" s="7"/>
      <c r="C346" s="7"/>
      <c r="D346" s="7"/>
      <c r="E346" s="7"/>
      <c r="F346" s="7"/>
      <c r="G346" s="7"/>
      <c r="H346" s="7"/>
      <c r="I346" s="7"/>
      <c r="J346" s="7"/>
      <c r="K346" s="7"/>
      <c r="L346" s="7"/>
      <c r="M346" s="7"/>
      <c r="N346" s="7"/>
      <c r="O346" s="7"/>
      <c r="P346" s="7"/>
      <c r="Q346" s="7"/>
      <c r="R346" s="7"/>
      <c r="S346" s="7"/>
      <c r="T346" s="7"/>
      <c r="U346" s="7"/>
      <c r="V346" s="7"/>
      <c r="W346" s="7"/>
    </row>
    <row r="347">
      <c r="A347" s="7"/>
      <c r="B347" s="7"/>
      <c r="C347" s="7"/>
      <c r="D347" s="7"/>
      <c r="E347" s="7"/>
      <c r="F347" s="7"/>
      <c r="G347" s="7"/>
      <c r="H347" s="7"/>
      <c r="I347" s="7"/>
      <c r="J347" s="7"/>
      <c r="K347" s="7"/>
      <c r="L347" s="7"/>
      <c r="M347" s="7"/>
      <c r="N347" s="7"/>
      <c r="O347" s="7"/>
      <c r="P347" s="7"/>
      <c r="Q347" s="7"/>
      <c r="R347" s="7"/>
      <c r="S347" s="7"/>
      <c r="T347" s="7"/>
      <c r="U347" s="7"/>
      <c r="V347" s="7"/>
      <c r="W347" s="7"/>
    </row>
    <row r="348">
      <c r="A348" s="7"/>
      <c r="B348" s="7"/>
      <c r="C348" s="7"/>
      <c r="D348" s="7"/>
      <c r="E348" s="7"/>
      <c r="F348" s="7"/>
      <c r="G348" s="7"/>
      <c r="H348" s="7"/>
      <c r="I348" s="7"/>
      <c r="J348" s="7"/>
      <c r="K348" s="7"/>
      <c r="L348" s="7"/>
      <c r="M348" s="7"/>
      <c r="N348" s="7"/>
      <c r="O348" s="7"/>
      <c r="P348" s="7"/>
      <c r="Q348" s="7"/>
      <c r="R348" s="7"/>
      <c r="S348" s="7"/>
      <c r="T348" s="7"/>
      <c r="U348" s="7"/>
      <c r="V348" s="7"/>
      <c r="W348" s="7"/>
    </row>
    <row r="349">
      <c r="A349" s="7"/>
      <c r="B349" s="7"/>
      <c r="C349" s="7"/>
      <c r="D349" s="7"/>
      <c r="E349" s="7"/>
      <c r="F349" s="7"/>
      <c r="G349" s="7"/>
      <c r="H349" s="7"/>
      <c r="I349" s="7"/>
      <c r="J349" s="7"/>
      <c r="K349" s="7"/>
      <c r="L349" s="7"/>
      <c r="M349" s="7"/>
      <c r="N349" s="7"/>
      <c r="O349" s="7"/>
      <c r="P349" s="7"/>
      <c r="Q349" s="7"/>
      <c r="R349" s="7"/>
      <c r="S349" s="7"/>
      <c r="T349" s="7"/>
      <c r="U349" s="7"/>
      <c r="V349" s="7"/>
      <c r="W349" s="7"/>
    </row>
    <row r="350">
      <c r="A350" s="7"/>
      <c r="B350" s="7"/>
      <c r="C350" s="7"/>
      <c r="D350" s="7"/>
      <c r="E350" s="7"/>
      <c r="F350" s="7"/>
      <c r="G350" s="7"/>
      <c r="H350" s="7"/>
      <c r="I350" s="7"/>
      <c r="J350" s="7"/>
      <c r="K350" s="7"/>
      <c r="L350" s="7"/>
      <c r="M350" s="7"/>
      <c r="N350" s="7"/>
      <c r="O350" s="7"/>
      <c r="P350" s="7"/>
      <c r="Q350" s="7"/>
      <c r="R350" s="7"/>
      <c r="S350" s="7"/>
      <c r="T350" s="7"/>
      <c r="U350" s="7"/>
      <c r="V350" s="7"/>
      <c r="W350" s="7"/>
    </row>
    <row r="351">
      <c r="A351" s="7"/>
      <c r="B351" s="7"/>
      <c r="C351" s="7"/>
      <c r="D351" s="7"/>
      <c r="E351" s="7"/>
      <c r="F351" s="7"/>
      <c r="G351" s="7"/>
      <c r="H351" s="7"/>
      <c r="I351" s="7"/>
      <c r="J351" s="7"/>
      <c r="K351" s="7"/>
      <c r="L351" s="7"/>
      <c r="M351" s="7"/>
      <c r="N351" s="7"/>
      <c r="O351" s="7"/>
      <c r="P351" s="7"/>
      <c r="Q351" s="7"/>
      <c r="R351" s="7"/>
      <c r="S351" s="7"/>
      <c r="T351" s="7"/>
      <c r="U351" s="7"/>
      <c r="V351" s="7"/>
      <c r="W351" s="7"/>
    </row>
    <row r="352">
      <c r="A352" s="7"/>
      <c r="B352" s="7"/>
      <c r="C352" s="7"/>
      <c r="D352" s="7"/>
      <c r="E352" s="7"/>
      <c r="F352" s="7"/>
      <c r="G352" s="7"/>
      <c r="H352" s="7"/>
      <c r="I352" s="7"/>
      <c r="J352" s="7"/>
      <c r="K352" s="7"/>
      <c r="L352" s="7"/>
      <c r="M352" s="7"/>
      <c r="N352" s="7"/>
      <c r="O352" s="7"/>
      <c r="P352" s="7"/>
      <c r="Q352" s="7"/>
      <c r="R352" s="7"/>
      <c r="S352" s="7"/>
      <c r="T352" s="7"/>
      <c r="U352" s="7"/>
      <c r="V352" s="7"/>
      <c r="W352" s="7"/>
    </row>
    <row r="353">
      <c r="A353" s="7"/>
      <c r="B353" s="7"/>
      <c r="C353" s="7"/>
      <c r="D353" s="7"/>
      <c r="E353" s="7"/>
      <c r="F353" s="7"/>
      <c r="G353" s="7"/>
      <c r="H353" s="7"/>
      <c r="I353" s="7"/>
      <c r="J353" s="7"/>
      <c r="K353" s="7"/>
      <c r="L353" s="7"/>
      <c r="M353" s="7"/>
      <c r="N353" s="7"/>
      <c r="O353" s="7"/>
      <c r="P353" s="7"/>
      <c r="Q353" s="7"/>
      <c r="R353" s="7"/>
      <c r="S353" s="7"/>
      <c r="T353" s="7"/>
      <c r="U353" s="7"/>
      <c r="V353" s="7"/>
      <c r="W353" s="7"/>
    </row>
    <row r="354">
      <c r="A354" s="7"/>
      <c r="B354" s="7"/>
      <c r="C354" s="7"/>
      <c r="D354" s="7"/>
      <c r="E354" s="7"/>
      <c r="F354" s="7"/>
      <c r="G354" s="7"/>
      <c r="H354" s="7"/>
      <c r="I354" s="7"/>
      <c r="J354" s="7"/>
      <c r="K354" s="7"/>
      <c r="L354" s="7"/>
      <c r="M354" s="7"/>
      <c r="N354" s="7"/>
      <c r="O354" s="7"/>
      <c r="P354" s="7"/>
      <c r="Q354" s="7"/>
      <c r="R354" s="7"/>
      <c r="S354" s="7"/>
      <c r="T354" s="7"/>
      <c r="U354" s="7"/>
      <c r="V354" s="7"/>
      <c r="W354" s="7"/>
    </row>
    <row r="355">
      <c r="A355" s="7"/>
      <c r="B355" s="7"/>
      <c r="C355" s="7"/>
      <c r="D355" s="7"/>
      <c r="E355" s="7"/>
      <c r="F355" s="7"/>
      <c r="G355" s="7"/>
      <c r="H355" s="7"/>
      <c r="I355" s="7"/>
      <c r="J355" s="7"/>
      <c r="K355" s="7"/>
      <c r="L355" s="7"/>
      <c r="M355" s="7"/>
      <c r="N355" s="7"/>
      <c r="O355" s="7"/>
      <c r="P355" s="7"/>
      <c r="Q355" s="7"/>
      <c r="R355" s="7"/>
      <c r="S355" s="7"/>
      <c r="T355" s="7"/>
      <c r="U355" s="7"/>
      <c r="V355" s="7"/>
      <c r="W355" s="7"/>
    </row>
    <row r="356">
      <c r="A356" s="7"/>
      <c r="B356" s="7"/>
      <c r="C356" s="7"/>
      <c r="D356" s="7"/>
      <c r="E356" s="7"/>
      <c r="F356" s="7"/>
      <c r="G356" s="7"/>
      <c r="H356" s="7"/>
      <c r="I356" s="7"/>
      <c r="J356" s="7"/>
      <c r="K356" s="7"/>
      <c r="L356" s="7"/>
      <c r="M356" s="7"/>
      <c r="N356" s="7"/>
      <c r="O356" s="7"/>
      <c r="P356" s="7"/>
      <c r="Q356" s="7"/>
      <c r="R356" s="7"/>
      <c r="S356" s="7"/>
      <c r="T356" s="7"/>
      <c r="U356" s="7"/>
      <c r="V356" s="7"/>
      <c r="W356" s="7"/>
    </row>
    <row r="357">
      <c r="A357" s="7"/>
      <c r="B357" s="7"/>
      <c r="C357" s="7"/>
      <c r="D357" s="7"/>
      <c r="E357" s="7"/>
      <c r="F357" s="7"/>
      <c r="G357" s="7"/>
      <c r="H357" s="7"/>
      <c r="I357" s="7"/>
      <c r="J357" s="7"/>
      <c r="K357" s="7"/>
      <c r="L357" s="7"/>
      <c r="M357" s="7"/>
      <c r="N357" s="7"/>
      <c r="O357" s="7"/>
      <c r="P357" s="7"/>
      <c r="Q357" s="7"/>
      <c r="R357" s="7"/>
      <c r="S357" s="7"/>
      <c r="T357" s="7"/>
      <c r="U357" s="7"/>
      <c r="V357" s="7"/>
      <c r="W357" s="7"/>
    </row>
    <row r="358">
      <c r="A358" s="7"/>
      <c r="B358" s="7"/>
      <c r="C358" s="7"/>
      <c r="D358" s="7"/>
      <c r="E358" s="7"/>
      <c r="F358" s="7"/>
      <c r="G358" s="7"/>
      <c r="H358" s="7"/>
      <c r="I358" s="7"/>
      <c r="J358" s="7"/>
      <c r="K358" s="7"/>
      <c r="L358" s="7"/>
      <c r="M358" s="7"/>
      <c r="N358" s="7"/>
      <c r="O358" s="7"/>
      <c r="P358" s="7"/>
      <c r="Q358" s="7"/>
      <c r="R358" s="7"/>
      <c r="S358" s="7"/>
      <c r="T358" s="7"/>
      <c r="U358" s="7"/>
      <c r="V358" s="7"/>
      <c r="W358" s="7"/>
    </row>
    <row r="359">
      <c r="A359" s="7"/>
      <c r="B359" s="7"/>
      <c r="C359" s="7"/>
      <c r="D359" s="7"/>
      <c r="E359" s="7"/>
      <c r="F359" s="7"/>
      <c r="G359" s="7"/>
      <c r="H359" s="7"/>
      <c r="I359" s="7"/>
      <c r="J359" s="7"/>
      <c r="K359" s="7"/>
      <c r="L359" s="7"/>
      <c r="M359" s="7"/>
      <c r="N359" s="7"/>
      <c r="O359" s="7"/>
      <c r="P359" s="7"/>
      <c r="Q359" s="7"/>
      <c r="R359" s="7"/>
      <c r="S359" s="7"/>
      <c r="T359" s="7"/>
      <c r="U359" s="7"/>
      <c r="V359" s="7"/>
      <c r="W359" s="7"/>
    </row>
    <row r="360">
      <c r="A360" s="7"/>
      <c r="B360" s="7"/>
      <c r="C360" s="7"/>
      <c r="D360" s="7"/>
      <c r="E360" s="7"/>
      <c r="F360" s="7"/>
      <c r="G360" s="7"/>
      <c r="H360" s="7"/>
      <c r="I360" s="7"/>
      <c r="J360" s="7"/>
      <c r="K360" s="7"/>
      <c r="L360" s="7"/>
      <c r="M360" s="7"/>
      <c r="N360" s="7"/>
      <c r="O360" s="7"/>
      <c r="P360" s="7"/>
      <c r="Q360" s="7"/>
      <c r="R360" s="7"/>
      <c r="S360" s="7"/>
      <c r="T360" s="7"/>
      <c r="U360" s="7"/>
      <c r="V360" s="7"/>
      <c r="W360" s="7"/>
    </row>
    <row r="361">
      <c r="A361" s="7"/>
      <c r="B361" s="7"/>
      <c r="C361" s="7"/>
      <c r="D361" s="7"/>
      <c r="E361" s="7"/>
      <c r="F361" s="7"/>
      <c r="G361" s="7"/>
      <c r="H361" s="7"/>
      <c r="I361" s="7"/>
      <c r="J361" s="7"/>
      <c r="K361" s="7"/>
      <c r="L361" s="7"/>
      <c r="M361" s="7"/>
      <c r="N361" s="7"/>
      <c r="O361" s="7"/>
      <c r="P361" s="7"/>
      <c r="Q361" s="7"/>
      <c r="R361" s="7"/>
      <c r="S361" s="7"/>
      <c r="T361" s="7"/>
      <c r="U361" s="7"/>
      <c r="V361" s="7"/>
      <c r="W361" s="7"/>
    </row>
    <row r="362">
      <c r="A362" s="7"/>
      <c r="B362" s="7"/>
      <c r="C362" s="7"/>
      <c r="D362" s="7"/>
      <c r="E362" s="7"/>
      <c r="F362" s="7"/>
      <c r="G362" s="7"/>
      <c r="H362" s="7"/>
      <c r="I362" s="7"/>
      <c r="J362" s="7"/>
      <c r="K362" s="7"/>
      <c r="L362" s="7"/>
      <c r="M362" s="7"/>
      <c r="N362" s="7"/>
      <c r="O362" s="7"/>
      <c r="P362" s="7"/>
      <c r="Q362" s="7"/>
      <c r="R362" s="7"/>
      <c r="S362" s="7"/>
      <c r="T362" s="7"/>
      <c r="U362" s="7"/>
      <c r="V362" s="7"/>
      <c r="W362" s="7"/>
    </row>
    <row r="363">
      <c r="A363" s="7"/>
      <c r="B363" s="7"/>
      <c r="C363" s="7"/>
      <c r="D363" s="7"/>
      <c r="E363" s="7"/>
      <c r="F363" s="7"/>
      <c r="G363" s="7"/>
      <c r="H363" s="7"/>
      <c r="I363" s="7"/>
      <c r="J363" s="7"/>
      <c r="K363" s="7"/>
      <c r="L363" s="7"/>
      <c r="M363" s="7"/>
      <c r="N363" s="7"/>
      <c r="O363" s="7"/>
      <c r="P363" s="7"/>
      <c r="Q363" s="7"/>
      <c r="R363" s="7"/>
      <c r="S363" s="7"/>
      <c r="T363" s="7"/>
      <c r="U363" s="7"/>
      <c r="V363" s="7"/>
      <c r="W363" s="7"/>
    </row>
    <row r="364">
      <c r="A364" s="7"/>
      <c r="B364" s="7"/>
      <c r="C364" s="7"/>
      <c r="D364" s="7"/>
      <c r="E364" s="7"/>
      <c r="F364" s="7"/>
      <c r="G364" s="7"/>
      <c r="H364" s="7"/>
      <c r="I364" s="7"/>
      <c r="J364" s="7"/>
      <c r="K364" s="7"/>
      <c r="L364" s="7"/>
      <c r="M364" s="7"/>
      <c r="N364" s="7"/>
      <c r="O364" s="7"/>
      <c r="P364" s="7"/>
      <c r="Q364" s="7"/>
      <c r="R364" s="7"/>
      <c r="S364" s="7"/>
      <c r="T364" s="7"/>
      <c r="U364" s="7"/>
      <c r="V364" s="7"/>
      <c r="W364" s="7"/>
    </row>
    <row r="365">
      <c r="A365" s="7"/>
      <c r="B365" s="7"/>
      <c r="C365" s="7"/>
      <c r="D365" s="7"/>
      <c r="E365" s="7"/>
      <c r="F365" s="7"/>
      <c r="G365" s="7"/>
      <c r="H365" s="7"/>
      <c r="I365" s="7"/>
      <c r="J365" s="7"/>
      <c r="K365" s="7"/>
      <c r="L365" s="7"/>
      <c r="M365" s="7"/>
      <c r="N365" s="7"/>
      <c r="O365" s="7"/>
      <c r="P365" s="7"/>
      <c r="Q365" s="7"/>
      <c r="R365" s="7"/>
      <c r="S365" s="7"/>
      <c r="T365" s="7"/>
      <c r="U365" s="7"/>
      <c r="V365" s="7"/>
      <c r="W365" s="7"/>
    </row>
    <row r="366">
      <c r="A366" s="7"/>
      <c r="B366" s="7"/>
      <c r="C366" s="7"/>
      <c r="D366" s="7"/>
      <c r="E366" s="7"/>
      <c r="F366" s="7"/>
      <c r="G366" s="7"/>
      <c r="H366" s="7"/>
      <c r="I366" s="7"/>
      <c r="J366" s="7"/>
      <c r="K366" s="7"/>
      <c r="L366" s="7"/>
      <c r="M366" s="7"/>
      <c r="N366" s="7"/>
      <c r="O366" s="7"/>
      <c r="P366" s="7"/>
      <c r="Q366" s="7"/>
      <c r="R366" s="7"/>
      <c r="S366" s="7"/>
      <c r="T366" s="7"/>
      <c r="U366" s="7"/>
      <c r="V366" s="7"/>
      <c r="W366" s="7"/>
    </row>
    <row r="367">
      <c r="A367" s="7"/>
      <c r="B367" s="7"/>
      <c r="C367" s="7"/>
      <c r="D367" s="7"/>
      <c r="E367" s="7"/>
      <c r="F367" s="7"/>
      <c r="G367" s="7"/>
      <c r="H367" s="7"/>
      <c r="I367" s="7"/>
      <c r="J367" s="7"/>
      <c r="K367" s="7"/>
      <c r="L367" s="7"/>
      <c r="M367" s="7"/>
      <c r="N367" s="7"/>
      <c r="O367" s="7"/>
      <c r="P367" s="7"/>
      <c r="Q367" s="7"/>
      <c r="R367" s="7"/>
      <c r="S367" s="7"/>
      <c r="T367" s="7"/>
      <c r="U367" s="7"/>
      <c r="V367" s="7"/>
      <c r="W367" s="7"/>
    </row>
    <row r="368">
      <c r="A368" s="7"/>
      <c r="B368" s="7"/>
      <c r="C368" s="7"/>
      <c r="D368" s="7"/>
      <c r="E368" s="7"/>
      <c r="F368" s="7"/>
      <c r="G368" s="7"/>
      <c r="H368" s="7"/>
      <c r="I368" s="7"/>
      <c r="J368" s="7"/>
      <c r="K368" s="7"/>
      <c r="L368" s="7"/>
      <c r="M368" s="7"/>
      <c r="N368" s="7"/>
      <c r="O368" s="7"/>
      <c r="P368" s="7"/>
      <c r="Q368" s="7"/>
      <c r="R368" s="7"/>
      <c r="S368" s="7"/>
      <c r="T368" s="7"/>
      <c r="U368" s="7"/>
      <c r="V368" s="7"/>
      <c r="W368" s="7"/>
    </row>
    <row r="369">
      <c r="A369" s="7"/>
      <c r="B369" s="7"/>
      <c r="C369" s="7"/>
      <c r="D369" s="7"/>
      <c r="E369" s="7"/>
      <c r="F369" s="7"/>
      <c r="G369" s="7"/>
      <c r="H369" s="7"/>
      <c r="I369" s="7"/>
      <c r="J369" s="7"/>
      <c r="K369" s="7"/>
      <c r="L369" s="7"/>
      <c r="M369" s="7"/>
      <c r="N369" s="7"/>
      <c r="O369" s="7"/>
      <c r="P369" s="7"/>
      <c r="Q369" s="7"/>
      <c r="R369" s="7"/>
      <c r="S369" s="7"/>
      <c r="T369" s="7"/>
      <c r="U369" s="7"/>
      <c r="V369" s="7"/>
      <c r="W369" s="7"/>
    </row>
    <row r="370">
      <c r="A370" s="7"/>
      <c r="B370" s="7"/>
      <c r="C370" s="7"/>
      <c r="D370" s="7"/>
      <c r="E370" s="7"/>
      <c r="F370" s="7"/>
      <c r="G370" s="7"/>
      <c r="H370" s="7"/>
      <c r="I370" s="7"/>
      <c r="J370" s="7"/>
      <c r="K370" s="7"/>
      <c r="L370" s="7"/>
      <c r="M370" s="7"/>
      <c r="N370" s="7"/>
      <c r="O370" s="7"/>
      <c r="P370" s="7"/>
      <c r="Q370" s="7"/>
      <c r="R370" s="7"/>
      <c r="S370" s="7"/>
      <c r="T370" s="7"/>
      <c r="U370" s="7"/>
      <c r="V370" s="7"/>
      <c r="W370" s="7"/>
    </row>
    <row r="371">
      <c r="A371" s="7"/>
      <c r="B371" s="7"/>
      <c r="C371" s="7"/>
      <c r="D371" s="7"/>
      <c r="E371" s="7"/>
      <c r="F371" s="7"/>
      <c r="G371" s="7"/>
      <c r="H371" s="7"/>
      <c r="I371" s="7"/>
      <c r="J371" s="7"/>
      <c r="K371" s="7"/>
      <c r="L371" s="7"/>
      <c r="M371" s="7"/>
      <c r="N371" s="7"/>
      <c r="O371" s="7"/>
      <c r="P371" s="7"/>
      <c r="Q371" s="7"/>
      <c r="R371" s="7"/>
      <c r="S371" s="7"/>
      <c r="T371" s="7"/>
      <c r="U371" s="7"/>
      <c r="V371" s="7"/>
      <c r="W371" s="7"/>
    </row>
    <row r="372">
      <c r="A372" s="7"/>
      <c r="B372" s="7"/>
      <c r="C372" s="7"/>
      <c r="D372" s="7"/>
      <c r="E372" s="7"/>
      <c r="F372" s="7"/>
      <c r="G372" s="7"/>
      <c r="H372" s="7"/>
      <c r="I372" s="7"/>
      <c r="J372" s="7"/>
      <c r="K372" s="7"/>
      <c r="L372" s="7"/>
      <c r="M372" s="7"/>
      <c r="N372" s="7"/>
      <c r="O372" s="7"/>
      <c r="P372" s="7"/>
      <c r="Q372" s="7"/>
      <c r="R372" s="7"/>
      <c r="S372" s="7"/>
      <c r="T372" s="7"/>
      <c r="U372" s="7"/>
      <c r="V372" s="7"/>
      <c r="W372" s="7"/>
    </row>
    <row r="373">
      <c r="A373" s="7"/>
      <c r="B373" s="7"/>
      <c r="C373" s="7"/>
      <c r="D373" s="7"/>
      <c r="E373" s="7"/>
      <c r="F373" s="7"/>
      <c r="G373" s="7"/>
      <c r="H373" s="7"/>
      <c r="I373" s="7"/>
      <c r="J373" s="7"/>
      <c r="K373" s="7"/>
      <c r="L373" s="7"/>
      <c r="M373" s="7"/>
      <c r="N373" s="7"/>
      <c r="O373" s="7"/>
      <c r="P373" s="7"/>
      <c r="Q373" s="7"/>
      <c r="R373" s="7"/>
      <c r="S373" s="7"/>
      <c r="T373" s="7"/>
      <c r="U373" s="7"/>
      <c r="V373" s="7"/>
      <c r="W373" s="7"/>
    </row>
    <row r="374">
      <c r="A374" s="7"/>
      <c r="B374" s="7"/>
      <c r="C374" s="7"/>
      <c r="D374" s="7"/>
      <c r="E374" s="7"/>
      <c r="F374" s="7"/>
      <c r="G374" s="7"/>
      <c r="H374" s="7"/>
      <c r="I374" s="7"/>
      <c r="J374" s="7"/>
      <c r="K374" s="7"/>
      <c r="L374" s="7"/>
      <c r="M374" s="7"/>
      <c r="N374" s="7"/>
      <c r="O374" s="7"/>
      <c r="P374" s="7"/>
      <c r="Q374" s="7"/>
      <c r="R374" s="7"/>
      <c r="S374" s="7"/>
      <c r="T374" s="7"/>
      <c r="U374" s="7"/>
      <c r="V374" s="7"/>
      <c r="W374" s="7"/>
    </row>
    <row r="375">
      <c r="A375" s="7"/>
      <c r="B375" s="7"/>
      <c r="C375" s="7"/>
      <c r="D375" s="7"/>
      <c r="E375" s="7"/>
      <c r="F375" s="7"/>
      <c r="G375" s="7"/>
      <c r="H375" s="7"/>
      <c r="I375" s="7"/>
      <c r="J375" s="7"/>
      <c r="K375" s="7"/>
      <c r="L375" s="7"/>
      <c r="M375" s="7"/>
      <c r="N375" s="7"/>
      <c r="O375" s="7"/>
      <c r="P375" s="7"/>
      <c r="Q375" s="7"/>
      <c r="R375" s="7"/>
      <c r="S375" s="7"/>
      <c r="T375" s="7"/>
      <c r="U375" s="7"/>
      <c r="V375" s="7"/>
      <c r="W375" s="7"/>
    </row>
    <row r="376">
      <c r="A376" s="7"/>
      <c r="B376" s="7"/>
      <c r="C376" s="7"/>
      <c r="D376" s="7"/>
      <c r="E376" s="7"/>
      <c r="F376" s="7"/>
      <c r="G376" s="7"/>
      <c r="H376" s="7"/>
      <c r="I376" s="7"/>
      <c r="J376" s="7"/>
      <c r="K376" s="7"/>
      <c r="L376" s="7"/>
      <c r="M376" s="7"/>
      <c r="N376" s="7"/>
      <c r="O376" s="7"/>
      <c r="P376" s="7"/>
      <c r="Q376" s="7"/>
      <c r="R376" s="7"/>
      <c r="S376" s="7"/>
      <c r="T376" s="7"/>
      <c r="U376" s="7"/>
      <c r="V376" s="7"/>
      <c r="W376" s="7"/>
    </row>
    <row r="377">
      <c r="A377" s="7"/>
      <c r="B377" s="7"/>
      <c r="C377" s="7"/>
      <c r="D377" s="7"/>
      <c r="E377" s="7"/>
      <c r="F377" s="7"/>
      <c r="G377" s="7"/>
      <c r="H377" s="7"/>
      <c r="I377" s="7"/>
      <c r="J377" s="7"/>
      <c r="K377" s="7"/>
      <c r="L377" s="7"/>
      <c r="M377" s="7"/>
      <c r="N377" s="7"/>
      <c r="O377" s="7"/>
      <c r="P377" s="7"/>
      <c r="Q377" s="7"/>
      <c r="R377" s="7"/>
      <c r="S377" s="7"/>
      <c r="T377" s="7"/>
      <c r="U377" s="7"/>
      <c r="V377" s="7"/>
      <c r="W377" s="7"/>
    </row>
    <row r="378">
      <c r="A378" s="7"/>
      <c r="B378" s="7"/>
      <c r="C378" s="7"/>
      <c r="D378" s="7"/>
      <c r="E378" s="7"/>
      <c r="F378" s="7"/>
      <c r="G378" s="7"/>
      <c r="H378" s="7"/>
      <c r="I378" s="7"/>
      <c r="J378" s="7"/>
      <c r="K378" s="7"/>
      <c r="L378" s="7"/>
      <c r="M378" s="7"/>
      <c r="N378" s="7"/>
      <c r="O378" s="7"/>
      <c r="P378" s="7"/>
      <c r="Q378" s="7"/>
      <c r="R378" s="7"/>
      <c r="S378" s="7"/>
      <c r="T378" s="7"/>
      <c r="U378" s="7"/>
      <c r="V378" s="7"/>
      <c r="W378" s="7"/>
    </row>
    <row r="379">
      <c r="A379" s="7"/>
      <c r="B379" s="7"/>
      <c r="C379" s="7"/>
      <c r="D379" s="7"/>
      <c r="E379" s="7"/>
      <c r="F379" s="7"/>
      <c r="G379" s="7"/>
      <c r="H379" s="7"/>
      <c r="I379" s="7"/>
      <c r="J379" s="7"/>
      <c r="K379" s="7"/>
      <c r="L379" s="7"/>
      <c r="M379" s="7"/>
      <c r="N379" s="7"/>
      <c r="O379" s="7"/>
      <c r="P379" s="7"/>
      <c r="Q379" s="7"/>
      <c r="R379" s="7"/>
      <c r="S379" s="7"/>
      <c r="T379" s="7"/>
      <c r="U379" s="7"/>
      <c r="V379" s="7"/>
      <c r="W379" s="7"/>
    </row>
    <row r="380">
      <c r="A380" s="7"/>
      <c r="B380" s="7"/>
      <c r="C380" s="7"/>
      <c r="D380" s="7"/>
      <c r="E380" s="7"/>
      <c r="F380" s="7"/>
      <c r="G380" s="7"/>
      <c r="H380" s="7"/>
      <c r="I380" s="7"/>
      <c r="J380" s="7"/>
      <c r="K380" s="7"/>
      <c r="L380" s="7"/>
      <c r="M380" s="7"/>
      <c r="N380" s="7"/>
      <c r="O380" s="7"/>
      <c r="P380" s="7"/>
      <c r="Q380" s="7"/>
      <c r="R380" s="7"/>
      <c r="S380" s="7"/>
      <c r="T380" s="7"/>
      <c r="U380" s="7"/>
      <c r="V380" s="7"/>
      <c r="W380" s="7"/>
    </row>
    <row r="381">
      <c r="A381" s="7"/>
      <c r="B381" s="7"/>
      <c r="C381" s="7"/>
      <c r="D381" s="7"/>
      <c r="E381" s="7"/>
      <c r="F381" s="7"/>
      <c r="G381" s="7"/>
      <c r="H381" s="7"/>
      <c r="I381" s="7"/>
      <c r="J381" s="7"/>
      <c r="K381" s="7"/>
      <c r="L381" s="7"/>
      <c r="M381" s="7"/>
      <c r="N381" s="7"/>
      <c r="O381" s="7"/>
      <c r="P381" s="7"/>
      <c r="Q381" s="7"/>
      <c r="R381" s="7"/>
      <c r="S381" s="7"/>
      <c r="T381" s="7"/>
      <c r="U381" s="7"/>
      <c r="V381" s="7"/>
      <c r="W381" s="7"/>
    </row>
    <row r="382">
      <c r="A382" s="7"/>
      <c r="B382" s="7"/>
      <c r="C382" s="7"/>
      <c r="D382" s="7"/>
      <c r="E382" s="7"/>
      <c r="F382" s="7"/>
      <c r="G382" s="7"/>
      <c r="H382" s="7"/>
      <c r="I382" s="7"/>
      <c r="J382" s="7"/>
      <c r="K382" s="7"/>
      <c r="L382" s="7"/>
      <c r="M382" s="7"/>
      <c r="N382" s="7"/>
      <c r="O382" s="7"/>
      <c r="P382" s="7"/>
      <c r="Q382" s="7"/>
      <c r="R382" s="7"/>
      <c r="S382" s="7"/>
      <c r="T382" s="7"/>
      <c r="U382" s="7"/>
      <c r="V382" s="7"/>
      <c r="W382" s="7"/>
    </row>
    <row r="383">
      <c r="A383" s="7"/>
      <c r="B383" s="7"/>
      <c r="C383" s="7"/>
      <c r="D383" s="7"/>
      <c r="E383" s="7"/>
      <c r="F383" s="7"/>
      <c r="G383" s="7"/>
      <c r="H383" s="7"/>
      <c r="I383" s="7"/>
      <c r="J383" s="7"/>
      <c r="K383" s="7"/>
      <c r="L383" s="7"/>
      <c r="M383" s="7"/>
      <c r="N383" s="7"/>
      <c r="O383" s="7"/>
      <c r="P383" s="7"/>
      <c r="Q383" s="7"/>
      <c r="R383" s="7"/>
      <c r="S383" s="7"/>
      <c r="T383" s="7"/>
      <c r="U383" s="7"/>
      <c r="V383" s="7"/>
      <c r="W383" s="7"/>
    </row>
    <row r="384">
      <c r="A384" s="7"/>
      <c r="B384" s="7"/>
      <c r="C384" s="7"/>
      <c r="D384" s="7"/>
      <c r="E384" s="7"/>
      <c r="F384" s="7"/>
      <c r="G384" s="7"/>
      <c r="H384" s="7"/>
      <c r="I384" s="7"/>
      <c r="J384" s="7"/>
      <c r="K384" s="7"/>
      <c r="L384" s="7"/>
      <c r="M384" s="7"/>
      <c r="N384" s="7"/>
      <c r="O384" s="7"/>
      <c r="P384" s="7"/>
      <c r="Q384" s="7"/>
      <c r="R384" s="7"/>
      <c r="S384" s="7"/>
      <c r="T384" s="7"/>
      <c r="U384" s="7"/>
      <c r="V384" s="7"/>
      <c r="W384" s="7"/>
    </row>
    <row r="385">
      <c r="A385" s="7"/>
      <c r="B385" s="7"/>
      <c r="C385" s="7"/>
      <c r="D385" s="7"/>
      <c r="E385" s="7"/>
      <c r="F385" s="7"/>
      <c r="G385" s="7"/>
      <c r="H385" s="7"/>
      <c r="I385" s="7"/>
      <c r="J385" s="7"/>
      <c r="K385" s="7"/>
      <c r="L385" s="7"/>
      <c r="M385" s="7"/>
      <c r="N385" s="7"/>
      <c r="O385" s="7"/>
      <c r="P385" s="7"/>
      <c r="Q385" s="7"/>
      <c r="R385" s="7"/>
      <c r="S385" s="7"/>
      <c r="T385" s="7"/>
      <c r="U385" s="7"/>
      <c r="V385" s="7"/>
      <c r="W385" s="7"/>
    </row>
    <row r="386">
      <c r="A386" s="7"/>
      <c r="B386" s="7"/>
      <c r="C386" s="7"/>
      <c r="D386" s="7"/>
      <c r="E386" s="7"/>
      <c r="F386" s="7"/>
      <c r="G386" s="7"/>
      <c r="H386" s="7"/>
      <c r="I386" s="7"/>
      <c r="J386" s="7"/>
      <c r="K386" s="7"/>
      <c r="L386" s="7"/>
      <c r="M386" s="7"/>
      <c r="N386" s="7"/>
      <c r="O386" s="7"/>
      <c r="P386" s="7"/>
      <c r="Q386" s="7"/>
      <c r="R386" s="7"/>
      <c r="S386" s="7"/>
      <c r="T386" s="7"/>
      <c r="U386" s="7"/>
      <c r="V386" s="7"/>
      <c r="W386" s="7"/>
    </row>
    <row r="387">
      <c r="A387" s="7"/>
      <c r="B387" s="7"/>
      <c r="C387" s="7"/>
      <c r="D387" s="7"/>
      <c r="E387" s="7"/>
      <c r="F387" s="7"/>
      <c r="G387" s="7"/>
      <c r="H387" s="7"/>
      <c r="I387" s="7"/>
      <c r="J387" s="7"/>
      <c r="K387" s="7"/>
      <c r="L387" s="7"/>
      <c r="M387" s="7"/>
      <c r="N387" s="7"/>
      <c r="O387" s="7"/>
      <c r="P387" s="7"/>
      <c r="Q387" s="7"/>
      <c r="R387" s="7"/>
      <c r="S387" s="7"/>
      <c r="T387" s="7"/>
      <c r="U387" s="7"/>
      <c r="V387" s="7"/>
      <c r="W387" s="7"/>
    </row>
    <row r="388">
      <c r="A388" s="7"/>
      <c r="B388" s="7"/>
      <c r="C388" s="7"/>
      <c r="D388" s="7"/>
      <c r="E388" s="7"/>
      <c r="F388" s="7"/>
      <c r="G388" s="7"/>
      <c r="H388" s="7"/>
      <c r="I388" s="7"/>
      <c r="J388" s="7"/>
      <c r="K388" s="7"/>
      <c r="L388" s="7"/>
      <c r="M388" s="7"/>
      <c r="N388" s="7"/>
      <c r="O388" s="7"/>
      <c r="P388" s="7"/>
      <c r="Q388" s="7"/>
      <c r="R388" s="7"/>
      <c r="S388" s="7"/>
      <c r="T388" s="7"/>
      <c r="U388" s="7"/>
      <c r="V388" s="7"/>
      <c r="W388" s="7"/>
    </row>
    <row r="389">
      <c r="A389" s="7"/>
      <c r="B389" s="7"/>
      <c r="C389" s="7"/>
      <c r="D389" s="7"/>
      <c r="E389" s="7"/>
      <c r="F389" s="7"/>
      <c r="G389" s="7"/>
      <c r="H389" s="7"/>
      <c r="I389" s="7"/>
      <c r="J389" s="7"/>
      <c r="K389" s="7"/>
      <c r="L389" s="7"/>
      <c r="M389" s="7"/>
      <c r="N389" s="7"/>
      <c r="O389" s="7"/>
      <c r="P389" s="7"/>
      <c r="Q389" s="7"/>
      <c r="R389" s="7"/>
      <c r="S389" s="7"/>
      <c r="T389" s="7"/>
      <c r="U389" s="7"/>
      <c r="V389" s="7"/>
      <c r="W389" s="7"/>
    </row>
    <row r="390">
      <c r="A390" s="7"/>
      <c r="B390" s="7"/>
      <c r="C390" s="7"/>
      <c r="D390" s="7"/>
      <c r="E390" s="7"/>
      <c r="F390" s="7"/>
      <c r="G390" s="7"/>
      <c r="H390" s="7"/>
      <c r="I390" s="7"/>
      <c r="J390" s="7"/>
      <c r="K390" s="7"/>
      <c r="L390" s="7"/>
      <c r="M390" s="7"/>
      <c r="N390" s="7"/>
      <c r="O390" s="7"/>
      <c r="P390" s="7"/>
      <c r="Q390" s="7"/>
      <c r="R390" s="7"/>
      <c r="S390" s="7"/>
      <c r="T390" s="7"/>
      <c r="U390" s="7"/>
      <c r="V390" s="7"/>
      <c r="W390" s="7"/>
    </row>
    <row r="391">
      <c r="A391" s="7"/>
      <c r="B391" s="7"/>
      <c r="C391" s="7"/>
      <c r="D391" s="7"/>
      <c r="E391" s="7"/>
      <c r="F391" s="7"/>
      <c r="G391" s="7"/>
      <c r="H391" s="7"/>
      <c r="I391" s="7"/>
      <c r="J391" s="7"/>
      <c r="K391" s="7"/>
      <c r="L391" s="7"/>
      <c r="M391" s="7"/>
      <c r="N391" s="7"/>
      <c r="O391" s="7"/>
      <c r="P391" s="7"/>
      <c r="Q391" s="7"/>
      <c r="R391" s="7"/>
      <c r="S391" s="7"/>
      <c r="T391" s="7"/>
      <c r="U391" s="7"/>
      <c r="V391" s="7"/>
      <c r="W391" s="7"/>
    </row>
    <row r="392">
      <c r="A392" s="7"/>
      <c r="B392" s="7"/>
      <c r="C392" s="7"/>
      <c r="D392" s="7"/>
      <c r="E392" s="7"/>
      <c r="F392" s="7"/>
      <c r="G392" s="7"/>
      <c r="H392" s="7"/>
      <c r="I392" s="7"/>
      <c r="J392" s="7"/>
      <c r="K392" s="7"/>
      <c r="L392" s="7"/>
      <c r="M392" s="7"/>
      <c r="N392" s="7"/>
      <c r="O392" s="7"/>
      <c r="P392" s="7"/>
      <c r="Q392" s="7"/>
      <c r="R392" s="7"/>
      <c r="S392" s="7"/>
      <c r="T392" s="7"/>
      <c r="U392" s="7"/>
      <c r="V392" s="7"/>
      <c r="W392" s="7"/>
    </row>
    <row r="393">
      <c r="A393" s="7"/>
      <c r="B393" s="7"/>
      <c r="C393" s="7"/>
      <c r="D393" s="7"/>
      <c r="E393" s="7"/>
      <c r="F393" s="7"/>
      <c r="G393" s="7"/>
      <c r="H393" s="7"/>
      <c r="I393" s="7"/>
      <c r="J393" s="7"/>
      <c r="K393" s="7"/>
      <c r="L393" s="7"/>
      <c r="M393" s="7"/>
      <c r="N393" s="7"/>
      <c r="O393" s="7"/>
      <c r="P393" s="7"/>
      <c r="Q393" s="7"/>
      <c r="R393" s="7"/>
      <c r="S393" s="7"/>
      <c r="T393" s="7"/>
      <c r="U393" s="7"/>
      <c r="V393" s="7"/>
      <c r="W393" s="7"/>
    </row>
    <row r="394">
      <c r="A394" s="7"/>
      <c r="B394" s="7"/>
      <c r="C394" s="7"/>
      <c r="D394" s="7"/>
      <c r="E394" s="7"/>
      <c r="F394" s="7"/>
      <c r="G394" s="7"/>
      <c r="H394" s="7"/>
      <c r="I394" s="7"/>
      <c r="J394" s="7"/>
      <c r="K394" s="7"/>
      <c r="L394" s="7"/>
      <c r="M394" s="7"/>
      <c r="N394" s="7"/>
      <c r="O394" s="7"/>
      <c r="P394" s="7"/>
      <c r="Q394" s="7"/>
      <c r="R394" s="7"/>
      <c r="S394" s="7"/>
      <c r="T394" s="7"/>
      <c r="U394" s="7"/>
      <c r="V394" s="7"/>
      <c r="W394" s="7"/>
    </row>
    <row r="395">
      <c r="A395" s="7"/>
      <c r="B395" s="7"/>
      <c r="C395" s="7"/>
      <c r="D395" s="7"/>
      <c r="E395" s="7"/>
      <c r="F395" s="7"/>
      <c r="G395" s="7"/>
      <c r="H395" s="7"/>
      <c r="I395" s="7"/>
      <c r="J395" s="7"/>
      <c r="K395" s="7"/>
      <c r="L395" s="7"/>
      <c r="M395" s="7"/>
      <c r="N395" s="7"/>
      <c r="O395" s="7"/>
      <c r="P395" s="7"/>
      <c r="Q395" s="7"/>
      <c r="R395" s="7"/>
      <c r="S395" s="7"/>
      <c r="T395" s="7"/>
      <c r="U395" s="7"/>
      <c r="V395" s="7"/>
      <c r="W395" s="7"/>
    </row>
    <row r="396">
      <c r="A396" s="7"/>
      <c r="B396" s="7"/>
      <c r="C396" s="7"/>
      <c r="D396" s="7"/>
      <c r="E396" s="7"/>
      <c r="F396" s="7"/>
      <c r="G396" s="7"/>
      <c r="H396" s="7"/>
      <c r="I396" s="7"/>
      <c r="J396" s="7"/>
      <c r="K396" s="7"/>
      <c r="L396" s="7"/>
      <c r="M396" s="7"/>
      <c r="N396" s="7"/>
      <c r="O396" s="7"/>
      <c r="P396" s="7"/>
      <c r="Q396" s="7"/>
      <c r="R396" s="7"/>
      <c r="S396" s="7"/>
      <c r="T396" s="7"/>
      <c r="U396" s="7"/>
      <c r="V396" s="7"/>
      <c r="W396" s="7"/>
    </row>
    <row r="397">
      <c r="A397" s="7"/>
      <c r="B397" s="7"/>
      <c r="C397" s="7"/>
      <c r="D397" s="7"/>
      <c r="E397" s="7"/>
      <c r="F397" s="7"/>
      <c r="G397" s="7"/>
      <c r="H397" s="7"/>
      <c r="I397" s="7"/>
      <c r="J397" s="7"/>
      <c r="K397" s="7"/>
      <c r="L397" s="7"/>
      <c r="M397" s="7"/>
      <c r="N397" s="7"/>
      <c r="O397" s="7"/>
      <c r="P397" s="7"/>
      <c r="Q397" s="7"/>
      <c r="R397" s="7"/>
      <c r="S397" s="7"/>
      <c r="T397" s="7"/>
      <c r="U397" s="7"/>
      <c r="V397" s="7"/>
      <c r="W397" s="7"/>
    </row>
    <row r="398">
      <c r="A398" s="7"/>
      <c r="B398" s="7"/>
      <c r="C398" s="7"/>
      <c r="D398" s="7"/>
      <c r="E398" s="7"/>
      <c r="F398" s="7"/>
      <c r="G398" s="7"/>
      <c r="H398" s="7"/>
      <c r="I398" s="7"/>
      <c r="J398" s="7"/>
      <c r="K398" s="7"/>
      <c r="L398" s="7"/>
      <c r="M398" s="7"/>
      <c r="N398" s="7"/>
      <c r="O398" s="7"/>
      <c r="P398" s="7"/>
      <c r="Q398" s="7"/>
      <c r="R398" s="7"/>
      <c r="S398" s="7"/>
      <c r="T398" s="7"/>
      <c r="U398" s="7"/>
      <c r="V398" s="7"/>
      <c r="W398" s="7"/>
    </row>
    <row r="399">
      <c r="A399" s="7"/>
      <c r="B399" s="7"/>
      <c r="C399" s="7"/>
      <c r="D399" s="7"/>
      <c r="E399" s="7"/>
      <c r="F399" s="7"/>
      <c r="G399" s="7"/>
      <c r="H399" s="7"/>
      <c r="I399" s="7"/>
      <c r="J399" s="7"/>
      <c r="K399" s="7"/>
      <c r="L399" s="7"/>
      <c r="M399" s="7"/>
      <c r="N399" s="7"/>
      <c r="O399" s="7"/>
      <c r="P399" s="7"/>
      <c r="Q399" s="7"/>
      <c r="R399" s="7"/>
      <c r="S399" s="7"/>
      <c r="T399" s="7"/>
      <c r="U399" s="7"/>
      <c r="V399" s="7"/>
      <c r="W399" s="7"/>
    </row>
    <row r="400">
      <c r="A400" s="7"/>
      <c r="B400" s="7"/>
      <c r="C400" s="7"/>
      <c r="D400" s="7"/>
      <c r="E400" s="7"/>
      <c r="F400" s="7"/>
      <c r="G400" s="7"/>
      <c r="H400" s="7"/>
      <c r="I400" s="7"/>
      <c r="J400" s="7"/>
      <c r="K400" s="7"/>
      <c r="L400" s="7"/>
      <c r="M400" s="7"/>
      <c r="N400" s="7"/>
      <c r="O400" s="7"/>
      <c r="P400" s="7"/>
      <c r="Q400" s="7"/>
      <c r="R400" s="7"/>
      <c r="S400" s="7"/>
      <c r="T400" s="7"/>
      <c r="U400" s="7"/>
      <c r="V400" s="7"/>
      <c r="W400" s="7"/>
    </row>
    <row r="401">
      <c r="A401" s="7"/>
      <c r="B401" s="7"/>
      <c r="C401" s="7"/>
      <c r="D401" s="7"/>
      <c r="E401" s="7"/>
      <c r="F401" s="7"/>
      <c r="G401" s="7"/>
      <c r="H401" s="7"/>
      <c r="I401" s="7"/>
      <c r="J401" s="7"/>
      <c r="K401" s="7"/>
      <c r="L401" s="7"/>
      <c r="M401" s="7"/>
      <c r="N401" s="7"/>
      <c r="O401" s="7"/>
      <c r="P401" s="7"/>
      <c r="Q401" s="7"/>
      <c r="R401" s="7"/>
      <c r="S401" s="7"/>
      <c r="T401" s="7"/>
      <c r="U401" s="7"/>
      <c r="V401" s="7"/>
      <c r="W401" s="7"/>
    </row>
    <row r="402">
      <c r="A402" s="7"/>
      <c r="B402" s="7"/>
      <c r="C402" s="7"/>
      <c r="D402" s="7"/>
      <c r="E402" s="7"/>
      <c r="F402" s="7"/>
      <c r="G402" s="7"/>
      <c r="H402" s="7"/>
      <c r="I402" s="7"/>
      <c r="J402" s="7"/>
      <c r="K402" s="7"/>
      <c r="L402" s="7"/>
      <c r="M402" s="7"/>
      <c r="N402" s="7"/>
      <c r="O402" s="7"/>
      <c r="P402" s="7"/>
      <c r="Q402" s="7"/>
      <c r="R402" s="7"/>
      <c r="S402" s="7"/>
      <c r="T402" s="7"/>
      <c r="U402" s="7"/>
      <c r="V402" s="7"/>
      <c r="W402" s="7"/>
    </row>
    <row r="403">
      <c r="A403" s="7"/>
      <c r="B403" s="7"/>
      <c r="C403" s="7"/>
      <c r="D403" s="7"/>
      <c r="E403" s="7"/>
      <c r="F403" s="7"/>
      <c r="G403" s="7"/>
      <c r="H403" s="7"/>
      <c r="I403" s="7"/>
      <c r="J403" s="7"/>
      <c r="K403" s="7"/>
      <c r="L403" s="7"/>
      <c r="M403" s="7"/>
      <c r="N403" s="7"/>
      <c r="O403" s="7"/>
      <c r="P403" s="7"/>
      <c r="Q403" s="7"/>
      <c r="R403" s="7"/>
      <c r="S403" s="7"/>
      <c r="T403" s="7"/>
      <c r="U403" s="7"/>
      <c r="V403" s="7"/>
      <c r="W403" s="7"/>
    </row>
    <row r="404">
      <c r="A404" s="7"/>
      <c r="B404" s="7"/>
      <c r="C404" s="7"/>
      <c r="D404" s="7"/>
      <c r="E404" s="7"/>
      <c r="F404" s="7"/>
      <c r="G404" s="7"/>
      <c r="H404" s="7"/>
      <c r="I404" s="7"/>
      <c r="J404" s="7"/>
      <c r="K404" s="7"/>
      <c r="L404" s="7"/>
      <c r="M404" s="7"/>
      <c r="N404" s="7"/>
      <c r="O404" s="7"/>
      <c r="P404" s="7"/>
      <c r="Q404" s="7"/>
      <c r="R404" s="7"/>
      <c r="S404" s="7"/>
      <c r="T404" s="7"/>
      <c r="U404" s="7"/>
      <c r="V404" s="7"/>
      <c r="W404" s="7"/>
    </row>
    <row r="405">
      <c r="A405" s="7"/>
      <c r="B405" s="7"/>
      <c r="C405" s="7"/>
      <c r="D405" s="7"/>
      <c r="E405" s="7"/>
      <c r="F405" s="7"/>
      <c r="G405" s="7"/>
      <c r="H405" s="7"/>
      <c r="I405" s="7"/>
      <c r="J405" s="7"/>
      <c r="K405" s="7"/>
      <c r="L405" s="7"/>
      <c r="M405" s="7"/>
      <c r="N405" s="7"/>
      <c r="O405" s="7"/>
      <c r="P405" s="7"/>
      <c r="Q405" s="7"/>
      <c r="R405" s="7"/>
      <c r="S405" s="7"/>
      <c r="T405" s="7"/>
      <c r="U405" s="7"/>
      <c r="V405" s="7"/>
      <c r="W405" s="7"/>
    </row>
    <row r="406">
      <c r="A406" s="7"/>
      <c r="B406" s="7"/>
      <c r="C406" s="7"/>
      <c r="D406" s="7"/>
      <c r="E406" s="7"/>
      <c r="F406" s="7"/>
      <c r="G406" s="7"/>
      <c r="H406" s="7"/>
      <c r="I406" s="7"/>
      <c r="J406" s="7"/>
      <c r="K406" s="7"/>
      <c r="L406" s="7"/>
      <c r="M406" s="7"/>
      <c r="N406" s="7"/>
      <c r="O406" s="7"/>
      <c r="P406" s="7"/>
      <c r="Q406" s="7"/>
      <c r="R406" s="7"/>
      <c r="S406" s="7"/>
      <c r="T406" s="7"/>
      <c r="U406" s="7"/>
      <c r="V406" s="7"/>
      <c r="W406" s="7"/>
    </row>
    <row r="407">
      <c r="A407" s="7"/>
      <c r="B407" s="7"/>
      <c r="C407" s="7"/>
      <c r="D407" s="7"/>
      <c r="E407" s="7"/>
      <c r="F407" s="7"/>
      <c r="G407" s="7"/>
      <c r="H407" s="7"/>
      <c r="I407" s="7"/>
      <c r="J407" s="7"/>
      <c r="K407" s="7"/>
      <c r="L407" s="7"/>
      <c r="M407" s="7"/>
      <c r="N407" s="7"/>
      <c r="O407" s="7"/>
      <c r="P407" s="7"/>
      <c r="Q407" s="7"/>
      <c r="R407" s="7"/>
      <c r="S407" s="7"/>
      <c r="T407" s="7"/>
      <c r="U407" s="7"/>
      <c r="V407" s="7"/>
      <c r="W407" s="7"/>
    </row>
    <row r="408">
      <c r="A408" s="7"/>
      <c r="B408" s="7"/>
      <c r="C408" s="7"/>
      <c r="D408" s="7"/>
      <c r="E408" s="7"/>
      <c r="F408" s="7"/>
      <c r="G408" s="7"/>
      <c r="H408" s="7"/>
      <c r="I408" s="7"/>
      <c r="J408" s="7"/>
      <c r="K408" s="7"/>
      <c r="L408" s="7"/>
      <c r="M408" s="7"/>
      <c r="N408" s="7"/>
      <c r="O408" s="7"/>
      <c r="P408" s="7"/>
      <c r="Q408" s="7"/>
      <c r="R408" s="7"/>
      <c r="S408" s="7"/>
      <c r="T408" s="7"/>
      <c r="U408" s="7"/>
      <c r="V408" s="7"/>
      <c r="W408" s="7"/>
    </row>
    <row r="409">
      <c r="A409" s="7"/>
      <c r="B409" s="7"/>
      <c r="C409" s="7"/>
      <c r="D409" s="7"/>
      <c r="E409" s="7"/>
      <c r="F409" s="7"/>
      <c r="G409" s="7"/>
      <c r="H409" s="7"/>
      <c r="I409" s="7"/>
      <c r="J409" s="7"/>
      <c r="K409" s="7"/>
      <c r="L409" s="7"/>
      <c r="M409" s="7"/>
      <c r="N409" s="7"/>
      <c r="O409" s="7"/>
      <c r="P409" s="7"/>
      <c r="Q409" s="7"/>
      <c r="R409" s="7"/>
      <c r="S409" s="7"/>
      <c r="T409" s="7"/>
      <c r="U409" s="7"/>
      <c r="V409" s="7"/>
      <c r="W409" s="7"/>
    </row>
    <row r="410">
      <c r="A410" s="7"/>
      <c r="B410" s="7"/>
      <c r="C410" s="7"/>
      <c r="D410" s="7"/>
      <c r="E410" s="7"/>
      <c r="F410" s="7"/>
      <c r="G410" s="7"/>
      <c r="H410" s="7"/>
      <c r="I410" s="7"/>
      <c r="J410" s="7"/>
      <c r="K410" s="7"/>
      <c r="L410" s="7"/>
      <c r="M410" s="7"/>
      <c r="N410" s="7"/>
      <c r="O410" s="7"/>
      <c r="P410" s="7"/>
      <c r="Q410" s="7"/>
      <c r="R410" s="7"/>
      <c r="S410" s="7"/>
      <c r="T410" s="7"/>
      <c r="U410" s="7"/>
      <c r="V410" s="7"/>
      <c r="W410" s="7"/>
    </row>
    <row r="411">
      <c r="A411" s="7"/>
      <c r="B411" s="7"/>
      <c r="C411" s="7"/>
      <c r="D411" s="7"/>
      <c r="E411" s="7"/>
      <c r="F411" s="7"/>
      <c r="G411" s="7"/>
      <c r="H411" s="7"/>
      <c r="I411" s="7"/>
      <c r="J411" s="7"/>
      <c r="K411" s="7"/>
      <c r="L411" s="7"/>
      <c r="M411" s="7"/>
      <c r="N411" s="7"/>
      <c r="O411" s="7"/>
      <c r="P411" s="7"/>
      <c r="Q411" s="7"/>
      <c r="R411" s="7"/>
      <c r="S411" s="7"/>
      <c r="T411" s="7"/>
      <c r="U411" s="7"/>
      <c r="V411" s="7"/>
      <c r="W411" s="7"/>
    </row>
    <row r="412">
      <c r="A412" s="7"/>
      <c r="B412" s="7"/>
      <c r="C412" s="7"/>
      <c r="D412" s="7"/>
      <c r="E412" s="7"/>
      <c r="F412" s="7"/>
      <c r="G412" s="7"/>
      <c r="H412" s="7"/>
      <c r="I412" s="7"/>
      <c r="J412" s="7"/>
      <c r="K412" s="7"/>
      <c r="L412" s="7"/>
      <c r="M412" s="7"/>
      <c r="N412" s="7"/>
      <c r="O412" s="7"/>
      <c r="P412" s="7"/>
      <c r="Q412" s="7"/>
      <c r="R412" s="7"/>
      <c r="S412" s="7"/>
      <c r="T412" s="7"/>
      <c r="U412" s="7"/>
      <c r="V412" s="7"/>
      <c r="W412" s="7"/>
    </row>
    <row r="413">
      <c r="A413" s="7"/>
      <c r="B413" s="7"/>
      <c r="C413" s="7"/>
      <c r="D413" s="7"/>
      <c r="E413" s="7"/>
      <c r="F413" s="7"/>
      <c r="G413" s="7"/>
      <c r="H413" s="7"/>
      <c r="I413" s="7"/>
      <c r="J413" s="7"/>
      <c r="K413" s="7"/>
      <c r="L413" s="7"/>
      <c r="M413" s="7"/>
      <c r="N413" s="7"/>
      <c r="O413" s="7"/>
      <c r="P413" s="7"/>
      <c r="Q413" s="7"/>
      <c r="R413" s="7"/>
      <c r="S413" s="7"/>
      <c r="T413" s="7"/>
      <c r="U413" s="7"/>
      <c r="V413" s="7"/>
      <c r="W413" s="7"/>
    </row>
    <row r="414">
      <c r="A414" s="7"/>
      <c r="B414" s="7"/>
      <c r="C414" s="7"/>
      <c r="D414" s="7"/>
      <c r="E414" s="7"/>
      <c r="F414" s="7"/>
      <c r="G414" s="7"/>
      <c r="H414" s="7"/>
      <c r="I414" s="7"/>
      <c r="J414" s="7"/>
      <c r="K414" s="7"/>
      <c r="L414" s="7"/>
      <c r="M414" s="7"/>
      <c r="N414" s="7"/>
      <c r="O414" s="7"/>
      <c r="P414" s="7"/>
      <c r="Q414" s="7"/>
      <c r="R414" s="7"/>
      <c r="S414" s="7"/>
      <c r="T414" s="7"/>
      <c r="U414" s="7"/>
      <c r="V414" s="7"/>
      <c r="W414" s="7"/>
    </row>
    <row r="415">
      <c r="A415" s="7"/>
      <c r="B415" s="7"/>
      <c r="C415" s="7"/>
      <c r="D415" s="7"/>
      <c r="E415" s="7"/>
      <c r="F415" s="7"/>
      <c r="G415" s="7"/>
      <c r="H415" s="7"/>
      <c r="I415" s="7"/>
      <c r="J415" s="7"/>
      <c r="K415" s="7"/>
      <c r="L415" s="7"/>
      <c r="M415" s="7"/>
      <c r="N415" s="7"/>
      <c r="O415" s="7"/>
      <c r="P415" s="7"/>
      <c r="Q415" s="7"/>
      <c r="R415" s="7"/>
      <c r="S415" s="7"/>
      <c r="T415" s="7"/>
      <c r="U415" s="7"/>
      <c r="V415" s="7"/>
      <c r="W415" s="7"/>
    </row>
    <row r="416">
      <c r="A416" s="7"/>
      <c r="B416" s="7"/>
      <c r="C416" s="7"/>
      <c r="D416" s="7"/>
      <c r="E416" s="7"/>
      <c r="F416" s="7"/>
      <c r="G416" s="7"/>
      <c r="H416" s="7"/>
      <c r="I416" s="7"/>
      <c r="J416" s="7"/>
      <c r="K416" s="7"/>
      <c r="L416" s="7"/>
      <c r="M416" s="7"/>
      <c r="N416" s="7"/>
      <c r="O416" s="7"/>
      <c r="P416" s="7"/>
      <c r="Q416" s="7"/>
      <c r="R416" s="7"/>
      <c r="S416" s="7"/>
      <c r="T416" s="7"/>
      <c r="U416" s="7"/>
      <c r="V416" s="7"/>
      <c r="W416" s="7"/>
    </row>
    <row r="417">
      <c r="A417" s="7"/>
      <c r="B417" s="7"/>
      <c r="C417" s="7"/>
      <c r="D417" s="7"/>
      <c r="E417" s="7"/>
      <c r="F417" s="7"/>
      <c r="G417" s="7"/>
      <c r="H417" s="7"/>
      <c r="I417" s="7"/>
      <c r="J417" s="7"/>
      <c r="K417" s="7"/>
      <c r="L417" s="7"/>
      <c r="M417" s="7"/>
      <c r="N417" s="7"/>
      <c r="O417" s="7"/>
      <c r="P417" s="7"/>
      <c r="Q417" s="7"/>
      <c r="R417" s="7"/>
      <c r="S417" s="7"/>
      <c r="T417" s="7"/>
      <c r="U417" s="7"/>
      <c r="V417" s="7"/>
      <c r="W417" s="7"/>
    </row>
    <row r="418">
      <c r="A418" s="7"/>
      <c r="B418" s="7"/>
      <c r="C418" s="7"/>
      <c r="D418" s="7"/>
      <c r="E418" s="7"/>
      <c r="F418" s="7"/>
      <c r="G418" s="7"/>
      <c r="H418" s="7"/>
      <c r="I418" s="7"/>
      <c r="J418" s="7"/>
      <c r="K418" s="7"/>
      <c r="L418" s="7"/>
      <c r="M418" s="7"/>
      <c r="N418" s="7"/>
      <c r="O418" s="7"/>
      <c r="P418" s="7"/>
      <c r="Q418" s="7"/>
      <c r="R418" s="7"/>
      <c r="S418" s="7"/>
      <c r="T418" s="7"/>
      <c r="U418" s="7"/>
      <c r="V418" s="7"/>
      <c r="W418" s="7"/>
    </row>
    <row r="419">
      <c r="A419" s="7"/>
      <c r="B419" s="7"/>
      <c r="C419" s="7"/>
      <c r="D419" s="7"/>
      <c r="E419" s="7"/>
      <c r="F419" s="7"/>
      <c r="G419" s="7"/>
      <c r="H419" s="7"/>
      <c r="I419" s="7"/>
      <c r="J419" s="7"/>
      <c r="K419" s="7"/>
      <c r="L419" s="7"/>
      <c r="M419" s="7"/>
      <c r="N419" s="7"/>
      <c r="O419" s="7"/>
      <c r="P419" s="7"/>
      <c r="Q419" s="7"/>
      <c r="R419" s="7"/>
      <c r="S419" s="7"/>
      <c r="T419" s="7"/>
      <c r="U419" s="7"/>
      <c r="V419" s="7"/>
      <c r="W419" s="7"/>
    </row>
    <row r="420">
      <c r="A420" s="7"/>
      <c r="B420" s="7"/>
      <c r="C420" s="7"/>
      <c r="D420" s="7"/>
      <c r="E420" s="7"/>
      <c r="F420" s="7"/>
      <c r="G420" s="7"/>
      <c r="H420" s="7"/>
      <c r="I420" s="7"/>
      <c r="J420" s="7"/>
      <c r="K420" s="7"/>
      <c r="L420" s="7"/>
      <c r="M420" s="7"/>
      <c r="N420" s="7"/>
      <c r="O420" s="7"/>
      <c r="P420" s="7"/>
      <c r="Q420" s="7"/>
      <c r="R420" s="7"/>
      <c r="S420" s="7"/>
      <c r="T420" s="7"/>
      <c r="U420" s="7"/>
      <c r="V420" s="7"/>
      <c r="W420" s="7"/>
    </row>
    <row r="421">
      <c r="A421" s="7"/>
      <c r="B421" s="7"/>
      <c r="C421" s="7"/>
      <c r="D421" s="7"/>
      <c r="E421" s="7"/>
      <c r="F421" s="7"/>
      <c r="G421" s="7"/>
      <c r="H421" s="7"/>
      <c r="I421" s="7"/>
      <c r="J421" s="7"/>
      <c r="K421" s="7"/>
      <c r="L421" s="7"/>
      <c r="M421" s="7"/>
      <c r="N421" s="7"/>
      <c r="O421" s="7"/>
      <c r="P421" s="7"/>
      <c r="Q421" s="7"/>
      <c r="R421" s="7"/>
      <c r="S421" s="7"/>
      <c r="T421" s="7"/>
      <c r="U421" s="7"/>
      <c r="V421" s="7"/>
      <c r="W421" s="7"/>
    </row>
    <row r="422">
      <c r="A422" s="7"/>
      <c r="B422" s="7"/>
      <c r="C422" s="7"/>
      <c r="D422" s="7"/>
      <c r="E422" s="7"/>
      <c r="F422" s="7"/>
      <c r="G422" s="7"/>
      <c r="H422" s="7"/>
      <c r="I422" s="7"/>
      <c r="J422" s="7"/>
      <c r="K422" s="7"/>
      <c r="L422" s="7"/>
      <c r="M422" s="7"/>
      <c r="N422" s="7"/>
      <c r="O422" s="7"/>
      <c r="P422" s="7"/>
      <c r="Q422" s="7"/>
      <c r="R422" s="7"/>
      <c r="S422" s="7"/>
      <c r="T422" s="7"/>
      <c r="U422" s="7"/>
      <c r="V422" s="7"/>
      <c r="W422" s="7"/>
    </row>
    <row r="423">
      <c r="A423" s="7"/>
      <c r="B423" s="7"/>
      <c r="C423" s="7"/>
      <c r="D423" s="7"/>
      <c r="E423" s="7"/>
      <c r="F423" s="7"/>
      <c r="G423" s="7"/>
      <c r="H423" s="7"/>
      <c r="I423" s="7"/>
      <c r="J423" s="7"/>
      <c r="K423" s="7"/>
      <c r="L423" s="7"/>
      <c r="M423" s="7"/>
      <c r="N423" s="7"/>
      <c r="O423" s="7"/>
      <c r="P423" s="7"/>
      <c r="Q423" s="7"/>
      <c r="R423" s="7"/>
      <c r="S423" s="7"/>
      <c r="T423" s="7"/>
      <c r="U423" s="7"/>
      <c r="V423" s="7"/>
      <c r="W423" s="7"/>
    </row>
    <row r="424">
      <c r="A424" s="7"/>
      <c r="B424" s="7"/>
      <c r="C424" s="7"/>
      <c r="D424" s="7"/>
      <c r="E424" s="7"/>
      <c r="F424" s="7"/>
      <c r="G424" s="7"/>
      <c r="H424" s="7"/>
      <c r="I424" s="7"/>
      <c r="J424" s="7"/>
      <c r="K424" s="7"/>
      <c r="L424" s="7"/>
      <c r="M424" s="7"/>
      <c r="N424" s="7"/>
      <c r="O424" s="7"/>
      <c r="P424" s="7"/>
      <c r="Q424" s="7"/>
      <c r="R424" s="7"/>
      <c r="S424" s="7"/>
      <c r="T424" s="7"/>
      <c r="U424" s="7"/>
      <c r="V424" s="7"/>
      <c r="W424" s="7"/>
    </row>
    <row r="425">
      <c r="A425" s="7"/>
      <c r="B425" s="7"/>
      <c r="C425" s="7"/>
      <c r="D425" s="7"/>
      <c r="E425" s="7"/>
      <c r="F425" s="7"/>
      <c r="G425" s="7"/>
      <c r="H425" s="7"/>
      <c r="I425" s="7"/>
      <c r="J425" s="7"/>
      <c r="K425" s="7"/>
      <c r="L425" s="7"/>
      <c r="M425" s="7"/>
      <c r="N425" s="7"/>
      <c r="O425" s="7"/>
      <c r="P425" s="7"/>
      <c r="Q425" s="7"/>
      <c r="R425" s="7"/>
      <c r="S425" s="7"/>
      <c r="T425" s="7"/>
      <c r="U425" s="7"/>
      <c r="V425" s="7"/>
      <c r="W425" s="7"/>
    </row>
    <row r="426">
      <c r="A426" s="7"/>
      <c r="B426" s="7"/>
      <c r="C426" s="7"/>
      <c r="D426" s="7"/>
      <c r="E426" s="7"/>
      <c r="F426" s="7"/>
      <c r="G426" s="7"/>
      <c r="H426" s="7"/>
      <c r="I426" s="7"/>
      <c r="J426" s="7"/>
      <c r="K426" s="7"/>
      <c r="L426" s="7"/>
      <c r="M426" s="7"/>
      <c r="N426" s="7"/>
      <c r="O426" s="7"/>
      <c r="P426" s="7"/>
      <c r="Q426" s="7"/>
      <c r="R426" s="7"/>
      <c r="S426" s="7"/>
      <c r="T426" s="7"/>
      <c r="U426" s="7"/>
      <c r="V426" s="7"/>
      <c r="W426" s="7"/>
    </row>
    <row r="427">
      <c r="A427" s="7"/>
      <c r="B427" s="7"/>
      <c r="C427" s="7"/>
      <c r="D427" s="7"/>
      <c r="E427" s="7"/>
      <c r="F427" s="7"/>
      <c r="G427" s="7"/>
      <c r="H427" s="7"/>
      <c r="I427" s="7"/>
      <c r="J427" s="7"/>
      <c r="K427" s="7"/>
      <c r="L427" s="7"/>
      <c r="M427" s="7"/>
      <c r="N427" s="7"/>
      <c r="O427" s="7"/>
      <c r="P427" s="7"/>
      <c r="Q427" s="7"/>
      <c r="R427" s="7"/>
      <c r="S427" s="7"/>
      <c r="T427" s="7"/>
      <c r="U427" s="7"/>
      <c r="V427" s="7"/>
      <c r="W427" s="7"/>
    </row>
    <row r="428">
      <c r="A428" s="7"/>
      <c r="B428" s="7"/>
      <c r="C428" s="7"/>
      <c r="D428" s="7"/>
      <c r="E428" s="7"/>
      <c r="F428" s="7"/>
      <c r="G428" s="7"/>
      <c r="H428" s="7"/>
      <c r="I428" s="7"/>
      <c r="J428" s="7"/>
      <c r="K428" s="7"/>
      <c r="L428" s="7"/>
      <c r="M428" s="7"/>
      <c r="N428" s="7"/>
      <c r="O428" s="7"/>
      <c r="P428" s="7"/>
      <c r="Q428" s="7"/>
      <c r="R428" s="7"/>
      <c r="S428" s="7"/>
      <c r="T428" s="7"/>
      <c r="U428" s="7"/>
      <c r="V428" s="7"/>
      <c r="W428" s="7"/>
    </row>
    <row r="429">
      <c r="A429" s="7"/>
      <c r="B429" s="7"/>
      <c r="C429" s="7"/>
      <c r="D429" s="7"/>
      <c r="E429" s="7"/>
      <c r="F429" s="7"/>
      <c r="G429" s="7"/>
      <c r="H429" s="7"/>
      <c r="I429" s="7"/>
      <c r="J429" s="7"/>
      <c r="K429" s="7"/>
      <c r="L429" s="7"/>
      <c r="M429" s="7"/>
      <c r="N429" s="7"/>
      <c r="O429" s="7"/>
      <c r="P429" s="7"/>
      <c r="Q429" s="7"/>
      <c r="R429" s="7"/>
      <c r="S429" s="7"/>
      <c r="T429" s="7"/>
      <c r="U429" s="7"/>
      <c r="V429" s="7"/>
      <c r="W429" s="7"/>
    </row>
    <row r="430">
      <c r="A430" s="7"/>
      <c r="B430" s="7"/>
      <c r="C430" s="7"/>
      <c r="D430" s="7"/>
      <c r="E430" s="7"/>
      <c r="F430" s="7"/>
      <c r="G430" s="7"/>
      <c r="H430" s="7"/>
      <c r="I430" s="7"/>
      <c r="J430" s="7"/>
      <c r="K430" s="7"/>
      <c r="L430" s="7"/>
      <c r="M430" s="7"/>
      <c r="N430" s="7"/>
      <c r="O430" s="7"/>
      <c r="P430" s="7"/>
      <c r="Q430" s="7"/>
      <c r="R430" s="7"/>
      <c r="S430" s="7"/>
      <c r="T430" s="7"/>
      <c r="U430" s="7"/>
      <c r="V430" s="7"/>
      <c r="W430" s="7"/>
    </row>
    <row r="431">
      <c r="A431" s="7"/>
      <c r="B431" s="7"/>
      <c r="C431" s="7"/>
      <c r="D431" s="7"/>
      <c r="E431" s="7"/>
      <c r="F431" s="7"/>
      <c r="G431" s="7"/>
      <c r="H431" s="7"/>
      <c r="I431" s="7"/>
      <c r="J431" s="7"/>
      <c r="K431" s="7"/>
      <c r="L431" s="7"/>
      <c r="M431" s="7"/>
      <c r="N431" s="7"/>
      <c r="O431" s="7"/>
      <c r="P431" s="7"/>
      <c r="Q431" s="7"/>
      <c r="R431" s="7"/>
      <c r="S431" s="7"/>
      <c r="T431" s="7"/>
      <c r="U431" s="7"/>
      <c r="V431" s="7"/>
      <c r="W431" s="7"/>
    </row>
    <row r="432">
      <c r="A432" s="7"/>
      <c r="B432" s="7"/>
      <c r="C432" s="7"/>
      <c r="D432" s="7"/>
      <c r="E432" s="7"/>
      <c r="F432" s="7"/>
      <c r="G432" s="7"/>
      <c r="H432" s="7"/>
      <c r="I432" s="7"/>
      <c r="J432" s="7"/>
      <c r="K432" s="7"/>
      <c r="L432" s="7"/>
      <c r="M432" s="7"/>
      <c r="N432" s="7"/>
      <c r="O432" s="7"/>
      <c r="P432" s="7"/>
      <c r="Q432" s="7"/>
      <c r="R432" s="7"/>
      <c r="S432" s="7"/>
      <c r="T432" s="7"/>
      <c r="U432" s="7"/>
      <c r="V432" s="7"/>
      <c r="W432" s="7"/>
    </row>
    <row r="433">
      <c r="A433" s="7"/>
      <c r="B433" s="7"/>
      <c r="C433" s="7"/>
      <c r="D433" s="7"/>
      <c r="E433" s="7"/>
      <c r="F433" s="7"/>
      <c r="G433" s="7"/>
      <c r="H433" s="7"/>
      <c r="I433" s="7"/>
      <c r="J433" s="7"/>
      <c r="K433" s="7"/>
      <c r="L433" s="7"/>
      <c r="M433" s="7"/>
      <c r="N433" s="7"/>
      <c r="O433" s="7"/>
      <c r="P433" s="7"/>
      <c r="Q433" s="7"/>
      <c r="R433" s="7"/>
      <c r="S433" s="7"/>
      <c r="T433" s="7"/>
      <c r="U433" s="7"/>
      <c r="V433" s="7"/>
      <c r="W433" s="7"/>
    </row>
    <row r="434">
      <c r="A434" s="7"/>
      <c r="B434" s="7"/>
      <c r="C434" s="7"/>
      <c r="D434" s="7"/>
      <c r="E434" s="7"/>
      <c r="F434" s="7"/>
      <c r="G434" s="7"/>
      <c r="H434" s="7"/>
      <c r="I434" s="7"/>
      <c r="J434" s="7"/>
      <c r="K434" s="7"/>
      <c r="L434" s="7"/>
      <c r="M434" s="7"/>
      <c r="N434" s="7"/>
      <c r="O434" s="7"/>
      <c r="P434" s="7"/>
      <c r="Q434" s="7"/>
      <c r="R434" s="7"/>
      <c r="S434" s="7"/>
      <c r="T434" s="7"/>
      <c r="U434" s="7"/>
      <c r="V434" s="7"/>
      <c r="W434" s="7"/>
    </row>
    <row r="435">
      <c r="A435" s="7"/>
      <c r="B435" s="7"/>
      <c r="C435" s="7"/>
      <c r="D435" s="7"/>
      <c r="E435" s="7"/>
      <c r="F435" s="7"/>
      <c r="G435" s="7"/>
      <c r="H435" s="7"/>
      <c r="I435" s="7"/>
      <c r="J435" s="7"/>
      <c r="K435" s="7"/>
      <c r="L435" s="7"/>
      <c r="M435" s="7"/>
      <c r="N435" s="7"/>
      <c r="O435" s="7"/>
      <c r="P435" s="7"/>
      <c r="Q435" s="7"/>
      <c r="R435" s="7"/>
      <c r="S435" s="7"/>
      <c r="T435" s="7"/>
      <c r="U435" s="7"/>
      <c r="V435" s="7"/>
      <c r="W435" s="7"/>
    </row>
    <row r="436">
      <c r="A436" s="7"/>
      <c r="B436" s="7"/>
      <c r="C436" s="7"/>
      <c r="D436" s="7"/>
      <c r="E436" s="7"/>
      <c r="F436" s="7"/>
      <c r="G436" s="7"/>
      <c r="H436" s="7"/>
      <c r="I436" s="7"/>
      <c r="J436" s="7"/>
      <c r="K436" s="7"/>
      <c r="L436" s="7"/>
      <c r="M436" s="7"/>
      <c r="N436" s="7"/>
      <c r="O436" s="7"/>
      <c r="P436" s="7"/>
      <c r="Q436" s="7"/>
      <c r="R436" s="7"/>
      <c r="S436" s="7"/>
      <c r="T436" s="7"/>
      <c r="U436" s="7"/>
      <c r="V436" s="7"/>
      <c r="W436" s="7"/>
    </row>
    <row r="437">
      <c r="A437" s="7"/>
      <c r="B437" s="7"/>
      <c r="C437" s="7"/>
      <c r="D437" s="7"/>
      <c r="E437" s="7"/>
      <c r="F437" s="7"/>
      <c r="G437" s="7"/>
      <c r="H437" s="7"/>
      <c r="I437" s="7"/>
      <c r="J437" s="7"/>
      <c r="K437" s="7"/>
      <c r="L437" s="7"/>
      <c r="M437" s="7"/>
      <c r="N437" s="7"/>
      <c r="O437" s="7"/>
      <c r="P437" s="7"/>
      <c r="Q437" s="7"/>
      <c r="R437" s="7"/>
      <c r="S437" s="7"/>
      <c r="T437" s="7"/>
      <c r="U437" s="7"/>
      <c r="V437" s="7"/>
      <c r="W437" s="7"/>
    </row>
    <row r="438">
      <c r="A438" s="7"/>
      <c r="B438" s="7"/>
      <c r="C438" s="7"/>
      <c r="D438" s="7"/>
      <c r="E438" s="7"/>
      <c r="F438" s="7"/>
      <c r="G438" s="7"/>
      <c r="H438" s="7"/>
      <c r="I438" s="7"/>
      <c r="J438" s="7"/>
      <c r="K438" s="7"/>
      <c r="L438" s="7"/>
      <c r="M438" s="7"/>
      <c r="N438" s="7"/>
      <c r="O438" s="7"/>
      <c r="P438" s="7"/>
      <c r="Q438" s="7"/>
      <c r="R438" s="7"/>
      <c r="S438" s="7"/>
      <c r="T438" s="7"/>
      <c r="U438" s="7"/>
      <c r="V438" s="7"/>
      <c r="W438" s="7"/>
    </row>
    <row r="439">
      <c r="A439" s="7"/>
      <c r="B439" s="7"/>
      <c r="C439" s="7"/>
      <c r="D439" s="7"/>
      <c r="E439" s="7"/>
      <c r="F439" s="7"/>
      <c r="G439" s="7"/>
      <c r="H439" s="7"/>
      <c r="I439" s="7"/>
      <c r="J439" s="7"/>
      <c r="K439" s="7"/>
      <c r="L439" s="7"/>
      <c r="M439" s="7"/>
      <c r="N439" s="7"/>
      <c r="O439" s="7"/>
      <c r="P439" s="7"/>
      <c r="Q439" s="7"/>
      <c r="R439" s="7"/>
      <c r="S439" s="7"/>
      <c r="T439" s="7"/>
      <c r="U439" s="7"/>
      <c r="V439" s="7"/>
      <c r="W439" s="7"/>
    </row>
    <row r="440">
      <c r="A440" s="7"/>
      <c r="B440" s="7"/>
      <c r="C440" s="7"/>
      <c r="D440" s="7"/>
      <c r="E440" s="7"/>
      <c r="F440" s="7"/>
      <c r="G440" s="7"/>
      <c r="H440" s="7"/>
      <c r="I440" s="7"/>
      <c r="J440" s="7"/>
      <c r="K440" s="7"/>
      <c r="L440" s="7"/>
      <c r="M440" s="7"/>
      <c r="N440" s="7"/>
      <c r="O440" s="7"/>
      <c r="P440" s="7"/>
      <c r="Q440" s="7"/>
      <c r="R440" s="7"/>
      <c r="S440" s="7"/>
      <c r="T440" s="7"/>
      <c r="U440" s="7"/>
      <c r="V440" s="7"/>
      <c r="W440" s="7"/>
    </row>
    <row r="441">
      <c r="A441" s="7"/>
      <c r="B441" s="7"/>
      <c r="C441" s="7"/>
      <c r="D441" s="7"/>
      <c r="E441" s="7"/>
      <c r="F441" s="7"/>
      <c r="G441" s="7"/>
      <c r="H441" s="7"/>
      <c r="I441" s="7"/>
      <c r="J441" s="7"/>
      <c r="K441" s="7"/>
      <c r="L441" s="7"/>
      <c r="M441" s="7"/>
      <c r="N441" s="7"/>
      <c r="O441" s="7"/>
      <c r="P441" s="7"/>
      <c r="Q441" s="7"/>
      <c r="R441" s="7"/>
      <c r="S441" s="7"/>
      <c r="T441" s="7"/>
      <c r="U441" s="7"/>
      <c r="V441" s="7"/>
      <c r="W441" s="7"/>
    </row>
    <row r="442">
      <c r="A442" s="7"/>
      <c r="B442" s="7"/>
      <c r="C442" s="7"/>
      <c r="D442" s="7"/>
      <c r="E442" s="7"/>
      <c r="F442" s="7"/>
      <c r="G442" s="7"/>
      <c r="H442" s="7"/>
      <c r="I442" s="7"/>
      <c r="J442" s="7"/>
      <c r="K442" s="7"/>
      <c r="L442" s="7"/>
      <c r="M442" s="7"/>
      <c r="N442" s="7"/>
      <c r="O442" s="7"/>
      <c r="P442" s="7"/>
      <c r="Q442" s="7"/>
      <c r="R442" s="7"/>
      <c r="S442" s="7"/>
      <c r="T442" s="7"/>
      <c r="U442" s="7"/>
      <c r="V442" s="7"/>
      <c r="W442" s="7"/>
    </row>
    <row r="443">
      <c r="A443" s="7"/>
      <c r="B443" s="7"/>
      <c r="C443" s="7"/>
      <c r="D443" s="7"/>
      <c r="E443" s="7"/>
      <c r="F443" s="7"/>
      <c r="G443" s="7"/>
      <c r="H443" s="7"/>
      <c r="I443" s="7"/>
      <c r="J443" s="7"/>
      <c r="K443" s="7"/>
      <c r="L443" s="7"/>
      <c r="M443" s="7"/>
      <c r="N443" s="7"/>
      <c r="O443" s="7"/>
      <c r="P443" s="7"/>
      <c r="Q443" s="7"/>
      <c r="R443" s="7"/>
      <c r="S443" s="7"/>
      <c r="T443" s="7"/>
      <c r="U443" s="7"/>
      <c r="V443" s="7"/>
      <c r="W443" s="7"/>
    </row>
    <row r="444">
      <c r="A444" s="7"/>
      <c r="B444" s="7"/>
      <c r="C444" s="7"/>
      <c r="D444" s="7"/>
      <c r="E444" s="7"/>
      <c r="F444" s="7"/>
      <c r="G444" s="7"/>
      <c r="H444" s="7"/>
      <c r="I444" s="7"/>
      <c r="J444" s="7"/>
      <c r="K444" s="7"/>
      <c r="L444" s="7"/>
      <c r="M444" s="7"/>
      <c r="N444" s="7"/>
      <c r="O444" s="7"/>
      <c r="P444" s="7"/>
      <c r="Q444" s="7"/>
      <c r="R444" s="7"/>
      <c r="S444" s="7"/>
      <c r="T444" s="7"/>
      <c r="U444" s="7"/>
      <c r="V444" s="7"/>
      <c r="W444" s="7"/>
    </row>
    <row r="445">
      <c r="A445" s="7"/>
      <c r="B445" s="7"/>
      <c r="C445" s="7"/>
      <c r="D445" s="7"/>
      <c r="E445" s="7"/>
      <c r="F445" s="7"/>
      <c r="G445" s="7"/>
      <c r="H445" s="7"/>
      <c r="I445" s="7"/>
      <c r="J445" s="7"/>
      <c r="K445" s="7"/>
      <c r="L445" s="7"/>
      <c r="M445" s="7"/>
      <c r="N445" s="7"/>
      <c r="O445" s="7"/>
      <c r="P445" s="7"/>
      <c r="Q445" s="7"/>
      <c r="R445" s="7"/>
      <c r="S445" s="7"/>
      <c r="T445" s="7"/>
      <c r="U445" s="7"/>
      <c r="V445" s="7"/>
      <c r="W445" s="7"/>
    </row>
    <row r="446">
      <c r="A446" s="7"/>
      <c r="B446" s="7"/>
      <c r="C446" s="7"/>
      <c r="D446" s="7"/>
      <c r="E446" s="7"/>
      <c r="F446" s="7"/>
      <c r="G446" s="7"/>
      <c r="H446" s="7"/>
      <c r="I446" s="7"/>
      <c r="J446" s="7"/>
      <c r="K446" s="7"/>
      <c r="L446" s="7"/>
      <c r="M446" s="7"/>
      <c r="N446" s="7"/>
      <c r="O446" s="7"/>
      <c r="P446" s="7"/>
      <c r="Q446" s="7"/>
      <c r="R446" s="7"/>
      <c r="S446" s="7"/>
      <c r="T446" s="7"/>
      <c r="U446" s="7"/>
      <c r="V446" s="7"/>
      <c r="W446" s="7"/>
    </row>
    <row r="447">
      <c r="A447" s="7"/>
      <c r="B447" s="7"/>
      <c r="C447" s="7"/>
      <c r="D447" s="7"/>
      <c r="E447" s="7"/>
      <c r="F447" s="7"/>
      <c r="G447" s="7"/>
      <c r="H447" s="7"/>
      <c r="I447" s="7"/>
      <c r="J447" s="7"/>
      <c r="K447" s="7"/>
      <c r="L447" s="7"/>
      <c r="M447" s="7"/>
      <c r="N447" s="7"/>
      <c r="O447" s="7"/>
      <c r="P447" s="7"/>
      <c r="Q447" s="7"/>
      <c r="R447" s="7"/>
      <c r="S447" s="7"/>
      <c r="T447" s="7"/>
      <c r="U447" s="7"/>
      <c r="V447" s="7"/>
      <c r="W447" s="7"/>
    </row>
    <row r="448">
      <c r="A448" s="7"/>
      <c r="B448" s="7"/>
      <c r="C448" s="7"/>
      <c r="D448" s="7"/>
      <c r="E448" s="7"/>
      <c r="F448" s="7"/>
      <c r="G448" s="7"/>
      <c r="H448" s="7"/>
      <c r="I448" s="7"/>
      <c r="J448" s="7"/>
      <c r="K448" s="7"/>
      <c r="L448" s="7"/>
      <c r="M448" s="7"/>
      <c r="N448" s="7"/>
      <c r="O448" s="7"/>
      <c r="P448" s="7"/>
      <c r="Q448" s="7"/>
      <c r="R448" s="7"/>
      <c r="S448" s="7"/>
      <c r="T448" s="7"/>
      <c r="U448" s="7"/>
      <c r="V448" s="7"/>
      <c r="W448" s="7"/>
    </row>
    <row r="449">
      <c r="A449" s="7"/>
      <c r="B449" s="7"/>
      <c r="C449" s="7"/>
      <c r="D449" s="7"/>
      <c r="E449" s="7"/>
      <c r="F449" s="7"/>
      <c r="G449" s="7"/>
      <c r="H449" s="7"/>
      <c r="I449" s="7"/>
      <c r="J449" s="7"/>
      <c r="K449" s="7"/>
      <c r="L449" s="7"/>
      <c r="M449" s="7"/>
      <c r="N449" s="7"/>
      <c r="O449" s="7"/>
      <c r="P449" s="7"/>
      <c r="Q449" s="7"/>
      <c r="R449" s="7"/>
      <c r="S449" s="7"/>
      <c r="T449" s="7"/>
      <c r="U449" s="7"/>
      <c r="V449" s="7"/>
      <c r="W449" s="7"/>
    </row>
    <row r="450">
      <c r="A450" s="7"/>
      <c r="B450" s="7"/>
      <c r="C450" s="7"/>
      <c r="D450" s="7"/>
      <c r="E450" s="7"/>
      <c r="F450" s="7"/>
      <c r="G450" s="7"/>
      <c r="H450" s="7"/>
      <c r="I450" s="7"/>
      <c r="J450" s="7"/>
      <c r="K450" s="7"/>
      <c r="L450" s="7"/>
      <c r="M450" s="7"/>
      <c r="N450" s="7"/>
      <c r="O450" s="7"/>
      <c r="P450" s="7"/>
      <c r="Q450" s="7"/>
      <c r="R450" s="7"/>
      <c r="S450" s="7"/>
      <c r="T450" s="7"/>
      <c r="U450" s="7"/>
      <c r="V450" s="7"/>
      <c r="W450" s="7"/>
    </row>
    <row r="451">
      <c r="A451" s="7"/>
      <c r="B451" s="7"/>
      <c r="C451" s="7"/>
      <c r="D451" s="7"/>
      <c r="E451" s="7"/>
      <c r="F451" s="7"/>
      <c r="G451" s="7"/>
      <c r="H451" s="7"/>
      <c r="I451" s="7"/>
      <c r="J451" s="7"/>
      <c r="K451" s="7"/>
      <c r="L451" s="7"/>
      <c r="M451" s="7"/>
      <c r="N451" s="7"/>
      <c r="O451" s="7"/>
      <c r="P451" s="7"/>
      <c r="Q451" s="7"/>
      <c r="R451" s="7"/>
      <c r="S451" s="7"/>
      <c r="T451" s="7"/>
      <c r="U451" s="7"/>
      <c r="V451" s="7"/>
      <c r="W451" s="7"/>
    </row>
    <row r="452">
      <c r="A452" s="7"/>
      <c r="B452" s="7"/>
      <c r="C452" s="7"/>
      <c r="D452" s="7"/>
      <c r="E452" s="7"/>
      <c r="F452" s="7"/>
      <c r="G452" s="7"/>
      <c r="H452" s="7"/>
      <c r="I452" s="7"/>
      <c r="J452" s="7"/>
      <c r="K452" s="7"/>
      <c r="L452" s="7"/>
      <c r="M452" s="7"/>
      <c r="N452" s="7"/>
      <c r="O452" s="7"/>
      <c r="P452" s="7"/>
      <c r="Q452" s="7"/>
      <c r="R452" s="7"/>
      <c r="S452" s="7"/>
      <c r="T452" s="7"/>
      <c r="U452" s="7"/>
      <c r="V452" s="7"/>
      <c r="W452" s="7"/>
    </row>
    <row r="453">
      <c r="A453" s="7"/>
      <c r="B453" s="7"/>
      <c r="C453" s="7"/>
      <c r="D453" s="7"/>
      <c r="E453" s="7"/>
      <c r="F453" s="7"/>
      <c r="G453" s="7"/>
      <c r="H453" s="7"/>
      <c r="I453" s="7"/>
      <c r="J453" s="7"/>
      <c r="K453" s="7"/>
      <c r="L453" s="7"/>
      <c r="M453" s="7"/>
      <c r="N453" s="7"/>
      <c r="O453" s="7"/>
      <c r="P453" s="7"/>
      <c r="Q453" s="7"/>
      <c r="R453" s="7"/>
      <c r="S453" s="7"/>
      <c r="T453" s="7"/>
      <c r="U453" s="7"/>
      <c r="V453" s="7"/>
      <c r="W453" s="7"/>
    </row>
    <row r="454">
      <c r="A454" s="7"/>
      <c r="B454" s="7"/>
      <c r="C454" s="7"/>
      <c r="D454" s="7"/>
      <c r="E454" s="7"/>
      <c r="F454" s="7"/>
      <c r="G454" s="7"/>
      <c r="H454" s="7"/>
      <c r="I454" s="7"/>
      <c r="J454" s="7"/>
      <c r="K454" s="7"/>
      <c r="L454" s="7"/>
      <c r="M454" s="7"/>
      <c r="N454" s="7"/>
      <c r="O454" s="7"/>
      <c r="P454" s="7"/>
      <c r="Q454" s="7"/>
      <c r="R454" s="7"/>
      <c r="S454" s="7"/>
      <c r="T454" s="7"/>
      <c r="U454" s="7"/>
      <c r="V454" s="7"/>
      <c r="W454" s="7"/>
    </row>
    <row r="455">
      <c r="A455" s="7"/>
      <c r="B455" s="7"/>
      <c r="C455" s="7"/>
      <c r="D455" s="7"/>
      <c r="E455" s="7"/>
      <c r="F455" s="7"/>
      <c r="G455" s="7"/>
      <c r="H455" s="7"/>
      <c r="I455" s="7"/>
      <c r="J455" s="7"/>
      <c r="K455" s="7"/>
      <c r="L455" s="7"/>
      <c r="M455" s="7"/>
      <c r="N455" s="7"/>
      <c r="O455" s="7"/>
      <c r="P455" s="7"/>
      <c r="Q455" s="7"/>
      <c r="R455" s="7"/>
      <c r="S455" s="7"/>
      <c r="T455" s="7"/>
      <c r="U455" s="7"/>
      <c r="V455" s="7"/>
      <c r="W455" s="7"/>
    </row>
    <row r="456">
      <c r="A456" s="7"/>
      <c r="B456" s="7"/>
      <c r="C456" s="7"/>
      <c r="D456" s="7"/>
      <c r="E456" s="7"/>
      <c r="F456" s="7"/>
      <c r="G456" s="7"/>
      <c r="H456" s="7"/>
      <c r="I456" s="7"/>
      <c r="J456" s="7"/>
      <c r="K456" s="7"/>
      <c r="L456" s="7"/>
      <c r="M456" s="7"/>
      <c r="N456" s="7"/>
      <c r="O456" s="7"/>
      <c r="P456" s="7"/>
      <c r="Q456" s="7"/>
      <c r="R456" s="7"/>
      <c r="S456" s="7"/>
      <c r="T456" s="7"/>
      <c r="U456" s="7"/>
      <c r="V456" s="7"/>
      <c r="W456" s="7"/>
    </row>
    <row r="457">
      <c r="A457" s="7"/>
      <c r="B457" s="7"/>
      <c r="C457" s="7"/>
      <c r="D457" s="7"/>
      <c r="E457" s="7"/>
      <c r="F457" s="7"/>
      <c r="G457" s="7"/>
      <c r="H457" s="7"/>
      <c r="I457" s="7"/>
      <c r="J457" s="7"/>
      <c r="K457" s="7"/>
      <c r="L457" s="7"/>
      <c r="M457" s="7"/>
      <c r="N457" s="7"/>
      <c r="O457" s="7"/>
      <c r="P457" s="7"/>
      <c r="Q457" s="7"/>
      <c r="R457" s="7"/>
      <c r="S457" s="7"/>
      <c r="T457" s="7"/>
      <c r="U457" s="7"/>
      <c r="V457" s="7"/>
      <c r="W457" s="7"/>
    </row>
    <row r="458">
      <c r="A458" s="7"/>
      <c r="B458" s="7"/>
      <c r="C458" s="7"/>
      <c r="D458" s="7"/>
      <c r="E458" s="7"/>
      <c r="F458" s="7"/>
      <c r="G458" s="7"/>
      <c r="H458" s="7"/>
      <c r="I458" s="7"/>
      <c r="J458" s="7"/>
      <c r="K458" s="7"/>
      <c r="L458" s="7"/>
      <c r="M458" s="7"/>
      <c r="N458" s="7"/>
      <c r="O458" s="7"/>
      <c r="P458" s="7"/>
      <c r="Q458" s="7"/>
      <c r="R458" s="7"/>
      <c r="S458" s="7"/>
      <c r="T458" s="7"/>
      <c r="U458" s="7"/>
      <c r="V458" s="7"/>
      <c r="W458" s="7"/>
    </row>
    <row r="459">
      <c r="A459" s="7"/>
      <c r="B459" s="7"/>
      <c r="C459" s="7"/>
      <c r="D459" s="7"/>
      <c r="E459" s="7"/>
      <c r="F459" s="7"/>
      <c r="G459" s="7"/>
      <c r="H459" s="7"/>
      <c r="I459" s="7"/>
      <c r="J459" s="7"/>
      <c r="K459" s="7"/>
      <c r="L459" s="7"/>
      <c r="M459" s="7"/>
      <c r="N459" s="7"/>
      <c r="O459" s="7"/>
      <c r="P459" s="7"/>
      <c r="Q459" s="7"/>
      <c r="R459" s="7"/>
      <c r="S459" s="7"/>
      <c r="T459" s="7"/>
      <c r="U459" s="7"/>
      <c r="V459" s="7"/>
      <c r="W459" s="7"/>
    </row>
    <row r="460">
      <c r="A460" s="7"/>
      <c r="B460" s="7"/>
      <c r="C460" s="7"/>
      <c r="D460" s="7"/>
      <c r="E460" s="7"/>
      <c r="F460" s="7"/>
      <c r="G460" s="7"/>
      <c r="H460" s="7"/>
      <c r="I460" s="7"/>
      <c r="J460" s="7"/>
      <c r="K460" s="7"/>
      <c r="L460" s="7"/>
      <c r="M460" s="7"/>
      <c r="N460" s="7"/>
      <c r="O460" s="7"/>
      <c r="P460" s="7"/>
      <c r="Q460" s="7"/>
      <c r="R460" s="7"/>
      <c r="S460" s="7"/>
      <c r="T460" s="7"/>
      <c r="U460" s="7"/>
      <c r="V460" s="7"/>
      <c r="W460" s="7"/>
    </row>
    <row r="461">
      <c r="A461" s="7"/>
      <c r="B461" s="7"/>
      <c r="C461" s="7"/>
      <c r="D461" s="7"/>
      <c r="E461" s="7"/>
      <c r="F461" s="7"/>
      <c r="G461" s="7"/>
      <c r="H461" s="7"/>
      <c r="I461" s="7"/>
      <c r="J461" s="7"/>
      <c r="K461" s="7"/>
      <c r="L461" s="7"/>
      <c r="M461" s="7"/>
      <c r="N461" s="7"/>
      <c r="O461" s="7"/>
      <c r="P461" s="7"/>
      <c r="Q461" s="7"/>
      <c r="R461" s="7"/>
      <c r="S461" s="7"/>
      <c r="T461" s="7"/>
      <c r="U461" s="7"/>
      <c r="V461" s="7"/>
      <c r="W461" s="7"/>
    </row>
    <row r="462">
      <c r="A462" s="7"/>
      <c r="B462" s="7"/>
      <c r="C462" s="7"/>
      <c r="D462" s="7"/>
      <c r="E462" s="7"/>
      <c r="F462" s="7"/>
      <c r="G462" s="7"/>
      <c r="H462" s="7"/>
      <c r="I462" s="7"/>
      <c r="J462" s="7"/>
      <c r="K462" s="7"/>
      <c r="L462" s="7"/>
      <c r="M462" s="7"/>
      <c r="N462" s="7"/>
      <c r="O462" s="7"/>
      <c r="P462" s="7"/>
      <c r="Q462" s="7"/>
      <c r="R462" s="7"/>
      <c r="S462" s="7"/>
      <c r="T462" s="7"/>
      <c r="U462" s="7"/>
      <c r="V462" s="7"/>
      <c r="W462" s="7"/>
    </row>
    <row r="463">
      <c r="A463" s="7"/>
      <c r="B463" s="7"/>
      <c r="C463" s="7"/>
      <c r="D463" s="7"/>
      <c r="E463" s="7"/>
      <c r="F463" s="7"/>
      <c r="G463" s="7"/>
      <c r="H463" s="7"/>
      <c r="I463" s="7"/>
      <c r="J463" s="7"/>
      <c r="K463" s="7"/>
      <c r="L463" s="7"/>
      <c r="M463" s="7"/>
      <c r="N463" s="7"/>
      <c r="O463" s="7"/>
      <c r="P463" s="7"/>
      <c r="Q463" s="7"/>
      <c r="R463" s="7"/>
      <c r="S463" s="7"/>
      <c r="T463" s="7"/>
      <c r="U463" s="7"/>
      <c r="V463" s="7"/>
      <c r="W463" s="7"/>
    </row>
    <row r="464">
      <c r="A464" s="7"/>
      <c r="B464" s="7"/>
      <c r="C464" s="7"/>
      <c r="D464" s="7"/>
      <c r="E464" s="7"/>
      <c r="F464" s="7"/>
      <c r="G464" s="7"/>
      <c r="H464" s="7"/>
      <c r="I464" s="7"/>
      <c r="J464" s="7"/>
      <c r="K464" s="7"/>
      <c r="L464" s="7"/>
      <c r="M464" s="7"/>
      <c r="N464" s="7"/>
      <c r="O464" s="7"/>
      <c r="P464" s="7"/>
      <c r="Q464" s="7"/>
      <c r="R464" s="7"/>
      <c r="S464" s="7"/>
      <c r="T464" s="7"/>
      <c r="U464" s="7"/>
      <c r="V464" s="7"/>
      <c r="W464" s="7"/>
    </row>
    <row r="465">
      <c r="A465" s="7"/>
      <c r="B465" s="7"/>
      <c r="C465" s="7"/>
      <c r="D465" s="7"/>
      <c r="E465" s="7"/>
      <c r="F465" s="7"/>
      <c r="G465" s="7"/>
      <c r="H465" s="7"/>
      <c r="I465" s="7"/>
      <c r="J465" s="7"/>
      <c r="K465" s="7"/>
      <c r="L465" s="7"/>
      <c r="M465" s="7"/>
      <c r="N465" s="7"/>
      <c r="O465" s="7"/>
      <c r="P465" s="7"/>
      <c r="Q465" s="7"/>
      <c r="R465" s="7"/>
      <c r="S465" s="7"/>
      <c r="T465" s="7"/>
      <c r="U465" s="7"/>
      <c r="V465" s="7"/>
      <c r="W465" s="7"/>
    </row>
    <row r="466">
      <c r="A466" s="7"/>
      <c r="B466" s="7"/>
      <c r="C466" s="7"/>
      <c r="D466" s="7"/>
      <c r="E466" s="7"/>
      <c r="F466" s="7"/>
      <c r="G466" s="7"/>
      <c r="H466" s="7"/>
      <c r="I466" s="7"/>
      <c r="J466" s="7"/>
      <c r="K466" s="7"/>
      <c r="L466" s="7"/>
      <c r="M466" s="7"/>
      <c r="N466" s="7"/>
      <c r="O466" s="7"/>
      <c r="P466" s="7"/>
      <c r="Q466" s="7"/>
      <c r="R466" s="7"/>
      <c r="S466" s="7"/>
      <c r="T466" s="7"/>
      <c r="U466" s="7"/>
      <c r="V466" s="7"/>
      <c r="W466" s="7"/>
    </row>
    <row r="467">
      <c r="A467" s="7"/>
      <c r="B467" s="7"/>
      <c r="C467" s="7"/>
      <c r="D467" s="7"/>
      <c r="E467" s="7"/>
      <c r="F467" s="7"/>
      <c r="G467" s="7"/>
      <c r="H467" s="7"/>
      <c r="I467" s="7"/>
      <c r="J467" s="7"/>
      <c r="K467" s="7"/>
      <c r="L467" s="7"/>
      <c r="M467" s="7"/>
      <c r="N467" s="7"/>
      <c r="O467" s="7"/>
      <c r="P467" s="7"/>
      <c r="Q467" s="7"/>
      <c r="R467" s="7"/>
      <c r="S467" s="7"/>
      <c r="T467" s="7"/>
      <c r="U467" s="7"/>
      <c r="V467" s="7"/>
      <c r="W467" s="7"/>
    </row>
    <row r="468">
      <c r="A468" s="7"/>
      <c r="B468" s="7"/>
      <c r="C468" s="7"/>
      <c r="D468" s="7"/>
      <c r="E468" s="7"/>
      <c r="F468" s="7"/>
      <c r="G468" s="7"/>
      <c r="H468" s="7"/>
      <c r="I468" s="7"/>
      <c r="J468" s="7"/>
      <c r="K468" s="7"/>
      <c r="L468" s="7"/>
      <c r="M468" s="7"/>
      <c r="N468" s="7"/>
      <c r="O468" s="7"/>
      <c r="P468" s="7"/>
      <c r="Q468" s="7"/>
      <c r="R468" s="7"/>
      <c r="S468" s="7"/>
      <c r="T468" s="7"/>
      <c r="U468" s="7"/>
      <c r="V468" s="7"/>
      <c r="W468" s="7"/>
    </row>
    <row r="469">
      <c r="A469" s="7"/>
      <c r="B469" s="7"/>
      <c r="C469" s="7"/>
      <c r="D469" s="7"/>
      <c r="E469" s="7"/>
      <c r="F469" s="7"/>
      <c r="G469" s="7"/>
      <c r="H469" s="7"/>
      <c r="I469" s="7"/>
      <c r="J469" s="7"/>
      <c r="K469" s="7"/>
      <c r="L469" s="7"/>
      <c r="M469" s="7"/>
      <c r="N469" s="7"/>
      <c r="O469" s="7"/>
      <c r="P469" s="7"/>
      <c r="Q469" s="7"/>
      <c r="R469" s="7"/>
      <c r="S469" s="7"/>
      <c r="T469" s="7"/>
      <c r="U469" s="7"/>
      <c r="V469" s="7"/>
      <c r="W469" s="7"/>
    </row>
    <row r="470">
      <c r="A470" s="7"/>
      <c r="B470" s="7"/>
      <c r="C470" s="7"/>
      <c r="D470" s="7"/>
      <c r="E470" s="7"/>
      <c r="F470" s="7"/>
      <c r="G470" s="7"/>
      <c r="H470" s="7"/>
      <c r="I470" s="7"/>
      <c r="J470" s="7"/>
      <c r="K470" s="7"/>
      <c r="L470" s="7"/>
      <c r="M470" s="7"/>
      <c r="N470" s="7"/>
      <c r="O470" s="7"/>
      <c r="P470" s="7"/>
      <c r="Q470" s="7"/>
      <c r="R470" s="7"/>
      <c r="S470" s="7"/>
      <c r="T470" s="7"/>
      <c r="U470" s="7"/>
      <c r="V470" s="7"/>
      <c r="W470" s="7"/>
    </row>
    <row r="471">
      <c r="A471" s="7"/>
      <c r="B471" s="7"/>
      <c r="C471" s="7"/>
      <c r="D471" s="7"/>
      <c r="E471" s="7"/>
      <c r="F471" s="7"/>
      <c r="G471" s="7"/>
      <c r="H471" s="7"/>
      <c r="I471" s="7"/>
      <c r="J471" s="7"/>
      <c r="K471" s="7"/>
      <c r="L471" s="7"/>
      <c r="M471" s="7"/>
      <c r="N471" s="7"/>
      <c r="O471" s="7"/>
      <c r="P471" s="7"/>
      <c r="Q471" s="7"/>
      <c r="R471" s="7"/>
      <c r="S471" s="7"/>
      <c r="T471" s="7"/>
      <c r="U471" s="7"/>
      <c r="V471" s="7"/>
      <c r="W471" s="7"/>
    </row>
    <row r="472">
      <c r="A472" s="7"/>
      <c r="B472" s="7"/>
      <c r="C472" s="7"/>
      <c r="D472" s="7"/>
      <c r="E472" s="7"/>
      <c r="F472" s="7"/>
      <c r="G472" s="7"/>
      <c r="H472" s="7"/>
      <c r="I472" s="7"/>
      <c r="J472" s="7"/>
      <c r="K472" s="7"/>
      <c r="L472" s="7"/>
      <c r="M472" s="7"/>
      <c r="N472" s="7"/>
      <c r="O472" s="7"/>
      <c r="P472" s="7"/>
      <c r="Q472" s="7"/>
      <c r="R472" s="7"/>
      <c r="S472" s="7"/>
      <c r="T472" s="7"/>
      <c r="U472" s="7"/>
      <c r="V472" s="7"/>
      <c r="W472" s="7"/>
    </row>
    <row r="473">
      <c r="A473" s="7"/>
      <c r="B473" s="7"/>
      <c r="C473" s="7"/>
      <c r="D473" s="7"/>
      <c r="E473" s="7"/>
      <c r="F473" s="7"/>
      <c r="G473" s="7"/>
      <c r="H473" s="7"/>
      <c r="I473" s="7"/>
      <c r="J473" s="7"/>
      <c r="K473" s="7"/>
      <c r="L473" s="7"/>
      <c r="M473" s="7"/>
      <c r="N473" s="7"/>
      <c r="O473" s="7"/>
      <c r="P473" s="7"/>
      <c r="Q473" s="7"/>
      <c r="R473" s="7"/>
      <c r="S473" s="7"/>
      <c r="T473" s="7"/>
      <c r="U473" s="7"/>
      <c r="V473" s="7"/>
      <c r="W473" s="7"/>
    </row>
    <row r="474">
      <c r="A474" s="7"/>
      <c r="B474" s="7"/>
      <c r="C474" s="7"/>
      <c r="D474" s="7"/>
      <c r="E474" s="7"/>
      <c r="F474" s="7"/>
      <c r="G474" s="7"/>
      <c r="H474" s="7"/>
      <c r="I474" s="7"/>
      <c r="J474" s="7"/>
      <c r="K474" s="7"/>
      <c r="L474" s="7"/>
      <c r="M474" s="7"/>
      <c r="N474" s="7"/>
      <c r="O474" s="7"/>
      <c r="P474" s="7"/>
      <c r="Q474" s="7"/>
      <c r="R474" s="7"/>
      <c r="S474" s="7"/>
      <c r="T474" s="7"/>
      <c r="U474" s="7"/>
      <c r="V474" s="7"/>
      <c r="W474" s="7"/>
    </row>
    <row r="475">
      <c r="A475" s="7"/>
      <c r="B475" s="7"/>
      <c r="C475" s="7"/>
      <c r="D475" s="7"/>
      <c r="E475" s="7"/>
      <c r="F475" s="7"/>
      <c r="G475" s="7"/>
      <c r="H475" s="7"/>
      <c r="I475" s="7"/>
      <c r="J475" s="7"/>
      <c r="K475" s="7"/>
      <c r="L475" s="7"/>
      <c r="M475" s="7"/>
      <c r="N475" s="7"/>
      <c r="O475" s="7"/>
      <c r="P475" s="7"/>
      <c r="Q475" s="7"/>
      <c r="R475" s="7"/>
      <c r="S475" s="7"/>
      <c r="T475" s="7"/>
      <c r="U475" s="7"/>
      <c r="V475" s="7"/>
      <c r="W475" s="7"/>
    </row>
    <row r="476">
      <c r="A476" s="7"/>
      <c r="B476" s="7"/>
      <c r="C476" s="7"/>
      <c r="D476" s="7"/>
      <c r="E476" s="7"/>
      <c r="F476" s="7"/>
      <c r="G476" s="7"/>
      <c r="H476" s="7"/>
      <c r="I476" s="7"/>
      <c r="J476" s="7"/>
      <c r="K476" s="7"/>
      <c r="L476" s="7"/>
      <c r="M476" s="7"/>
      <c r="N476" s="7"/>
      <c r="O476" s="7"/>
      <c r="P476" s="7"/>
      <c r="Q476" s="7"/>
      <c r="R476" s="7"/>
      <c r="S476" s="7"/>
      <c r="T476" s="7"/>
      <c r="U476" s="7"/>
      <c r="V476" s="7"/>
      <c r="W476" s="7"/>
    </row>
    <row r="477">
      <c r="A477" s="7"/>
      <c r="B477" s="7"/>
      <c r="C477" s="7"/>
      <c r="D477" s="7"/>
      <c r="E477" s="7"/>
      <c r="F477" s="7"/>
      <c r="G477" s="7"/>
      <c r="H477" s="7"/>
      <c r="I477" s="7"/>
      <c r="J477" s="7"/>
      <c r="K477" s="7"/>
      <c r="L477" s="7"/>
      <c r="M477" s="7"/>
      <c r="N477" s="7"/>
      <c r="O477" s="7"/>
      <c r="P477" s="7"/>
      <c r="Q477" s="7"/>
      <c r="R477" s="7"/>
      <c r="S477" s="7"/>
      <c r="T477" s="7"/>
      <c r="U477" s="7"/>
      <c r="V477" s="7"/>
      <c r="W477" s="7"/>
    </row>
    <row r="478">
      <c r="A478" s="7"/>
      <c r="B478" s="7"/>
      <c r="C478" s="7"/>
      <c r="D478" s="7"/>
      <c r="E478" s="7"/>
      <c r="F478" s="7"/>
      <c r="G478" s="7"/>
      <c r="H478" s="7"/>
      <c r="I478" s="7"/>
      <c r="J478" s="7"/>
      <c r="K478" s="7"/>
      <c r="L478" s="7"/>
      <c r="M478" s="7"/>
      <c r="N478" s="7"/>
      <c r="O478" s="7"/>
      <c r="P478" s="7"/>
      <c r="Q478" s="7"/>
      <c r="R478" s="7"/>
      <c r="S478" s="7"/>
      <c r="T478" s="7"/>
      <c r="U478" s="7"/>
      <c r="V478" s="7"/>
      <c r="W478" s="7"/>
    </row>
    <row r="479">
      <c r="A479" s="7"/>
      <c r="B479" s="7"/>
      <c r="C479" s="7"/>
      <c r="D479" s="7"/>
      <c r="E479" s="7"/>
      <c r="F479" s="7"/>
      <c r="G479" s="7"/>
      <c r="H479" s="7"/>
      <c r="I479" s="7"/>
      <c r="J479" s="7"/>
      <c r="K479" s="7"/>
      <c r="L479" s="7"/>
      <c r="M479" s="7"/>
      <c r="N479" s="7"/>
      <c r="O479" s="7"/>
      <c r="P479" s="7"/>
      <c r="Q479" s="7"/>
      <c r="R479" s="7"/>
      <c r="S479" s="7"/>
      <c r="T479" s="7"/>
      <c r="U479" s="7"/>
      <c r="V479" s="7"/>
      <c r="W479" s="7"/>
    </row>
    <row r="480">
      <c r="A480" s="7"/>
      <c r="B480" s="7"/>
      <c r="C480" s="7"/>
      <c r="D480" s="7"/>
      <c r="E480" s="7"/>
      <c r="F480" s="7"/>
      <c r="G480" s="7"/>
      <c r="H480" s="7"/>
      <c r="I480" s="7"/>
      <c r="J480" s="7"/>
      <c r="K480" s="7"/>
      <c r="L480" s="7"/>
      <c r="M480" s="7"/>
      <c r="N480" s="7"/>
      <c r="O480" s="7"/>
      <c r="P480" s="7"/>
      <c r="Q480" s="7"/>
      <c r="R480" s="7"/>
      <c r="S480" s="7"/>
      <c r="T480" s="7"/>
      <c r="U480" s="7"/>
      <c r="V480" s="7"/>
      <c r="W480" s="7"/>
    </row>
    <row r="481">
      <c r="A481" s="7"/>
      <c r="B481" s="7"/>
      <c r="C481" s="7"/>
      <c r="D481" s="7"/>
      <c r="E481" s="7"/>
      <c r="F481" s="7"/>
      <c r="G481" s="7"/>
      <c r="H481" s="7"/>
      <c r="I481" s="7"/>
      <c r="J481" s="7"/>
      <c r="K481" s="7"/>
      <c r="L481" s="7"/>
      <c r="M481" s="7"/>
      <c r="N481" s="7"/>
      <c r="O481" s="7"/>
      <c r="P481" s="7"/>
      <c r="Q481" s="7"/>
      <c r="R481" s="7"/>
      <c r="S481" s="7"/>
      <c r="T481" s="7"/>
      <c r="U481" s="7"/>
      <c r="V481" s="7"/>
      <c r="W481" s="7"/>
    </row>
    <row r="482">
      <c r="A482" s="7"/>
      <c r="B482" s="7"/>
      <c r="C482" s="7"/>
      <c r="D482" s="7"/>
      <c r="E482" s="7"/>
      <c r="F482" s="7"/>
      <c r="G482" s="7"/>
      <c r="H482" s="7"/>
      <c r="I482" s="7"/>
      <c r="J482" s="7"/>
      <c r="K482" s="7"/>
      <c r="L482" s="7"/>
      <c r="M482" s="7"/>
      <c r="N482" s="7"/>
      <c r="O482" s="7"/>
      <c r="P482" s="7"/>
      <c r="Q482" s="7"/>
      <c r="R482" s="7"/>
      <c r="S482" s="7"/>
      <c r="T482" s="7"/>
      <c r="U482" s="7"/>
      <c r="V482" s="7"/>
      <c r="W482" s="7"/>
    </row>
    <row r="483">
      <c r="A483" s="7"/>
      <c r="B483" s="7"/>
      <c r="C483" s="7"/>
      <c r="D483" s="7"/>
      <c r="E483" s="7"/>
      <c r="F483" s="7"/>
      <c r="G483" s="7"/>
      <c r="H483" s="7"/>
      <c r="I483" s="7"/>
      <c r="J483" s="7"/>
      <c r="K483" s="7"/>
      <c r="L483" s="7"/>
      <c r="M483" s="7"/>
      <c r="N483" s="7"/>
      <c r="O483" s="7"/>
      <c r="P483" s="7"/>
      <c r="Q483" s="7"/>
      <c r="R483" s="7"/>
      <c r="S483" s="7"/>
      <c r="T483" s="7"/>
      <c r="U483" s="7"/>
      <c r="V483" s="7"/>
      <c r="W483" s="7"/>
    </row>
    <row r="484">
      <c r="A484" s="7"/>
      <c r="B484" s="7"/>
      <c r="C484" s="7"/>
      <c r="D484" s="7"/>
      <c r="E484" s="7"/>
      <c r="F484" s="7"/>
      <c r="G484" s="7"/>
      <c r="H484" s="7"/>
      <c r="I484" s="7"/>
      <c r="J484" s="7"/>
      <c r="K484" s="7"/>
      <c r="L484" s="7"/>
      <c r="M484" s="7"/>
      <c r="N484" s="7"/>
      <c r="O484" s="7"/>
      <c r="P484" s="7"/>
      <c r="Q484" s="7"/>
      <c r="R484" s="7"/>
      <c r="S484" s="7"/>
      <c r="T484" s="7"/>
      <c r="U484" s="7"/>
      <c r="V484" s="7"/>
      <c r="W484" s="7"/>
    </row>
    <row r="485">
      <c r="A485" s="7"/>
      <c r="B485" s="7"/>
      <c r="C485" s="7"/>
      <c r="D485" s="7"/>
      <c r="E485" s="7"/>
      <c r="F485" s="7"/>
      <c r="G485" s="7"/>
      <c r="H485" s="7"/>
      <c r="I485" s="7"/>
      <c r="J485" s="7"/>
      <c r="K485" s="7"/>
      <c r="L485" s="7"/>
      <c r="M485" s="7"/>
      <c r="N485" s="7"/>
      <c r="O485" s="7"/>
      <c r="P485" s="7"/>
      <c r="Q485" s="7"/>
      <c r="R485" s="7"/>
      <c r="S485" s="7"/>
      <c r="T485" s="7"/>
      <c r="U485" s="7"/>
      <c r="V485" s="7"/>
      <c r="W485" s="7"/>
    </row>
    <row r="486">
      <c r="A486" s="7"/>
      <c r="B486" s="7"/>
      <c r="C486" s="7"/>
      <c r="D486" s="7"/>
      <c r="E486" s="7"/>
      <c r="F486" s="7"/>
      <c r="G486" s="7"/>
      <c r="H486" s="7"/>
      <c r="I486" s="7"/>
      <c r="J486" s="7"/>
      <c r="K486" s="7"/>
      <c r="L486" s="7"/>
      <c r="M486" s="7"/>
      <c r="N486" s="7"/>
      <c r="O486" s="7"/>
      <c r="P486" s="7"/>
      <c r="Q486" s="7"/>
      <c r="R486" s="7"/>
      <c r="S486" s="7"/>
      <c r="T486" s="7"/>
      <c r="U486" s="7"/>
      <c r="V486" s="7"/>
      <c r="W486" s="7"/>
    </row>
    <row r="487">
      <c r="A487" s="7"/>
      <c r="B487" s="7"/>
      <c r="C487" s="7"/>
      <c r="D487" s="7"/>
      <c r="E487" s="7"/>
      <c r="F487" s="7"/>
      <c r="G487" s="7"/>
      <c r="H487" s="7"/>
      <c r="I487" s="7"/>
      <c r="J487" s="7"/>
      <c r="K487" s="7"/>
      <c r="L487" s="7"/>
      <c r="M487" s="7"/>
      <c r="N487" s="7"/>
      <c r="O487" s="7"/>
      <c r="P487" s="7"/>
      <c r="Q487" s="7"/>
      <c r="R487" s="7"/>
      <c r="S487" s="7"/>
      <c r="T487" s="7"/>
      <c r="U487" s="7"/>
      <c r="V487" s="7"/>
      <c r="W487" s="7"/>
    </row>
    <row r="488">
      <c r="A488" s="7"/>
      <c r="B488" s="7"/>
      <c r="C488" s="7"/>
      <c r="D488" s="7"/>
      <c r="E488" s="7"/>
      <c r="F488" s="7"/>
      <c r="G488" s="7"/>
      <c r="H488" s="7"/>
      <c r="I488" s="7"/>
      <c r="J488" s="7"/>
      <c r="K488" s="7"/>
      <c r="L488" s="7"/>
      <c r="M488" s="7"/>
      <c r="N488" s="7"/>
      <c r="O488" s="7"/>
      <c r="P488" s="7"/>
      <c r="Q488" s="7"/>
      <c r="R488" s="7"/>
      <c r="S488" s="7"/>
      <c r="T488" s="7"/>
      <c r="U488" s="7"/>
      <c r="V488" s="7"/>
      <c r="W488" s="7"/>
    </row>
    <row r="489">
      <c r="A489" s="7"/>
      <c r="B489" s="7"/>
      <c r="C489" s="7"/>
      <c r="D489" s="7"/>
      <c r="E489" s="7"/>
      <c r="F489" s="7"/>
      <c r="G489" s="7"/>
      <c r="H489" s="7"/>
      <c r="I489" s="7"/>
      <c r="J489" s="7"/>
      <c r="K489" s="7"/>
      <c r="L489" s="7"/>
      <c r="M489" s="7"/>
      <c r="N489" s="7"/>
      <c r="O489" s="7"/>
      <c r="P489" s="7"/>
      <c r="Q489" s="7"/>
      <c r="R489" s="7"/>
      <c r="S489" s="7"/>
      <c r="T489" s="7"/>
      <c r="U489" s="7"/>
      <c r="V489" s="7"/>
      <c r="W489" s="7"/>
    </row>
    <row r="490">
      <c r="A490" s="7"/>
      <c r="B490" s="7"/>
      <c r="C490" s="7"/>
      <c r="D490" s="7"/>
      <c r="E490" s="7"/>
      <c r="F490" s="7"/>
      <c r="G490" s="7"/>
      <c r="H490" s="7"/>
      <c r="I490" s="7"/>
      <c r="J490" s="7"/>
      <c r="K490" s="7"/>
      <c r="L490" s="7"/>
      <c r="M490" s="7"/>
      <c r="N490" s="7"/>
      <c r="O490" s="7"/>
      <c r="P490" s="7"/>
      <c r="Q490" s="7"/>
      <c r="R490" s="7"/>
      <c r="S490" s="7"/>
      <c r="T490" s="7"/>
      <c r="U490" s="7"/>
      <c r="V490" s="7"/>
      <c r="W490" s="7"/>
    </row>
    <row r="491">
      <c r="A491" s="7"/>
      <c r="B491" s="7"/>
      <c r="C491" s="7"/>
      <c r="D491" s="7"/>
      <c r="E491" s="7"/>
      <c r="F491" s="7"/>
      <c r="G491" s="7"/>
      <c r="H491" s="7"/>
      <c r="I491" s="7"/>
      <c r="J491" s="7"/>
      <c r="K491" s="7"/>
      <c r="L491" s="7"/>
      <c r="M491" s="7"/>
      <c r="N491" s="7"/>
      <c r="O491" s="7"/>
      <c r="P491" s="7"/>
      <c r="Q491" s="7"/>
      <c r="R491" s="7"/>
      <c r="S491" s="7"/>
      <c r="T491" s="7"/>
      <c r="U491" s="7"/>
      <c r="V491" s="7"/>
      <c r="W491" s="7"/>
    </row>
    <row r="492">
      <c r="A492" s="7"/>
      <c r="B492" s="7"/>
      <c r="C492" s="7"/>
      <c r="D492" s="7"/>
      <c r="E492" s="7"/>
      <c r="F492" s="7"/>
      <c r="G492" s="7"/>
      <c r="H492" s="7"/>
      <c r="I492" s="7"/>
      <c r="J492" s="7"/>
      <c r="K492" s="7"/>
      <c r="L492" s="7"/>
      <c r="M492" s="7"/>
      <c r="N492" s="7"/>
      <c r="O492" s="7"/>
      <c r="P492" s="7"/>
      <c r="Q492" s="7"/>
      <c r="R492" s="7"/>
      <c r="S492" s="7"/>
      <c r="T492" s="7"/>
      <c r="U492" s="7"/>
      <c r="V492" s="7"/>
      <c r="W492" s="7"/>
    </row>
    <row r="493">
      <c r="A493" s="7"/>
      <c r="B493" s="7"/>
      <c r="C493" s="7"/>
      <c r="D493" s="7"/>
      <c r="E493" s="7"/>
      <c r="F493" s="7"/>
      <c r="G493" s="7"/>
      <c r="H493" s="7"/>
      <c r="I493" s="7"/>
      <c r="J493" s="7"/>
      <c r="K493" s="7"/>
      <c r="L493" s="7"/>
      <c r="M493" s="7"/>
      <c r="N493" s="7"/>
      <c r="O493" s="7"/>
      <c r="P493" s="7"/>
      <c r="Q493" s="7"/>
      <c r="R493" s="7"/>
      <c r="S493" s="7"/>
      <c r="T493" s="7"/>
      <c r="U493" s="7"/>
      <c r="V493" s="7"/>
      <c r="W493" s="7"/>
    </row>
    <row r="494">
      <c r="A494" s="7"/>
      <c r="B494" s="7"/>
      <c r="C494" s="7"/>
      <c r="D494" s="7"/>
      <c r="E494" s="7"/>
      <c r="F494" s="7"/>
      <c r="G494" s="7"/>
      <c r="H494" s="7"/>
      <c r="I494" s="7"/>
      <c r="J494" s="7"/>
      <c r="K494" s="7"/>
      <c r="L494" s="7"/>
      <c r="M494" s="7"/>
      <c r="N494" s="7"/>
      <c r="O494" s="7"/>
      <c r="P494" s="7"/>
      <c r="Q494" s="7"/>
      <c r="R494" s="7"/>
      <c r="S494" s="7"/>
      <c r="T494" s="7"/>
      <c r="U494" s="7"/>
      <c r="V494" s="7"/>
      <c r="W494" s="7"/>
    </row>
    <row r="495">
      <c r="A495" s="7"/>
      <c r="B495" s="7"/>
      <c r="C495" s="7"/>
      <c r="D495" s="7"/>
      <c r="E495" s="7"/>
      <c r="F495" s="7"/>
      <c r="G495" s="7"/>
      <c r="H495" s="7"/>
      <c r="I495" s="7"/>
      <c r="J495" s="7"/>
      <c r="K495" s="7"/>
      <c r="L495" s="7"/>
      <c r="M495" s="7"/>
      <c r="N495" s="7"/>
      <c r="O495" s="7"/>
      <c r="P495" s="7"/>
      <c r="Q495" s="7"/>
      <c r="R495" s="7"/>
      <c r="S495" s="7"/>
      <c r="T495" s="7"/>
      <c r="U495" s="7"/>
      <c r="V495" s="7"/>
      <c r="W495" s="7"/>
    </row>
    <row r="496">
      <c r="A496" s="7"/>
      <c r="B496" s="7"/>
      <c r="C496" s="7"/>
      <c r="D496" s="7"/>
      <c r="E496" s="7"/>
      <c r="F496" s="7"/>
      <c r="G496" s="7"/>
      <c r="H496" s="7"/>
      <c r="I496" s="7"/>
      <c r="J496" s="7"/>
      <c r="K496" s="7"/>
      <c r="L496" s="7"/>
      <c r="M496" s="7"/>
      <c r="N496" s="7"/>
      <c r="O496" s="7"/>
      <c r="P496" s="7"/>
      <c r="Q496" s="7"/>
      <c r="R496" s="7"/>
      <c r="S496" s="7"/>
      <c r="T496" s="7"/>
      <c r="U496" s="7"/>
      <c r="V496" s="7"/>
      <c r="W496" s="7"/>
    </row>
    <row r="497">
      <c r="A497" s="7"/>
      <c r="B497" s="7"/>
      <c r="C497" s="7"/>
      <c r="D497" s="7"/>
      <c r="E497" s="7"/>
      <c r="F497" s="7"/>
      <c r="G497" s="7"/>
      <c r="H497" s="7"/>
      <c r="I497" s="7"/>
      <c r="J497" s="7"/>
      <c r="K497" s="7"/>
      <c r="L497" s="7"/>
      <c r="M497" s="7"/>
      <c r="N497" s="7"/>
      <c r="O497" s="7"/>
      <c r="P497" s="7"/>
      <c r="Q497" s="7"/>
      <c r="R497" s="7"/>
      <c r="S497" s="7"/>
      <c r="T497" s="7"/>
      <c r="U497" s="7"/>
      <c r="V497" s="7"/>
      <c r="W497" s="7"/>
    </row>
    <row r="498">
      <c r="A498" s="7"/>
      <c r="B498" s="7"/>
      <c r="C498" s="7"/>
      <c r="D498" s="7"/>
      <c r="E498" s="7"/>
      <c r="F498" s="7"/>
      <c r="G498" s="7"/>
      <c r="H498" s="7"/>
      <c r="I498" s="7"/>
      <c r="J498" s="7"/>
      <c r="K498" s="7"/>
      <c r="L498" s="7"/>
      <c r="M498" s="7"/>
      <c r="N498" s="7"/>
      <c r="O498" s="7"/>
      <c r="P498" s="7"/>
      <c r="Q498" s="7"/>
      <c r="R498" s="7"/>
      <c r="S498" s="7"/>
      <c r="T498" s="7"/>
      <c r="U498" s="7"/>
      <c r="V498" s="7"/>
      <c r="W498" s="7"/>
    </row>
    <row r="499">
      <c r="A499" s="7"/>
      <c r="B499" s="7"/>
      <c r="C499" s="7"/>
      <c r="D499" s="7"/>
      <c r="E499" s="7"/>
      <c r="F499" s="7"/>
      <c r="G499" s="7"/>
      <c r="H499" s="7"/>
      <c r="I499" s="7"/>
      <c r="J499" s="7"/>
      <c r="K499" s="7"/>
      <c r="L499" s="7"/>
      <c r="M499" s="7"/>
      <c r="N499" s="7"/>
      <c r="O499" s="7"/>
      <c r="P499" s="7"/>
      <c r="Q499" s="7"/>
      <c r="R499" s="7"/>
      <c r="S499" s="7"/>
      <c r="T499" s="7"/>
      <c r="U499" s="7"/>
      <c r="V499" s="7"/>
      <c r="W499" s="7"/>
    </row>
    <row r="500">
      <c r="A500" s="7"/>
      <c r="B500" s="7"/>
      <c r="C500" s="7"/>
      <c r="D500" s="7"/>
      <c r="E500" s="7"/>
      <c r="F500" s="7"/>
      <c r="G500" s="7"/>
      <c r="H500" s="7"/>
      <c r="I500" s="7"/>
      <c r="J500" s="7"/>
      <c r="K500" s="7"/>
      <c r="L500" s="7"/>
      <c r="M500" s="7"/>
      <c r="N500" s="7"/>
      <c r="O500" s="7"/>
      <c r="P500" s="7"/>
      <c r="Q500" s="7"/>
      <c r="R500" s="7"/>
      <c r="S500" s="7"/>
      <c r="T500" s="7"/>
      <c r="U500" s="7"/>
      <c r="V500" s="7"/>
      <c r="W500" s="7"/>
    </row>
    <row r="501">
      <c r="A501" s="7"/>
      <c r="B501" s="7"/>
      <c r="C501" s="7"/>
      <c r="D501" s="7"/>
      <c r="E501" s="7"/>
      <c r="F501" s="7"/>
      <c r="G501" s="7"/>
      <c r="H501" s="7"/>
      <c r="I501" s="7"/>
      <c r="J501" s="7"/>
      <c r="K501" s="7"/>
      <c r="L501" s="7"/>
      <c r="M501" s="7"/>
      <c r="N501" s="7"/>
      <c r="O501" s="7"/>
      <c r="P501" s="7"/>
      <c r="Q501" s="7"/>
      <c r="R501" s="7"/>
      <c r="S501" s="7"/>
      <c r="T501" s="7"/>
      <c r="U501" s="7"/>
      <c r="V501" s="7"/>
      <c r="W501" s="7"/>
    </row>
    <row r="502">
      <c r="A502" s="7"/>
      <c r="B502" s="7"/>
      <c r="C502" s="7"/>
      <c r="D502" s="7"/>
      <c r="E502" s="7"/>
      <c r="F502" s="7"/>
      <c r="G502" s="7"/>
      <c r="H502" s="7"/>
      <c r="I502" s="7"/>
      <c r="J502" s="7"/>
      <c r="K502" s="7"/>
      <c r="L502" s="7"/>
      <c r="M502" s="7"/>
      <c r="N502" s="7"/>
      <c r="O502" s="7"/>
      <c r="P502" s="7"/>
      <c r="Q502" s="7"/>
      <c r="R502" s="7"/>
      <c r="S502" s="7"/>
      <c r="T502" s="7"/>
      <c r="U502" s="7"/>
      <c r="V502" s="7"/>
      <c r="W502" s="7"/>
    </row>
    <row r="503">
      <c r="A503" s="7"/>
      <c r="B503" s="7"/>
      <c r="C503" s="7"/>
      <c r="D503" s="7"/>
      <c r="E503" s="7"/>
      <c r="F503" s="7"/>
      <c r="G503" s="7"/>
      <c r="H503" s="7"/>
      <c r="I503" s="7"/>
      <c r="J503" s="7"/>
      <c r="K503" s="7"/>
      <c r="L503" s="7"/>
      <c r="M503" s="7"/>
      <c r="N503" s="7"/>
      <c r="O503" s="7"/>
      <c r="P503" s="7"/>
      <c r="Q503" s="7"/>
      <c r="R503" s="7"/>
      <c r="S503" s="7"/>
      <c r="T503" s="7"/>
      <c r="U503" s="7"/>
      <c r="V503" s="7"/>
      <c r="W503" s="7"/>
    </row>
    <row r="504">
      <c r="A504" s="7"/>
      <c r="B504" s="7"/>
      <c r="C504" s="7"/>
      <c r="D504" s="7"/>
      <c r="E504" s="7"/>
      <c r="F504" s="7"/>
      <c r="G504" s="7"/>
      <c r="H504" s="7"/>
      <c r="I504" s="7"/>
      <c r="J504" s="7"/>
      <c r="K504" s="7"/>
      <c r="L504" s="7"/>
      <c r="M504" s="7"/>
      <c r="N504" s="7"/>
      <c r="O504" s="7"/>
      <c r="P504" s="7"/>
      <c r="Q504" s="7"/>
      <c r="R504" s="7"/>
      <c r="S504" s="7"/>
      <c r="T504" s="7"/>
      <c r="U504" s="7"/>
      <c r="V504" s="7"/>
      <c r="W504" s="7"/>
    </row>
    <row r="505">
      <c r="A505" s="7"/>
      <c r="B505" s="7"/>
      <c r="C505" s="7"/>
      <c r="D505" s="7"/>
      <c r="E505" s="7"/>
      <c r="F505" s="7"/>
      <c r="G505" s="7"/>
      <c r="H505" s="7"/>
      <c r="I505" s="7"/>
      <c r="J505" s="7"/>
      <c r="K505" s="7"/>
      <c r="L505" s="7"/>
      <c r="M505" s="7"/>
      <c r="N505" s="7"/>
      <c r="O505" s="7"/>
      <c r="P505" s="7"/>
      <c r="Q505" s="7"/>
      <c r="R505" s="7"/>
      <c r="S505" s="7"/>
      <c r="T505" s="7"/>
      <c r="U505" s="7"/>
      <c r="V505" s="7"/>
      <c r="W505" s="7"/>
    </row>
    <row r="506">
      <c r="A506" s="7"/>
      <c r="B506" s="7"/>
      <c r="C506" s="7"/>
      <c r="D506" s="7"/>
      <c r="E506" s="7"/>
      <c r="F506" s="7"/>
      <c r="G506" s="7"/>
      <c r="H506" s="7"/>
      <c r="I506" s="7"/>
      <c r="J506" s="7"/>
      <c r="K506" s="7"/>
      <c r="L506" s="7"/>
      <c r="M506" s="7"/>
      <c r="N506" s="7"/>
      <c r="O506" s="7"/>
      <c r="P506" s="7"/>
      <c r="Q506" s="7"/>
      <c r="R506" s="7"/>
      <c r="S506" s="7"/>
      <c r="T506" s="7"/>
      <c r="U506" s="7"/>
      <c r="V506" s="7"/>
      <c r="W506" s="7"/>
    </row>
    <row r="507">
      <c r="A507" s="7"/>
      <c r="B507" s="7"/>
      <c r="C507" s="7"/>
      <c r="D507" s="7"/>
      <c r="E507" s="7"/>
      <c r="F507" s="7"/>
      <c r="G507" s="7"/>
      <c r="H507" s="7"/>
      <c r="I507" s="7"/>
      <c r="J507" s="7"/>
      <c r="K507" s="7"/>
      <c r="L507" s="7"/>
      <c r="M507" s="7"/>
      <c r="N507" s="7"/>
      <c r="O507" s="7"/>
      <c r="P507" s="7"/>
      <c r="Q507" s="7"/>
      <c r="R507" s="7"/>
      <c r="S507" s="7"/>
      <c r="T507" s="7"/>
      <c r="U507" s="7"/>
      <c r="V507" s="7"/>
      <c r="W507" s="7"/>
    </row>
    <row r="508">
      <c r="A508" s="7"/>
      <c r="B508" s="7"/>
      <c r="C508" s="7"/>
      <c r="D508" s="7"/>
      <c r="E508" s="7"/>
      <c r="F508" s="7"/>
      <c r="G508" s="7"/>
      <c r="H508" s="7"/>
      <c r="I508" s="7"/>
      <c r="J508" s="7"/>
      <c r="K508" s="7"/>
      <c r="L508" s="7"/>
      <c r="M508" s="7"/>
      <c r="N508" s="7"/>
      <c r="O508" s="7"/>
      <c r="P508" s="7"/>
      <c r="Q508" s="7"/>
      <c r="R508" s="7"/>
      <c r="S508" s="7"/>
      <c r="T508" s="7"/>
      <c r="U508" s="7"/>
      <c r="V508" s="7"/>
      <c r="W508" s="7"/>
    </row>
    <row r="509">
      <c r="A509" s="7"/>
      <c r="B509" s="7"/>
      <c r="C509" s="7"/>
      <c r="D509" s="7"/>
      <c r="E509" s="7"/>
      <c r="F509" s="7"/>
      <c r="G509" s="7"/>
      <c r="H509" s="7"/>
      <c r="I509" s="7"/>
      <c r="J509" s="7"/>
      <c r="K509" s="7"/>
      <c r="L509" s="7"/>
      <c r="M509" s="7"/>
      <c r="N509" s="7"/>
      <c r="O509" s="7"/>
      <c r="P509" s="7"/>
      <c r="Q509" s="7"/>
      <c r="R509" s="7"/>
      <c r="S509" s="7"/>
      <c r="T509" s="7"/>
      <c r="U509" s="7"/>
      <c r="V509" s="7"/>
      <c r="W509" s="7"/>
    </row>
    <row r="510">
      <c r="A510" s="7"/>
      <c r="B510" s="7"/>
      <c r="C510" s="7"/>
      <c r="D510" s="7"/>
      <c r="E510" s="7"/>
      <c r="F510" s="7"/>
      <c r="G510" s="7"/>
      <c r="H510" s="7"/>
      <c r="I510" s="7"/>
      <c r="J510" s="7"/>
      <c r="K510" s="7"/>
      <c r="L510" s="7"/>
      <c r="M510" s="7"/>
      <c r="N510" s="7"/>
      <c r="O510" s="7"/>
      <c r="P510" s="7"/>
      <c r="Q510" s="7"/>
      <c r="R510" s="7"/>
      <c r="S510" s="7"/>
      <c r="T510" s="7"/>
      <c r="U510" s="7"/>
      <c r="V510" s="7"/>
      <c r="W510" s="7"/>
    </row>
    <row r="511">
      <c r="A511" s="7"/>
      <c r="B511" s="7"/>
      <c r="C511" s="7"/>
      <c r="D511" s="7"/>
      <c r="E511" s="7"/>
      <c r="F511" s="7"/>
      <c r="G511" s="7"/>
      <c r="H511" s="7"/>
      <c r="I511" s="7"/>
      <c r="J511" s="7"/>
      <c r="K511" s="7"/>
      <c r="L511" s="7"/>
      <c r="M511" s="7"/>
      <c r="N511" s="7"/>
      <c r="O511" s="7"/>
      <c r="P511" s="7"/>
      <c r="Q511" s="7"/>
      <c r="R511" s="7"/>
      <c r="S511" s="7"/>
      <c r="T511" s="7"/>
      <c r="U511" s="7"/>
      <c r="V511" s="7"/>
      <c r="W511" s="7"/>
    </row>
    <row r="512">
      <c r="A512" s="7"/>
      <c r="B512" s="7"/>
      <c r="C512" s="7"/>
      <c r="D512" s="7"/>
      <c r="E512" s="7"/>
      <c r="F512" s="7"/>
      <c r="G512" s="7"/>
      <c r="H512" s="7"/>
      <c r="I512" s="7"/>
      <c r="J512" s="7"/>
      <c r="K512" s="7"/>
      <c r="L512" s="7"/>
      <c r="M512" s="7"/>
      <c r="N512" s="7"/>
      <c r="O512" s="7"/>
      <c r="P512" s="7"/>
      <c r="Q512" s="7"/>
      <c r="R512" s="7"/>
      <c r="S512" s="7"/>
      <c r="T512" s="7"/>
      <c r="U512" s="7"/>
      <c r="V512" s="7"/>
      <c r="W512" s="7"/>
    </row>
    <row r="513">
      <c r="A513" s="7"/>
      <c r="B513" s="7"/>
      <c r="C513" s="7"/>
      <c r="D513" s="7"/>
      <c r="E513" s="7"/>
      <c r="F513" s="7"/>
      <c r="G513" s="7"/>
      <c r="H513" s="7"/>
      <c r="I513" s="7"/>
      <c r="J513" s="7"/>
      <c r="K513" s="7"/>
      <c r="L513" s="7"/>
      <c r="M513" s="7"/>
      <c r="N513" s="7"/>
      <c r="O513" s="7"/>
      <c r="P513" s="7"/>
      <c r="Q513" s="7"/>
      <c r="R513" s="7"/>
      <c r="S513" s="7"/>
      <c r="T513" s="7"/>
      <c r="U513" s="7"/>
      <c r="V513" s="7"/>
      <c r="W513" s="7"/>
    </row>
    <row r="514">
      <c r="A514" s="7"/>
      <c r="B514" s="7"/>
      <c r="C514" s="7"/>
      <c r="D514" s="7"/>
      <c r="E514" s="7"/>
      <c r="F514" s="7"/>
      <c r="G514" s="7"/>
      <c r="H514" s="7"/>
      <c r="I514" s="7"/>
      <c r="J514" s="7"/>
      <c r="K514" s="7"/>
      <c r="L514" s="7"/>
      <c r="M514" s="7"/>
      <c r="N514" s="7"/>
      <c r="O514" s="7"/>
      <c r="P514" s="7"/>
      <c r="Q514" s="7"/>
      <c r="R514" s="7"/>
      <c r="S514" s="7"/>
      <c r="T514" s="7"/>
      <c r="U514" s="7"/>
      <c r="V514" s="7"/>
      <c r="W514" s="7"/>
    </row>
    <row r="515">
      <c r="A515" s="7"/>
      <c r="B515" s="7"/>
      <c r="C515" s="7"/>
      <c r="D515" s="7"/>
      <c r="E515" s="7"/>
      <c r="F515" s="7"/>
      <c r="G515" s="7"/>
      <c r="H515" s="7"/>
      <c r="I515" s="7"/>
      <c r="J515" s="7"/>
      <c r="K515" s="7"/>
      <c r="L515" s="7"/>
      <c r="M515" s="7"/>
      <c r="N515" s="7"/>
      <c r="O515" s="7"/>
      <c r="P515" s="7"/>
      <c r="Q515" s="7"/>
      <c r="R515" s="7"/>
      <c r="S515" s="7"/>
      <c r="T515" s="7"/>
      <c r="U515" s="7"/>
      <c r="V515" s="7"/>
      <c r="W515" s="7"/>
    </row>
    <row r="516">
      <c r="A516" s="7"/>
      <c r="B516" s="7"/>
      <c r="C516" s="7"/>
      <c r="D516" s="7"/>
      <c r="E516" s="7"/>
      <c r="F516" s="7"/>
      <c r="G516" s="7"/>
      <c r="H516" s="7"/>
      <c r="I516" s="7"/>
      <c r="J516" s="7"/>
      <c r="K516" s="7"/>
      <c r="L516" s="7"/>
      <c r="M516" s="7"/>
      <c r="N516" s="7"/>
      <c r="O516" s="7"/>
      <c r="P516" s="7"/>
      <c r="Q516" s="7"/>
      <c r="R516" s="7"/>
      <c r="S516" s="7"/>
      <c r="T516" s="7"/>
      <c r="U516" s="7"/>
      <c r="V516" s="7"/>
      <c r="W516" s="7"/>
    </row>
    <row r="517">
      <c r="A517" s="7"/>
      <c r="B517" s="7"/>
      <c r="C517" s="7"/>
      <c r="D517" s="7"/>
      <c r="E517" s="7"/>
      <c r="F517" s="7"/>
      <c r="G517" s="7"/>
      <c r="H517" s="7"/>
      <c r="I517" s="7"/>
      <c r="J517" s="7"/>
      <c r="K517" s="7"/>
      <c r="L517" s="7"/>
      <c r="M517" s="7"/>
      <c r="N517" s="7"/>
      <c r="O517" s="7"/>
      <c r="P517" s="7"/>
      <c r="Q517" s="7"/>
      <c r="R517" s="7"/>
      <c r="S517" s="7"/>
      <c r="T517" s="7"/>
      <c r="U517" s="7"/>
      <c r="V517" s="7"/>
      <c r="W517" s="7"/>
    </row>
    <row r="518">
      <c r="A518" s="7"/>
      <c r="B518" s="7"/>
      <c r="C518" s="7"/>
      <c r="D518" s="7"/>
      <c r="E518" s="7"/>
      <c r="F518" s="7"/>
      <c r="G518" s="7"/>
      <c r="H518" s="7"/>
      <c r="I518" s="7"/>
      <c r="J518" s="7"/>
      <c r="K518" s="7"/>
      <c r="L518" s="7"/>
      <c r="M518" s="7"/>
      <c r="N518" s="7"/>
      <c r="O518" s="7"/>
      <c r="P518" s="7"/>
      <c r="Q518" s="7"/>
      <c r="R518" s="7"/>
      <c r="S518" s="7"/>
      <c r="T518" s="7"/>
      <c r="U518" s="7"/>
      <c r="V518" s="7"/>
      <c r="W518" s="7"/>
    </row>
    <row r="519">
      <c r="A519" s="7"/>
      <c r="B519" s="7"/>
      <c r="C519" s="7"/>
      <c r="D519" s="7"/>
      <c r="E519" s="7"/>
      <c r="F519" s="7"/>
      <c r="G519" s="7"/>
      <c r="H519" s="7"/>
      <c r="I519" s="7"/>
      <c r="J519" s="7"/>
      <c r="K519" s="7"/>
      <c r="L519" s="7"/>
      <c r="M519" s="7"/>
      <c r="N519" s="7"/>
      <c r="O519" s="7"/>
      <c r="P519" s="7"/>
      <c r="Q519" s="7"/>
      <c r="R519" s="7"/>
      <c r="S519" s="7"/>
      <c r="T519" s="7"/>
      <c r="U519" s="7"/>
      <c r="V519" s="7"/>
      <c r="W519" s="7"/>
    </row>
    <row r="520">
      <c r="A520" s="7"/>
      <c r="B520" s="7"/>
      <c r="C520" s="7"/>
      <c r="D520" s="7"/>
      <c r="E520" s="7"/>
      <c r="F520" s="7"/>
      <c r="G520" s="7"/>
      <c r="H520" s="7"/>
      <c r="I520" s="7"/>
      <c r="J520" s="7"/>
      <c r="K520" s="7"/>
      <c r="L520" s="7"/>
      <c r="M520" s="7"/>
      <c r="N520" s="7"/>
      <c r="O520" s="7"/>
      <c r="P520" s="7"/>
      <c r="Q520" s="7"/>
      <c r="R520" s="7"/>
      <c r="S520" s="7"/>
      <c r="T520" s="7"/>
      <c r="U520" s="7"/>
      <c r="V520" s="7"/>
      <c r="W520" s="7"/>
    </row>
    <row r="521">
      <c r="A521" s="7"/>
      <c r="B521" s="7"/>
      <c r="C521" s="7"/>
      <c r="D521" s="7"/>
      <c r="E521" s="7"/>
      <c r="F521" s="7"/>
      <c r="G521" s="7"/>
      <c r="H521" s="7"/>
      <c r="I521" s="7"/>
      <c r="J521" s="7"/>
      <c r="K521" s="7"/>
      <c r="L521" s="7"/>
      <c r="M521" s="7"/>
      <c r="N521" s="7"/>
      <c r="O521" s="7"/>
      <c r="P521" s="7"/>
      <c r="Q521" s="7"/>
      <c r="R521" s="7"/>
      <c r="S521" s="7"/>
      <c r="T521" s="7"/>
      <c r="U521" s="7"/>
      <c r="V521" s="7"/>
      <c r="W521" s="7"/>
    </row>
    <row r="522">
      <c r="A522" s="7"/>
      <c r="B522" s="7"/>
      <c r="C522" s="7"/>
      <c r="D522" s="7"/>
      <c r="E522" s="7"/>
      <c r="F522" s="7"/>
      <c r="G522" s="7"/>
      <c r="H522" s="7"/>
      <c r="I522" s="7"/>
      <c r="J522" s="7"/>
      <c r="K522" s="7"/>
      <c r="L522" s="7"/>
      <c r="M522" s="7"/>
      <c r="N522" s="7"/>
      <c r="O522" s="7"/>
      <c r="P522" s="7"/>
      <c r="Q522" s="7"/>
      <c r="R522" s="7"/>
      <c r="S522" s="7"/>
      <c r="T522" s="7"/>
      <c r="U522" s="7"/>
      <c r="V522" s="7"/>
      <c r="W522" s="7"/>
    </row>
    <row r="523">
      <c r="A523" s="7"/>
      <c r="B523" s="7"/>
      <c r="C523" s="7"/>
      <c r="D523" s="7"/>
      <c r="E523" s="7"/>
      <c r="F523" s="7"/>
      <c r="G523" s="7"/>
      <c r="H523" s="7"/>
      <c r="I523" s="7"/>
      <c r="J523" s="7"/>
      <c r="K523" s="7"/>
      <c r="L523" s="7"/>
      <c r="M523" s="7"/>
      <c r="N523" s="7"/>
      <c r="O523" s="7"/>
      <c r="P523" s="7"/>
      <c r="Q523" s="7"/>
      <c r="R523" s="7"/>
      <c r="S523" s="7"/>
      <c r="T523" s="7"/>
      <c r="U523" s="7"/>
      <c r="V523" s="7"/>
      <c r="W523" s="7"/>
    </row>
    <row r="524">
      <c r="A524" s="7"/>
      <c r="B524" s="7"/>
      <c r="C524" s="7"/>
      <c r="D524" s="7"/>
      <c r="E524" s="7"/>
      <c r="F524" s="7"/>
      <c r="G524" s="7"/>
      <c r="H524" s="7"/>
      <c r="I524" s="7"/>
      <c r="J524" s="7"/>
      <c r="K524" s="7"/>
      <c r="L524" s="7"/>
      <c r="M524" s="7"/>
      <c r="N524" s="7"/>
      <c r="O524" s="7"/>
      <c r="P524" s="7"/>
      <c r="Q524" s="7"/>
      <c r="R524" s="7"/>
      <c r="S524" s="7"/>
      <c r="T524" s="7"/>
      <c r="U524" s="7"/>
      <c r="V524" s="7"/>
      <c r="W524" s="7"/>
    </row>
    <row r="525">
      <c r="A525" s="7"/>
      <c r="B525" s="7"/>
      <c r="C525" s="7"/>
      <c r="D525" s="7"/>
      <c r="E525" s="7"/>
      <c r="F525" s="7"/>
      <c r="G525" s="7"/>
      <c r="H525" s="7"/>
      <c r="I525" s="7"/>
      <c r="J525" s="7"/>
      <c r="K525" s="7"/>
      <c r="L525" s="7"/>
      <c r="M525" s="7"/>
      <c r="N525" s="7"/>
      <c r="O525" s="7"/>
      <c r="P525" s="7"/>
      <c r="Q525" s="7"/>
      <c r="R525" s="7"/>
      <c r="S525" s="7"/>
      <c r="T525" s="7"/>
      <c r="U525" s="7"/>
      <c r="V525" s="7"/>
      <c r="W525" s="7"/>
    </row>
    <row r="526">
      <c r="A526" s="7"/>
      <c r="B526" s="7"/>
      <c r="C526" s="7"/>
      <c r="D526" s="7"/>
      <c r="E526" s="7"/>
      <c r="F526" s="7"/>
      <c r="G526" s="7"/>
      <c r="H526" s="7"/>
      <c r="I526" s="7"/>
      <c r="J526" s="7"/>
      <c r="K526" s="7"/>
      <c r="L526" s="7"/>
      <c r="M526" s="7"/>
      <c r="N526" s="7"/>
      <c r="O526" s="7"/>
      <c r="P526" s="7"/>
      <c r="Q526" s="7"/>
      <c r="R526" s="7"/>
      <c r="S526" s="7"/>
      <c r="T526" s="7"/>
      <c r="U526" s="7"/>
      <c r="V526" s="7"/>
      <c r="W526" s="7"/>
    </row>
    <row r="527">
      <c r="A527" s="7"/>
      <c r="B527" s="7"/>
      <c r="C527" s="7"/>
      <c r="D527" s="7"/>
      <c r="E527" s="7"/>
      <c r="F527" s="7"/>
      <c r="G527" s="7"/>
      <c r="H527" s="7"/>
      <c r="I527" s="7"/>
      <c r="J527" s="7"/>
      <c r="K527" s="7"/>
      <c r="L527" s="7"/>
      <c r="M527" s="7"/>
      <c r="N527" s="7"/>
      <c r="O527" s="7"/>
      <c r="P527" s="7"/>
      <c r="Q527" s="7"/>
      <c r="R527" s="7"/>
      <c r="S527" s="7"/>
      <c r="T527" s="7"/>
      <c r="U527" s="7"/>
      <c r="V527" s="7"/>
      <c r="W527" s="7"/>
    </row>
    <row r="528">
      <c r="A528" s="7"/>
      <c r="B528" s="7"/>
      <c r="C528" s="7"/>
      <c r="D528" s="7"/>
      <c r="E528" s="7"/>
      <c r="F528" s="7"/>
      <c r="G528" s="7"/>
      <c r="H528" s="7"/>
      <c r="I528" s="7"/>
      <c r="J528" s="7"/>
      <c r="K528" s="7"/>
      <c r="L528" s="7"/>
      <c r="M528" s="7"/>
      <c r="N528" s="7"/>
      <c r="O528" s="7"/>
      <c r="P528" s="7"/>
      <c r="Q528" s="7"/>
      <c r="R528" s="7"/>
      <c r="S528" s="7"/>
      <c r="T528" s="7"/>
      <c r="U528" s="7"/>
      <c r="V528" s="7"/>
      <c r="W528" s="7"/>
    </row>
    <row r="529">
      <c r="A529" s="7"/>
      <c r="B529" s="7"/>
      <c r="C529" s="7"/>
      <c r="D529" s="7"/>
      <c r="E529" s="7"/>
      <c r="F529" s="7"/>
      <c r="G529" s="7"/>
      <c r="H529" s="7"/>
      <c r="I529" s="7"/>
      <c r="J529" s="7"/>
      <c r="K529" s="7"/>
      <c r="L529" s="7"/>
      <c r="M529" s="7"/>
      <c r="N529" s="7"/>
      <c r="O529" s="7"/>
      <c r="P529" s="7"/>
      <c r="Q529" s="7"/>
      <c r="R529" s="7"/>
      <c r="S529" s="7"/>
      <c r="T529" s="7"/>
      <c r="U529" s="7"/>
      <c r="V529" s="7"/>
      <c r="W529" s="7"/>
    </row>
    <row r="530">
      <c r="A530" s="7"/>
      <c r="B530" s="7"/>
      <c r="C530" s="7"/>
      <c r="D530" s="7"/>
      <c r="E530" s="7"/>
      <c r="F530" s="7"/>
      <c r="G530" s="7"/>
      <c r="H530" s="7"/>
      <c r="I530" s="7"/>
      <c r="J530" s="7"/>
      <c r="K530" s="7"/>
      <c r="L530" s="7"/>
      <c r="M530" s="7"/>
      <c r="N530" s="7"/>
      <c r="O530" s="7"/>
      <c r="P530" s="7"/>
      <c r="Q530" s="7"/>
      <c r="R530" s="7"/>
      <c r="S530" s="7"/>
      <c r="T530" s="7"/>
      <c r="U530" s="7"/>
      <c r="V530" s="7"/>
      <c r="W530" s="7"/>
    </row>
    <row r="531">
      <c r="A531" s="7"/>
      <c r="B531" s="7"/>
      <c r="C531" s="7"/>
      <c r="D531" s="7"/>
      <c r="E531" s="7"/>
      <c r="F531" s="7"/>
      <c r="G531" s="7"/>
      <c r="H531" s="7"/>
      <c r="I531" s="7"/>
      <c r="J531" s="7"/>
      <c r="K531" s="7"/>
      <c r="L531" s="7"/>
      <c r="M531" s="7"/>
      <c r="N531" s="7"/>
      <c r="O531" s="7"/>
      <c r="P531" s="7"/>
      <c r="Q531" s="7"/>
      <c r="R531" s="7"/>
      <c r="S531" s="7"/>
      <c r="T531" s="7"/>
      <c r="U531" s="7"/>
      <c r="V531" s="7"/>
      <c r="W531" s="7"/>
    </row>
    <row r="532">
      <c r="A532" s="7"/>
      <c r="B532" s="7"/>
      <c r="C532" s="7"/>
      <c r="D532" s="7"/>
      <c r="E532" s="7"/>
      <c r="F532" s="7"/>
      <c r="G532" s="7"/>
      <c r="H532" s="7"/>
      <c r="I532" s="7"/>
      <c r="J532" s="7"/>
      <c r="K532" s="7"/>
      <c r="L532" s="7"/>
      <c r="M532" s="7"/>
      <c r="N532" s="7"/>
      <c r="O532" s="7"/>
      <c r="P532" s="7"/>
      <c r="Q532" s="7"/>
      <c r="R532" s="7"/>
      <c r="S532" s="7"/>
      <c r="T532" s="7"/>
      <c r="U532" s="7"/>
      <c r="V532" s="7"/>
      <c r="W532" s="7"/>
    </row>
    <row r="533">
      <c r="A533" s="7"/>
      <c r="B533" s="7"/>
      <c r="C533" s="7"/>
      <c r="D533" s="7"/>
      <c r="E533" s="7"/>
      <c r="F533" s="7"/>
      <c r="G533" s="7"/>
      <c r="H533" s="7"/>
      <c r="I533" s="7"/>
      <c r="J533" s="7"/>
      <c r="K533" s="7"/>
      <c r="L533" s="7"/>
      <c r="M533" s="7"/>
      <c r="N533" s="7"/>
      <c r="O533" s="7"/>
      <c r="P533" s="7"/>
      <c r="Q533" s="7"/>
      <c r="R533" s="7"/>
      <c r="S533" s="7"/>
      <c r="T533" s="7"/>
      <c r="U533" s="7"/>
      <c r="V533" s="7"/>
      <c r="W533" s="7"/>
    </row>
    <row r="534">
      <c r="A534" s="7"/>
      <c r="B534" s="7"/>
      <c r="C534" s="7"/>
      <c r="D534" s="7"/>
      <c r="E534" s="7"/>
      <c r="F534" s="7"/>
      <c r="G534" s="7"/>
      <c r="H534" s="7"/>
      <c r="I534" s="7"/>
      <c r="J534" s="7"/>
      <c r="K534" s="7"/>
      <c r="L534" s="7"/>
      <c r="M534" s="7"/>
      <c r="N534" s="7"/>
      <c r="O534" s="7"/>
      <c r="P534" s="7"/>
      <c r="Q534" s="7"/>
      <c r="R534" s="7"/>
      <c r="S534" s="7"/>
      <c r="T534" s="7"/>
      <c r="U534" s="7"/>
      <c r="V534" s="7"/>
      <c r="W534" s="7"/>
    </row>
    <row r="535">
      <c r="A535" s="7"/>
      <c r="B535" s="7"/>
      <c r="C535" s="7"/>
      <c r="D535" s="7"/>
      <c r="E535" s="7"/>
      <c r="F535" s="7"/>
      <c r="G535" s="7"/>
      <c r="H535" s="7"/>
      <c r="I535" s="7"/>
      <c r="J535" s="7"/>
      <c r="K535" s="7"/>
      <c r="L535" s="7"/>
      <c r="M535" s="7"/>
      <c r="N535" s="7"/>
      <c r="O535" s="7"/>
      <c r="P535" s="7"/>
      <c r="Q535" s="7"/>
      <c r="R535" s="7"/>
      <c r="S535" s="7"/>
      <c r="T535" s="7"/>
      <c r="U535" s="7"/>
      <c r="V535" s="7"/>
      <c r="W535" s="7"/>
    </row>
    <row r="536">
      <c r="A536" s="7"/>
      <c r="B536" s="7"/>
      <c r="C536" s="7"/>
      <c r="D536" s="7"/>
      <c r="E536" s="7"/>
      <c r="F536" s="7"/>
      <c r="G536" s="7"/>
      <c r="H536" s="7"/>
      <c r="I536" s="7"/>
      <c r="J536" s="7"/>
      <c r="K536" s="7"/>
      <c r="L536" s="7"/>
      <c r="M536" s="7"/>
      <c r="N536" s="7"/>
      <c r="O536" s="7"/>
      <c r="P536" s="7"/>
      <c r="Q536" s="7"/>
      <c r="R536" s="7"/>
      <c r="S536" s="7"/>
      <c r="T536" s="7"/>
      <c r="U536" s="7"/>
      <c r="V536" s="7"/>
      <c r="W536" s="7"/>
    </row>
    <row r="537">
      <c r="A537" s="7"/>
      <c r="B537" s="7"/>
      <c r="C537" s="7"/>
      <c r="D537" s="7"/>
      <c r="E537" s="7"/>
      <c r="F537" s="7"/>
      <c r="G537" s="7"/>
      <c r="H537" s="7"/>
      <c r="I537" s="7"/>
      <c r="J537" s="7"/>
      <c r="K537" s="7"/>
      <c r="L537" s="7"/>
      <c r="M537" s="7"/>
      <c r="N537" s="7"/>
      <c r="O537" s="7"/>
      <c r="P537" s="7"/>
      <c r="Q537" s="7"/>
      <c r="R537" s="7"/>
      <c r="S537" s="7"/>
      <c r="T537" s="7"/>
      <c r="U537" s="7"/>
      <c r="V537" s="7"/>
      <c r="W537" s="7"/>
    </row>
    <row r="538">
      <c r="A538" s="7"/>
      <c r="B538" s="7"/>
      <c r="C538" s="7"/>
      <c r="D538" s="7"/>
      <c r="E538" s="7"/>
      <c r="F538" s="7"/>
      <c r="G538" s="7"/>
      <c r="H538" s="7"/>
      <c r="I538" s="7"/>
      <c r="J538" s="7"/>
      <c r="K538" s="7"/>
      <c r="L538" s="7"/>
      <c r="M538" s="7"/>
      <c r="N538" s="7"/>
      <c r="O538" s="7"/>
      <c r="P538" s="7"/>
      <c r="Q538" s="7"/>
      <c r="R538" s="7"/>
      <c r="S538" s="7"/>
      <c r="T538" s="7"/>
      <c r="U538" s="7"/>
      <c r="V538" s="7"/>
      <c r="W538" s="7"/>
    </row>
    <row r="539">
      <c r="A539" s="7"/>
      <c r="B539" s="7"/>
      <c r="C539" s="7"/>
      <c r="D539" s="7"/>
      <c r="E539" s="7"/>
      <c r="F539" s="7"/>
      <c r="G539" s="7"/>
      <c r="H539" s="7"/>
      <c r="I539" s="7"/>
      <c r="J539" s="7"/>
      <c r="K539" s="7"/>
      <c r="L539" s="7"/>
      <c r="M539" s="7"/>
      <c r="N539" s="7"/>
      <c r="O539" s="7"/>
      <c r="P539" s="7"/>
      <c r="Q539" s="7"/>
      <c r="R539" s="7"/>
      <c r="S539" s="7"/>
      <c r="T539" s="7"/>
      <c r="U539" s="7"/>
      <c r="V539" s="7"/>
      <c r="W539" s="7"/>
    </row>
    <row r="540">
      <c r="A540" s="7"/>
      <c r="B540" s="7"/>
      <c r="C540" s="7"/>
      <c r="D540" s="7"/>
      <c r="E540" s="7"/>
      <c r="F540" s="7"/>
      <c r="G540" s="7"/>
      <c r="H540" s="7"/>
      <c r="I540" s="7"/>
      <c r="J540" s="7"/>
      <c r="K540" s="7"/>
      <c r="L540" s="7"/>
      <c r="M540" s="7"/>
      <c r="N540" s="7"/>
      <c r="O540" s="7"/>
      <c r="P540" s="7"/>
      <c r="Q540" s="7"/>
      <c r="R540" s="7"/>
      <c r="S540" s="7"/>
      <c r="T540" s="7"/>
      <c r="U540" s="7"/>
      <c r="V540" s="7"/>
      <c r="W540" s="7"/>
    </row>
    <row r="541">
      <c r="A541" s="7"/>
      <c r="B541" s="7"/>
      <c r="C541" s="7"/>
      <c r="D541" s="7"/>
      <c r="E541" s="7"/>
      <c r="F541" s="7"/>
      <c r="G541" s="7"/>
      <c r="H541" s="7"/>
      <c r="I541" s="7"/>
      <c r="J541" s="7"/>
      <c r="K541" s="7"/>
      <c r="L541" s="7"/>
      <c r="M541" s="7"/>
      <c r="N541" s="7"/>
      <c r="O541" s="7"/>
      <c r="P541" s="7"/>
      <c r="Q541" s="7"/>
      <c r="R541" s="7"/>
      <c r="S541" s="7"/>
      <c r="T541" s="7"/>
      <c r="U541" s="7"/>
      <c r="V541" s="7"/>
      <c r="W541" s="7"/>
    </row>
    <row r="542">
      <c r="A542" s="7"/>
      <c r="B542" s="7"/>
      <c r="C542" s="7"/>
      <c r="D542" s="7"/>
      <c r="E542" s="7"/>
      <c r="F542" s="7"/>
      <c r="G542" s="7"/>
      <c r="H542" s="7"/>
      <c r="I542" s="7"/>
      <c r="J542" s="7"/>
      <c r="K542" s="7"/>
      <c r="L542" s="7"/>
      <c r="M542" s="7"/>
      <c r="N542" s="7"/>
      <c r="O542" s="7"/>
      <c r="P542" s="7"/>
      <c r="Q542" s="7"/>
      <c r="R542" s="7"/>
      <c r="S542" s="7"/>
      <c r="T542" s="7"/>
      <c r="U542" s="7"/>
      <c r="V542" s="7"/>
      <c r="W542" s="7"/>
    </row>
    <row r="543">
      <c r="A543" s="7"/>
      <c r="B543" s="7"/>
      <c r="C543" s="7"/>
      <c r="D543" s="7"/>
      <c r="E543" s="7"/>
      <c r="F543" s="7"/>
      <c r="G543" s="7"/>
      <c r="H543" s="7"/>
      <c r="I543" s="7"/>
      <c r="J543" s="7"/>
      <c r="K543" s="7"/>
      <c r="L543" s="7"/>
      <c r="M543" s="7"/>
      <c r="N543" s="7"/>
      <c r="O543" s="7"/>
      <c r="P543" s="7"/>
      <c r="Q543" s="7"/>
      <c r="R543" s="7"/>
      <c r="S543" s="7"/>
      <c r="T543" s="7"/>
      <c r="U543" s="7"/>
      <c r="V543" s="7"/>
      <c r="W543" s="7"/>
    </row>
    <row r="544">
      <c r="A544" s="7"/>
      <c r="B544" s="7"/>
      <c r="C544" s="7"/>
      <c r="D544" s="7"/>
      <c r="E544" s="7"/>
      <c r="F544" s="7"/>
      <c r="G544" s="7"/>
      <c r="H544" s="7"/>
      <c r="I544" s="7"/>
      <c r="J544" s="7"/>
      <c r="K544" s="7"/>
      <c r="L544" s="7"/>
      <c r="M544" s="7"/>
      <c r="N544" s="7"/>
      <c r="O544" s="7"/>
      <c r="P544" s="7"/>
      <c r="Q544" s="7"/>
      <c r="R544" s="7"/>
      <c r="S544" s="7"/>
      <c r="T544" s="7"/>
      <c r="U544" s="7"/>
      <c r="V544" s="7"/>
      <c r="W544" s="7"/>
    </row>
    <row r="545">
      <c r="A545" s="7"/>
      <c r="B545" s="7"/>
      <c r="C545" s="7"/>
      <c r="D545" s="7"/>
      <c r="E545" s="7"/>
      <c r="F545" s="7"/>
      <c r="G545" s="7"/>
      <c r="H545" s="7"/>
      <c r="I545" s="7"/>
      <c r="J545" s="7"/>
      <c r="K545" s="7"/>
      <c r="L545" s="7"/>
      <c r="M545" s="7"/>
      <c r="N545" s="7"/>
      <c r="O545" s="7"/>
      <c r="P545" s="7"/>
      <c r="Q545" s="7"/>
      <c r="R545" s="7"/>
      <c r="S545" s="7"/>
      <c r="T545" s="7"/>
      <c r="U545" s="7"/>
      <c r="V545" s="7"/>
      <c r="W545" s="7"/>
    </row>
    <row r="546">
      <c r="A546" s="7"/>
      <c r="B546" s="7"/>
      <c r="C546" s="7"/>
      <c r="D546" s="7"/>
      <c r="E546" s="7"/>
      <c r="F546" s="7"/>
      <c r="G546" s="7"/>
      <c r="H546" s="7"/>
      <c r="I546" s="7"/>
      <c r="J546" s="7"/>
      <c r="K546" s="7"/>
      <c r="L546" s="7"/>
      <c r="M546" s="7"/>
      <c r="N546" s="7"/>
      <c r="O546" s="7"/>
      <c r="P546" s="7"/>
      <c r="Q546" s="7"/>
      <c r="R546" s="7"/>
      <c r="S546" s="7"/>
      <c r="T546" s="7"/>
      <c r="U546" s="7"/>
      <c r="V546" s="7"/>
      <c r="W546" s="7"/>
    </row>
    <row r="547">
      <c r="A547" s="7"/>
      <c r="B547" s="7"/>
      <c r="C547" s="7"/>
      <c r="D547" s="7"/>
      <c r="E547" s="7"/>
      <c r="F547" s="7"/>
      <c r="G547" s="7"/>
      <c r="H547" s="7"/>
      <c r="I547" s="7"/>
      <c r="J547" s="7"/>
      <c r="K547" s="7"/>
      <c r="L547" s="7"/>
      <c r="M547" s="7"/>
      <c r="N547" s="7"/>
      <c r="O547" s="7"/>
      <c r="P547" s="7"/>
      <c r="Q547" s="7"/>
      <c r="R547" s="7"/>
      <c r="S547" s="7"/>
      <c r="T547" s="7"/>
      <c r="U547" s="7"/>
      <c r="V547" s="7"/>
      <c r="W547" s="7"/>
    </row>
    <row r="548">
      <c r="A548" s="7"/>
      <c r="B548" s="7"/>
      <c r="C548" s="7"/>
      <c r="D548" s="7"/>
      <c r="E548" s="7"/>
      <c r="F548" s="7"/>
      <c r="G548" s="7"/>
      <c r="H548" s="7"/>
      <c r="I548" s="7"/>
      <c r="J548" s="7"/>
      <c r="K548" s="7"/>
      <c r="L548" s="7"/>
      <c r="M548" s="7"/>
      <c r="N548" s="7"/>
      <c r="O548" s="7"/>
      <c r="P548" s="7"/>
      <c r="Q548" s="7"/>
      <c r="R548" s="7"/>
      <c r="S548" s="7"/>
      <c r="T548" s="7"/>
      <c r="U548" s="7"/>
      <c r="V548" s="7"/>
      <c r="W548" s="7"/>
    </row>
    <row r="549">
      <c r="A549" s="7"/>
      <c r="B549" s="7"/>
      <c r="C549" s="7"/>
      <c r="D549" s="7"/>
      <c r="E549" s="7"/>
      <c r="F549" s="7"/>
      <c r="G549" s="7"/>
      <c r="H549" s="7"/>
      <c r="I549" s="7"/>
      <c r="J549" s="7"/>
      <c r="K549" s="7"/>
      <c r="L549" s="7"/>
      <c r="M549" s="7"/>
      <c r="N549" s="7"/>
      <c r="O549" s="7"/>
      <c r="P549" s="7"/>
      <c r="Q549" s="7"/>
      <c r="R549" s="7"/>
      <c r="S549" s="7"/>
      <c r="T549" s="7"/>
      <c r="U549" s="7"/>
      <c r="V549" s="7"/>
      <c r="W549" s="7"/>
    </row>
    <row r="550">
      <c r="A550" s="7"/>
      <c r="B550" s="7"/>
      <c r="C550" s="7"/>
      <c r="D550" s="7"/>
      <c r="E550" s="7"/>
      <c r="F550" s="7"/>
      <c r="G550" s="7"/>
      <c r="H550" s="7"/>
      <c r="I550" s="7"/>
      <c r="J550" s="7"/>
      <c r="K550" s="7"/>
      <c r="L550" s="7"/>
      <c r="M550" s="7"/>
      <c r="N550" s="7"/>
      <c r="O550" s="7"/>
      <c r="P550" s="7"/>
      <c r="Q550" s="7"/>
      <c r="R550" s="7"/>
      <c r="S550" s="7"/>
      <c r="T550" s="7"/>
      <c r="U550" s="7"/>
      <c r="V550" s="7"/>
      <c r="W550" s="7"/>
    </row>
    <row r="551">
      <c r="A551" s="7"/>
      <c r="B551" s="7"/>
      <c r="C551" s="7"/>
      <c r="D551" s="7"/>
      <c r="E551" s="7"/>
      <c r="F551" s="7"/>
      <c r="G551" s="7"/>
      <c r="H551" s="7"/>
      <c r="I551" s="7"/>
      <c r="J551" s="7"/>
      <c r="K551" s="7"/>
      <c r="L551" s="7"/>
      <c r="M551" s="7"/>
      <c r="N551" s="7"/>
      <c r="O551" s="7"/>
      <c r="P551" s="7"/>
      <c r="Q551" s="7"/>
      <c r="R551" s="7"/>
      <c r="S551" s="7"/>
      <c r="T551" s="7"/>
      <c r="U551" s="7"/>
      <c r="V551" s="7"/>
      <c r="W551" s="7"/>
    </row>
    <row r="552">
      <c r="A552" s="7"/>
      <c r="B552" s="7"/>
      <c r="C552" s="7"/>
      <c r="D552" s="7"/>
      <c r="E552" s="7"/>
      <c r="F552" s="7"/>
      <c r="G552" s="7"/>
      <c r="H552" s="7"/>
      <c r="I552" s="7"/>
      <c r="J552" s="7"/>
      <c r="K552" s="7"/>
      <c r="L552" s="7"/>
      <c r="M552" s="7"/>
      <c r="N552" s="7"/>
      <c r="O552" s="7"/>
      <c r="P552" s="7"/>
      <c r="Q552" s="7"/>
      <c r="R552" s="7"/>
      <c r="S552" s="7"/>
      <c r="T552" s="7"/>
      <c r="U552" s="7"/>
      <c r="V552" s="7"/>
      <c r="W552" s="7"/>
    </row>
    <row r="553">
      <c r="A553" s="7"/>
      <c r="B553" s="7"/>
      <c r="C553" s="7"/>
      <c r="D553" s="7"/>
      <c r="E553" s="7"/>
      <c r="F553" s="7"/>
      <c r="G553" s="7"/>
      <c r="H553" s="7"/>
      <c r="I553" s="7"/>
      <c r="J553" s="7"/>
      <c r="K553" s="7"/>
      <c r="L553" s="7"/>
      <c r="M553" s="7"/>
      <c r="N553" s="7"/>
      <c r="O553" s="7"/>
      <c r="P553" s="7"/>
      <c r="Q553" s="7"/>
      <c r="R553" s="7"/>
      <c r="S553" s="7"/>
      <c r="T553" s="7"/>
      <c r="U553" s="7"/>
      <c r="V553" s="7"/>
      <c r="W553" s="7"/>
    </row>
    <row r="554">
      <c r="A554" s="7"/>
      <c r="B554" s="7"/>
      <c r="C554" s="7"/>
      <c r="D554" s="7"/>
      <c r="E554" s="7"/>
      <c r="F554" s="7"/>
      <c r="G554" s="7"/>
      <c r="H554" s="7"/>
      <c r="I554" s="7"/>
      <c r="J554" s="7"/>
      <c r="K554" s="7"/>
      <c r="L554" s="7"/>
      <c r="M554" s="7"/>
      <c r="N554" s="7"/>
      <c r="O554" s="7"/>
      <c r="P554" s="7"/>
      <c r="Q554" s="7"/>
      <c r="R554" s="7"/>
      <c r="S554" s="7"/>
      <c r="T554" s="7"/>
      <c r="U554" s="7"/>
      <c r="V554" s="7"/>
      <c r="W554" s="7"/>
    </row>
    <row r="555">
      <c r="A555" s="7"/>
      <c r="B555" s="7"/>
      <c r="C555" s="7"/>
      <c r="D555" s="7"/>
      <c r="E555" s="7"/>
      <c r="F555" s="7"/>
      <c r="G555" s="7"/>
      <c r="H555" s="7"/>
      <c r="I555" s="7"/>
      <c r="J555" s="7"/>
      <c r="K555" s="7"/>
      <c r="L555" s="7"/>
      <c r="M555" s="7"/>
      <c r="N555" s="7"/>
      <c r="O555" s="7"/>
      <c r="P555" s="7"/>
      <c r="Q555" s="7"/>
      <c r="R555" s="7"/>
      <c r="S555" s="7"/>
      <c r="T555" s="7"/>
      <c r="U555" s="7"/>
      <c r="V555" s="7"/>
      <c r="W555" s="7"/>
    </row>
    <row r="556">
      <c r="A556" s="7"/>
      <c r="B556" s="7"/>
      <c r="C556" s="7"/>
      <c r="D556" s="7"/>
      <c r="E556" s="7"/>
      <c r="F556" s="7"/>
      <c r="G556" s="7"/>
      <c r="H556" s="7"/>
      <c r="I556" s="7"/>
      <c r="J556" s="7"/>
      <c r="K556" s="7"/>
      <c r="L556" s="7"/>
      <c r="M556" s="7"/>
      <c r="N556" s="7"/>
      <c r="O556" s="7"/>
      <c r="P556" s="7"/>
      <c r="Q556" s="7"/>
      <c r="R556" s="7"/>
      <c r="S556" s="7"/>
      <c r="T556" s="7"/>
      <c r="U556" s="7"/>
      <c r="V556" s="7"/>
      <c r="W556" s="7"/>
    </row>
    <row r="557">
      <c r="A557" s="7"/>
      <c r="B557" s="7"/>
      <c r="C557" s="7"/>
      <c r="D557" s="7"/>
      <c r="E557" s="7"/>
      <c r="F557" s="7"/>
      <c r="G557" s="7"/>
      <c r="H557" s="7"/>
      <c r="I557" s="7"/>
      <c r="J557" s="7"/>
      <c r="K557" s="7"/>
      <c r="L557" s="7"/>
      <c r="M557" s="7"/>
      <c r="N557" s="7"/>
      <c r="O557" s="7"/>
      <c r="P557" s="7"/>
      <c r="Q557" s="7"/>
      <c r="R557" s="7"/>
      <c r="S557" s="7"/>
      <c r="T557" s="7"/>
      <c r="U557" s="7"/>
      <c r="V557" s="7"/>
      <c r="W557" s="7"/>
    </row>
    <row r="558">
      <c r="A558" s="7"/>
      <c r="B558" s="7"/>
      <c r="C558" s="7"/>
      <c r="D558" s="7"/>
      <c r="E558" s="7"/>
      <c r="F558" s="7"/>
      <c r="G558" s="7"/>
      <c r="H558" s="7"/>
      <c r="I558" s="7"/>
      <c r="J558" s="7"/>
      <c r="K558" s="7"/>
      <c r="L558" s="7"/>
      <c r="M558" s="7"/>
      <c r="N558" s="7"/>
      <c r="O558" s="7"/>
      <c r="P558" s="7"/>
      <c r="Q558" s="7"/>
      <c r="R558" s="7"/>
      <c r="S558" s="7"/>
      <c r="T558" s="7"/>
      <c r="U558" s="7"/>
      <c r="V558" s="7"/>
      <c r="W558" s="7"/>
    </row>
    <row r="559">
      <c r="A559" s="7"/>
      <c r="B559" s="7"/>
      <c r="C559" s="7"/>
      <c r="D559" s="7"/>
      <c r="E559" s="7"/>
      <c r="F559" s="7"/>
      <c r="G559" s="7"/>
      <c r="H559" s="7"/>
      <c r="I559" s="7"/>
      <c r="J559" s="7"/>
      <c r="K559" s="7"/>
      <c r="L559" s="7"/>
      <c r="M559" s="7"/>
      <c r="N559" s="7"/>
      <c r="O559" s="7"/>
      <c r="P559" s="7"/>
      <c r="Q559" s="7"/>
      <c r="R559" s="7"/>
      <c r="S559" s="7"/>
      <c r="T559" s="7"/>
      <c r="U559" s="7"/>
      <c r="V559" s="7"/>
      <c r="W559" s="7"/>
    </row>
    <row r="560">
      <c r="A560" s="7"/>
      <c r="B560" s="7"/>
      <c r="C560" s="7"/>
      <c r="D560" s="7"/>
      <c r="E560" s="7"/>
      <c r="F560" s="7"/>
      <c r="G560" s="7"/>
      <c r="H560" s="7"/>
      <c r="I560" s="7"/>
      <c r="J560" s="7"/>
      <c r="K560" s="7"/>
      <c r="L560" s="7"/>
      <c r="M560" s="7"/>
      <c r="N560" s="7"/>
      <c r="O560" s="7"/>
      <c r="P560" s="7"/>
      <c r="Q560" s="7"/>
      <c r="R560" s="7"/>
      <c r="S560" s="7"/>
      <c r="T560" s="7"/>
      <c r="U560" s="7"/>
      <c r="V560" s="7"/>
      <c r="W560" s="7"/>
    </row>
    <row r="561">
      <c r="A561" s="7"/>
      <c r="B561" s="7"/>
      <c r="C561" s="7"/>
      <c r="D561" s="7"/>
      <c r="E561" s="7"/>
      <c r="F561" s="7"/>
      <c r="G561" s="7"/>
      <c r="H561" s="7"/>
      <c r="I561" s="7"/>
      <c r="J561" s="7"/>
      <c r="K561" s="7"/>
      <c r="L561" s="7"/>
      <c r="M561" s="7"/>
      <c r="N561" s="7"/>
      <c r="O561" s="7"/>
      <c r="P561" s="7"/>
      <c r="Q561" s="7"/>
      <c r="R561" s="7"/>
      <c r="S561" s="7"/>
      <c r="T561" s="7"/>
      <c r="U561" s="7"/>
      <c r="V561" s="7"/>
      <c r="W561" s="7"/>
    </row>
    <row r="562">
      <c r="A562" s="7"/>
      <c r="B562" s="7"/>
      <c r="C562" s="7"/>
      <c r="D562" s="7"/>
      <c r="E562" s="7"/>
      <c r="F562" s="7"/>
      <c r="G562" s="7"/>
      <c r="H562" s="7"/>
      <c r="I562" s="7"/>
      <c r="J562" s="7"/>
      <c r="K562" s="7"/>
      <c r="L562" s="7"/>
      <c r="M562" s="7"/>
      <c r="N562" s="7"/>
      <c r="O562" s="7"/>
      <c r="P562" s="7"/>
      <c r="Q562" s="7"/>
      <c r="R562" s="7"/>
      <c r="S562" s="7"/>
      <c r="T562" s="7"/>
      <c r="U562" s="7"/>
      <c r="V562" s="7"/>
      <c r="W562" s="7"/>
    </row>
    <row r="563">
      <c r="A563" s="7"/>
      <c r="B563" s="7"/>
      <c r="C563" s="7"/>
      <c r="D563" s="7"/>
      <c r="E563" s="7"/>
      <c r="F563" s="7"/>
      <c r="G563" s="7"/>
      <c r="H563" s="7"/>
      <c r="I563" s="7"/>
      <c r="J563" s="7"/>
      <c r="K563" s="7"/>
      <c r="L563" s="7"/>
      <c r="M563" s="7"/>
      <c r="N563" s="7"/>
      <c r="O563" s="7"/>
      <c r="P563" s="7"/>
      <c r="Q563" s="7"/>
      <c r="R563" s="7"/>
      <c r="S563" s="7"/>
      <c r="T563" s="7"/>
      <c r="U563" s="7"/>
      <c r="V563" s="7"/>
      <c r="W563" s="7"/>
    </row>
    <row r="564">
      <c r="A564" s="7"/>
      <c r="B564" s="7"/>
      <c r="C564" s="7"/>
      <c r="D564" s="7"/>
      <c r="E564" s="7"/>
      <c r="F564" s="7"/>
      <c r="G564" s="7"/>
      <c r="H564" s="7"/>
      <c r="I564" s="7"/>
      <c r="J564" s="7"/>
      <c r="K564" s="7"/>
      <c r="L564" s="7"/>
      <c r="M564" s="7"/>
      <c r="N564" s="7"/>
      <c r="O564" s="7"/>
      <c r="P564" s="7"/>
      <c r="Q564" s="7"/>
      <c r="R564" s="7"/>
      <c r="S564" s="7"/>
      <c r="T564" s="7"/>
      <c r="U564" s="7"/>
      <c r="V564" s="7"/>
      <c r="W564" s="7"/>
    </row>
    <row r="565">
      <c r="A565" s="7"/>
      <c r="B565" s="7"/>
      <c r="C565" s="7"/>
      <c r="D565" s="7"/>
      <c r="E565" s="7"/>
      <c r="F565" s="7"/>
      <c r="G565" s="7"/>
      <c r="H565" s="7"/>
      <c r="I565" s="7"/>
      <c r="J565" s="7"/>
      <c r="K565" s="7"/>
      <c r="L565" s="7"/>
      <c r="M565" s="7"/>
      <c r="N565" s="7"/>
      <c r="O565" s="7"/>
      <c r="P565" s="7"/>
      <c r="Q565" s="7"/>
      <c r="R565" s="7"/>
      <c r="S565" s="7"/>
      <c r="T565" s="7"/>
      <c r="U565" s="7"/>
      <c r="V565" s="7"/>
      <c r="W565" s="7"/>
    </row>
    <row r="566">
      <c r="A566" s="7"/>
      <c r="B566" s="7"/>
      <c r="C566" s="7"/>
      <c r="D566" s="7"/>
      <c r="E566" s="7"/>
      <c r="F566" s="7"/>
      <c r="G566" s="7"/>
      <c r="H566" s="7"/>
      <c r="I566" s="7"/>
      <c r="J566" s="7"/>
      <c r="K566" s="7"/>
      <c r="L566" s="7"/>
      <c r="M566" s="7"/>
      <c r="N566" s="7"/>
      <c r="O566" s="7"/>
      <c r="P566" s="7"/>
      <c r="Q566" s="7"/>
      <c r="R566" s="7"/>
      <c r="S566" s="7"/>
      <c r="T566" s="7"/>
      <c r="U566" s="7"/>
      <c r="V566" s="7"/>
      <c r="W566" s="7"/>
    </row>
    <row r="567">
      <c r="A567" s="7"/>
      <c r="B567" s="7"/>
      <c r="C567" s="7"/>
      <c r="D567" s="7"/>
      <c r="E567" s="7"/>
      <c r="F567" s="7"/>
      <c r="G567" s="7"/>
      <c r="H567" s="7"/>
      <c r="I567" s="7"/>
      <c r="J567" s="7"/>
      <c r="K567" s="7"/>
      <c r="L567" s="7"/>
      <c r="M567" s="7"/>
      <c r="N567" s="7"/>
      <c r="O567" s="7"/>
      <c r="P567" s="7"/>
      <c r="Q567" s="7"/>
      <c r="R567" s="7"/>
      <c r="S567" s="7"/>
      <c r="T567" s="7"/>
      <c r="U567" s="7"/>
      <c r="V567" s="7"/>
      <c r="W567" s="7"/>
    </row>
    <row r="568">
      <c r="A568" s="7"/>
      <c r="B568" s="7"/>
      <c r="C568" s="7"/>
      <c r="D568" s="7"/>
      <c r="E568" s="7"/>
      <c r="F568" s="7"/>
      <c r="G568" s="7"/>
      <c r="H568" s="7"/>
      <c r="I568" s="7"/>
      <c r="J568" s="7"/>
      <c r="K568" s="7"/>
      <c r="L568" s="7"/>
      <c r="M568" s="7"/>
      <c r="N568" s="7"/>
      <c r="O568" s="7"/>
      <c r="P568" s="7"/>
      <c r="Q568" s="7"/>
      <c r="R568" s="7"/>
      <c r="S568" s="7"/>
      <c r="T568" s="7"/>
      <c r="U568" s="7"/>
      <c r="V568" s="7"/>
      <c r="W568" s="7"/>
    </row>
    <row r="569">
      <c r="A569" s="7"/>
      <c r="B569" s="7"/>
      <c r="C569" s="7"/>
      <c r="D569" s="7"/>
      <c r="E569" s="7"/>
      <c r="F569" s="7"/>
      <c r="G569" s="7"/>
      <c r="H569" s="7"/>
      <c r="I569" s="7"/>
      <c r="J569" s="7"/>
      <c r="K569" s="7"/>
      <c r="L569" s="7"/>
      <c r="M569" s="7"/>
      <c r="N569" s="7"/>
      <c r="O569" s="7"/>
      <c r="P569" s="7"/>
      <c r="Q569" s="7"/>
      <c r="R569" s="7"/>
      <c r="S569" s="7"/>
      <c r="T569" s="7"/>
      <c r="U569" s="7"/>
      <c r="V569" s="7"/>
      <c r="W569" s="7"/>
    </row>
    <row r="570">
      <c r="A570" s="7"/>
      <c r="B570" s="7"/>
      <c r="C570" s="7"/>
      <c r="D570" s="7"/>
      <c r="E570" s="7"/>
      <c r="F570" s="7"/>
      <c r="G570" s="7"/>
      <c r="H570" s="7"/>
      <c r="I570" s="7"/>
      <c r="J570" s="7"/>
      <c r="K570" s="7"/>
      <c r="L570" s="7"/>
      <c r="M570" s="7"/>
      <c r="N570" s="7"/>
      <c r="O570" s="7"/>
      <c r="P570" s="7"/>
      <c r="Q570" s="7"/>
      <c r="R570" s="7"/>
      <c r="S570" s="7"/>
      <c r="T570" s="7"/>
      <c r="U570" s="7"/>
      <c r="V570" s="7"/>
      <c r="W570" s="7"/>
    </row>
    <row r="571">
      <c r="A571" s="7"/>
      <c r="B571" s="7"/>
      <c r="C571" s="7"/>
      <c r="D571" s="7"/>
      <c r="E571" s="7"/>
      <c r="F571" s="7"/>
      <c r="G571" s="7"/>
      <c r="H571" s="7"/>
      <c r="I571" s="7"/>
      <c r="J571" s="7"/>
      <c r="K571" s="7"/>
      <c r="L571" s="7"/>
      <c r="M571" s="7"/>
      <c r="N571" s="7"/>
      <c r="O571" s="7"/>
      <c r="P571" s="7"/>
      <c r="Q571" s="7"/>
      <c r="R571" s="7"/>
      <c r="S571" s="7"/>
      <c r="T571" s="7"/>
      <c r="U571" s="7"/>
      <c r="V571" s="7"/>
      <c r="W571" s="7"/>
    </row>
    <row r="572">
      <c r="A572" s="7"/>
      <c r="B572" s="7"/>
      <c r="C572" s="7"/>
      <c r="D572" s="7"/>
      <c r="E572" s="7"/>
      <c r="F572" s="7"/>
      <c r="G572" s="7"/>
      <c r="H572" s="7"/>
      <c r="I572" s="7"/>
      <c r="J572" s="7"/>
      <c r="K572" s="7"/>
      <c r="L572" s="7"/>
      <c r="M572" s="7"/>
      <c r="N572" s="7"/>
      <c r="O572" s="7"/>
      <c r="P572" s="7"/>
      <c r="Q572" s="7"/>
      <c r="R572" s="7"/>
      <c r="S572" s="7"/>
      <c r="T572" s="7"/>
      <c r="U572" s="7"/>
      <c r="V572" s="7"/>
      <c r="W572" s="7"/>
    </row>
    <row r="573">
      <c r="A573" s="7"/>
      <c r="B573" s="7"/>
      <c r="C573" s="7"/>
      <c r="D573" s="7"/>
      <c r="E573" s="7"/>
      <c r="F573" s="7"/>
      <c r="G573" s="7"/>
      <c r="H573" s="7"/>
      <c r="I573" s="7"/>
      <c r="J573" s="7"/>
      <c r="K573" s="7"/>
      <c r="L573" s="7"/>
      <c r="M573" s="7"/>
      <c r="N573" s="7"/>
      <c r="O573" s="7"/>
      <c r="P573" s="7"/>
      <c r="Q573" s="7"/>
      <c r="R573" s="7"/>
      <c r="S573" s="7"/>
      <c r="T573" s="7"/>
      <c r="U573" s="7"/>
      <c r="V573" s="7"/>
      <c r="W573" s="7"/>
    </row>
    <row r="574">
      <c r="A574" s="7"/>
      <c r="B574" s="7"/>
      <c r="C574" s="7"/>
      <c r="D574" s="7"/>
      <c r="E574" s="7"/>
      <c r="F574" s="7"/>
      <c r="G574" s="7"/>
      <c r="H574" s="7"/>
      <c r="I574" s="7"/>
      <c r="J574" s="7"/>
      <c r="K574" s="7"/>
      <c r="L574" s="7"/>
      <c r="M574" s="7"/>
      <c r="N574" s="7"/>
      <c r="O574" s="7"/>
      <c r="P574" s="7"/>
      <c r="Q574" s="7"/>
      <c r="R574" s="7"/>
      <c r="S574" s="7"/>
      <c r="T574" s="7"/>
      <c r="U574" s="7"/>
      <c r="V574" s="7"/>
      <c r="W574" s="7"/>
    </row>
    <row r="575">
      <c r="A575" s="7"/>
      <c r="B575" s="7"/>
      <c r="C575" s="7"/>
      <c r="D575" s="7"/>
      <c r="E575" s="7"/>
      <c r="F575" s="7"/>
      <c r="G575" s="7"/>
      <c r="H575" s="7"/>
      <c r="I575" s="7"/>
      <c r="J575" s="7"/>
      <c r="K575" s="7"/>
      <c r="L575" s="7"/>
      <c r="M575" s="7"/>
      <c r="N575" s="7"/>
      <c r="O575" s="7"/>
      <c r="P575" s="7"/>
      <c r="Q575" s="7"/>
      <c r="R575" s="7"/>
      <c r="S575" s="7"/>
      <c r="T575" s="7"/>
      <c r="U575" s="7"/>
      <c r="V575" s="7"/>
      <c r="W575" s="7"/>
    </row>
    <row r="576">
      <c r="A576" s="7"/>
      <c r="B576" s="7"/>
      <c r="C576" s="7"/>
      <c r="D576" s="7"/>
      <c r="E576" s="7"/>
      <c r="F576" s="7"/>
      <c r="G576" s="7"/>
      <c r="H576" s="7"/>
      <c r="I576" s="7"/>
      <c r="J576" s="7"/>
      <c r="K576" s="7"/>
      <c r="L576" s="7"/>
      <c r="M576" s="7"/>
      <c r="N576" s="7"/>
      <c r="O576" s="7"/>
      <c r="P576" s="7"/>
      <c r="Q576" s="7"/>
      <c r="R576" s="7"/>
      <c r="S576" s="7"/>
      <c r="T576" s="7"/>
      <c r="U576" s="7"/>
      <c r="V576" s="7"/>
      <c r="W576" s="7"/>
    </row>
    <row r="577">
      <c r="A577" s="7"/>
      <c r="B577" s="7"/>
      <c r="C577" s="7"/>
      <c r="D577" s="7"/>
      <c r="E577" s="7"/>
      <c r="F577" s="7"/>
      <c r="G577" s="7"/>
      <c r="H577" s="7"/>
      <c r="I577" s="7"/>
      <c r="J577" s="7"/>
      <c r="K577" s="7"/>
      <c r="L577" s="7"/>
      <c r="M577" s="7"/>
      <c r="N577" s="7"/>
      <c r="O577" s="7"/>
      <c r="P577" s="7"/>
      <c r="Q577" s="7"/>
      <c r="R577" s="7"/>
      <c r="S577" s="7"/>
      <c r="T577" s="7"/>
      <c r="U577" s="7"/>
      <c r="V577" s="7"/>
      <c r="W577" s="7"/>
    </row>
    <row r="578">
      <c r="A578" s="7"/>
      <c r="B578" s="7"/>
      <c r="C578" s="7"/>
      <c r="D578" s="7"/>
      <c r="E578" s="7"/>
      <c r="F578" s="7"/>
      <c r="G578" s="7"/>
      <c r="H578" s="7"/>
      <c r="I578" s="7"/>
      <c r="J578" s="7"/>
      <c r="K578" s="7"/>
      <c r="L578" s="7"/>
      <c r="M578" s="7"/>
      <c r="N578" s="7"/>
      <c r="O578" s="7"/>
      <c r="P578" s="7"/>
      <c r="Q578" s="7"/>
      <c r="R578" s="7"/>
      <c r="S578" s="7"/>
      <c r="T578" s="7"/>
      <c r="U578" s="7"/>
      <c r="V578" s="7"/>
      <c r="W578" s="7"/>
    </row>
    <row r="579">
      <c r="A579" s="7"/>
      <c r="B579" s="7"/>
      <c r="C579" s="7"/>
      <c r="D579" s="7"/>
      <c r="E579" s="7"/>
      <c r="F579" s="7"/>
      <c r="G579" s="7"/>
      <c r="H579" s="7"/>
      <c r="I579" s="7"/>
      <c r="J579" s="7"/>
      <c r="K579" s="7"/>
      <c r="L579" s="7"/>
      <c r="M579" s="7"/>
      <c r="N579" s="7"/>
      <c r="O579" s="7"/>
      <c r="P579" s="7"/>
      <c r="Q579" s="7"/>
      <c r="R579" s="7"/>
      <c r="S579" s="7"/>
      <c r="T579" s="7"/>
      <c r="U579" s="7"/>
      <c r="V579" s="7"/>
      <c r="W579" s="7"/>
    </row>
    <row r="580">
      <c r="A580" s="7"/>
      <c r="B580" s="7"/>
      <c r="C580" s="7"/>
      <c r="D580" s="7"/>
      <c r="E580" s="7"/>
      <c r="F580" s="7"/>
      <c r="G580" s="7"/>
      <c r="H580" s="7"/>
      <c r="I580" s="7"/>
      <c r="J580" s="7"/>
      <c r="K580" s="7"/>
      <c r="L580" s="7"/>
      <c r="M580" s="7"/>
      <c r="N580" s="7"/>
      <c r="O580" s="7"/>
      <c r="P580" s="7"/>
      <c r="Q580" s="7"/>
      <c r="R580" s="7"/>
      <c r="S580" s="7"/>
      <c r="T580" s="7"/>
      <c r="U580" s="7"/>
      <c r="V580" s="7"/>
      <c r="W580" s="7"/>
    </row>
    <row r="581">
      <c r="A581" s="7"/>
      <c r="B581" s="7"/>
      <c r="C581" s="7"/>
      <c r="D581" s="7"/>
      <c r="E581" s="7"/>
      <c r="F581" s="7"/>
      <c r="G581" s="7"/>
      <c r="H581" s="7"/>
      <c r="I581" s="7"/>
      <c r="J581" s="7"/>
      <c r="K581" s="7"/>
      <c r="L581" s="7"/>
      <c r="M581" s="7"/>
      <c r="N581" s="7"/>
      <c r="O581" s="7"/>
      <c r="P581" s="7"/>
      <c r="Q581" s="7"/>
      <c r="R581" s="7"/>
      <c r="S581" s="7"/>
      <c r="T581" s="7"/>
      <c r="U581" s="7"/>
      <c r="V581" s="7"/>
      <c r="W581" s="7"/>
    </row>
    <row r="582">
      <c r="A582" s="7"/>
      <c r="B582" s="7"/>
      <c r="C582" s="7"/>
      <c r="D582" s="7"/>
      <c r="E582" s="7"/>
      <c r="F582" s="7"/>
      <c r="G582" s="7"/>
      <c r="H582" s="7"/>
      <c r="I582" s="7"/>
      <c r="J582" s="7"/>
      <c r="K582" s="7"/>
      <c r="L582" s="7"/>
      <c r="M582" s="7"/>
      <c r="N582" s="7"/>
      <c r="O582" s="7"/>
      <c r="P582" s="7"/>
      <c r="Q582" s="7"/>
      <c r="R582" s="7"/>
      <c r="S582" s="7"/>
      <c r="T582" s="7"/>
      <c r="U582" s="7"/>
      <c r="V582" s="7"/>
      <c r="W582" s="7"/>
    </row>
    <row r="583">
      <c r="A583" s="7"/>
      <c r="B583" s="7"/>
      <c r="C583" s="7"/>
      <c r="D583" s="7"/>
      <c r="E583" s="7"/>
      <c r="F583" s="7"/>
      <c r="G583" s="7"/>
      <c r="H583" s="7"/>
      <c r="I583" s="7"/>
      <c r="J583" s="7"/>
      <c r="K583" s="7"/>
      <c r="L583" s="7"/>
      <c r="M583" s="7"/>
      <c r="N583" s="7"/>
      <c r="O583" s="7"/>
      <c r="P583" s="7"/>
      <c r="Q583" s="7"/>
      <c r="R583" s="7"/>
      <c r="S583" s="7"/>
      <c r="T583" s="7"/>
      <c r="U583" s="7"/>
      <c r="V583" s="7"/>
      <c r="W583" s="7"/>
    </row>
    <row r="584">
      <c r="A584" s="7"/>
      <c r="B584" s="7"/>
      <c r="C584" s="7"/>
      <c r="D584" s="7"/>
      <c r="E584" s="7"/>
      <c r="F584" s="7"/>
      <c r="G584" s="7"/>
      <c r="H584" s="7"/>
      <c r="I584" s="7"/>
      <c r="J584" s="7"/>
      <c r="K584" s="7"/>
      <c r="L584" s="7"/>
      <c r="M584" s="7"/>
      <c r="N584" s="7"/>
      <c r="O584" s="7"/>
      <c r="P584" s="7"/>
      <c r="Q584" s="7"/>
      <c r="R584" s="7"/>
      <c r="S584" s="7"/>
      <c r="T584" s="7"/>
      <c r="U584" s="7"/>
      <c r="V584" s="7"/>
      <c r="W584" s="7"/>
    </row>
    <row r="585">
      <c r="A585" s="7"/>
      <c r="B585" s="7"/>
      <c r="C585" s="7"/>
      <c r="D585" s="7"/>
      <c r="E585" s="7"/>
      <c r="F585" s="7"/>
      <c r="G585" s="7"/>
      <c r="H585" s="7"/>
      <c r="I585" s="7"/>
      <c r="J585" s="7"/>
      <c r="K585" s="7"/>
      <c r="L585" s="7"/>
      <c r="M585" s="7"/>
      <c r="N585" s="7"/>
      <c r="O585" s="7"/>
      <c r="P585" s="7"/>
      <c r="Q585" s="7"/>
      <c r="R585" s="7"/>
      <c r="S585" s="7"/>
      <c r="T585" s="7"/>
      <c r="U585" s="7"/>
      <c r="V585" s="7"/>
      <c r="W585" s="7"/>
    </row>
    <row r="586">
      <c r="A586" s="7"/>
      <c r="B586" s="7"/>
      <c r="C586" s="7"/>
      <c r="D586" s="7"/>
      <c r="E586" s="7"/>
      <c r="F586" s="7"/>
      <c r="G586" s="7"/>
      <c r="H586" s="7"/>
      <c r="I586" s="7"/>
      <c r="J586" s="7"/>
      <c r="K586" s="7"/>
      <c r="L586" s="7"/>
      <c r="M586" s="7"/>
      <c r="N586" s="7"/>
      <c r="O586" s="7"/>
      <c r="P586" s="7"/>
      <c r="Q586" s="7"/>
      <c r="R586" s="7"/>
      <c r="S586" s="7"/>
      <c r="T586" s="7"/>
      <c r="U586" s="7"/>
      <c r="V586" s="7"/>
      <c r="W586" s="7"/>
    </row>
    <row r="587">
      <c r="A587" s="7"/>
      <c r="B587" s="7"/>
      <c r="C587" s="7"/>
      <c r="D587" s="7"/>
      <c r="E587" s="7"/>
      <c r="F587" s="7"/>
      <c r="G587" s="7"/>
      <c r="H587" s="7"/>
      <c r="I587" s="7"/>
      <c r="J587" s="7"/>
      <c r="K587" s="7"/>
      <c r="L587" s="7"/>
      <c r="M587" s="7"/>
      <c r="N587" s="7"/>
      <c r="O587" s="7"/>
      <c r="P587" s="7"/>
      <c r="Q587" s="7"/>
      <c r="R587" s="7"/>
      <c r="S587" s="7"/>
      <c r="T587" s="7"/>
      <c r="U587" s="7"/>
      <c r="V587" s="7"/>
      <c r="W587" s="7"/>
    </row>
    <row r="588">
      <c r="A588" s="7"/>
      <c r="B588" s="7"/>
      <c r="C588" s="7"/>
      <c r="D588" s="7"/>
      <c r="E588" s="7"/>
      <c r="F588" s="7"/>
      <c r="G588" s="7"/>
      <c r="H588" s="7"/>
      <c r="I588" s="7"/>
      <c r="J588" s="7"/>
      <c r="K588" s="7"/>
      <c r="L588" s="7"/>
      <c r="M588" s="7"/>
      <c r="N588" s="7"/>
      <c r="O588" s="7"/>
      <c r="P588" s="7"/>
      <c r="Q588" s="7"/>
      <c r="R588" s="7"/>
      <c r="S588" s="7"/>
      <c r="T588" s="7"/>
      <c r="U588" s="7"/>
      <c r="V588" s="7"/>
      <c r="W588" s="7"/>
    </row>
    <row r="589">
      <c r="A589" s="7"/>
      <c r="B589" s="7"/>
      <c r="C589" s="7"/>
      <c r="D589" s="7"/>
      <c r="E589" s="7"/>
      <c r="F589" s="7"/>
      <c r="G589" s="7"/>
      <c r="H589" s="7"/>
      <c r="I589" s="7"/>
      <c r="J589" s="7"/>
      <c r="K589" s="7"/>
      <c r="L589" s="7"/>
      <c r="M589" s="7"/>
      <c r="N589" s="7"/>
      <c r="O589" s="7"/>
      <c r="P589" s="7"/>
      <c r="Q589" s="7"/>
      <c r="R589" s="7"/>
      <c r="S589" s="7"/>
      <c r="T589" s="7"/>
      <c r="U589" s="7"/>
      <c r="V589" s="7"/>
      <c r="W589" s="7"/>
    </row>
    <row r="590">
      <c r="A590" s="7"/>
      <c r="B590" s="7"/>
      <c r="C590" s="7"/>
      <c r="D590" s="7"/>
      <c r="E590" s="7"/>
      <c r="F590" s="7"/>
      <c r="G590" s="7"/>
      <c r="H590" s="7"/>
      <c r="I590" s="7"/>
      <c r="J590" s="7"/>
      <c r="K590" s="7"/>
      <c r="L590" s="7"/>
      <c r="M590" s="7"/>
      <c r="N590" s="7"/>
      <c r="O590" s="7"/>
      <c r="P590" s="7"/>
      <c r="Q590" s="7"/>
      <c r="R590" s="7"/>
      <c r="S590" s="7"/>
      <c r="T590" s="7"/>
      <c r="U590" s="7"/>
      <c r="V590" s="7"/>
      <c r="W590" s="7"/>
    </row>
    <row r="591">
      <c r="A591" s="7"/>
      <c r="B591" s="7"/>
      <c r="C591" s="7"/>
      <c r="D591" s="7"/>
      <c r="E591" s="7"/>
      <c r="F591" s="7"/>
      <c r="G591" s="7"/>
      <c r="H591" s="7"/>
      <c r="I591" s="7"/>
      <c r="J591" s="7"/>
      <c r="K591" s="7"/>
      <c r="L591" s="7"/>
      <c r="M591" s="7"/>
      <c r="N591" s="7"/>
      <c r="O591" s="7"/>
      <c r="P591" s="7"/>
      <c r="Q591" s="7"/>
      <c r="R591" s="7"/>
      <c r="S591" s="7"/>
      <c r="T591" s="7"/>
      <c r="U591" s="7"/>
      <c r="V591" s="7"/>
      <c r="W591" s="7"/>
    </row>
    <row r="592">
      <c r="A592" s="7"/>
      <c r="B592" s="7"/>
      <c r="C592" s="7"/>
      <c r="D592" s="7"/>
      <c r="E592" s="7"/>
      <c r="F592" s="7"/>
      <c r="G592" s="7"/>
      <c r="H592" s="7"/>
      <c r="I592" s="7"/>
      <c r="J592" s="7"/>
      <c r="K592" s="7"/>
      <c r="L592" s="7"/>
      <c r="M592" s="7"/>
      <c r="N592" s="7"/>
      <c r="O592" s="7"/>
      <c r="P592" s="7"/>
      <c r="Q592" s="7"/>
      <c r="R592" s="7"/>
      <c r="S592" s="7"/>
      <c r="T592" s="7"/>
      <c r="U592" s="7"/>
      <c r="V592" s="7"/>
      <c r="W592" s="7"/>
    </row>
    <row r="593">
      <c r="A593" s="7"/>
      <c r="B593" s="7"/>
      <c r="C593" s="7"/>
      <c r="D593" s="7"/>
      <c r="E593" s="7"/>
      <c r="F593" s="7"/>
      <c r="G593" s="7"/>
      <c r="H593" s="7"/>
      <c r="I593" s="7"/>
      <c r="J593" s="7"/>
      <c r="K593" s="7"/>
      <c r="L593" s="7"/>
      <c r="M593" s="7"/>
      <c r="N593" s="7"/>
      <c r="O593" s="7"/>
      <c r="P593" s="7"/>
      <c r="Q593" s="7"/>
      <c r="R593" s="7"/>
      <c r="S593" s="7"/>
      <c r="T593" s="7"/>
      <c r="U593" s="7"/>
      <c r="V593" s="7"/>
      <c r="W593" s="7"/>
    </row>
    <row r="594">
      <c r="A594" s="7"/>
      <c r="B594" s="7"/>
      <c r="C594" s="7"/>
      <c r="D594" s="7"/>
      <c r="E594" s="7"/>
      <c r="F594" s="7"/>
      <c r="G594" s="7"/>
      <c r="H594" s="7"/>
      <c r="I594" s="7"/>
      <c r="J594" s="7"/>
      <c r="K594" s="7"/>
      <c r="L594" s="7"/>
      <c r="M594" s="7"/>
      <c r="N594" s="7"/>
      <c r="O594" s="7"/>
      <c r="P594" s="7"/>
      <c r="Q594" s="7"/>
      <c r="R594" s="7"/>
      <c r="S594" s="7"/>
      <c r="T594" s="7"/>
      <c r="U594" s="7"/>
      <c r="V594" s="7"/>
      <c r="W594" s="7"/>
    </row>
    <row r="595">
      <c r="A595" s="7"/>
      <c r="B595" s="7"/>
      <c r="C595" s="7"/>
      <c r="D595" s="7"/>
      <c r="E595" s="7"/>
      <c r="F595" s="7"/>
      <c r="G595" s="7"/>
      <c r="H595" s="7"/>
      <c r="I595" s="7"/>
      <c r="J595" s="7"/>
      <c r="K595" s="7"/>
      <c r="L595" s="7"/>
      <c r="M595" s="7"/>
      <c r="N595" s="7"/>
      <c r="O595" s="7"/>
      <c r="P595" s="7"/>
      <c r="Q595" s="7"/>
      <c r="R595" s="7"/>
      <c r="S595" s="7"/>
      <c r="T595" s="7"/>
      <c r="U595" s="7"/>
      <c r="V595" s="7"/>
      <c r="W595" s="7"/>
    </row>
    <row r="596">
      <c r="A596" s="7"/>
      <c r="B596" s="7"/>
      <c r="C596" s="7"/>
      <c r="D596" s="7"/>
      <c r="E596" s="7"/>
      <c r="F596" s="7"/>
      <c r="G596" s="7"/>
      <c r="H596" s="7"/>
      <c r="I596" s="7"/>
      <c r="J596" s="7"/>
      <c r="K596" s="7"/>
      <c r="L596" s="7"/>
      <c r="M596" s="7"/>
      <c r="N596" s="7"/>
      <c r="O596" s="7"/>
      <c r="P596" s="7"/>
      <c r="Q596" s="7"/>
      <c r="R596" s="7"/>
      <c r="S596" s="7"/>
      <c r="T596" s="7"/>
      <c r="U596" s="7"/>
      <c r="V596" s="7"/>
      <c r="W596" s="7"/>
    </row>
    <row r="597">
      <c r="A597" s="7"/>
      <c r="B597" s="7"/>
      <c r="C597" s="7"/>
      <c r="D597" s="7"/>
      <c r="E597" s="7"/>
      <c r="F597" s="7"/>
      <c r="G597" s="7"/>
      <c r="H597" s="7"/>
      <c r="I597" s="7"/>
      <c r="J597" s="7"/>
      <c r="K597" s="7"/>
      <c r="L597" s="7"/>
      <c r="M597" s="7"/>
      <c r="N597" s="7"/>
      <c r="O597" s="7"/>
      <c r="P597" s="7"/>
      <c r="Q597" s="7"/>
      <c r="R597" s="7"/>
      <c r="S597" s="7"/>
      <c r="T597" s="7"/>
      <c r="U597" s="7"/>
      <c r="V597" s="7"/>
      <c r="W597" s="7"/>
    </row>
    <row r="598">
      <c r="A598" s="7"/>
      <c r="B598" s="7"/>
      <c r="C598" s="7"/>
      <c r="D598" s="7"/>
      <c r="E598" s="7"/>
      <c r="F598" s="7"/>
      <c r="G598" s="7"/>
      <c r="H598" s="7"/>
      <c r="I598" s="7"/>
      <c r="J598" s="7"/>
      <c r="K598" s="7"/>
      <c r="L598" s="7"/>
      <c r="M598" s="7"/>
      <c r="N598" s="7"/>
      <c r="O598" s="7"/>
      <c r="P598" s="7"/>
      <c r="Q598" s="7"/>
      <c r="R598" s="7"/>
      <c r="S598" s="7"/>
      <c r="T598" s="7"/>
      <c r="U598" s="7"/>
      <c r="V598" s="7"/>
      <c r="W598" s="7"/>
    </row>
    <row r="599">
      <c r="A599" s="7"/>
      <c r="B599" s="7"/>
      <c r="C599" s="7"/>
      <c r="D599" s="7"/>
      <c r="E599" s="7"/>
      <c r="F599" s="7"/>
      <c r="G599" s="7"/>
      <c r="H599" s="7"/>
      <c r="I599" s="7"/>
      <c r="J599" s="7"/>
      <c r="K599" s="7"/>
      <c r="L599" s="7"/>
      <c r="M599" s="7"/>
      <c r="N599" s="7"/>
      <c r="O599" s="7"/>
      <c r="P599" s="7"/>
      <c r="Q599" s="7"/>
      <c r="R599" s="7"/>
      <c r="S599" s="7"/>
      <c r="T599" s="7"/>
      <c r="U599" s="7"/>
      <c r="V599" s="7"/>
      <c r="W599" s="7"/>
    </row>
    <row r="600">
      <c r="A600" s="7"/>
      <c r="B600" s="7"/>
      <c r="C600" s="7"/>
      <c r="D600" s="7"/>
      <c r="E600" s="7"/>
      <c r="F600" s="7"/>
      <c r="G600" s="7"/>
      <c r="H600" s="7"/>
      <c r="I600" s="7"/>
      <c r="J600" s="7"/>
      <c r="K600" s="7"/>
      <c r="L600" s="7"/>
      <c r="M600" s="7"/>
      <c r="N600" s="7"/>
      <c r="O600" s="7"/>
      <c r="P600" s="7"/>
      <c r="Q600" s="7"/>
      <c r="R600" s="7"/>
      <c r="S600" s="7"/>
      <c r="T600" s="7"/>
      <c r="U600" s="7"/>
      <c r="V600" s="7"/>
      <c r="W600" s="7"/>
    </row>
    <row r="601">
      <c r="A601" s="7"/>
      <c r="B601" s="7"/>
      <c r="C601" s="7"/>
      <c r="D601" s="7"/>
      <c r="E601" s="7"/>
      <c r="F601" s="7"/>
      <c r="G601" s="7"/>
      <c r="H601" s="7"/>
      <c r="I601" s="7"/>
      <c r="J601" s="7"/>
      <c r="K601" s="7"/>
      <c r="L601" s="7"/>
      <c r="M601" s="7"/>
      <c r="N601" s="7"/>
      <c r="O601" s="7"/>
      <c r="P601" s="7"/>
      <c r="Q601" s="7"/>
      <c r="R601" s="7"/>
      <c r="S601" s="7"/>
      <c r="T601" s="7"/>
      <c r="U601" s="7"/>
      <c r="V601" s="7"/>
      <c r="W601" s="7"/>
    </row>
    <row r="602">
      <c r="A602" s="7"/>
      <c r="B602" s="7"/>
      <c r="C602" s="7"/>
      <c r="D602" s="7"/>
      <c r="E602" s="7"/>
      <c r="F602" s="7"/>
      <c r="G602" s="7"/>
      <c r="H602" s="7"/>
      <c r="I602" s="7"/>
      <c r="J602" s="7"/>
      <c r="K602" s="7"/>
      <c r="L602" s="7"/>
      <c r="M602" s="7"/>
      <c r="N602" s="7"/>
      <c r="O602" s="7"/>
      <c r="P602" s="7"/>
      <c r="Q602" s="7"/>
      <c r="R602" s="7"/>
      <c r="S602" s="7"/>
      <c r="T602" s="7"/>
      <c r="U602" s="7"/>
      <c r="V602" s="7"/>
      <c r="W602" s="7"/>
    </row>
    <row r="603">
      <c r="A603" s="7"/>
      <c r="B603" s="7"/>
      <c r="C603" s="7"/>
      <c r="D603" s="7"/>
      <c r="E603" s="7"/>
      <c r="F603" s="7"/>
      <c r="G603" s="7"/>
      <c r="H603" s="7"/>
      <c r="I603" s="7"/>
      <c r="J603" s="7"/>
      <c r="K603" s="7"/>
      <c r="L603" s="7"/>
      <c r="M603" s="7"/>
      <c r="N603" s="7"/>
      <c r="O603" s="7"/>
      <c r="P603" s="7"/>
      <c r="Q603" s="7"/>
      <c r="R603" s="7"/>
      <c r="S603" s="7"/>
      <c r="T603" s="7"/>
      <c r="U603" s="7"/>
      <c r="V603" s="7"/>
      <c r="W603" s="7"/>
    </row>
    <row r="604">
      <c r="A604" s="7"/>
      <c r="B604" s="7"/>
      <c r="C604" s="7"/>
      <c r="D604" s="7"/>
      <c r="E604" s="7"/>
      <c r="F604" s="7"/>
      <c r="G604" s="7"/>
      <c r="H604" s="7"/>
      <c r="I604" s="7"/>
      <c r="J604" s="7"/>
      <c r="K604" s="7"/>
      <c r="L604" s="7"/>
      <c r="M604" s="7"/>
      <c r="N604" s="7"/>
      <c r="O604" s="7"/>
      <c r="P604" s="7"/>
      <c r="Q604" s="7"/>
      <c r="R604" s="7"/>
      <c r="S604" s="7"/>
      <c r="T604" s="7"/>
      <c r="U604" s="7"/>
      <c r="V604" s="7"/>
      <c r="W604" s="7"/>
    </row>
    <row r="605">
      <c r="A605" s="7"/>
      <c r="B605" s="7"/>
      <c r="C605" s="7"/>
      <c r="D605" s="7"/>
      <c r="E605" s="7"/>
      <c r="F605" s="7"/>
      <c r="G605" s="7"/>
      <c r="H605" s="7"/>
      <c r="I605" s="7"/>
      <c r="J605" s="7"/>
      <c r="K605" s="7"/>
      <c r="L605" s="7"/>
      <c r="M605" s="7"/>
      <c r="N605" s="7"/>
      <c r="O605" s="7"/>
      <c r="P605" s="7"/>
      <c r="Q605" s="7"/>
      <c r="R605" s="7"/>
      <c r="S605" s="7"/>
      <c r="T605" s="7"/>
      <c r="U605" s="7"/>
      <c r="V605" s="7"/>
      <c r="W605" s="7"/>
    </row>
    <row r="606">
      <c r="A606" s="7"/>
      <c r="B606" s="7"/>
      <c r="C606" s="7"/>
      <c r="D606" s="7"/>
      <c r="E606" s="7"/>
      <c r="F606" s="7"/>
      <c r="G606" s="7"/>
      <c r="H606" s="7"/>
      <c r="I606" s="7"/>
      <c r="J606" s="7"/>
      <c r="K606" s="7"/>
      <c r="L606" s="7"/>
      <c r="M606" s="7"/>
      <c r="N606" s="7"/>
      <c r="O606" s="7"/>
      <c r="P606" s="7"/>
      <c r="Q606" s="7"/>
      <c r="R606" s="7"/>
      <c r="S606" s="7"/>
      <c r="T606" s="7"/>
      <c r="U606" s="7"/>
      <c r="V606" s="7"/>
      <c r="W606" s="7"/>
    </row>
    <row r="607">
      <c r="A607" s="7"/>
      <c r="B607" s="7"/>
      <c r="C607" s="7"/>
      <c r="D607" s="7"/>
      <c r="E607" s="7"/>
      <c r="F607" s="7"/>
      <c r="G607" s="7"/>
      <c r="H607" s="7"/>
      <c r="I607" s="7"/>
      <c r="J607" s="7"/>
      <c r="K607" s="7"/>
      <c r="L607" s="7"/>
      <c r="M607" s="7"/>
      <c r="N607" s="7"/>
      <c r="O607" s="7"/>
      <c r="P607" s="7"/>
      <c r="Q607" s="7"/>
      <c r="R607" s="7"/>
      <c r="S607" s="7"/>
      <c r="T607" s="7"/>
      <c r="U607" s="7"/>
      <c r="V607" s="7"/>
      <c r="W607" s="7"/>
    </row>
    <row r="608">
      <c r="A608" s="7"/>
      <c r="B608" s="7"/>
      <c r="C608" s="7"/>
      <c r="D608" s="7"/>
      <c r="E608" s="7"/>
      <c r="F608" s="7"/>
      <c r="G608" s="7"/>
      <c r="H608" s="7"/>
      <c r="I608" s="7"/>
      <c r="J608" s="7"/>
      <c r="K608" s="7"/>
      <c r="L608" s="7"/>
      <c r="M608" s="7"/>
      <c r="N608" s="7"/>
      <c r="O608" s="7"/>
      <c r="P608" s="7"/>
      <c r="Q608" s="7"/>
      <c r="R608" s="7"/>
      <c r="S608" s="7"/>
      <c r="T608" s="7"/>
      <c r="U608" s="7"/>
      <c r="V608" s="7"/>
      <c r="W608" s="7"/>
    </row>
    <row r="609">
      <c r="A609" s="7"/>
      <c r="B609" s="7"/>
      <c r="C609" s="7"/>
      <c r="D609" s="7"/>
      <c r="E609" s="7"/>
      <c r="F609" s="7"/>
      <c r="G609" s="7"/>
      <c r="H609" s="7"/>
      <c r="I609" s="7"/>
      <c r="J609" s="7"/>
      <c r="K609" s="7"/>
      <c r="L609" s="7"/>
      <c r="M609" s="7"/>
      <c r="N609" s="7"/>
      <c r="O609" s="7"/>
      <c r="P609" s="7"/>
      <c r="Q609" s="7"/>
      <c r="R609" s="7"/>
      <c r="S609" s="7"/>
      <c r="T609" s="7"/>
      <c r="U609" s="7"/>
      <c r="V609" s="7"/>
      <c r="W609" s="7"/>
    </row>
    <row r="610">
      <c r="A610" s="7"/>
      <c r="B610" s="7"/>
      <c r="C610" s="7"/>
      <c r="D610" s="7"/>
      <c r="E610" s="7"/>
      <c r="F610" s="7"/>
      <c r="G610" s="7"/>
      <c r="H610" s="7"/>
      <c r="I610" s="7"/>
      <c r="J610" s="7"/>
      <c r="K610" s="7"/>
      <c r="L610" s="7"/>
      <c r="M610" s="7"/>
      <c r="N610" s="7"/>
      <c r="O610" s="7"/>
      <c r="P610" s="7"/>
      <c r="Q610" s="7"/>
      <c r="R610" s="7"/>
      <c r="S610" s="7"/>
      <c r="T610" s="7"/>
      <c r="U610" s="7"/>
      <c r="V610" s="7"/>
      <c r="W610" s="7"/>
    </row>
    <row r="611">
      <c r="A611" s="7"/>
      <c r="B611" s="7"/>
      <c r="C611" s="7"/>
      <c r="D611" s="7"/>
      <c r="E611" s="7"/>
      <c r="F611" s="7"/>
      <c r="G611" s="7"/>
      <c r="H611" s="7"/>
      <c r="I611" s="7"/>
      <c r="J611" s="7"/>
      <c r="K611" s="7"/>
      <c r="L611" s="7"/>
      <c r="M611" s="7"/>
      <c r="N611" s="7"/>
      <c r="O611" s="7"/>
      <c r="P611" s="7"/>
      <c r="Q611" s="7"/>
      <c r="R611" s="7"/>
      <c r="S611" s="7"/>
      <c r="T611" s="7"/>
      <c r="U611" s="7"/>
      <c r="V611" s="7"/>
      <c r="W611" s="7"/>
    </row>
    <row r="612">
      <c r="A612" s="7"/>
      <c r="B612" s="7"/>
      <c r="C612" s="7"/>
      <c r="D612" s="7"/>
      <c r="E612" s="7"/>
      <c r="F612" s="7"/>
      <c r="G612" s="7"/>
      <c r="H612" s="7"/>
      <c r="I612" s="7"/>
      <c r="J612" s="7"/>
      <c r="K612" s="7"/>
      <c r="L612" s="7"/>
      <c r="M612" s="7"/>
      <c r="N612" s="7"/>
      <c r="O612" s="7"/>
      <c r="P612" s="7"/>
      <c r="Q612" s="7"/>
      <c r="R612" s="7"/>
      <c r="S612" s="7"/>
      <c r="T612" s="7"/>
      <c r="U612" s="7"/>
      <c r="V612" s="7"/>
      <c r="W612" s="7"/>
    </row>
    <row r="613">
      <c r="A613" s="7"/>
      <c r="B613" s="7"/>
      <c r="C613" s="7"/>
      <c r="D613" s="7"/>
      <c r="E613" s="7"/>
      <c r="F613" s="7"/>
      <c r="G613" s="7"/>
      <c r="H613" s="7"/>
      <c r="I613" s="7"/>
      <c r="J613" s="7"/>
      <c r="K613" s="7"/>
      <c r="L613" s="7"/>
      <c r="M613" s="7"/>
      <c r="N613" s="7"/>
      <c r="O613" s="7"/>
      <c r="P613" s="7"/>
      <c r="Q613" s="7"/>
      <c r="R613" s="7"/>
      <c r="S613" s="7"/>
      <c r="T613" s="7"/>
      <c r="U613" s="7"/>
      <c r="V613" s="7"/>
      <c r="W613" s="7"/>
    </row>
    <row r="614">
      <c r="A614" s="7"/>
      <c r="B614" s="7"/>
      <c r="C614" s="7"/>
      <c r="D614" s="7"/>
      <c r="E614" s="7"/>
      <c r="F614" s="7"/>
      <c r="G614" s="7"/>
      <c r="H614" s="7"/>
      <c r="I614" s="7"/>
      <c r="J614" s="7"/>
      <c r="K614" s="7"/>
      <c r="L614" s="7"/>
      <c r="M614" s="7"/>
      <c r="N614" s="7"/>
      <c r="O614" s="7"/>
      <c r="P614" s="7"/>
      <c r="Q614" s="7"/>
      <c r="R614" s="7"/>
      <c r="S614" s="7"/>
      <c r="T614" s="7"/>
      <c r="U614" s="7"/>
      <c r="V614" s="7"/>
      <c r="W614" s="7"/>
    </row>
    <row r="615">
      <c r="A615" s="7"/>
      <c r="B615" s="7"/>
      <c r="C615" s="7"/>
      <c r="D615" s="7"/>
      <c r="E615" s="7"/>
      <c r="F615" s="7"/>
      <c r="G615" s="7"/>
      <c r="H615" s="7"/>
      <c r="I615" s="7"/>
      <c r="J615" s="7"/>
      <c r="K615" s="7"/>
      <c r="L615" s="7"/>
      <c r="M615" s="7"/>
      <c r="N615" s="7"/>
      <c r="O615" s="7"/>
      <c r="P615" s="7"/>
      <c r="Q615" s="7"/>
      <c r="R615" s="7"/>
      <c r="S615" s="7"/>
      <c r="T615" s="7"/>
      <c r="U615" s="7"/>
      <c r="V615" s="7"/>
      <c r="W615" s="7"/>
    </row>
    <row r="616">
      <c r="A616" s="7"/>
      <c r="B616" s="7"/>
      <c r="C616" s="7"/>
      <c r="D616" s="7"/>
      <c r="E616" s="7"/>
      <c r="F616" s="7"/>
      <c r="G616" s="7"/>
      <c r="H616" s="7"/>
      <c r="I616" s="7"/>
      <c r="J616" s="7"/>
      <c r="K616" s="7"/>
      <c r="L616" s="7"/>
      <c r="M616" s="7"/>
      <c r="N616" s="7"/>
      <c r="O616" s="7"/>
      <c r="P616" s="7"/>
      <c r="Q616" s="7"/>
      <c r="R616" s="7"/>
      <c r="S616" s="7"/>
      <c r="T616" s="7"/>
      <c r="U616" s="7"/>
      <c r="V616" s="7"/>
      <c r="W616" s="7"/>
    </row>
    <row r="617">
      <c r="A617" s="7"/>
      <c r="B617" s="7"/>
      <c r="C617" s="7"/>
      <c r="D617" s="7"/>
      <c r="E617" s="7"/>
      <c r="F617" s="7"/>
      <c r="G617" s="7"/>
      <c r="H617" s="7"/>
      <c r="I617" s="7"/>
      <c r="J617" s="7"/>
      <c r="K617" s="7"/>
      <c r="L617" s="7"/>
      <c r="M617" s="7"/>
      <c r="N617" s="7"/>
      <c r="O617" s="7"/>
      <c r="P617" s="7"/>
      <c r="Q617" s="7"/>
      <c r="R617" s="7"/>
      <c r="S617" s="7"/>
      <c r="T617" s="7"/>
      <c r="U617" s="7"/>
      <c r="V617" s="7"/>
      <c r="W617" s="7"/>
    </row>
    <row r="618">
      <c r="A618" s="7"/>
      <c r="B618" s="7"/>
      <c r="C618" s="7"/>
      <c r="D618" s="7"/>
      <c r="E618" s="7"/>
      <c r="F618" s="7"/>
      <c r="G618" s="7"/>
      <c r="H618" s="7"/>
      <c r="I618" s="7"/>
      <c r="J618" s="7"/>
      <c r="K618" s="7"/>
      <c r="L618" s="7"/>
      <c r="M618" s="7"/>
      <c r="N618" s="7"/>
      <c r="O618" s="7"/>
      <c r="P618" s="7"/>
      <c r="Q618" s="7"/>
      <c r="R618" s="7"/>
      <c r="S618" s="7"/>
      <c r="T618" s="7"/>
      <c r="U618" s="7"/>
      <c r="V618" s="7"/>
      <c r="W618" s="7"/>
    </row>
    <row r="619">
      <c r="A619" s="7"/>
      <c r="B619" s="7"/>
      <c r="C619" s="7"/>
      <c r="D619" s="7"/>
      <c r="E619" s="7"/>
      <c r="F619" s="7"/>
      <c r="G619" s="7"/>
      <c r="H619" s="7"/>
      <c r="I619" s="7"/>
      <c r="J619" s="7"/>
      <c r="K619" s="7"/>
      <c r="L619" s="7"/>
      <c r="M619" s="7"/>
      <c r="N619" s="7"/>
      <c r="O619" s="7"/>
      <c r="P619" s="7"/>
      <c r="Q619" s="7"/>
      <c r="R619" s="7"/>
      <c r="S619" s="7"/>
      <c r="T619" s="7"/>
      <c r="U619" s="7"/>
      <c r="V619" s="7"/>
      <c r="W619" s="7"/>
    </row>
    <row r="620">
      <c r="A620" s="7"/>
      <c r="B620" s="7"/>
      <c r="C620" s="7"/>
      <c r="D620" s="7"/>
      <c r="E620" s="7"/>
      <c r="F620" s="7"/>
      <c r="G620" s="7"/>
      <c r="H620" s="7"/>
      <c r="I620" s="7"/>
      <c r="J620" s="7"/>
      <c r="K620" s="7"/>
      <c r="L620" s="7"/>
      <c r="M620" s="7"/>
      <c r="N620" s="7"/>
      <c r="O620" s="7"/>
      <c r="P620" s="7"/>
      <c r="Q620" s="7"/>
      <c r="R620" s="7"/>
      <c r="S620" s="7"/>
      <c r="T620" s="7"/>
      <c r="U620" s="7"/>
      <c r="V620" s="7"/>
      <c r="W620" s="7"/>
    </row>
    <row r="621">
      <c r="A621" s="7"/>
      <c r="B621" s="7"/>
      <c r="C621" s="7"/>
      <c r="D621" s="7"/>
      <c r="E621" s="7"/>
      <c r="F621" s="7"/>
      <c r="G621" s="7"/>
      <c r="H621" s="7"/>
      <c r="I621" s="7"/>
      <c r="J621" s="7"/>
      <c r="K621" s="7"/>
      <c r="L621" s="7"/>
      <c r="M621" s="7"/>
      <c r="N621" s="7"/>
      <c r="O621" s="7"/>
      <c r="P621" s="7"/>
      <c r="Q621" s="7"/>
      <c r="R621" s="7"/>
      <c r="S621" s="7"/>
      <c r="T621" s="7"/>
      <c r="U621" s="7"/>
      <c r="V621" s="7"/>
      <c r="W621" s="7"/>
    </row>
    <row r="622">
      <c r="A622" s="7"/>
      <c r="B622" s="7"/>
      <c r="C622" s="7"/>
      <c r="D622" s="7"/>
      <c r="E622" s="7"/>
      <c r="F622" s="7"/>
      <c r="G622" s="7"/>
      <c r="H622" s="7"/>
      <c r="I622" s="7"/>
      <c r="J622" s="7"/>
      <c r="K622" s="7"/>
      <c r="L622" s="7"/>
      <c r="M622" s="7"/>
      <c r="N622" s="7"/>
      <c r="O622" s="7"/>
      <c r="P622" s="7"/>
      <c r="Q622" s="7"/>
      <c r="R622" s="7"/>
      <c r="S622" s="7"/>
      <c r="T622" s="7"/>
      <c r="U622" s="7"/>
      <c r="V622" s="7"/>
      <c r="W622" s="7"/>
    </row>
    <row r="623">
      <c r="A623" s="7"/>
      <c r="B623" s="7"/>
      <c r="C623" s="7"/>
      <c r="D623" s="7"/>
      <c r="E623" s="7"/>
      <c r="F623" s="7"/>
      <c r="G623" s="7"/>
      <c r="H623" s="7"/>
      <c r="I623" s="7"/>
      <c r="J623" s="7"/>
      <c r="K623" s="7"/>
      <c r="L623" s="7"/>
      <c r="M623" s="7"/>
      <c r="N623" s="7"/>
      <c r="O623" s="7"/>
      <c r="P623" s="7"/>
      <c r="Q623" s="7"/>
      <c r="R623" s="7"/>
      <c r="S623" s="7"/>
      <c r="T623" s="7"/>
      <c r="U623" s="7"/>
      <c r="V623" s="7"/>
      <c r="W623" s="7"/>
    </row>
    <row r="624">
      <c r="A624" s="7"/>
      <c r="B624" s="7"/>
      <c r="C624" s="7"/>
      <c r="D624" s="7"/>
      <c r="E624" s="7"/>
      <c r="F624" s="7"/>
      <c r="G624" s="7"/>
      <c r="H624" s="7"/>
      <c r="I624" s="7"/>
      <c r="J624" s="7"/>
      <c r="K624" s="7"/>
      <c r="L624" s="7"/>
      <c r="M624" s="7"/>
      <c r="N624" s="7"/>
      <c r="O624" s="7"/>
      <c r="P624" s="7"/>
      <c r="Q624" s="7"/>
      <c r="R624" s="7"/>
      <c r="S624" s="7"/>
      <c r="T624" s="7"/>
      <c r="U624" s="7"/>
      <c r="V624" s="7"/>
      <c r="W624" s="7"/>
    </row>
    <row r="625">
      <c r="A625" s="7"/>
      <c r="B625" s="7"/>
      <c r="C625" s="7"/>
      <c r="D625" s="7"/>
      <c r="E625" s="7"/>
      <c r="F625" s="7"/>
      <c r="G625" s="7"/>
      <c r="H625" s="7"/>
      <c r="I625" s="7"/>
      <c r="J625" s="7"/>
      <c r="K625" s="7"/>
      <c r="L625" s="7"/>
      <c r="M625" s="7"/>
      <c r="N625" s="7"/>
      <c r="O625" s="7"/>
      <c r="P625" s="7"/>
      <c r="Q625" s="7"/>
      <c r="R625" s="7"/>
      <c r="S625" s="7"/>
      <c r="T625" s="7"/>
      <c r="U625" s="7"/>
      <c r="V625" s="7"/>
      <c r="W625" s="7"/>
    </row>
    <row r="626">
      <c r="A626" s="7"/>
      <c r="B626" s="7"/>
      <c r="C626" s="7"/>
      <c r="D626" s="7"/>
      <c r="E626" s="7"/>
      <c r="F626" s="7"/>
      <c r="G626" s="7"/>
      <c r="H626" s="7"/>
      <c r="I626" s="7"/>
      <c r="J626" s="7"/>
      <c r="K626" s="7"/>
      <c r="L626" s="7"/>
      <c r="M626" s="7"/>
      <c r="N626" s="7"/>
      <c r="O626" s="7"/>
      <c r="P626" s="7"/>
      <c r="Q626" s="7"/>
      <c r="R626" s="7"/>
      <c r="S626" s="7"/>
      <c r="T626" s="7"/>
      <c r="U626" s="7"/>
      <c r="V626" s="7"/>
      <c r="W626" s="7"/>
    </row>
    <row r="627">
      <c r="A627" s="7"/>
      <c r="B627" s="7"/>
      <c r="C627" s="7"/>
      <c r="D627" s="7"/>
      <c r="E627" s="7"/>
      <c r="F627" s="7"/>
      <c r="G627" s="7"/>
      <c r="H627" s="7"/>
      <c r="I627" s="7"/>
      <c r="J627" s="7"/>
      <c r="K627" s="7"/>
      <c r="L627" s="7"/>
      <c r="M627" s="7"/>
      <c r="N627" s="7"/>
      <c r="O627" s="7"/>
      <c r="P627" s="7"/>
      <c r="Q627" s="7"/>
      <c r="R627" s="7"/>
      <c r="S627" s="7"/>
      <c r="T627" s="7"/>
      <c r="U627" s="7"/>
      <c r="V627" s="7"/>
      <c r="W627" s="7"/>
    </row>
    <row r="628">
      <c r="A628" s="7"/>
      <c r="B628" s="7"/>
      <c r="C628" s="7"/>
      <c r="D628" s="7"/>
      <c r="E628" s="7"/>
      <c r="F628" s="7"/>
      <c r="G628" s="7"/>
      <c r="H628" s="7"/>
      <c r="I628" s="7"/>
      <c r="J628" s="7"/>
      <c r="K628" s="7"/>
      <c r="L628" s="7"/>
      <c r="M628" s="7"/>
      <c r="N628" s="7"/>
      <c r="O628" s="7"/>
      <c r="P628" s="7"/>
      <c r="Q628" s="7"/>
      <c r="R628" s="7"/>
      <c r="S628" s="7"/>
      <c r="T628" s="7"/>
      <c r="U628" s="7"/>
      <c r="V628" s="7"/>
      <c r="W628" s="7"/>
    </row>
    <row r="629">
      <c r="A629" s="7"/>
      <c r="B629" s="7"/>
      <c r="C629" s="7"/>
      <c r="D629" s="7"/>
      <c r="E629" s="7"/>
      <c r="F629" s="7"/>
      <c r="G629" s="7"/>
      <c r="H629" s="7"/>
      <c r="I629" s="7"/>
      <c r="J629" s="7"/>
      <c r="K629" s="7"/>
      <c r="L629" s="7"/>
      <c r="M629" s="7"/>
      <c r="N629" s="7"/>
      <c r="O629" s="7"/>
      <c r="P629" s="7"/>
      <c r="Q629" s="7"/>
      <c r="R629" s="7"/>
      <c r="S629" s="7"/>
      <c r="T629" s="7"/>
      <c r="U629" s="7"/>
      <c r="V629" s="7"/>
      <c r="W629" s="7"/>
    </row>
    <row r="630">
      <c r="A630" s="7"/>
      <c r="B630" s="7"/>
      <c r="C630" s="7"/>
      <c r="D630" s="7"/>
      <c r="E630" s="7"/>
      <c r="F630" s="7"/>
      <c r="G630" s="7"/>
      <c r="H630" s="7"/>
      <c r="I630" s="7"/>
      <c r="J630" s="7"/>
      <c r="K630" s="7"/>
      <c r="L630" s="7"/>
      <c r="M630" s="7"/>
      <c r="N630" s="7"/>
      <c r="O630" s="7"/>
      <c r="P630" s="7"/>
      <c r="Q630" s="7"/>
      <c r="R630" s="7"/>
      <c r="S630" s="7"/>
      <c r="T630" s="7"/>
      <c r="U630" s="7"/>
      <c r="V630" s="7"/>
      <c r="W630" s="7"/>
    </row>
    <row r="631">
      <c r="A631" s="7"/>
      <c r="B631" s="7"/>
      <c r="C631" s="7"/>
      <c r="D631" s="7"/>
      <c r="E631" s="7"/>
      <c r="F631" s="7"/>
      <c r="G631" s="7"/>
      <c r="H631" s="7"/>
      <c r="I631" s="7"/>
      <c r="J631" s="7"/>
      <c r="K631" s="7"/>
      <c r="L631" s="7"/>
      <c r="M631" s="7"/>
      <c r="N631" s="7"/>
      <c r="O631" s="7"/>
      <c r="P631" s="7"/>
      <c r="Q631" s="7"/>
      <c r="R631" s="7"/>
      <c r="S631" s="7"/>
      <c r="T631" s="7"/>
      <c r="U631" s="7"/>
      <c r="V631" s="7"/>
      <c r="W631" s="7"/>
    </row>
    <row r="632">
      <c r="A632" s="7"/>
      <c r="B632" s="7"/>
      <c r="C632" s="7"/>
      <c r="D632" s="7"/>
      <c r="E632" s="7"/>
      <c r="F632" s="7"/>
      <c r="G632" s="7"/>
      <c r="H632" s="7"/>
      <c r="I632" s="7"/>
      <c r="J632" s="7"/>
      <c r="K632" s="7"/>
      <c r="L632" s="7"/>
      <c r="M632" s="7"/>
      <c r="N632" s="7"/>
      <c r="O632" s="7"/>
      <c r="P632" s="7"/>
      <c r="Q632" s="7"/>
      <c r="R632" s="7"/>
      <c r="S632" s="7"/>
      <c r="T632" s="7"/>
      <c r="U632" s="7"/>
      <c r="V632" s="7"/>
      <c r="W632" s="7"/>
    </row>
    <row r="633">
      <c r="A633" s="7"/>
      <c r="B633" s="7"/>
      <c r="C633" s="7"/>
      <c r="D633" s="7"/>
      <c r="E633" s="7"/>
      <c r="F633" s="7"/>
      <c r="G633" s="7"/>
      <c r="H633" s="7"/>
      <c r="I633" s="7"/>
      <c r="J633" s="7"/>
      <c r="K633" s="7"/>
      <c r="L633" s="7"/>
      <c r="M633" s="7"/>
      <c r="N633" s="7"/>
      <c r="O633" s="7"/>
      <c r="P633" s="7"/>
      <c r="Q633" s="7"/>
      <c r="R633" s="7"/>
      <c r="S633" s="7"/>
      <c r="T633" s="7"/>
      <c r="U633" s="7"/>
      <c r="V633" s="7"/>
      <c r="W633" s="7"/>
    </row>
    <row r="634">
      <c r="A634" s="7"/>
      <c r="B634" s="7"/>
      <c r="C634" s="7"/>
      <c r="D634" s="7"/>
      <c r="E634" s="7"/>
      <c r="F634" s="7"/>
      <c r="G634" s="7"/>
      <c r="H634" s="7"/>
      <c r="I634" s="7"/>
      <c r="J634" s="7"/>
      <c r="K634" s="7"/>
      <c r="L634" s="7"/>
      <c r="M634" s="7"/>
      <c r="N634" s="7"/>
      <c r="O634" s="7"/>
      <c r="P634" s="7"/>
      <c r="Q634" s="7"/>
      <c r="R634" s="7"/>
      <c r="S634" s="7"/>
      <c r="T634" s="7"/>
      <c r="U634" s="7"/>
      <c r="V634" s="7"/>
      <c r="W634" s="7"/>
    </row>
    <row r="635">
      <c r="A635" s="7"/>
      <c r="B635" s="7"/>
      <c r="C635" s="7"/>
      <c r="D635" s="7"/>
      <c r="E635" s="7"/>
      <c r="F635" s="7"/>
      <c r="G635" s="7"/>
      <c r="H635" s="7"/>
      <c r="I635" s="7"/>
      <c r="J635" s="7"/>
      <c r="K635" s="7"/>
      <c r="L635" s="7"/>
      <c r="M635" s="7"/>
      <c r="N635" s="7"/>
      <c r="O635" s="7"/>
      <c r="P635" s="7"/>
      <c r="Q635" s="7"/>
      <c r="R635" s="7"/>
      <c r="S635" s="7"/>
      <c r="T635" s="7"/>
      <c r="U635" s="7"/>
      <c r="V635" s="7"/>
      <c r="W635" s="7"/>
    </row>
    <row r="636">
      <c r="A636" s="7"/>
      <c r="B636" s="7"/>
      <c r="C636" s="7"/>
      <c r="D636" s="7"/>
      <c r="E636" s="7"/>
      <c r="F636" s="7"/>
      <c r="G636" s="7"/>
      <c r="H636" s="7"/>
      <c r="I636" s="7"/>
      <c r="J636" s="7"/>
      <c r="K636" s="7"/>
      <c r="L636" s="7"/>
      <c r="M636" s="7"/>
      <c r="N636" s="7"/>
      <c r="O636" s="7"/>
      <c r="P636" s="7"/>
      <c r="Q636" s="7"/>
      <c r="R636" s="7"/>
      <c r="S636" s="7"/>
      <c r="T636" s="7"/>
      <c r="U636" s="7"/>
      <c r="V636" s="7"/>
      <c r="W636" s="7"/>
    </row>
    <row r="637">
      <c r="A637" s="7"/>
      <c r="B637" s="7"/>
      <c r="C637" s="7"/>
      <c r="D637" s="7"/>
      <c r="E637" s="7"/>
      <c r="F637" s="7"/>
      <c r="G637" s="7"/>
      <c r="H637" s="7"/>
      <c r="I637" s="7"/>
      <c r="J637" s="7"/>
      <c r="K637" s="7"/>
      <c r="L637" s="7"/>
      <c r="M637" s="7"/>
      <c r="N637" s="7"/>
      <c r="O637" s="7"/>
      <c r="P637" s="7"/>
      <c r="Q637" s="7"/>
      <c r="R637" s="7"/>
      <c r="S637" s="7"/>
      <c r="T637" s="7"/>
      <c r="U637" s="7"/>
      <c r="V637" s="7"/>
      <c r="W637" s="7"/>
    </row>
    <row r="638">
      <c r="A638" s="7"/>
      <c r="B638" s="7"/>
      <c r="C638" s="7"/>
      <c r="D638" s="7"/>
      <c r="E638" s="7"/>
      <c r="F638" s="7"/>
      <c r="G638" s="7"/>
      <c r="H638" s="7"/>
      <c r="I638" s="7"/>
      <c r="J638" s="7"/>
      <c r="K638" s="7"/>
      <c r="L638" s="7"/>
      <c r="M638" s="7"/>
      <c r="N638" s="7"/>
      <c r="O638" s="7"/>
      <c r="P638" s="7"/>
      <c r="Q638" s="7"/>
      <c r="R638" s="7"/>
      <c r="S638" s="7"/>
      <c r="T638" s="7"/>
      <c r="U638" s="7"/>
      <c r="V638" s="7"/>
      <c r="W638" s="7"/>
    </row>
    <row r="639">
      <c r="A639" s="7"/>
      <c r="B639" s="7"/>
      <c r="C639" s="7"/>
      <c r="D639" s="7"/>
      <c r="E639" s="7"/>
      <c r="F639" s="7"/>
      <c r="G639" s="7"/>
      <c r="H639" s="7"/>
      <c r="I639" s="7"/>
      <c r="J639" s="7"/>
      <c r="K639" s="7"/>
      <c r="L639" s="7"/>
      <c r="M639" s="7"/>
      <c r="N639" s="7"/>
      <c r="O639" s="7"/>
      <c r="P639" s="7"/>
      <c r="Q639" s="7"/>
      <c r="R639" s="7"/>
      <c r="S639" s="7"/>
      <c r="T639" s="7"/>
      <c r="U639" s="7"/>
      <c r="V639" s="7"/>
      <c r="W639" s="7"/>
    </row>
    <row r="640">
      <c r="A640" s="7"/>
      <c r="B640" s="7"/>
      <c r="C640" s="7"/>
      <c r="D640" s="7"/>
      <c r="E640" s="7"/>
      <c r="F640" s="7"/>
      <c r="G640" s="7"/>
      <c r="H640" s="7"/>
      <c r="I640" s="7"/>
      <c r="J640" s="7"/>
      <c r="K640" s="7"/>
      <c r="L640" s="7"/>
      <c r="M640" s="7"/>
      <c r="N640" s="7"/>
      <c r="O640" s="7"/>
      <c r="P640" s="7"/>
      <c r="Q640" s="7"/>
      <c r="R640" s="7"/>
      <c r="S640" s="7"/>
      <c r="T640" s="7"/>
      <c r="U640" s="7"/>
      <c r="V640" s="7"/>
      <c r="W640" s="7"/>
    </row>
    <row r="641">
      <c r="A641" s="7"/>
      <c r="B641" s="7"/>
      <c r="C641" s="7"/>
      <c r="D641" s="7"/>
      <c r="E641" s="7"/>
      <c r="F641" s="7"/>
      <c r="G641" s="7"/>
      <c r="H641" s="7"/>
      <c r="I641" s="7"/>
      <c r="J641" s="7"/>
      <c r="K641" s="7"/>
      <c r="L641" s="7"/>
      <c r="M641" s="7"/>
      <c r="N641" s="7"/>
      <c r="O641" s="7"/>
      <c r="P641" s="7"/>
      <c r="Q641" s="7"/>
      <c r="R641" s="7"/>
      <c r="S641" s="7"/>
      <c r="T641" s="7"/>
      <c r="U641" s="7"/>
      <c r="V641" s="7"/>
      <c r="W641" s="7"/>
    </row>
    <row r="642">
      <c r="A642" s="7"/>
      <c r="B642" s="7"/>
      <c r="C642" s="7"/>
      <c r="D642" s="7"/>
      <c r="E642" s="7"/>
      <c r="F642" s="7"/>
      <c r="G642" s="7"/>
      <c r="H642" s="7"/>
      <c r="I642" s="7"/>
      <c r="J642" s="7"/>
      <c r="K642" s="7"/>
      <c r="L642" s="7"/>
      <c r="M642" s="7"/>
      <c r="N642" s="7"/>
      <c r="O642" s="7"/>
      <c r="P642" s="7"/>
      <c r="Q642" s="7"/>
      <c r="R642" s="7"/>
      <c r="S642" s="7"/>
      <c r="T642" s="7"/>
      <c r="U642" s="7"/>
      <c r="V642" s="7"/>
      <c r="W642" s="7"/>
    </row>
    <row r="643">
      <c r="A643" s="7"/>
      <c r="B643" s="7"/>
      <c r="C643" s="7"/>
      <c r="D643" s="7"/>
      <c r="E643" s="7"/>
      <c r="F643" s="7"/>
      <c r="G643" s="7"/>
      <c r="H643" s="7"/>
      <c r="I643" s="7"/>
      <c r="J643" s="7"/>
      <c r="K643" s="7"/>
      <c r="L643" s="7"/>
      <c r="M643" s="7"/>
      <c r="N643" s="7"/>
      <c r="O643" s="7"/>
      <c r="P643" s="7"/>
      <c r="Q643" s="7"/>
      <c r="R643" s="7"/>
      <c r="S643" s="7"/>
      <c r="T643" s="7"/>
      <c r="U643" s="7"/>
      <c r="V643" s="7"/>
      <c r="W643" s="7"/>
    </row>
    <row r="644">
      <c r="A644" s="7"/>
      <c r="B644" s="7"/>
      <c r="C644" s="7"/>
      <c r="D644" s="7"/>
      <c r="E644" s="7"/>
      <c r="F644" s="7"/>
      <c r="G644" s="7"/>
      <c r="H644" s="7"/>
      <c r="I644" s="7"/>
      <c r="J644" s="7"/>
      <c r="K644" s="7"/>
      <c r="L644" s="7"/>
      <c r="M644" s="7"/>
      <c r="N644" s="7"/>
      <c r="O644" s="7"/>
      <c r="P644" s="7"/>
      <c r="Q644" s="7"/>
      <c r="R644" s="7"/>
      <c r="S644" s="7"/>
      <c r="T644" s="7"/>
      <c r="U644" s="7"/>
      <c r="V644" s="7"/>
      <c r="W644" s="7"/>
    </row>
    <row r="645">
      <c r="A645" s="7"/>
      <c r="B645" s="7"/>
      <c r="C645" s="7"/>
      <c r="D645" s="7"/>
      <c r="E645" s="7"/>
      <c r="F645" s="7"/>
      <c r="G645" s="7"/>
      <c r="H645" s="7"/>
      <c r="I645" s="7"/>
      <c r="J645" s="7"/>
      <c r="K645" s="7"/>
      <c r="L645" s="7"/>
      <c r="M645" s="7"/>
      <c r="N645" s="7"/>
      <c r="O645" s="7"/>
      <c r="P645" s="7"/>
      <c r="Q645" s="7"/>
      <c r="R645" s="7"/>
      <c r="S645" s="7"/>
      <c r="T645" s="7"/>
      <c r="U645" s="7"/>
      <c r="V645" s="7"/>
      <c r="W645" s="7"/>
    </row>
    <row r="646">
      <c r="A646" s="7"/>
      <c r="B646" s="7"/>
      <c r="C646" s="7"/>
      <c r="D646" s="7"/>
      <c r="E646" s="7"/>
      <c r="F646" s="7"/>
      <c r="G646" s="7"/>
      <c r="H646" s="7"/>
      <c r="I646" s="7"/>
      <c r="J646" s="7"/>
      <c r="K646" s="7"/>
      <c r="L646" s="7"/>
      <c r="M646" s="7"/>
      <c r="N646" s="7"/>
      <c r="O646" s="7"/>
      <c r="P646" s="7"/>
      <c r="Q646" s="7"/>
      <c r="R646" s="7"/>
      <c r="S646" s="7"/>
      <c r="T646" s="7"/>
      <c r="U646" s="7"/>
      <c r="V646" s="7"/>
      <c r="W646" s="7"/>
    </row>
    <row r="647">
      <c r="A647" s="7"/>
      <c r="B647" s="7"/>
      <c r="C647" s="7"/>
      <c r="D647" s="7"/>
      <c r="E647" s="7"/>
      <c r="F647" s="7"/>
      <c r="G647" s="7"/>
      <c r="H647" s="7"/>
      <c r="I647" s="7"/>
      <c r="J647" s="7"/>
      <c r="K647" s="7"/>
      <c r="L647" s="7"/>
      <c r="M647" s="7"/>
      <c r="N647" s="7"/>
      <c r="O647" s="7"/>
      <c r="P647" s="7"/>
      <c r="Q647" s="7"/>
      <c r="R647" s="7"/>
      <c r="S647" s="7"/>
      <c r="T647" s="7"/>
      <c r="U647" s="7"/>
      <c r="V647" s="7"/>
      <c r="W647" s="7"/>
    </row>
    <row r="648">
      <c r="A648" s="7"/>
      <c r="B648" s="7"/>
      <c r="C648" s="7"/>
      <c r="D648" s="7"/>
      <c r="E648" s="7"/>
      <c r="F648" s="7"/>
      <c r="G648" s="7"/>
      <c r="H648" s="7"/>
      <c r="I648" s="7"/>
      <c r="J648" s="7"/>
      <c r="K648" s="7"/>
      <c r="L648" s="7"/>
      <c r="M648" s="7"/>
      <c r="N648" s="7"/>
      <c r="O648" s="7"/>
      <c r="P648" s="7"/>
      <c r="Q648" s="7"/>
      <c r="R648" s="7"/>
      <c r="S648" s="7"/>
      <c r="T648" s="7"/>
      <c r="U648" s="7"/>
      <c r="V648" s="7"/>
      <c r="W648" s="7"/>
    </row>
    <row r="649">
      <c r="A649" s="7"/>
      <c r="B649" s="7"/>
      <c r="C649" s="7"/>
      <c r="D649" s="7"/>
      <c r="E649" s="7"/>
      <c r="F649" s="7"/>
      <c r="G649" s="7"/>
      <c r="H649" s="7"/>
      <c r="I649" s="7"/>
      <c r="J649" s="7"/>
      <c r="K649" s="7"/>
      <c r="L649" s="7"/>
      <c r="M649" s="7"/>
      <c r="N649" s="7"/>
      <c r="O649" s="7"/>
      <c r="P649" s="7"/>
      <c r="Q649" s="7"/>
      <c r="R649" s="7"/>
      <c r="S649" s="7"/>
      <c r="T649" s="7"/>
      <c r="U649" s="7"/>
      <c r="V649" s="7"/>
      <c r="W649" s="7"/>
    </row>
    <row r="650">
      <c r="A650" s="7"/>
      <c r="B650" s="7"/>
      <c r="C650" s="7"/>
      <c r="D650" s="7"/>
      <c r="E650" s="7"/>
      <c r="F650" s="7"/>
      <c r="G650" s="7"/>
      <c r="H650" s="7"/>
      <c r="I650" s="7"/>
      <c r="J650" s="7"/>
      <c r="K650" s="7"/>
      <c r="L650" s="7"/>
      <c r="M650" s="7"/>
      <c r="N650" s="7"/>
      <c r="O650" s="7"/>
      <c r="P650" s="7"/>
      <c r="Q650" s="7"/>
      <c r="R650" s="7"/>
      <c r="S650" s="7"/>
      <c r="T650" s="7"/>
      <c r="U650" s="7"/>
      <c r="V650" s="7"/>
      <c r="W650" s="7"/>
    </row>
    <row r="651">
      <c r="A651" s="7"/>
      <c r="B651" s="7"/>
      <c r="C651" s="7"/>
      <c r="D651" s="7"/>
      <c r="E651" s="7"/>
      <c r="F651" s="7"/>
      <c r="G651" s="7"/>
      <c r="H651" s="7"/>
      <c r="I651" s="7"/>
      <c r="J651" s="7"/>
      <c r="K651" s="7"/>
      <c r="L651" s="7"/>
      <c r="M651" s="7"/>
      <c r="N651" s="7"/>
      <c r="O651" s="7"/>
      <c r="P651" s="7"/>
      <c r="Q651" s="7"/>
      <c r="R651" s="7"/>
      <c r="S651" s="7"/>
      <c r="T651" s="7"/>
      <c r="U651" s="7"/>
      <c r="V651" s="7"/>
      <c r="W651" s="7"/>
    </row>
    <row r="652">
      <c r="A652" s="7"/>
      <c r="B652" s="7"/>
      <c r="C652" s="7"/>
      <c r="D652" s="7"/>
      <c r="E652" s="7"/>
      <c r="F652" s="7"/>
      <c r="G652" s="7"/>
      <c r="H652" s="7"/>
      <c r="I652" s="7"/>
      <c r="J652" s="7"/>
      <c r="K652" s="7"/>
      <c r="L652" s="7"/>
      <c r="M652" s="7"/>
      <c r="N652" s="7"/>
      <c r="O652" s="7"/>
      <c r="P652" s="7"/>
      <c r="Q652" s="7"/>
      <c r="R652" s="7"/>
      <c r="S652" s="7"/>
      <c r="T652" s="7"/>
      <c r="U652" s="7"/>
      <c r="V652" s="7"/>
      <c r="W652" s="7"/>
    </row>
    <row r="653">
      <c r="A653" s="7"/>
      <c r="B653" s="7"/>
      <c r="C653" s="7"/>
      <c r="D653" s="7"/>
      <c r="E653" s="7"/>
      <c r="F653" s="7"/>
      <c r="G653" s="7"/>
      <c r="H653" s="7"/>
      <c r="I653" s="7"/>
      <c r="J653" s="7"/>
      <c r="K653" s="7"/>
      <c r="L653" s="7"/>
      <c r="M653" s="7"/>
      <c r="N653" s="7"/>
      <c r="O653" s="7"/>
      <c r="P653" s="7"/>
      <c r="Q653" s="7"/>
      <c r="R653" s="7"/>
      <c r="S653" s="7"/>
      <c r="T653" s="7"/>
      <c r="U653" s="7"/>
      <c r="V653" s="7"/>
      <c r="W653" s="7"/>
    </row>
    <row r="654">
      <c r="A654" s="7"/>
      <c r="B654" s="7"/>
      <c r="C654" s="7"/>
      <c r="D654" s="7"/>
      <c r="E654" s="7"/>
      <c r="F654" s="7"/>
      <c r="G654" s="7"/>
      <c r="H654" s="7"/>
      <c r="I654" s="7"/>
      <c r="J654" s="7"/>
      <c r="K654" s="7"/>
      <c r="L654" s="7"/>
      <c r="M654" s="7"/>
      <c r="N654" s="7"/>
      <c r="O654" s="7"/>
      <c r="P654" s="7"/>
      <c r="Q654" s="7"/>
      <c r="R654" s="7"/>
      <c r="S654" s="7"/>
      <c r="T654" s="7"/>
      <c r="U654" s="7"/>
      <c r="V654" s="7"/>
      <c r="W654" s="7"/>
    </row>
    <row r="655">
      <c r="A655" s="7"/>
      <c r="B655" s="7"/>
      <c r="C655" s="7"/>
      <c r="D655" s="7"/>
      <c r="E655" s="7"/>
      <c r="F655" s="7"/>
      <c r="G655" s="7"/>
      <c r="H655" s="7"/>
      <c r="I655" s="7"/>
      <c r="J655" s="7"/>
      <c r="K655" s="7"/>
      <c r="L655" s="7"/>
      <c r="M655" s="7"/>
      <c r="N655" s="7"/>
      <c r="O655" s="7"/>
      <c r="P655" s="7"/>
      <c r="Q655" s="7"/>
      <c r="R655" s="7"/>
      <c r="S655" s="7"/>
      <c r="T655" s="7"/>
      <c r="U655" s="7"/>
      <c r="V655" s="7"/>
      <c r="W655" s="7"/>
    </row>
    <row r="656">
      <c r="A656" s="7"/>
      <c r="B656" s="7"/>
      <c r="C656" s="7"/>
      <c r="D656" s="7"/>
      <c r="E656" s="7"/>
      <c r="F656" s="7"/>
      <c r="G656" s="7"/>
      <c r="H656" s="7"/>
      <c r="I656" s="7"/>
      <c r="J656" s="7"/>
      <c r="K656" s="7"/>
      <c r="L656" s="7"/>
      <c r="M656" s="7"/>
      <c r="N656" s="7"/>
      <c r="O656" s="7"/>
      <c r="P656" s="7"/>
      <c r="Q656" s="7"/>
      <c r="R656" s="7"/>
      <c r="S656" s="7"/>
      <c r="T656" s="7"/>
      <c r="U656" s="7"/>
      <c r="V656" s="7"/>
      <c r="W656" s="7"/>
    </row>
    <row r="657">
      <c r="A657" s="7"/>
      <c r="B657" s="7"/>
      <c r="C657" s="7"/>
      <c r="D657" s="7"/>
      <c r="E657" s="7"/>
      <c r="F657" s="7"/>
      <c r="G657" s="7"/>
      <c r="H657" s="7"/>
      <c r="I657" s="7"/>
      <c r="J657" s="7"/>
      <c r="K657" s="7"/>
      <c r="L657" s="7"/>
      <c r="M657" s="7"/>
      <c r="N657" s="7"/>
      <c r="O657" s="7"/>
      <c r="P657" s="7"/>
      <c r="Q657" s="7"/>
      <c r="R657" s="7"/>
      <c r="S657" s="7"/>
      <c r="T657" s="7"/>
      <c r="U657" s="7"/>
      <c r="V657" s="7"/>
      <c r="W657" s="7"/>
    </row>
    <row r="658">
      <c r="A658" s="7"/>
      <c r="B658" s="7"/>
      <c r="C658" s="7"/>
      <c r="D658" s="7"/>
      <c r="E658" s="7"/>
      <c r="F658" s="7"/>
      <c r="G658" s="7"/>
      <c r="H658" s="7"/>
      <c r="I658" s="7"/>
      <c r="J658" s="7"/>
      <c r="K658" s="7"/>
      <c r="L658" s="7"/>
      <c r="M658" s="7"/>
      <c r="N658" s="7"/>
      <c r="O658" s="7"/>
      <c r="P658" s="7"/>
      <c r="Q658" s="7"/>
      <c r="R658" s="7"/>
      <c r="S658" s="7"/>
      <c r="T658" s="7"/>
      <c r="U658" s="7"/>
      <c r="V658" s="7"/>
      <c r="W658" s="7"/>
    </row>
    <row r="659">
      <c r="A659" s="7"/>
      <c r="B659" s="7"/>
      <c r="C659" s="7"/>
      <c r="D659" s="7"/>
      <c r="E659" s="7"/>
      <c r="F659" s="7"/>
      <c r="G659" s="7"/>
      <c r="H659" s="7"/>
      <c r="I659" s="7"/>
      <c r="J659" s="7"/>
      <c r="K659" s="7"/>
      <c r="L659" s="7"/>
      <c r="M659" s="7"/>
      <c r="N659" s="7"/>
      <c r="O659" s="7"/>
      <c r="P659" s="7"/>
      <c r="Q659" s="7"/>
      <c r="R659" s="7"/>
      <c r="S659" s="7"/>
      <c r="T659" s="7"/>
      <c r="U659" s="7"/>
      <c r="V659" s="7"/>
      <c r="W659" s="7"/>
    </row>
    <row r="660">
      <c r="A660" s="7"/>
      <c r="B660" s="7"/>
      <c r="C660" s="7"/>
      <c r="D660" s="7"/>
      <c r="E660" s="7"/>
      <c r="F660" s="7"/>
      <c r="G660" s="7"/>
      <c r="H660" s="7"/>
      <c r="I660" s="7"/>
      <c r="J660" s="7"/>
      <c r="K660" s="7"/>
      <c r="L660" s="7"/>
      <c r="M660" s="7"/>
      <c r="N660" s="7"/>
      <c r="O660" s="7"/>
      <c r="P660" s="7"/>
      <c r="Q660" s="7"/>
      <c r="R660" s="7"/>
      <c r="S660" s="7"/>
      <c r="T660" s="7"/>
      <c r="U660" s="7"/>
      <c r="V660" s="7"/>
      <c r="W660" s="7"/>
    </row>
    <row r="661">
      <c r="A661" s="7"/>
      <c r="B661" s="7"/>
      <c r="C661" s="7"/>
      <c r="D661" s="7"/>
      <c r="E661" s="7"/>
      <c r="F661" s="7"/>
      <c r="G661" s="7"/>
      <c r="H661" s="7"/>
      <c r="I661" s="7"/>
      <c r="J661" s="7"/>
      <c r="K661" s="7"/>
      <c r="L661" s="7"/>
      <c r="M661" s="7"/>
      <c r="N661" s="7"/>
      <c r="O661" s="7"/>
      <c r="P661" s="7"/>
      <c r="Q661" s="7"/>
      <c r="R661" s="7"/>
      <c r="S661" s="7"/>
      <c r="T661" s="7"/>
      <c r="U661" s="7"/>
      <c r="V661" s="7"/>
      <c r="W661" s="7"/>
    </row>
    <row r="662">
      <c r="A662" s="7"/>
      <c r="B662" s="7"/>
      <c r="C662" s="7"/>
      <c r="D662" s="7"/>
      <c r="E662" s="7"/>
      <c r="F662" s="7"/>
      <c r="G662" s="7"/>
      <c r="H662" s="7"/>
      <c r="I662" s="7"/>
      <c r="J662" s="7"/>
      <c r="K662" s="7"/>
      <c r="L662" s="7"/>
      <c r="M662" s="7"/>
      <c r="N662" s="7"/>
      <c r="O662" s="7"/>
      <c r="P662" s="7"/>
      <c r="Q662" s="7"/>
      <c r="R662" s="7"/>
      <c r="S662" s="7"/>
      <c r="T662" s="7"/>
      <c r="U662" s="7"/>
      <c r="V662" s="7"/>
      <c r="W662" s="7"/>
    </row>
    <row r="663">
      <c r="A663" s="7"/>
      <c r="B663" s="7"/>
      <c r="C663" s="7"/>
      <c r="D663" s="7"/>
      <c r="E663" s="7"/>
      <c r="F663" s="7"/>
      <c r="G663" s="7"/>
      <c r="H663" s="7"/>
      <c r="I663" s="7"/>
      <c r="J663" s="7"/>
      <c r="K663" s="7"/>
      <c r="L663" s="7"/>
      <c r="M663" s="7"/>
      <c r="N663" s="7"/>
      <c r="O663" s="7"/>
      <c r="P663" s="7"/>
      <c r="Q663" s="7"/>
      <c r="R663" s="7"/>
      <c r="S663" s="7"/>
      <c r="T663" s="7"/>
      <c r="U663" s="7"/>
      <c r="V663" s="7"/>
      <c r="W663" s="7"/>
    </row>
    <row r="664">
      <c r="A664" s="7"/>
      <c r="B664" s="7"/>
      <c r="C664" s="7"/>
      <c r="D664" s="7"/>
      <c r="E664" s="7"/>
      <c r="F664" s="7"/>
      <c r="G664" s="7"/>
      <c r="H664" s="7"/>
      <c r="I664" s="7"/>
      <c r="J664" s="7"/>
      <c r="K664" s="7"/>
      <c r="L664" s="7"/>
      <c r="M664" s="7"/>
      <c r="N664" s="7"/>
      <c r="O664" s="7"/>
      <c r="P664" s="7"/>
      <c r="Q664" s="7"/>
      <c r="R664" s="7"/>
      <c r="S664" s="7"/>
      <c r="T664" s="7"/>
      <c r="U664" s="7"/>
      <c r="V664" s="7"/>
      <c r="W664" s="7"/>
    </row>
    <row r="665">
      <c r="A665" s="7"/>
      <c r="B665" s="7"/>
      <c r="C665" s="7"/>
      <c r="D665" s="7"/>
      <c r="E665" s="7"/>
      <c r="F665" s="7"/>
      <c r="G665" s="7"/>
      <c r="H665" s="7"/>
      <c r="I665" s="7"/>
      <c r="J665" s="7"/>
      <c r="K665" s="7"/>
      <c r="L665" s="7"/>
      <c r="M665" s="7"/>
      <c r="N665" s="7"/>
      <c r="O665" s="7"/>
      <c r="P665" s="7"/>
      <c r="Q665" s="7"/>
      <c r="R665" s="7"/>
      <c r="S665" s="7"/>
      <c r="T665" s="7"/>
      <c r="U665" s="7"/>
      <c r="V665" s="7"/>
      <c r="W665" s="7"/>
    </row>
    <row r="666">
      <c r="A666" s="7"/>
      <c r="B666" s="7"/>
      <c r="C666" s="7"/>
      <c r="D666" s="7"/>
      <c r="E666" s="7"/>
      <c r="F666" s="7"/>
      <c r="G666" s="7"/>
      <c r="H666" s="7"/>
      <c r="I666" s="7"/>
      <c r="J666" s="7"/>
      <c r="K666" s="7"/>
      <c r="L666" s="7"/>
      <c r="M666" s="7"/>
      <c r="N666" s="7"/>
      <c r="O666" s="7"/>
      <c r="P666" s="7"/>
      <c r="Q666" s="7"/>
      <c r="R666" s="7"/>
      <c r="S666" s="7"/>
      <c r="T666" s="7"/>
      <c r="U666" s="7"/>
      <c r="V666" s="7"/>
      <c r="W666" s="7"/>
    </row>
    <row r="667">
      <c r="A667" s="7"/>
      <c r="B667" s="7"/>
      <c r="C667" s="7"/>
      <c r="D667" s="7"/>
      <c r="E667" s="7"/>
      <c r="F667" s="7"/>
      <c r="G667" s="7"/>
      <c r="H667" s="7"/>
      <c r="I667" s="7"/>
      <c r="J667" s="7"/>
      <c r="K667" s="7"/>
      <c r="L667" s="7"/>
      <c r="M667" s="7"/>
      <c r="N667" s="7"/>
      <c r="O667" s="7"/>
      <c r="P667" s="7"/>
      <c r="Q667" s="7"/>
      <c r="R667" s="7"/>
      <c r="S667" s="7"/>
      <c r="T667" s="7"/>
      <c r="U667" s="7"/>
      <c r="V667" s="7"/>
      <c r="W667" s="7"/>
    </row>
    <row r="668">
      <c r="A668" s="7"/>
      <c r="B668" s="7"/>
      <c r="C668" s="7"/>
      <c r="D668" s="7"/>
      <c r="E668" s="7"/>
      <c r="F668" s="7"/>
      <c r="G668" s="7"/>
      <c r="H668" s="7"/>
      <c r="I668" s="7"/>
      <c r="J668" s="7"/>
      <c r="K668" s="7"/>
      <c r="L668" s="7"/>
      <c r="M668" s="7"/>
      <c r="N668" s="7"/>
      <c r="O668" s="7"/>
      <c r="P668" s="7"/>
      <c r="Q668" s="7"/>
      <c r="R668" s="7"/>
      <c r="S668" s="7"/>
      <c r="T668" s="7"/>
      <c r="U668" s="7"/>
      <c r="V668" s="7"/>
      <c r="W668" s="7"/>
    </row>
    <row r="669">
      <c r="A669" s="7"/>
      <c r="B669" s="7"/>
      <c r="C669" s="7"/>
      <c r="D669" s="7"/>
      <c r="E669" s="7"/>
      <c r="F669" s="7"/>
      <c r="G669" s="7"/>
      <c r="H669" s="7"/>
      <c r="I669" s="7"/>
      <c r="J669" s="7"/>
      <c r="K669" s="7"/>
      <c r="L669" s="7"/>
      <c r="M669" s="7"/>
      <c r="N669" s="7"/>
      <c r="O669" s="7"/>
      <c r="P669" s="7"/>
      <c r="Q669" s="7"/>
      <c r="R669" s="7"/>
      <c r="S669" s="7"/>
      <c r="T669" s="7"/>
      <c r="U669" s="7"/>
      <c r="V669" s="7"/>
      <c r="W669" s="7"/>
    </row>
    <row r="670">
      <c r="A670" s="7"/>
      <c r="B670" s="7"/>
      <c r="C670" s="7"/>
      <c r="D670" s="7"/>
      <c r="E670" s="7"/>
      <c r="F670" s="7"/>
      <c r="G670" s="7"/>
      <c r="H670" s="7"/>
      <c r="I670" s="7"/>
      <c r="J670" s="7"/>
      <c r="K670" s="7"/>
      <c r="L670" s="7"/>
      <c r="M670" s="7"/>
      <c r="N670" s="7"/>
      <c r="O670" s="7"/>
      <c r="P670" s="7"/>
      <c r="Q670" s="7"/>
      <c r="R670" s="7"/>
      <c r="S670" s="7"/>
      <c r="T670" s="7"/>
      <c r="U670" s="7"/>
      <c r="V670" s="7"/>
      <c r="W670" s="7"/>
    </row>
    <row r="671">
      <c r="A671" s="7"/>
      <c r="B671" s="7"/>
      <c r="C671" s="7"/>
      <c r="D671" s="7"/>
      <c r="E671" s="7"/>
      <c r="F671" s="7"/>
      <c r="G671" s="7"/>
      <c r="H671" s="7"/>
      <c r="I671" s="7"/>
      <c r="J671" s="7"/>
      <c r="K671" s="7"/>
      <c r="L671" s="7"/>
      <c r="M671" s="7"/>
      <c r="N671" s="7"/>
      <c r="O671" s="7"/>
      <c r="P671" s="7"/>
      <c r="Q671" s="7"/>
      <c r="R671" s="7"/>
      <c r="S671" s="7"/>
      <c r="T671" s="7"/>
      <c r="U671" s="7"/>
      <c r="V671" s="7"/>
      <c r="W671" s="7"/>
    </row>
    <row r="672">
      <c r="A672" s="7"/>
      <c r="B672" s="7"/>
      <c r="C672" s="7"/>
      <c r="D672" s="7"/>
      <c r="E672" s="7"/>
      <c r="F672" s="7"/>
      <c r="G672" s="7"/>
      <c r="H672" s="7"/>
      <c r="I672" s="7"/>
      <c r="J672" s="7"/>
      <c r="K672" s="7"/>
      <c r="L672" s="7"/>
      <c r="M672" s="7"/>
      <c r="N672" s="7"/>
      <c r="O672" s="7"/>
      <c r="P672" s="7"/>
      <c r="Q672" s="7"/>
      <c r="R672" s="7"/>
      <c r="S672" s="7"/>
      <c r="T672" s="7"/>
      <c r="U672" s="7"/>
      <c r="V672" s="7"/>
      <c r="W672" s="7"/>
    </row>
    <row r="673">
      <c r="A673" s="7"/>
      <c r="B673" s="7"/>
      <c r="C673" s="7"/>
      <c r="D673" s="7"/>
      <c r="E673" s="7"/>
      <c r="F673" s="7"/>
      <c r="G673" s="7"/>
      <c r="H673" s="7"/>
      <c r="I673" s="7"/>
      <c r="J673" s="7"/>
      <c r="K673" s="7"/>
      <c r="L673" s="7"/>
      <c r="M673" s="7"/>
      <c r="N673" s="7"/>
      <c r="O673" s="7"/>
      <c r="P673" s="7"/>
      <c r="Q673" s="7"/>
      <c r="R673" s="7"/>
      <c r="S673" s="7"/>
      <c r="T673" s="7"/>
      <c r="U673" s="7"/>
      <c r="V673" s="7"/>
      <c r="W673" s="7"/>
    </row>
    <row r="674">
      <c r="A674" s="7"/>
      <c r="B674" s="7"/>
      <c r="C674" s="7"/>
      <c r="D674" s="7"/>
      <c r="E674" s="7"/>
      <c r="F674" s="7"/>
      <c r="G674" s="7"/>
      <c r="H674" s="7"/>
      <c r="I674" s="7"/>
      <c r="J674" s="7"/>
      <c r="K674" s="7"/>
      <c r="L674" s="7"/>
      <c r="M674" s="7"/>
      <c r="N674" s="7"/>
      <c r="O674" s="7"/>
      <c r="P674" s="7"/>
      <c r="Q674" s="7"/>
      <c r="R674" s="7"/>
      <c r="S674" s="7"/>
      <c r="T674" s="7"/>
      <c r="U674" s="7"/>
      <c r="V674" s="7"/>
      <c r="W674" s="7"/>
    </row>
    <row r="675">
      <c r="A675" s="7"/>
      <c r="B675" s="7"/>
      <c r="C675" s="7"/>
      <c r="D675" s="7"/>
      <c r="E675" s="7"/>
      <c r="F675" s="7"/>
      <c r="G675" s="7"/>
      <c r="H675" s="7"/>
      <c r="I675" s="7"/>
      <c r="J675" s="7"/>
      <c r="K675" s="7"/>
      <c r="L675" s="7"/>
      <c r="M675" s="7"/>
      <c r="N675" s="7"/>
      <c r="O675" s="7"/>
      <c r="P675" s="7"/>
      <c r="Q675" s="7"/>
      <c r="R675" s="7"/>
      <c r="S675" s="7"/>
      <c r="T675" s="7"/>
      <c r="U675" s="7"/>
      <c r="V675" s="7"/>
      <c r="W675" s="7"/>
    </row>
    <row r="676">
      <c r="A676" s="7"/>
      <c r="B676" s="7"/>
      <c r="C676" s="7"/>
      <c r="D676" s="7"/>
      <c r="E676" s="7"/>
      <c r="F676" s="7"/>
      <c r="G676" s="7"/>
      <c r="H676" s="7"/>
      <c r="I676" s="7"/>
      <c r="J676" s="7"/>
      <c r="K676" s="7"/>
      <c r="L676" s="7"/>
      <c r="M676" s="7"/>
      <c r="N676" s="7"/>
      <c r="O676" s="7"/>
      <c r="P676" s="7"/>
      <c r="Q676" s="7"/>
      <c r="R676" s="7"/>
      <c r="S676" s="7"/>
      <c r="T676" s="7"/>
      <c r="U676" s="7"/>
      <c r="V676" s="7"/>
      <c r="W676" s="7"/>
    </row>
    <row r="677">
      <c r="A677" s="7"/>
      <c r="B677" s="7"/>
      <c r="C677" s="7"/>
      <c r="D677" s="7"/>
      <c r="E677" s="7"/>
      <c r="F677" s="7"/>
      <c r="G677" s="7"/>
      <c r="H677" s="7"/>
      <c r="I677" s="7"/>
      <c r="J677" s="7"/>
      <c r="K677" s="7"/>
      <c r="L677" s="7"/>
      <c r="M677" s="7"/>
      <c r="N677" s="7"/>
      <c r="O677" s="7"/>
      <c r="P677" s="7"/>
      <c r="Q677" s="7"/>
      <c r="R677" s="7"/>
      <c r="S677" s="7"/>
      <c r="T677" s="7"/>
      <c r="U677" s="7"/>
      <c r="V677" s="7"/>
      <c r="W677" s="7"/>
    </row>
    <row r="678">
      <c r="A678" s="7"/>
      <c r="B678" s="7"/>
      <c r="C678" s="7"/>
      <c r="D678" s="7"/>
      <c r="E678" s="7"/>
      <c r="F678" s="7"/>
      <c r="G678" s="7"/>
      <c r="H678" s="7"/>
      <c r="I678" s="7"/>
      <c r="J678" s="7"/>
      <c r="K678" s="7"/>
      <c r="L678" s="7"/>
      <c r="M678" s="7"/>
      <c r="N678" s="7"/>
      <c r="O678" s="7"/>
      <c r="P678" s="7"/>
      <c r="Q678" s="7"/>
      <c r="R678" s="7"/>
      <c r="S678" s="7"/>
      <c r="T678" s="7"/>
      <c r="U678" s="7"/>
      <c r="V678" s="7"/>
      <c r="W678" s="7"/>
    </row>
    <row r="679">
      <c r="A679" s="7"/>
      <c r="B679" s="7"/>
      <c r="C679" s="7"/>
      <c r="D679" s="7"/>
      <c r="E679" s="7"/>
      <c r="F679" s="7"/>
      <c r="G679" s="7"/>
      <c r="H679" s="7"/>
      <c r="I679" s="7"/>
      <c r="J679" s="7"/>
      <c r="K679" s="7"/>
      <c r="L679" s="7"/>
      <c r="M679" s="7"/>
      <c r="N679" s="7"/>
      <c r="O679" s="7"/>
      <c r="P679" s="7"/>
      <c r="Q679" s="7"/>
      <c r="R679" s="7"/>
      <c r="S679" s="7"/>
      <c r="T679" s="7"/>
      <c r="U679" s="7"/>
      <c r="V679" s="7"/>
      <c r="W679" s="7"/>
    </row>
    <row r="680">
      <c r="A680" s="7"/>
      <c r="B680" s="7"/>
      <c r="C680" s="7"/>
      <c r="D680" s="7"/>
      <c r="E680" s="7"/>
      <c r="F680" s="7"/>
      <c r="G680" s="7"/>
      <c r="H680" s="7"/>
      <c r="I680" s="7"/>
      <c r="J680" s="7"/>
      <c r="K680" s="7"/>
      <c r="L680" s="7"/>
      <c r="M680" s="7"/>
      <c r="N680" s="7"/>
      <c r="O680" s="7"/>
      <c r="P680" s="7"/>
      <c r="Q680" s="7"/>
      <c r="R680" s="7"/>
      <c r="S680" s="7"/>
      <c r="T680" s="7"/>
      <c r="U680" s="7"/>
      <c r="V680" s="7"/>
      <c r="W680" s="7"/>
    </row>
    <row r="681">
      <c r="A681" s="7"/>
      <c r="B681" s="7"/>
      <c r="C681" s="7"/>
      <c r="D681" s="7"/>
      <c r="E681" s="7"/>
      <c r="F681" s="7"/>
      <c r="G681" s="7"/>
      <c r="H681" s="7"/>
      <c r="I681" s="7"/>
      <c r="J681" s="7"/>
      <c r="K681" s="7"/>
      <c r="L681" s="7"/>
      <c r="M681" s="7"/>
      <c r="N681" s="7"/>
      <c r="O681" s="7"/>
      <c r="P681" s="7"/>
      <c r="Q681" s="7"/>
      <c r="R681" s="7"/>
      <c r="S681" s="7"/>
      <c r="T681" s="7"/>
      <c r="U681" s="7"/>
      <c r="V681" s="7"/>
      <c r="W681" s="7"/>
    </row>
    <row r="682">
      <c r="A682" s="7"/>
      <c r="B682" s="7"/>
      <c r="C682" s="7"/>
      <c r="D682" s="7"/>
      <c r="E682" s="7"/>
      <c r="F682" s="7"/>
      <c r="G682" s="7"/>
      <c r="H682" s="7"/>
      <c r="I682" s="7"/>
      <c r="J682" s="7"/>
      <c r="K682" s="7"/>
      <c r="L682" s="7"/>
      <c r="M682" s="7"/>
      <c r="N682" s="7"/>
      <c r="O682" s="7"/>
      <c r="P682" s="7"/>
      <c r="Q682" s="7"/>
      <c r="R682" s="7"/>
      <c r="S682" s="7"/>
      <c r="T682" s="7"/>
      <c r="U682" s="7"/>
      <c r="V682" s="7"/>
      <c r="W682" s="7"/>
    </row>
    <row r="683">
      <c r="A683" s="7"/>
      <c r="B683" s="7"/>
      <c r="C683" s="7"/>
      <c r="D683" s="7"/>
      <c r="E683" s="7"/>
      <c r="F683" s="7"/>
      <c r="G683" s="7"/>
      <c r="H683" s="7"/>
      <c r="I683" s="7"/>
      <c r="J683" s="7"/>
      <c r="K683" s="7"/>
      <c r="L683" s="7"/>
      <c r="M683" s="7"/>
      <c r="N683" s="7"/>
      <c r="O683" s="7"/>
      <c r="P683" s="7"/>
      <c r="Q683" s="7"/>
      <c r="R683" s="7"/>
      <c r="S683" s="7"/>
      <c r="T683" s="7"/>
      <c r="U683" s="7"/>
      <c r="V683" s="7"/>
      <c r="W683" s="7"/>
    </row>
    <row r="684">
      <c r="A684" s="7"/>
      <c r="B684" s="7"/>
      <c r="C684" s="7"/>
      <c r="D684" s="7"/>
      <c r="E684" s="7"/>
      <c r="F684" s="7"/>
      <c r="G684" s="7"/>
      <c r="H684" s="7"/>
      <c r="I684" s="7"/>
      <c r="J684" s="7"/>
      <c r="K684" s="7"/>
      <c r="L684" s="7"/>
      <c r="M684" s="7"/>
      <c r="N684" s="7"/>
      <c r="O684" s="7"/>
      <c r="P684" s="7"/>
      <c r="Q684" s="7"/>
      <c r="R684" s="7"/>
      <c r="S684" s="7"/>
      <c r="T684" s="7"/>
      <c r="U684" s="7"/>
      <c r="V684" s="7"/>
      <c r="W684" s="7"/>
    </row>
    <row r="685">
      <c r="A685" s="7"/>
      <c r="B685" s="7"/>
      <c r="C685" s="7"/>
      <c r="D685" s="7"/>
      <c r="E685" s="7"/>
      <c r="F685" s="7"/>
      <c r="G685" s="7"/>
      <c r="H685" s="7"/>
      <c r="I685" s="7"/>
      <c r="J685" s="7"/>
      <c r="K685" s="7"/>
      <c r="L685" s="7"/>
      <c r="M685" s="7"/>
      <c r="N685" s="7"/>
      <c r="O685" s="7"/>
      <c r="P685" s="7"/>
      <c r="Q685" s="7"/>
      <c r="R685" s="7"/>
      <c r="S685" s="7"/>
      <c r="T685" s="7"/>
      <c r="U685" s="7"/>
      <c r="V685" s="7"/>
      <c r="W685" s="7"/>
    </row>
    <row r="686">
      <c r="A686" s="7"/>
      <c r="B686" s="7"/>
      <c r="C686" s="7"/>
      <c r="D686" s="7"/>
      <c r="E686" s="7"/>
      <c r="F686" s="7"/>
      <c r="G686" s="7"/>
      <c r="H686" s="7"/>
      <c r="I686" s="7"/>
      <c r="J686" s="7"/>
      <c r="K686" s="7"/>
      <c r="L686" s="7"/>
      <c r="M686" s="7"/>
      <c r="N686" s="7"/>
      <c r="O686" s="7"/>
      <c r="P686" s="7"/>
      <c r="Q686" s="7"/>
      <c r="R686" s="7"/>
      <c r="S686" s="7"/>
      <c r="T686" s="7"/>
      <c r="U686" s="7"/>
      <c r="V686" s="7"/>
      <c r="W686" s="7"/>
    </row>
    <row r="687">
      <c r="A687" s="7"/>
      <c r="B687" s="7"/>
      <c r="C687" s="7"/>
      <c r="D687" s="7"/>
      <c r="E687" s="7"/>
      <c r="F687" s="7"/>
      <c r="G687" s="7"/>
      <c r="H687" s="7"/>
      <c r="I687" s="7"/>
      <c r="J687" s="7"/>
      <c r="K687" s="7"/>
      <c r="L687" s="7"/>
      <c r="M687" s="7"/>
      <c r="N687" s="7"/>
      <c r="O687" s="7"/>
      <c r="P687" s="7"/>
      <c r="Q687" s="7"/>
      <c r="R687" s="7"/>
      <c r="S687" s="7"/>
      <c r="T687" s="7"/>
      <c r="U687" s="7"/>
      <c r="V687" s="7"/>
      <c r="W687" s="7"/>
    </row>
    <row r="688">
      <c r="A688" s="7"/>
      <c r="B688" s="7"/>
      <c r="C688" s="7"/>
      <c r="D688" s="7"/>
      <c r="E688" s="7"/>
      <c r="F688" s="7"/>
      <c r="G688" s="7"/>
      <c r="H688" s="7"/>
      <c r="I688" s="7"/>
      <c r="J688" s="7"/>
      <c r="K688" s="7"/>
      <c r="L688" s="7"/>
      <c r="M688" s="7"/>
      <c r="N688" s="7"/>
      <c r="O688" s="7"/>
      <c r="P688" s="7"/>
      <c r="Q688" s="7"/>
      <c r="R688" s="7"/>
      <c r="S688" s="7"/>
      <c r="T688" s="7"/>
      <c r="U688" s="7"/>
      <c r="V688" s="7"/>
      <c r="W688" s="7"/>
    </row>
    <row r="689">
      <c r="A689" s="7"/>
      <c r="B689" s="7"/>
      <c r="C689" s="7"/>
      <c r="D689" s="7"/>
      <c r="E689" s="7"/>
      <c r="F689" s="7"/>
      <c r="G689" s="7"/>
      <c r="H689" s="7"/>
      <c r="I689" s="7"/>
      <c r="J689" s="7"/>
      <c r="K689" s="7"/>
      <c r="L689" s="7"/>
      <c r="M689" s="7"/>
      <c r="N689" s="7"/>
      <c r="O689" s="7"/>
      <c r="P689" s="7"/>
      <c r="Q689" s="7"/>
      <c r="R689" s="7"/>
      <c r="S689" s="7"/>
      <c r="T689" s="7"/>
      <c r="U689" s="7"/>
      <c r="V689" s="7"/>
      <c r="W689" s="7"/>
    </row>
    <row r="690">
      <c r="A690" s="7"/>
      <c r="B690" s="7"/>
      <c r="C690" s="7"/>
      <c r="D690" s="7"/>
      <c r="E690" s="7"/>
      <c r="F690" s="7"/>
      <c r="G690" s="7"/>
      <c r="H690" s="7"/>
      <c r="I690" s="7"/>
      <c r="J690" s="7"/>
      <c r="K690" s="7"/>
      <c r="L690" s="7"/>
      <c r="M690" s="7"/>
      <c r="N690" s="7"/>
      <c r="O690" s="7"/>
      <c r="P690" s="7"/>
      <c r="Q690" s="7"/>
      <c r="R690" s="7"/>
      <c r="S690" s="7"/>
      <c r="T690" s="7"/>
      <c r="U690" s="7"/>
      <c r="V690" s="7"/>
      <c r="W690" s="7"/>
    </row>
    <row r="691">
      <c r="A691" s="7"/>
      <c r="B691" s="7"/>
      <c r="C691" s="7"/>
      <c r="D691" s="7"/>
      <c r="E691" s="7"/>
      <c r="F691" s="7"/>
      <c r="G691" s="7"/>
      <c r="H691" s="7"/>
      <c r="I691" s="7"/>
      <c r="J691" s="7"/>
      <c r="K691" s="7"/>
      <c r="L691" s="7"/>
      <c r="M691" s="7"/>
      <c r="N691" s="7"/>
      <c r="O691" s="7"/>
      <c r="P691" s="7"/>
      <c r="Q691" s="7"/>
      <c r="R691" s="7"/>
      <c r="S691" s="7"/>
      <c r="T691" s="7"/>
      <c r="U691" s="7"/>
      <c r="V691" s="7"/>
      <c r="W691" s="7"/>
    </row>
    <row r="692">
      <c r="A692" s="7"/>
      <c r="B692" s="7"/>
      <c r="C692" s="7"/>
      <c r="D692" s="7"/>
      <c r="E692" s="7"/>
      <c r="F692" s="7"/>
      <c r="G692" s="7"/>
      <c r="H692" s="7"/>
      <c r="I692" s="7"/>
      <c r="J692" s="7"/>
      <c r="K692" s="7"/>
      <c r="L692" s="7"/>
      <c r="M692" s="7"/>
      <c r="N692" s="7"/>
      <c r="O692" s="7"/>
      <c r="P692" s="7"/>
      <c r="Q692" s="7"/>
      <c r="R692" s="7"/>
      <c r="S692" s="7"/>
      <c r="T692" s="7"/>
      <c r="U692" s="7"/>
      <c r="V692" s="7"/>
      <c r="W692" s="7"/>
    </row>
    <row r="693">
      <c r="A693" s="7"/>
      <c r="B693" s="7"/>
      <c r="C693" s="7"/>
      <c r="D693" s="7"/>
      <c r="E693" s="7"/>
      <c r="F693" s="7"/>
      <c r="G693" s="7"/>
      <c r="H693" s="7"/>
      <c r="I693" s="7"/>
      <c r="J693" s="7"/>
      <c r="K693" s="7"/>
      <c r="L693" s="7"/>
      <c r="M693" s="7"/>
      <c r="N693" s="7"/>
      <c r="O693" s="7"/>
      <c r="P693" s="7"/>
      <c r="Q693" s="7"/>
      <c r="R693" s="7"/>
      <c r="S693" s="7"/>
      <c r="T693" s="7"/>
      <c r="U693" s="7"/>
      <c r="V693" s="7"/>
      <c r="W693" s="7"/>
    </row>
    <row r="694">
      <c r="A694" s="7"/>
      <c r="B694" s="7"/>
      <c r="C694" s="7"/>
      <c r="D694" s="7"/>
      <c r="E694" s="7"/>
      <c r="F694" s="7"/>
      <c r="G694" s="7"/>
      <c r="H694" s="7"/>
      <c r="I694" s="7"/>
      <c r="J694" s="7"/>
      <c r="K694" s="7"/>
      <c r="L694" s="7"/>
      <c r="M694" s="7"/>
      <c r="N694" s="7"/>
      <c r="O694" s="7"/>
      <c r="P694" s="7"/>
      <c r="Q694" s="7"/>
      <c r="R694" s="7"/>
      <c r="S694" s="7"/>
      <c r="T694" s="7"/>
      <c r="U694" s="7"/>
      <c r="V694" s="7"/>
      <c r="W694" s="7"/>
    </row>
    <row r="695">
      <c r="A695" s="7"/>
      <c r="B695" s="7"/>
      <c r="C695" s="7"/>
      <c r="D695" s="7"/>
      <c r="E695" s="7"/>
      <c r="F695" s="7"/>
      <c r="G695" s="7"/>
      <c r="H695" s="7"/>
      <c r="I695" s="7"/>
      <c r="J695" s="7"/>
      <c r="K695" s="7"/>
      <c r="L695" s="7"/>
      <c r="M695" s="7"/>
      <c r="N695" s="7"/>
      <c r="O695" s="7"/>
      <c r="P695" s="7"/>
      <c r="Q695" s="7"/>
      <c r="R695" s="7"/>
      <c r="S695" s="7"/>
      <c r="T695" s="7"/>
      <c r="U695" s="7"/>
      <c r="V695" s="7"/>
      <c r="W695" s="7"/>
    </row>
    <row r="696">
      <c r="A696" s="7"/>
      <c r="B696" s="7"/>
      <c r="C696" s="7"/>
      <c r="D696" s="7"/>
      <c r="E696" s="7"/>
      <c r="F696" s="7"/>
      <c r="G696" s="7"/>
      <c r="H696" s="7"/>
      <c r="I696" s="7"/>
      <c r="J696" s="7"/>
      <c r="K696" s="7"/>
      <c r="L696" s="7"/>
      <c r="M696" s="7"/>
      <c r="N696" s="7"/>
      <c r="O696" s="7"/>
      <c r="P696" s="7"/>
      <c r="Q696" s="7"/>
      <c r="R696" s="7"/>
      <c r="S696" s="7"/>
      <c r="T696" s="7"/>
      <c r="U696" s="7"/>
      <c r="V696" s="7"/>
      <c r="W696" s="7"/>
    </row>
    <row r="697">
      <c r="A697" s="7"/>
      <c r="B697" s="7"/>
      <c r="C697" s="7"/>
      <c r="D697" s="7"/>
      <c r="E697" s="7"/>
      <c r="F697" s="7"/>
      <c r="G697" s="7"/>
      <c r="H697" s="7"/>
      <c r="I697" s="7"/>
      <c r="J697" s="7"/>
      <c r="K697" s="7"/>
      <c r="L697" s="7"/>
      <c r="M697" s="7"/>
      <c r="N697" s="7"/>
      <c r="O697" s="7"/>
      <c r="P697" s="7"/>
      <c r="Q697" s="7"/>
      <c r="R697" s="7"/>
      <c r="S697" s="7"/>
      <c r="T697" s="7"/>
      <c r="U697" s="7"/>
      <c r="V697" s="7"/>
      <c r="W697" s="7"/>
    </row>
    <row r="698">
      <c r="A698" s="7"/>
      <c r="B698" s="7"/>
      <c r="C698" s="7"/>
      <c r="D698" s="7"/>
      <c r="E698" s="7"/>
      <c r="F698" s="7"/>
      <c r="G698" s="7"/>
      <c r="H698" s="7"/>
      <c r="I698" s="7"/>
      <c r="J698" s="7"/>
      <c r="K698" s="7"/>
      <c r="L698" s="7"/>
      <c r="M698" s="7"/>
      <c r="N698" s="7"/>
      <c r="O698" s="7"/>
      <c r="P698" s="7"/>
      <c r="Q698" s="7"/>
      <c r="R698" s="7"/>
      <c r="S698" s="7"/>
      <c r="T698" s="7"/>
      <c r="U698" s="7"/>
      <c r="V698" s="7"/>
      <c r="W698" s="7"/>
    </row>
    <row r="699">
      <c r="A699" s="7"/>
      <c r="B699" s="7"/>
      <c r="C699" s="7"/>
      <c r="D699" s="7"/>
      <c r="E699" s="7"/>
      <c r="F699" s="7"/>
      <c r="G699" s="7"/>
      <c r="H699" s="7"/>
      <c r="I699" s="7"/>
      <c r="J699" s="7"/>
      <c r="K699" s="7"/>
      <c r="L699" s="7"/>
      <c r="M699" s="7"/>
      <c r="N699" s="7"/>
      <c r="O699" s="7"/>
      <c r="P699" s="7"/>
      <c r="Q699" s="7"/>
      <c r="R699" s="7"/>
      <c r="S699" s="7"/>
      <c r="T699" s="7"/>
      <c r="U699" s="7"/>
      <c r="V699" s="7"/>
      <c r="W699" s="7"/>
    </row>
    <row r="700">
      <c r="A700" s="7"/>
      <c r="B700" s="7"/>
      <c r="C700" s="7"/>
      <c r="D700" s="7"/>
      <c r="E700" s="7"/>
      <c r="F700" s="7"/>
      <c r="G700" s="7"/>
      <c r="H700" s="7"/>
      <c r="I700" s="7"/>
      <c r="J700" s="7"/>
      <c r="K700" s="7"/>
      <c r="L700" s="7"/>
      <c r="M700" s="7"/>
      <c r="N700" s="7"/>
      <c r="O700" s="7"/>
      <c r="P700" s="7"/>
      <c r="Q700" s="7"/>
      <c r="R700" s="7"/>
      <c r="S700" s="7"/>
      <c r="T700" s="7"/>
      <c r="U700" s="7"/>
      <c r="V700" s="7"/>
      <c r="W700" s="7"/>
    </row>
    <row r="701">
      <c r="A701" s="7"/>
      <c r="B701" s="7"/>
      <c r="C701" s="7"/>
      <c r="D701" s="7"/>
      <c r="E701" s="7"/>
      <c r="F701" s="7"/>
      <c r="G701" s="7"/>
      <c r="H701" s="7"/>
      <c r="I701" s="7"/>
      <c r="J701" s="7"/>
      <c r="K701" s="7"/>
      <c r="L701" s="7"/>
      <c r="M701" s="7"/>
      <c r="N701" s="7"/>
      <c r="O701" s="7"/>
      <c r="P701" s="7"/>
      <c r="Q701" s="7"/>
      <c r="R701" s="7"/>
      <c r="S701" s="7"/>
      <c r="T701" s="7"/>
      <c r="U701" s="7"/>
      <c r="V701" s="7"/>
      <c r="W701" s="7"/>
    </row>
    <row r="702">
      <c r="A702" s="7"/>
      <c r="B702" s="7"/>
      <c r="C702" s="7"/>
      <c r="D702" s="7"/>
      <c r="E702" s="7"/>
      <c r="F702" s="7"/>
      <c r="G702" s="7"/>
      <c r="H702" s="7"/>
      <c r="I702" s="7"/>
      <c r="J702" s="7"/>
      <c r="K702" s="7"/>
      <c r="L702" s="7"/>
      <c r="M702" s="7"/>
      <c r="N702" s="7"/>
      <c r="O702" s="7"/>
      <c r="P702" s="7"/>
      <c r="Q702" s="7"/>
      <c r="R702" s="7"/>
      <c r="S702" s="7"/>
      <c r="T702" s="7"/>
      <c r="U702" s="7"/>
      <c r="V702" s="7"/>
      <c r="W702" s="7"/>
    </row>
    <row r="703">
      <c r="A703" s="7"/>
      <c r="B703" s="7"/>
      <c r="C703" s="7"/>
      <c r="D703" s="7"/>
      <c r="E703" s="7"/>
      <c r="F703" s="7"/>
      <c r="G703" s="7"/>
      <c r="H703" s="7"/>
      <c r="I703" s="7"/>
      <c r="J703" s="7"/>
      <c r="K703" s="7"/>
      <c r="L703" s="7"/>
      <c r="M703" s="7"/>
      <c r="N703" s="7"/>
      <c r="O703" s="7"/>
      <c r="P703" s="7"/>
      <c r="Q703" s="7"/>
      <c r="R703" s="7"/>
      <c r="S703" s="7"/>
      <c r="T703" s="7"/>
      <c r="U703" s="7"/>
      <c r="V703" s="7"/>
      <c r="W703" s="7"/>
    </row>
    <row r="704">
      <c r="A704" s="7"/>
      <c r="B704" s="7"/>
      <c r="C704" s="7"/>
      <c r="D704" s="7"/>
      <c r="E704" s="7"/>
      <c r="F704" s="7"/>
      <c r="G704" s="7"/>
      <c r="H704" s="7"/>
      <c r="I704" s="7"/>
      <c r="J704" s="7"/>
      <c r="K704" s="7"/>
      <c r="L704" s="7"/>
      <c r="M704" s="7"/>
      <c r="N704" s="7"/>
      <c r="O704" s="7"/>
      <c r="P704" s="7"/>
      <c r="Q704" s="7"/>
      <c r="R704" s="7"/>
      <c r="S704" s="7"/>
      <c r="T704" s="7"/>
      <c r="U704" s="7"/>
      <c r="V704" s="7"/>
      <c r="W704" s="7"/>
    </row>
    <row r="705">
      <c r="A705" s="7"/>
      <c r="B705" s="7"/>
      <c r="C705" s="7"/>
      <c r="D705" s="7"/>
      <c r="E705" s="7"/>
      <c r="F705" s="7"/>
      <c r="G705" s="7"/>
      <c r="H705" s="7"/>
      <c r="I705" s="7"/>
      <c r="J705" s="7"/>
      <c r="K705" s="7"/>
      <c r="L705" s="7"/>
      <c r="M705" s="7"/>
      <c r="N705" s="7"/>
      <c r="O705" s="7"/>
      <c r="P705" s="7"/>
      <c r="Q705" s="7"/>
      <c r="R705" s="7"/>
      <c r="S705" s="7"/>
      <c r="T705" s="7"/>
      <c r="U705" s="7"/>
      <c r="V705" s="7"/>
      <c r="W705" s="7"/>
    </row>
    <row r="706">
      <c r="A706" s="7"/>
      <c r="B706" s="7"/>
      <c r="C706" s="7"/>
      <c r="D706" s="7"/>
      <c r="E706" s="7"/>
      <c r="F706" s="7"/>
      <c r="G706" s="7"/>
      <c r="H706" s="7"/>
      <c r="I706" s="7"/>
      <c r="J706" s="7"/>
      <c r="K706" s="7"/>
      <c r="L706" s="7"/>
      <c r="M706" s="7"/>
      <c r="N706" s="7"/>
      <c r="O706" s="7"/>
      <c r="P706" s="7"/>
      <c r="Q706" s="7"/>
      <c r="R706" s="7"/>
      <c r="S706" s="7"/>
      <c r="T706" s="7"/>
      <c r="U706" s="7"/>
      <c r="V706" s="7"/>
      <c r="W706" s="7"/>
    </row>
    <row r="707">
      <c r="A707" s="7"/>
      <c r="B707" s="7"/>
      <c r="C707" s="7"/>
      <c r="D707" s="7"/>
      <c r="E707" s="7"/>
      <c r="F707" s="7"/>
      <c r="G707" s="7"/>
      <c r="H707" s="7"/>
      <c r="I707" s="7"/>
      <c r="J707" s="7"/>
      <c r="K707" s="7"/>
      <c r="L707" s="7"/>
      <c r="M707" s="7"/>
      <c r="N707" s="7"/>
      <c r="O707" s="7"/>
      <c r="P707" s="7"/>
      <c r="Q707" s="7"/>
      <c r="R707" s="7"/>
      <c r="S707" s="7"/>
      <c r="T707" s="7"/>
      <c r="U707" s="7"/>
      <c r="V707" s="7"/>
      <c r="W707" s="7"/>
    </row>
    <row r="708">
      <c r="A708" s="7"/>
      <c r="B708" s="7"/>
      <c r="C708" s="7"/>
      <c r="D708" s="7"/>
      <c r="E708" s="7"/>
      <c r="F708" s="7"/>
      <c r="G708" s="7"/>
      <c r="H708" s="7"/>
      <c r="I708" s="7"/>
      <c r="J708" s="7"/>
      <c r="K708" s="7"/>
      <c r="L708" s="7"/>
      <c r="M708" s="7"/>
      <c r="N708" s="7"/>
      <c r="O708" s="7"/>
      <c r="P708" s="7"/>
      <c r="Q708" s="7"/>
      <c r="R708" s="7"/>
      <c r="S708" s="7"/>
      <c r="T708" s="7"/>
      <c r="U708" s="7"/>
      <c r="V708" s="7"/>
      <c r="W708" s="7"/>
    </row>
    <row r="709">
      <c r="A709" s="7"/>
      <c r="B709" s="7"/>
      <c r="C709" s="7"/>
      <c r="D709" s="7"/>
      <c r="E709" s="7"/>
      <c r="F709" s="7"/>
      <c r="G709" s="7"/>
      <c r="H709" s="7"/>
      <c r="I709" s="7"/>
      <c r="J709" s="7"/>
      <c r="K709" s="7"/>
      <c r="L709" s="7"/>
      <c r="M709" s="7"/>
      <c r="N709" s="7"/>
      <c r="O709" s="7"/>
      <c r="P709" s="7"/>
      <c r="Q709" s="7"/>
      <c r="R709" s="7"/>
      <c r="S709" s="7"/>
      <c r="T709" s="7"/>
      <c r="U709" s="7"/>
      <c r="V709" s="7"/>
      <c r="W709" s="7"/>
    </row>
    <row r="710">
      <c r="A710" s="7"/>
      <c r="B710" s="7"/>
      <c r="C710" s="7"/>
      <c r="D710" s="7"/>
      <c r="E710" s="7"/>
      <c r="F710" s="7"/>
      <c r="G710" s="7"/>
      <c r="H710" s="7"/>
      <c r="I710" s="7"/>
      <c r="J710" s="7"/>
      <c r="K710" s="7"/>
      <c r="L710" s="7"/>
      <c r="M710" s="7"/>
      <c r="N710" s="7"/>
      <c r="O710" s="7"/>
      <c r="P710" s="7"/>
      <c r="Q710" s="7"/>
      <c r="R710" s="7"/>
      <c r="S710" s="7"/>
      <c r="T710" s="7"/>
      <c r="U710" s="7"/>
      <c r="V710" s="7"/>
      <c r="W710" s="7"/>
    </row>
    <row r="711">
      <c r="A711" s="7"/>
      <c r="B711" s="7"/>
      <c r="C711" s="7"/>
      <c r="D711" s="7"/>
      <c r="E711" s="7"/>
      <c r="F711" s="7"/>
      <c r="G711" s="7"/>
      <c r="H711" s="7"/>
      <c r="I711" s="7"/>
      <c r="J711" s="7"/>
      <c r="K711" s="7"/>
      <c r="L711" s="7"/>
      <c r="M711" s="7"/>
      <c r="N711" s="7"/>
      <c r="O711" s="7"/>
      <c r="P711" s="7"/>
      <c r="Q711" s="7"/>
      <c r="R711" s="7"/>
      <c r="S711" s="7"/>
      <c r="T711" s="7"/>
      <c r="U711" s="7"/>
      <c r="V711" s="7"/>
      <c r="W711" s="7"/>
    </row>
    <row r="712">
      <c r="A712" s="7"/>
      <c r="B712" s="7"/>
      <c r="C712" s="7"/>
      <c r="D712" s="7"/>
      <c r="E712" s="7"/>
      <c r="F712" s="7"/>
      <c r="G712" s="7"/>
      <c r="H712" s="7"/>
      <c r="I712" s="7"/>
      <c r="J712" s="7"/>
      <c r="K712" s="7"/>
      <c r="L712" s="7"/>
      <c r="M712" s="7"/>
      <c r="N712" s="7"/>
      <c r="O712" s="7"/>
      <c r="P712" s="7"/>
      <c r="Q712" s="7"/>
      <c r="R712" s="7"/>
      <c r="S712" s="7"/>
      <c r="T712" s="7"/>
      <c r="U712" s="7"/>
      <c r="V712" s="7"/>
      <c r="W712" s="7"/>
    </row>
    <row r="713">
      <c r="A713" s="7"/>
      <c r="B713" s="7"/>
      <c r="C713" s="7"/>
      <c r="D713" s="7"/>
      <c r="E713" s="7"/>
      <c r="F713" s="7"/>
      <c r="G713" s="7"/>
      <c r="H713" s="7"/>
      <c r="I713" s="7"/>
      <c r="J713" s="7"/>
      <c r="K713" s="7"/>
      <c r="L713" s="7"/>
      <c r="M713" s="7"/>
      <c r="N713" s="7"/>
      <c r="O713" s="7"/>
      <c r="P713" s="7"/>
      <c r="Q713" s="7"/>
      <c r="R713" s="7"/>
      <c r="S713" s="7"/>
      <c r="T713" s="7"/>
      <c r="U713" s="7"/>
      <c r="V713" s="7"/>
      <c r="W713" s="7"/>
    </row>
    <row r="714">
      <c r="A714" s="7"/>
      <c r="B714" s="7"/>
      <c r="C714" s="7"/>
      <c r="D714" s="7"/>
      <c r="E714" s="7"/>
      <c r="F714" s="7"/>
      <c r="G714" s="7"/>
      <c r="H714" s="7"/>
      <c r="I714" s="7"/>
      <c r="J714" s="7"/>
      <c r="K714" s="7"/>
      <c r="L714" s="7"/>
      <c r="M714" s="7"/>
      <c r="N714" s="7"/>
      <c r="O714" s="7"/>
      <c r="P714" s="7"/>
      <c r="Q714" s="7"/>
      <c r="R714" s="7"/>
      <c r="S714" s="7"/>
      <c r="T714" s="7"/>
      <c r="U714" s="7"/>
      <c r="V714" s="7"/>
      <c r="W714" s="7"/>
    </row>
    <row r="715">
      <c r="A715" s="7"/>
      <c r="B715" s="7"/>
      <c r="C715" s="7"/>
      <c r="D715" s="7"/>
      <c r="E715" s="7"/>
      <c r="F715" s="7"/>
      <c r="G715" s="7"/>
      <c r="H715" s="7"/>
      <c r="I715" s="7"/>
      <c r="J715" s="7"/>
      <c r="K715" s="7"/>
      <c r="L715" s="7"/>
      <c r="M715" s="7"/>
      <c r="N715" s="7"/>
      <c r="O715" s="7"/>
      <c r="P715" s="7"/>
      <c r="Q715" s="7"/>
      <c r="R715" s="7"/>
      <c r="S715" s="7"/>
      <c r="T715" s="7"/>
      <c r="U715" s="7"/>
      <c r="V715" s="7"/>
      <c r="W715" s="7"/>
    </row>
    <row r="716">
      <c r="A716" s="7"/>
      <c r="B716" s="7"/>
      <c r="C716" s="7"/>
      <c r="D716" s="7"/>
      <c r="E716" s="7"/>
      <c r="F716" s="7"/>
      <c r="G716" s="7"/>
      <c r="H716" s="7"/>
      <c r="I716" s="7"/>
      <c r="J716" s="7"/>
      <c r="K716" s="7"/>
      <c r="L716" s="7"/>
      <c r="M716" s="7"/>
      <c r="N716" s="7"/>
      <c r="O716" s="7"/>
      <c r="P716" s="7"/>
      <c r="Q716" s="7"/>
      <c r="R716" s="7"/>
      <c r="S716" s="7"/>
      <c r="T716" s="7"/>
      <c r="U716" s="7"/>
      <c r="V716" s="7"/>
      <c r="W716" s="7"/>
    </row>
    <row r="717">
      <c r="A717" s="7"/>
      <c r="B717" s="7"/>
      <c r="C717" s="7"/>
      <c r="D717" s="7"/>
      <c r="E717" s="7"/>
      <c r="F717" s="7"/>
      <c r="G717" s="7"/>
      <c r="H717" s="7"/>
      <c r="I717" s="7"/>
      <c r="J717" s="7"/>
      <c r="K717" s="7"/>
      <c r="L717" s="7"/>
      <c r="M717" s="7"/>
      <c r="N717" s="7"/>
      <c r="O717" s="7"/>
      <c r="P717" s="7"/>
      <c r="Q717" s="7"/>
      <c r="R717" s="7"/>
      <c r="S717" s="7"/>
      <c r="T717" s="7"/>
      <c r="U717" s="7"/>
      <c r="V717" s="7"/>
      <c r="W717" s="7"/>
    </row>
    <row r="718">
      <c r="A718" s="7"/>
      <c r="B718" s="7"/>
      <c r="C718" s="7"/>
      <c r="D718" s="7"/>
      <c r="E718" s="7"/>
      <c r="F718" s="7"/>
      <c r="G718" s="7"/>
      <c r="H718" s="7"/>
      <c r="I718" s="7"/>
      <c r="J718" s="7"/>
      <c r="K718" s="7"/>
      <c r="L718" s="7"/>
      <c r="M718" s="7"/>
      <c r="N718" s="7"/>
      <c r="O718" s="7"/>
      <c r="P718" s="7"/>
      <c r="Q718" s="7"/>
      <c r="R718" s="7"/>
      <c r="S718" s="7"/>
      <c r="T718" s="7"/>
      <c r="U718" s="7"/>
      <c r="V718" s="7"/>
      <c r="W718" s="7"/>
    </row>
    <row r="719">
      <c r="A719" s="7"/>
      <c r="B719" s="7"/>
      <c r="C719" s="7"/>
      <c r="D719" s="7"/>
      <c r="E719" s="7"/>
      <c r="F719" s="7"/>
      <c r="G719" s="7"/>
      <c r="H719" s="7"/>
      <c r="I719" s="7"/>
      <c r="J719" s="7"/>
      <c r="K719" s="7"/>
      <c r="L719" s="7"/>
      <c r="M719" s="7"/>
      <c r="N719" s="7"/>
      <c r="O719" s="7"/>
      <c r="P719" s="7"/>
      <c r="Q719" s="7"/>
      <c r="R719" s="7"/>
      <c r="S719" s="7"/>
      <c r="T719" s="7"/>
      <c r="U719" s="7"/>
      <c r="V719" s="7"/>
      <c r="W719" s="7"/>
    </row>
    <row r="720">
      <c r="A720" s="7"/>
      <c r="B720" s="7"/>
      <c r="C720" s="7"/>
      <c r="D720" s="7"/>
      <c r="E720" s="7"/>
      <c r="F720" s="7"/>
      <c r="G720" s="7"/>
      <c r="H720" s="7"/>
      <c r="I720" s="7"/>
      <c r="J720" s="7"/>
      <c r="K720" s="7"/>
      <c r="L720" s="7"/>
      <c r="M720" s="7"/>
      <c r="N720" s="7"/>
      <c r="O720" s="7"/>
      <c r="P720" s="7"/>
      <c r="Q720" s="7"/>
      <c r="R720" s="7"/>
      <c r="S720" s="7"/>
      <c r="T720" s="7"/>
      <c r="U720" s="7"/>
      <c r="V720" s="7"/>
      <c r="W720" s="7"/>
    </row>
    <row r="721">
      <c r="A721" s="7"/>
      <c r="B721" s="7"/>
      <c r="C721" s="7"/>
      <c r="D721" s="7"/>
      <c r="E721" s="7"/>
      <c r="F721" s="7"/>
      <c r="G721" s="7"/>
      <c r="H721" s="7"/>
      <c r="I721" s="7"/>
      <c r="J721" s="7"/>
      <c r="K721" s="7"/>
      <c r="L721" s="7"/>
      <c r="M721" s="7"/>
      <c r="N721" s="7"/>
      <c r="O721" s="7"/>
      <c r="P721" s="7"/>
      <c r="Q721" s="7"/>
      <c r="R721" s="7"/>
      <c r="S721" s="7"/>
      <c r="T721" s="7"/>
      <c r="U721" s="7"/>
      <c r="V721" s="7"/>
      <c r="W721" s="7"/>
    </row>
    <row r="722">
      <c r="A722" s="7"/>
      <c r="B722" s="7"/>
      <c r="C722" s="7"/>
      <c r="D722" s="7"/>
      <c r="E722" s="7"/>
      <c r="F722" s="7"/>
      <c r="G722" s="7"/>
      <c r="H722" s="7"/>
      <c r="I722" s="7"/>
      <c r="J722" s="7"/>
      <c r="K722" s="7"/>
      <c r="L722" s="7"/>
      <c r="M722" s="7"/>
      <c r="N722" s="7"/>
      <c r="O722" s="7"/>
      <c r="P722" s="7"/>
      <c r="Q722" s="7"/>
      <c r="R722" s="7"/>
      <c r="S722" s="7"/>
      <c r="T722" s="7"/>
      <c r="U722" s="7"/>
      <c r="V722" s="7"/>
      <c r="W722" s="7"/>
    </row>
    <row r="723">
      <c r="A723" s="7"/>
      <c r="B723" s="7"/>
      <c r="C723" s="7"/>
      <c r="D723" s="7"/>
      <c r="E723" s="7"/>
      <c r="F723" s="7"/>
      <c r="G723" s="7"/>
      <c r="H723" s="7"/>
      <c r="I723" s="7"/>
      <c r="J723" s="7"/>
      <c r="K723" s="7"/>
      <c r="L723" s="7"/>
      <c r="M723" s="7"/>
      <c r="N723" s="7"/>
      <c r="O723" s="7"/>
      <c r="P723" s="7"/>
      <c r="Q723" s="7"/>
      <c r="R723" s="7"/>
      <c r="S723" s="7"/>
      <c r="T723" s="7"/>
      <c r="U723" s="7"/>
      <c r="V723" s="7"/>
      <c r="W723" s="7"/>
    </row>
    <row r="724">
      <c r="A724" s="7"/>
      <c r="B724" s="7"/>
      <c r="C724" s="7"/>
      <c r="D724" s="7"/>
      <c r="E724" s="7"/>
      <c r="F724" s="7"/>
      <c r="G724" s="7"/>
      <c r="H724" s="7"/>
      <c r="I724" s="7"/>
      <c r="J724" s="7"/>
      <c r="K724" s="7"/>
      <c r="L724" s="7"/>
      <c r="M724" s="7"/>
      <c r="N724" s="7"/>
      <c r="O724" s="7"/>
      <c r="P724" s="7"/>
      <c r="Q724" s="7"/>
      <c r="R724" s="7"/>
      <c r="S724" s="7"/>
      <c r="T724" s="7"/>
      <c r="U724" s="7"/>
      <c r="V724" s="7"/>
      <c r="W724" s="7"/>
    </row>
    <row r="725">
      <c r="A725" s="7"/>
      <c r="B725" s="7"/>
      <c r="C725" s="7"/>
      <c r="D725" s="7"/>
      <c r="E725" s="7"/>
      <c r="F725" s="7"/>
      <c r="G725" s="7"/>
      <c r="H725" s="7"/>
      <c r="I725" s="7"/>
      <c r="J725" s="7"/>
      <c r="K725" s="7"/>
      <c r="L725" s="7"/>
      <c r="M725" s="7"/>
      <c r="N725" s="7"/>
      <c r="O725" s="7"/>
      <c r="P725" s="7"/>
      <c r="Q725" s="7"/>
      <c r="R725" s="7"/>
      <c r="S725" s="7"/>
      <c r="T725" s="7"/>
      <c r="U725" s="7"/>
      <c r="V725" s="7"/>
      <c r="W725" s="7"/>
    </row>
    <row r="726">
      <c r="A726" s="7"/>
      <c r="B726" s="7"/>
      <c r="C726" s="7"/>
      <c r="D726" s="7"/>
      <c r="E726" s="7"/>
      <c r="F726" s="7"/>
      <c r="G726" s="7"/>
      <c r="H726" s="7"/>
      <c r="I726" s="7"/>
      <c r="J726" s="7"/>
      <c r="K726" s="7"/>
      <c r="L726" s="7"/>
      <c r="M726" s="7"/>
      <c r="N726" s="7"/>
      <c r="O726" s="7"/>
      <c r="P726" s="7"/>
      <c r="Q726" s="7"/>
      <c r="R726" s="7"/>
      <c r="S726" s="7"/>
      <c r="T726" s="7"/>
      <c r="U726" s="7"/>
      <c r="V726" s="7"/>
      <c r="W726" s="7"/>
    </row>
    <row r="727">
      <c r="A727" s="7"/>
      <c r="B727" s="7"/>
      <c r="C727" s="7"/>
      <c r="D727" s="7"/>
      <c r="E727" s="7"/>
      <c r="F727" s="7"/>
      <c r="G727" s="7"/>
      <c r="H727" s="7"/>
      <c r="I727" s="7"/>
      <c r="J727" s="7"/>
      <c r="K727" s="7"/>
      <c r="L727" s="7"/>
      <c r="M727" s="7"/>
      <c r="N727" s="7"/>
      <c r="O727" s="7"/>
      <c r="P727" s="7"/>
      <c r="Q727" s="7"/>
      <c r="R727" s="7"/>
      <c r="S727" s="7"/>
      <c r="T727" s="7"/>
      <c r="U727" s="7"/>
      <c r="V727" s="7"/>
      <c r="W727" s="7"/>
    </row>
    <row r="728">
      <c r="A728" s="7"/>
      <c r="B728" s="7"/>
      <c r="C728" s="7"/>
      <c r="D728" s="7"/>
      <c r="E728" s="7"/>
      <c r="F728" s="7"/>
      <c r="G728" s="7"/>
      <c r="H728" s="7"/>
      <c r="I728" s="7"/>
      <c r="J728" s="7"/>
      <c r="K728" s="7"/>
      <c r="L728" s="7"/>
      <c r="M728" s="7"/>
      <c r="N728" s="7"/>
      <c r="O728" s="7"/>
      <c r="P728" s="7"/>
      <c r="Q728" s="7"/>
      <c r="R728" s="7"/>
      <c r="S728" s="7"/>
      <c r="T728" s="7"/>
      <c r="U728" s="7"/>
      <c r="V728" s="7"/>
      <c r="W728" s="7"/>
    </row>
    <row r="729">
      <c r="A729" s="7"/>
      <c r="B729" s="7"/>
      <c r="C729" s="7"/>
      <c r="D729" s="7"/>
      <c r="E729" s="7"/>
      <c r="F729" s="7"/>
      <c r="G729" s="7"/>
      <c r="H729" s="7"/>
      <c r="I729" s="7"/>
      <c r="J729" s="7"/>
      <c r="K729" s="7"/>
      <c r="L729" s="7"/>
      <c r="M729" s="7"/>
      <c r="N729" s="7"/>
      <c r="O729" s="7"/>
      <c r="P729" s="7"/>
      <c r="Q729" s="7"/>
      <c r="R729" s="7"/>
      <c r="S729" s="7"/>
      <c r="T729" s="7"/>
      <c r="U729" s="7"/>
      <c r="V729" s="7"/>
      <c r="W729" s="7"/>
    </row>
    <row r="730">
      <c r="A730" s="7"/>
      <c r="B730" s="7"/>
      <c r="C730" s="7"/>
      <c r="D730" s="7"/>
      <c r="E730" s="7"/>
      <c r="F730" s="7"/>
      <c r="G730" s="7"/>
      <c r="H730" s="7"/>
      <c r="I730" s="7"/>
      <c r="J730" s="7"/>
      <c r="K730" s="7"/>
      <c r="L730" s="7"/>
      <c r="M730" s="7"/>
      <c r="N730" s="7"/>
      <c r="O730" s="7"/>
      <c r="P730" s="7"/>
      <c r="Q730" s="7"/>
      <c r="R730" s="7"/>
      <c r="S730" s="7"/>
      <c r="T730" s="7"/>
      <c r="U730" s="7"/>
      <c r="V730" s="7"/>
      <c r="W730" s="7"/>
    </row>
    <row r="731">
      <c r="A731" s="7"/>
      <c r="B731" s="7"/>
      <c r="C731" s="7"/>
      <c r="D731" s="7"/>
      <c r="E731" s="7"/>
      <c r="F731" s="7"/>
      <c r="G731" s="7"/>
      <c r="H731" s="7"/>
      <c r="I731" s="7"/>
      <c r="J731" s="7"/>
      <c r="K731" s="7"/>
      <c r="L731" s="7"/>
      <c r="M731" s="7"/>
      <c r="N731" s="7"/>
      <c r="O731" s="7"/>
      <c r="P731" s="7"/>
      <c r="Q731" s="7"/>
      <c r="R731" s="7"/>
      <c r="S731" s="7"/>
      <c r="T731" s="7"/>
      <c r="U731" s="7"/>
      <c r="V731" s="7"/>
      <c r="W731" s="7"/>
    </row>
    <row r="732">
      <c r="A732" s="7"/>
      <c r="B732" s="7"/>
      <c r="C732" s="7"/>
      <c r="D732" s="7"/>
      <c r="E732" s="7"/>
      <c r="F732" s="7"/>
      <c r="G732" s="7"/>
      <c r="H732" s="7"/>
      <c r="I732" s="7"/>
      <c r="J732" s="7"/>
      <c r="K732" s="7"/>
      <c r="L732" s="7"/>
      <c r="M732" s="7"/>
      <c r="N732" s="7"/>
      <c r="O732" s="7"/>
      <c r="P732" s="7"/>
      <c r="Q732" s="7"/>
      <c r="R732" s="7"/>
      <c r="S732" s="7"/>
      <c r="T732" s="7"/>
      <c r="U732" s="7"/>
      <c r="V732" s="7"/>
      <c r="W732" s="7"/>
    </row>
    <row r="733">
      <c r="A733" s="7"/>
      <c r="B733" s="7"/>
      <c r="C733" s="7"/>
      <c r="D733" s="7"/>
      <c r="E733" s="7"/>
      <c r="F733" s="7"/>
      <c r="G733" s="7"/>
      <c r="H733" s="7"/>
      <c r="I733" s="7"/>
      <c r="J733" s="7"/>
      <c r="K733" s="7"/>
      <c r="L733" s="7"/>
      <c r="M733" s="7"/>
      <c r="N733" s="7"/>
      <c r="O733" s="7"/>
      <c r="P733" s="7"/>
      <c r="Q733" s="7"/>
      <c r="R733" s="7"/>
      <c r="S733" s="7"/>
      <c r="T733" s="7"/>
      <c r="U733" s="7"/>
      <c r="V733" s="7"/>
      <c r="W733" s="7"/>
    </row>
    <row r="734">
      <c r="A734" s="7"/>
      <c r="B734" s="7"/>
      <c r="C734" s="7"/>
      <c r="D734" s="7"/>
      <c r="E734" s="7"/>
      <c r="F734" s="7"/>
      <c r="G734" s="7"/>
      <c r="H734" s="7"/>
      <c r="I734" s="7"/>
      <c r="J734" s="7"/>
      <c r="K734" s="7"/>
      <c r="L734" s="7"/>
      <c r="M734" s="7"/>
      <c r="N734" s="7"/>
      <c r="O734" s="7"/>
      <c r="P734" s="7"/>
      <c r="Q734" s="7"/>
      <c r="R734" s="7"/>
      <c r="S734" s="7"/>
      <c r="T734" s="7"/>
      <c r="U734" s="7"/>
      <c r="V734" s="7"/>
      <c r="W734" s="7"/>
    </row>
    <row r="735">
      <c r="A735" s="7"/>
      <c r="B735" s="7"/>
      <c r="C735" s="7"/>
      <c r="D735" s="7"/>
      <c r="E735" s="7"/>
      <c r="F735" s="7"/>
      <c r="G735" s="7"/>
      <c r="H735" s="7"/>
      <c r="I735" s="7"/>
      <c r="J735" s="7"/>
      <c r="K735" s="7"/>
      <c r="L735" s="7"/>
      <c r="M735" s="7"/>
      <c r="N735" s="7"/>
      <c r="O735" s="7"/>
      <c r="P735" s="7"/>
      <c r="Q735" s="7"/>
      <c r="R735" s="7"/>
      <c r="S735" s="7"/>
      <c r="T735" s="7"/>
      <c r="U735" s="7"/>
      <c r="V735" s="7"/>
      <c r="W735" s="7"/>
    </row>
    <row r="736">
      <c r="A736" s="7"/>
      <c r="B736" s="7"/>
      <c r="C736" s="7"/>
      <c r="D736" s="7"/>
      <c r="E736" s="7"/>
      <c r="F736" s="7"/>
      <c r="G736" s="7"/>
      <c r="H736" s="7"/>
      <c r="I736" s="7"/>
      <c r="J736" s="7"/>
      <c r="K736" s="7"/>
      <c r="L736" s="7"/>
      <c r="M736" s="7"/>
      <c r="N736" s="7"/>
      <c r="O736" s="7"/>
      <c r="P736" s="7"/>
      <c r="Q736" s="7"/>
      <c r="R736" s="7"/>
      <c r="S736" s="7"/>
      <c r="T736" s="7"/>
      <c r="U736" s="7"/>
      <c r="V736" s="7"/>
      <c r="W736" s="7"/>
    </row>
    <row r="737">
      <c r="A737" s="7"/>
      <c r="B737" s="7"/>
      <c r="C737" s="7"/>
      <c r="D737" s="7"/>
      <c r="E737" s="7"/>
      <c r="F737" s="7"/>
      <c r="G737" s="7"/>
      <c r="H737" s="7"/>
      <c r="I737" s="7"/>
      <c r="J737" s="7"/>
      <c r="K737" s="7"/>
      <c r="L737" s="7"/>
      <c r="M737" s="7"/>
      <c r="N737" s="7"/>
      <c r="O737" s="7"/>
      <c r="P737" s="7"/>
      <c r="Q737" s="7"/>
      <c r="R737" s="7"/>
      <c r="S737" s="7"/>
      <c r="T737" s="7"/>
      <c r="U737" s="7"/>
      <c r="V737" s="7"/>
      <c r="W737" s="7"/>
    </row>
    <row r="738">
      <c r="A738" s="7"/>
      <c r="B738" s="7"/>
      <c r="C738" s="7"/>
      <c r="D738" s="7"/>
      <c r="E738" s="7"/>
      <c r="F738" s="7"/>
      <c r="G738" s="7"/>
      <c r="H738" s="7"/>
      <c r="I738" s="7"/>
      <c r="J738" s="7"/>
      <c r="K738" s="7"/>
      <c r="L738" s="7"/>
      <c r="M738" s="7"/>
      <c r="N738" s="7"/>
      <c r="O738" s="7"/>
      <c r="P738" s="7"/>
      <c r="Q738" s="7"/>
      <c r="R738" s="7"/>
      <c r="S738" s="7"/>
      <c r="T738" s="7"/>
      <c r="U738" s="7"/>
      <c r="V738" s="7"/>
      <c r="W738" s="7"/>
    </row>
    <row r="739">
      <c r="A739" s="7"/>
      <c r="B739" s="7"/>
      <c r="C739" s="7"/>
      <c r="D739" s="7"/>
      <c r="E739" s="7"/>
      <c r="F739" s="7"/>
      <c r="G739" s="7"/>
      <c r="H739" s="7"/>
      <c r="I739" s="7"/>
      <c r="J739" s="7"/>
      <c r="K739" s="7"/>
      <c r="L739" s="7"/>
      <c r="M739" s="7"/>
      <c r="N739" s="7"/>
      <c r="O739" s="7"/>
      <c r="P739" s="7"/>
      <c r="Q739" s="7"/>
      <c r="R739" s="7"/>
      <c r="S739" s="7"/>
      <c r="T739" s="7"/>
      <c r="U739" s="7"/>
      <c r="V739" s="7"/>
      <c r="W739" s="7"/>
    </row>
    <row r="740">
      <c r="A740" s="7"/>
      <c r="B740" s="7"/>
      <c r="C740" s="7"/>
      <c r="D740" s="7"/>
      <c r="E740" s="7"/>
      <c r="F740" s="7"/>
      <c r="G740" s="7"/>
      <c r="H740" s="7"/>
      <c r="I740" s="7"/>
      <c r="J740" s="7"/>
      <c r="K740" s="7"/>
      <c r="L740" s="7"/>
      <c r="M740" s="7"/>
      <c r="N740" s="7"/>
      <c r="O740" s="7"/>
      <c r="P740" s="7"/>
      <c r="Q740" s="7"/>
      <c r="R740" s="7"/>
      <c r="S740" s="7"/>
      <c r="T740" s="7"/>
      <c r="U740" s="7"/>
      <c r="V740" s="7"/>
      <c r="W740" s="7"/>
    </row>
    <row r="741">
      <c r="A741" s="7"/>
      <c r="B741" s="7"/>
      <c r="C741" s="7"/>
      <c r="D741" s="7"/>
      <c r="E741" s="7"/>
      <c r="F741" s="7"/>
      <c r="G741" s="7"/>
      <c r="H741" s="7"/>
      <c r="I741" s="7"/>
      <c r="J741" s="7"/>
      <c r="K741" s="7"/>
      <c r="L741" s="7"/>
      <c r="M741" s="7"/>
      <c r="N741" s="7"/>
      <c r="O741" s="7"/>
      <c r="P741" s="7"/>
      <c r="Q741" s="7"/>
      <c r="R741" s="7"/>
      <c r="S741" s="7"/>
      <c r="T741" s="7"/>
      <c r="U741" s="7"/>
      <c r="V741" s="7"/>
      <c r="W741" s="7"/>
    </row>
    <row r="742">
      <c r="A742" s="7"/>
      <c r="B742" s="7"/>
      <c r="C742" s="7"/>
      <c r="D742" s="7"/>
      <c r="E742" s="7"/>
      <c r="F742" s="7"/>
      <c r="G742" s="7"/>
      <c r="H742" s="7"/>
      <c r="I742" s="7"/>
      <c r="J742" s="7"/>
      <c r="K742" s="7"/>
      <c r="L742" s="7"/>
      <c r="M742" s="7"/>
      <c r="N742" s="7"/>
      <c r="O742" s="7"/>
      <c r="P742" s="7"/>
      <c r="Q742" s="7"/>
      <c r="R742" s="7"/>
      <c r="S742" s="7"/>
      <c r="T742" s="7"/>
      <c r="U742" s="7"/>
      <c r="V742" s="7"/>
      <c r="W742" s="7"/>
    </row>
    <row r="743">
      <c r="A743" s="7"/>
      <c r="B743" s="7"/>
      <c r="C743" s="7"/>
      <c r="D743" s="7"/>
      <c r="E743" s="7"/>
      <c r="F743" s="7"/>
      <c r="G743" s="7"/>
      <c r="H743" s="7"/>
      <c r="I743" s="7"/>
      <c r="J743" s="7"/>
      <c r="K743" s="7"/>
      <c r="L743" s="7"/>
      <c r="M743" s="7"/>
      <c r="N743" s="7"/>
      <c r="O743" s="7"/>
      <c r="P743" s="7"/>
      <c r="Q743" s="7"/>
      <c r="R743" s="7"/>
      <c r="S743" s="7"/>
      <c r="T743" s="7"/>
      <c r="U743" s="7"/>
      <c r="V743" s="7"/>
      <c r="W743" s="7"/>
    </row>
    <row r="744">
      <c r="A744" s="7"/>
      <c r="B744" s="7"/>
      <c r="C744" s="7"/>
      <c r="D744" s="7"/>
      <c r="E744" s="7"/>
      <c r="F744" s="7"/>
      <c r="G744" s="7"/>
      <c r="H744" s="7"/>
      <c r="I744" s="7"/>
      <c r="J744" s="7"/>
      <c r="K744" s="7"/>
      <c r="L744" s="7"/>
      <c r="M744" s="7"/>
      <c r="N744" s="7"/>
      <c r="O744" s="7"/>
      <c r="P744" s="7"/>
      <c r="Q744" s="7"/>
      <c r="R744" s="7"/>
      <c r="S744" s="7"/>
      <c r="T744" s="7"/>
      <c r="U744" s="7"/>
      <c r="V744" s="7"/>
      <c r="W744" s="7"/>
    </row>
    <row r="745">
      <c r="A745" s="7"/>
      <c r="B745" s="7"/>
      <c r="C745" s="7"/>
      <c r="D745" s="7"/>
      <c r="E745" s="7"/>
      <c r="F745" s="7"/>
      <c r="G745" s="7"/>
      <c r="H745" s="7"/>
      <c r="I745" s="7"/>
      <c r="J745" s="7"/>
      <c r="K745" s="7"/>
      <c r="L745" s="7"/>
      <c r="M745" s="7"/>
      <c r="N745" s="7"/>
      <c r="O745" s="7"/>
      <c r="P745" s="7"/>
      <c r="Q745" s="7"/>
      <c r="R745" s="7"/>
      <c r="S745" s="7"/>
      <c r="T745" s="7"/>
      <c r="U745" s="7"/>
      <c r="V745" s="7"/>
      <c r="W745" s="7"/>
    </row>
    <row r="746">
      <c r="A746" s="7"/>
      <c r="B746" s="7"/>
      <c r="C746" s="7"/>
      <c r="D746" s="7"/>
      <c r="E746" s="7"/>
      <c r="F746" s="7"/>
      <c r="G746" s="7"/>
      <c r="H746" s="7"/>
      <c r="I746" s="7"/>
      <c r="J746" s="7"/>
      <c r="K746" s="7"/>
      <c r="L746" s="7"/>
      <c r="M746" s="7"/>
      <c r="N746" s="7"/>
      <c r="O746" s="7"/>
      <c r="P746" s="7"/>
      <c r="Q746" s="7"/>
      <c r="R746" s="7"/>
      <c r="S746" s="7"/>
      <c r="T746" s="7"/>
      <c r="U746" s="7"/>
      <c r="V746" s="7"/>
      <c r="W746" s="7"/>
    </row>
    <row r="747">
      <c r="A747" s="7"/>
      <c r="B747" s="7"/>
      <c r="C747" s="7"/>
      <c r="D747" s="7"/>
      <c r="E747" s="7"/>
      <c r="F747" s="7"/>
      <c r="G747" s="7"/>
      <c r="H747" s="7"/>
      <c r="I747" s="7"/>
      <c r="J747" s="7"/>
      <c r="K747" s="7"/>
      <c r="L747" s="7"/>
      <c r="M747" s="7"/>
      <c r="N747" s="7"/>
      <c r="O747" s="7"/>
      <c r="P747" s="7"/>
      <c r="Q747" s="7"/>
      <c r="R747" s="7"/>
      <c r="S747" s="7"/>
      <c r="T747" s="7"/>
      <c r="U747" s="7"/>
      <c r="V747" s="7"/>
      <c r="W747" s="7"/>
    </row>
    <row r="748">
      <c r="A748" s="7"/>
      <c r="B748" s="7"/>
      <c r="C748" s="7"/>
      <c r="D748" s="7"/>
      <c r="E748" s="7"/>
      <c r="F748" s="7"/>
      <c r="G748" s="7"/>
      <c r="H748" s="7"/>
      <c r="I748" s="7"/>
      <c r="J748" s="7"/>
      <c r="K748" s="7"/>
      <c r="L748" s="7"/>
      <c r="M748" s="7"/>
      <c r="N748" s="7"/>
      <c r="O748" s="7"/>
      <c r="P748" s="7"/>
      <c r="Q748" s="7"/>
      <c r="R748" s="7"/>
      <c r="S748" s="7"/>
      <c r="T748" s="7"/>
      <c r="U748" s="7"/>
      <c r="V748" s="7"/>
      <c r="W748" s="7"/>
    </row>
    <row r="749">
      <c r="A749" s="7"/>
      <c r="B749" s="7"/>
      <c r="C749" s="7"/>
      <c r="D749" s="7"/>
      <c r="E749" s="7"/>
      <c r="F749" s="7"/>
      <c r="G749" s="7"/>
      <c r="H749" s="7"/>
      <c r="I749" s="7"/>
      <c r="J749" s="7"/>
      <c r="K749" s="7"/>
      <c r="L749" s="7"/>
      <c r="M749" s="7"/>
      <c r="N749" s="7"/>
      <c r="O749" s="7"/>
      <c r="P749" s="7"/>
      <c r="Q749" s="7"/>
      <c r="R749" s="7"/>
      <c r="S749" s="7"/>
      <c r="T749" s="7"/>
      <c r="U749" s="7"/>
      <c r="V749" s="7"/>
      <c r="W749" s="7"/>
    </row>
    <row r="750">
      <c r="A750" s="7"/>
      <c r="B750" s="7"/>
      <c r="C750" s="7"/>
      <c r="D750" s="7"/>
      <c r="E750" s="7"/>
      <c r="F750" s="7"/>
      <c r="G750" s="7"/>
      <c r="H750" s="7"/>
      <c r="I750" s="7"/>
      <c r="J750" s="7"/>
      <c r="K750" s="7"/>
      <c r="L750" s="7"/>
      <c r="M750" s="7"/>
      <c r="N750" s="7"/>
      <c r="O750" s="7"/>
      <c r="P750" s="7"/>
      <c r="Q750" s="7"/>
      <c r="R750" s="7"/>
      <c r="S750" s="7"/>
      <c r="T750" s="7"/>
      <c r="U750" s="7"/>
      <c r="V750" s="7"/>
      <c r="W750" s="7"/>
    </row>
    <row r="751">
      <c r="A751" s="7"/>
      <c r="B751" s="7"/>
      <c r="C751" s="7"/>
      <c r="D751" s="7"/>
      <c r="E751" s="7"/>
      <c r="F751" s="7"/>
      <c r="G751" s="7"/>
      <c r="H751" s="7"/>
      <c r="I751" s="7"/>
      <c r="J751" s="7"/>
      <c r="K751" s="7"/>
      <c r="L751" s="7"/>
      <c r="M751" s="7"/>
      <c r="N751" s="7"/>
      <c r="O751" s="7"/>
      <c r="P751" s="7"/>
      <c r="Q751" s="7"/>
      <c r="R751" s="7"/>
      <c r="S751" s="7"/>
      <c r="T751" s="7"/>
      <c r="U751" s="7"/>
      <c r="V751" s="7"/>
      <c r="W751" s="7"/>
    </row>
    <row r="752">
      <c r="A752" s="7"/>
      <c r="B752" s="7"/>
      <c r="C752" s="7"/>
      <c r="D752" s="7"/>
      <c r="E752" s="7"/>
      <c r="F752" s="7"/>
      <c r="G752" s="7"/>
      <c r="H752" s="7"/>
      <c r="I752" s="7"/>
      <c r="J752" s="7"/>
      <c r="K752" s="7"/>
      <c r="L752" s="7"/>
      <c r="M752" s="7"/>
      <c r="N752" s="7"/>
      <c r="O752" s="7"/>
      <c r="P752" s="7"/>
      <c r="Q752" s="7"/>
      <c r="R752" s="7"/>
      <c r="S752" s="7"/>
      <c r="T752" s="7"/>
      <c r="U752" s="7"/>
      <c r="V752" s="7"/>
      <c r="W752" s="7"/>
    </row>
    <row r="753">
      <c r="A753" s="7"/>
      <c r="B753" s="7"/>
      <c r="C753" s="7"/>
      <c r="D753" s="7"/>
      <c r="E753" s="7"/>
      <c r="F753" s="7"/>
      <c r="G753" s="7"/>
      <c r="H753" s="7"/>
      <c r="I753" s="7"/>
      <c r="J753" s="7"/>
      <c r="K753" s="7"/>
      <c r="L753" s="7"/>
      <c r="M753" s="7"/>
      <c r="N753" s="7"/>
      <c r="O753" s="7"/>
      <c r="P753" s="7"/>
      <c r="Q753" s="7"/>
      <c r="R753" s="7"/>
      <c r="S753" s="7"/>
      <c r="T753" s="7"/>
      <c r="U753" s="7"/>
      <c r="V753" s="7"/>
      <c r="W753" s="7"/>
    </row>
    <row r="754">
      <c r="A754" s="7"/>
      <c r="B754" s="7"/>
      <c r="C754" s="7"/>
      <c r="D754" s="7"/>
      <c r="E754" s="7"/>
      <c r="F754" s="7"/>
      <c r="G754" s="7"/>
      <c r="H754" s="7"/>
      <c r="I754" s="7"/>
      <c r="J754" s="7"/>
      <c r="K754" s="7"/>
      <c r="L754" s="7"/>
      <c r="M754" s="7"/>
      <c r="N754" s="7"/>
      <c r="O754" s="7"/>
      <c r="P754" s="7"/>
      <c r="Q754" s="7"/>
      <c r="R754" s="7"/>
      <c r="S754" s="7"/>
      <c r="T754" s="7"/>
      <c r="U754" s="7"/>
      <c r="V754" s="7"/>
      <c r="W754" s="7"/>
    </row>
    <row r="755">
      <c r="A755" s="7"/>
      <c r="B755" s="7"/>
      <c r="C755" s="7"/>
      <c r="D755" s="7"/>
      <c r="E755" s="7"/>
      <c r="F755" s="7"/>
      <c r="G755" s="7"/>
      <c r="H755" s="7"/>
      <c r="I755" s="7"/>
      <c r="J755" s="7"/>
      <c r="K755" s="7"/>
      <c r="L755" s="7"/>
      <c r="M755" s="7"/>
      <c r="N755" s="7"/>
      <c r="O755" s="7"/>
      <c r="P755" s="7"/>
      <c r="Q755" s="7"/>
      <c r="R755" s="7"/>
      <c r="S755" s="7"/>
      <c r="T755" s="7"/>
      <c r="U755" s="7"/>
      <c r="V755" s="7"/>
      <c r="W755" s="7"/>
    </row>
    <row r="756">
      <c r="A756" s="7"/>
      <c r="B756" s="7"/>
      <c r="C756" s="7"/>
      <c r="D756" s="7"/>
      <c r="E756" s="7"/>
      <c r="F756" s="7"/>
      <c r="G756" s="7"/>
      <c r="H756" s="7"/>
      <c r="I756" s="7"/>
      <c r="J756" s="7"/>
      <c r="K756" s="7"/>
      <c r="L756" s="7"/>
      <c r="M756" s="7"/>
      <c r="N756" s="7"/>
      <c r="O756" s="7"/>
      <c r="P756" s="7"/>
      <c r="Q756" s="7"/>
      <c r="R756" s="7"/>
      <c r="S756" s="7"/>
      <c r="T756" s="7"/>
      <c r="U756" s="7"/>
      <c r="V756" s="7"/>
      <c r="W756" s="7"/>
    </row>
    <row r="757">
      <c r="A757" s="7"/>
      <c r="B757" s="7"/>
      <c r="C757" s="7"/>
      <c r="D757" s="7"/>
      <c r="E757" s="7"/>
      <c r="F757" s="7"/>
      <c r="G757" s="7"/>
      <c r="H757" s="7"/>
      <c r="I757" s="7"/>
      <c r="J757" s="7"/>
      <c r="K757" s="7"/>
      <c r="L757" s="7"/>
      <c r="M757" s="7"/>
      <c r="N757" s="7"/>
      <c r="O757" s="7"/>
      <c r="P757" s="7"/>
      <c r="Q757" s="7"/>
      <c r="R757" s="7"/>
      <c r="S757" s="7"/>
      <c r="T757" s="7"/>
      <c r="U757" s="7"/>
      <c r="V757" s="7"/>
      <c r="W757" s="7"/>
    </row>
    <row r="758">
      <c r="A758" s="7"/>
      <c r="B758" s="7"/>
      <c r="C758" s="7"/>
      <c r="D758" s="7"/>
      <c r="E758" s="7"/>
      <c r="F758" s="7"/>
      <c r="G758" s="7"/>
      <c r="H758" s="7"/>
      <c r="I758" s="7"/>
      <c r="J758" s="7"/>
      <c r="K758" s="7"/>
      <c r="L758" s="7"/>
      <c r="M758" s="7"/>
      <c r="N758" s="7"/>
      <c r="O758" s="7"/>
      <c r="P758" s="7"/>
      <c r="Q758" s="7"/>
      <c r="R758" s="7"/>
      <c r="S758" s="7"/>
      <c r="T758" s="7"/>
      <c r="U758" s="7"/>
      <c r="V758" s="7"/>
      <c r="W758" s="7"/>
    </row>
    <row r="759">
      <c r="A759" s="7"/>
      <c r="B759" s="7"/>
      <c r="C759" s="7"/>
      <c r="D759" s="7"/>
      <c r="E759" s="7"/>
      <c r="F759" s="7"/>
      <c r="G759" s="7"/>
      <c r="H759" s="7"/>
      <c r="I759" s="7"/>
      <c r="J759" s="7"/>
      <c r="K759" s="7"/>
      <c r="L759" s="7"/>
      <c r="M759" s="7"/>
      <c r="N759" s="7"/>
      <c r="O759" s="7"/>
      <c r="P759" s="7"/>
      <c r="Q759" s="7"/>
      <c r="R759" s="7"/>
      <c r="S759" s="7"/>
      <c r="T759" s="7"/>
      <c r="U759" s="7"/>
      <c r="V759" s="7"/>
      <c r="W759" s="7"/>
    </row>
    <row r="760">
      <c r="A760" s="7"/>
      <c r="B760" s="7"/>
      <c r="C760" s="7"/>
      <c r="D760" s="7"/>
      <c r="E760" s="7"/>
      <c r="F760" s="7"/>
      <c r="G760" s="7"/>
      <c r="H760" s="7"/>
      <c r="I760" s="7"/>
      <c r="J760" s="7"/>
      <c r="K760" s="7"/>
      <c r="L760" s="7"/>
      <c r="M760" s="7"/>
      <c r="N760" s="7"/>
      <c r="O760" s="7"/>
      <c r="P760" s="7"/>
      <c r="Q760" s="7"/>
      <c r="R760" s="7"/>
      <c r="S760" s="7"/>
      <c r="T760" s="7"/>
      <c r="U760" s="7"/>
      <c r="V760" s="7"/>
      <c r="W760" s="7"/>
    </row>
    <row r="761">
      <c r="A761" s="7"/>
      <c r="B761" s="7"/>
      <c r="C761" s="7"/>
      <c r="D761" s="7"/>
      <c r="E761" s="7"/>
      <c r="F761" s="7"/>
      <c r="G761" s="7"/>
      <c r="H761" s="7"/>
      <c r="I761" s="7"/>
      <c r="J761" s="7"/>
      <c r="K761" s="7"/>
      <c r="L761" s="7"/>
      <c r="M761" s="7"/>
      <c r="N761" s="7"/>
      <c r="O761" s="7"/>
      <c r="P761" s="7"/>
      <c r="Q761" s="7"/>
      <c r="R761" s="7"/>
      <c r="S761" s="7"/>
      <c r="T761" s="7"/>
      <c r="U761" s="7"/>
      <c r="V761" s="7"/>
      <c r="W761" s="7"/>
    </row>
    <row r="762">
      <c r="A762" s="7"/>
      <c r="B762" s="7"/>
      <c r="C762" s="7"/>
      <c r="D762" s="7"/>
      <c r="E762" s="7"/>
      <c r="F762" s="7"/>
      <c r="G762" s="7"/>
      <c r="H762" s="7"/>
      <c r="I762" s="7"/>
      <c r="J762" s="7"/>
      <c r="K762" s="7"/>
      <c r="L762" s="7"/>
      <c r="M762" s="7"/>
      <c r="N762" s="7"/>
      <c r="O762" s="7"/>
      <c r="P762" s="7"/>
      <c r="Q762" s="7"/>
      <c r="R762" s="7"/>
      <c r="S762" s="7"/>
      <c r="T762" s="7"/>
      <c r="U762" s="7"/>
      <c r="V762" s="7"/>
      <c r="W762" s="7"/>
    </row>
    <row r="763">
      <c r="A763" s="7"/>
      <c r="B763" s="7"/>
      <c r="C763" s="7"/>
      <c r="D763" s="7"/>
      <c r="E763" s="7"/>
      <c r="F763" s="7"/>
      <c r="G763" s="7"/>
      <c r="H763" s="7"/>
      <c r="I763" s="7"/>
      <c r="J763" s="7"/>
      <c r="K763" s="7"/>
      <c r="L763" s="7"/>
      <c r="M763" s="7"/>
      <c r="N763" s="7"/>
      <c r="O763" s="7"/>
      <c r="P763" s="7"/>
      <c r="Q763" s="7"/>
      <c r="R763" s="7"/>
      <c r="S763" s="7"/>
      <c r="T763" s="7"/>
      <c r="U763" s="7"/>
      <c r="V763" s="7"/>
      <c r="W763" s="7"/>
    </row>
    <row r="764">
      <c r="A764" s="7"/>
      <c r="B764" s="7"/>
      <c r="C764" s="7"/>
      <c r="D764" s="7"/>
      <c r="E764" s="7"/>
      <c r="F764" s="7"/>
      <c r="G764" s="7"/>
      <c r="H764" s="7"/>
      <c r="I764" s="7"/>
      <c r="J764" s="7"/>
      <c r="K764" s="7"/>
      <c r="L764" s="7"/>
      <c r="M764" s="7"/>
      <c r="N764" s="7"/>
      <c r="O764" s="7"/>
      <c r="P764" s="7"/>
      <c r="Q764" s="7"/>
      <c r="R764" s="7"/>
      <c r="S764" s="7"/>
      <c r="T764" s="7"/>
      <c r="U764" s="7"/>
      <c r="V764" s="7"/>
      <c r="W764" s="7"/>
    </row>
    <row r="765">
      <c r="A765" s="7"/>
      <c r="B765" s="7"/>
      <c r="C765" s="7"/>
      <c r="D765" s="7"/>
      <c r="E765" s="7"/>
      <c r="F765" s="7"/>
      <c r="G765" s="7"/>
      <c r="H765" s="7"/>
      <c r="I765" s="7"/>
      <c r="J765" s="7"/>
      <c r="K765" s="7"/>
      <c r="L765" s="7"/>
      <c r="M765" s="7"/>
      <c r="N765" s="7"/>
      <c r="O765" s="7"/>
      <c r="P765" s="7"/>
      <c r="Q765" s="7"/>
      <c r="R765" s="7"/>
      <c r="S765" s="7"/>
      <c r="T765" s="7"/>
      <c r="U765" s="7"/>
      <c r="V765" s="7"/>
      <c r="W765" s="7"/>
    </row>
    <row r="766">
      <c r="A766" s="7"/>
      <c r="B766" s="7"/>
      <c r="C766" s="7"/>
      <c r="D766" s="7"/>
      <c r="E766" s="7"/>
      <c r="F766" s="7"/>
      <c r="G766" s="7"/>
      <c r="H766" s="7"/>
      <c r="I766" s="7"/>
      <c r="J766" s="7"/>
      <c r="K766" s="7"/>
      <c r="L766" s="7"/>
      <c r="M766" s="7"/>
      <c r="N766" s="7"/>
      <c r="O766" s="7"/>
      <c r="P766" s="7"/>
      <c r="Q766" s="7"/>
      <c r="R766" s="7"/>
      <c r="S766" s="7"/>
      <c r="T766" s="7"/>
      <c r="U766" s="7"/>
      <c r="V766" s="7"/>
      <c r="W766" s="7"/>
    </row>
    <row r="767">
      <c r="A767" s="7"/>
      <c r="B767" s="7"/>
      <c r="C767" s="7"/>
      <c r="D767" s="7"/>
      <c r="E767" s="7"/>
      <c r="F767" s="7"/>
      <c r="G767" s="7"/>
      <c r="H767" s="7"/>
      <c r="I767" s="7"/>
      <c r="J767" s="7"/>
      <c r="K767" s="7"/>
      <c r="L767" s="7"/>
      <c r="M767" s="7"/>
      <c r="N767" s="7"/>
      <c r="O767" s="7"/>
      <c r="P767" s="7"/>
      <c r="Q767" s="7"/>
      <c r="R767" s="7"/>
      <c r="S767" s="7"/>
      <c r="T767" s="7"/>
      <c r="U767" s="7"/>
      <c r="V767" s="7"/>
      <c r="W767" s="7"/>
    </row>
    <row r="768">
      <c r="A768" s="7"/>
      <c r="B768" s="7"/>
      <c r="C768" s="7"/>
      <c r="D768" s="7"/>
      <c r="E768" s="7"/>
      <c r="F768" s="7"/>
      <c r="G768" s="7"/>
      <c r="H768" s="7"/>
      <c r="I768" s="7"/>
      <c r="J768" s="7"/>
      <c r="K768" s="7"/>
      <c r="L768" s="7"/>
      <c r="M768" s="7"/>
      <c r="N768" s="7"/>
      <c r="O768" s="7"/>
      <c r="P768" s="7"/>
      <c r="Q768" s="7"/>
      <c r="R768" s="7"/>
      <c r="S768" s="7"/>
      <c r="T768" s="7"/>
      <c r="U768" s="7"/>
      <c r="V768" s="7"/>
      <c r="W768" s="7"/>
    </row>
    <row r="769">
      <c r="A769" s="7"/>
      <c r="B769" s="7"/>
      <c r="C769" s="7"/>
      <c r="D769" s="7"/>
      <c r="E769" s="7"/>
      <c r="F769" s="7"/>
      <c r="G769" s="7"/>
      <c r="H769" s="7"/>
      <c r="I769" s="7"/>
      <c r="J769" s="7"/>
      <c r="K769" s="7"/>
      <c r="L769" s="7"/>
      <c r="M769" s="7"/>
      <c r="N769" s="7"/>
      <c r="O769" s="7"/>
      <c r="P769" s="7"/>
      <c r="Q769" s="7"/>
      <c r="R769" s="7"/>
      <c r="S769" s="7"/>
      <c r="T769" s="7"/>
      <c r="U769" s="7"/>
      <c r="V769" s="7"/>
      <c r="W769" s="7"/>
    </row>
    <row r="770">
      <c r="A770" s="7"/>
      <c r="B770" s="7"/>
      <c r="C770" s="7"/>
      <c r="D770" s="7"/>
      <c r="E770" s="7"/>
      <c r="F770" s="7"/>
      <c r="G770" s="7"/>
      <c r="H770" s="7"/>
      <c r="I770" s="7"/>
      <c r="J770" s="7"/>
      <c r="K770" s="7"/>
      <c r="L770" s="7"/>
      <c r="M770" s="7"/>
      <c r="N770" s="7"/>
      <c r="O770" s="7"/>
      <c r="P770" s="7"/>
      <c r="Q770" s="7"/>
      <c r="R770" s="7"/>
      <c r="S770" s="7"/>
      <c r="T770" s="7"/>
      <c r="U770" s="7"/>
      <c r="V770" s="7"/>
      <c r="W770" s="7"/>
    </row>
    <row r="771">
      <c r="A771" s="7"/>
      <c r="B771" s="7"/>
      <c r="C771" s="7"/>
      <c r="D771" s="7"/>
      <c r="E771" s="7"/>
      <c r="F771" s="7"/>
      <c r="G771" s="7"/>
      <c r="H771" s="7"/>
      <c r="I771" s="7"/>
      <c r="J771" s="7"/>
      <c r="K771" s="7"/>
      <c r="L771" s="7"/>
      <c r="M771" s="7"/>
      <c r="N771" s="7"/>
      <c r="O771" s="7"/>
      <c r="P771" s="7"/>
      <c r="Q771" s="7"/>
      <c r="R771" s="7"/>
      <c r="S771" s="7"/>
      <c r="T771" s="7"/>
      <c r="U771" s="7"/>
      <c r="V771" s="7"/>
      <c r="W771" s="7"/>
    </row>
    <row r="772">
      <c r="A772" s="7"/>
      <c r="B772" s="7"/>
      <c r="C772" s="7"/>
      <c r="D772" s="7"/>
      <c r="E772" s="7"/>
      <c r="F772" s="7"/>
      <c r="G772" s="7"/>
      <c r="H772" s="7"/>
      <c r="I772" s="7"/>
      <c r="J772" s="7"/>
      <c r="K772" s="7"/>
      <c r="L772" s="7"/>
      <c r="M772" s="7"/>
      <c r="N772" s="7"/>
      <c r="O772" s="7"/>
      <c r="P772" s="7"/>
      <c r="Q772" s="7"/>
      <c r="R772" s="7"/>
      <c r="S772" s="7"/>
      <c r="T772" s="7"/>
      <c r="U772" s="7"/>
      <c r="V772" s="7"/>
      <c r="W772" s="7"/>
    </row>
    <row r="773">
      <c r="A773" s="7"/>
      <c r="B773" s="7"/>
      <c r="C773" s="7"/>
      <c r="D773" s="7"/>
      <c r="E773" s="7"/>
      <c r="F773" s="7"/>
      <c r="G773" s="7"/>
      <c r="H773" s="7"/>
      <c r="I773" s="7"/>
      <c r="J773" s="7"/>
      <c r="K773" s="7"/>
      <c r="L773" s="7"/>
      <c r="M773" s="7"/>
      <c r="N773" s="7"/>
      <c r="O773" s="7"/>
      <c r="P773" s="7"/>
      <c r="Q773" s="7"/>
      <c r="R773" s="7"/>
      <c r="S773" s="7"/>
      <c r="T773" s="7"/>
      <c r="U773" s="7"/>
      <c r="V773" s="7"/>
      <c r="W773" s="7"/>
    </row>
    <row r="774">
      <c r="A774" s="7"/>
      <c r="B774" s="7"/>
      <c r="C774" s="7"/>
      <c r="D774" s="7"/>
      <c r="E774" s="7"/>
      <c r="F774" s="7"/>
      <c r="G774" s="7"/>
      <c r="H774" s="7"/>
      <c r="I774" s="7"/>
      <c r="J774" s="7"/>
      <c r="K774" s="7"/>
      <c r="L774" s="7"/>
      <c r="M774" s="7"/>
      <c r="N774" s="7"/>
      <c r="O774" s="7"/>
      <c r="P774" s="7"/>
      <c r="Q774" s="7"/>
      <c r="R774" s="7"/>
      <c r="S774" s="7"/>
      <c r="T774" s="7"/>
      <c r="U774" s="7"/>
      <c r="V774" s="7"/>
      <c r="W774" s="7"/>
    </row>
    <row r="775">
      <c r="A775" s="7"/>
      <c r="B775" s="7"/>
      <c r="C775" s="7"/>
      <c r="D775" s="7"/>
      <c r="E775" s="7"/>
      <c r="F775" s="7"/>
      <c r="G775" s="7"/>
      <c r="H775" s="7"/>
      <c r="I775" s="7"/>
      <c r="J775" s="7"/>
      <c r="K775" s="7"/>
      <c r="L775" s="7"/>
      <c r="M775" s="7"/>
      <c r="N775" s="7"/>
      <c r="O775" s="7"/>
      <c r="P775" s="7"/>
      <c r="Q775" s="7"/>
      <c r="R775" s="7"/>
      <c r="S775" s="7"/>
      <c r="T775" s="7"/>
      <c r="U775" s="7"/>
      <c r="V775" s="7"/>
      <c r="W775" s="7"/>
    </row>
    <row r="776">
      <c r="A776" s="7"/>
      <c r="B776" s="7"/>
      <c r="C776" s="7"/>
      <c r="D776" s="7"/>
      <c r="E776" s="7"/>
      <c r="F776" s="7"/>
      <c r="G776" s="7"/>
      <c r="H776" s="7"/>
      <c r="I776" s="7"/>
      <c r="J776" s="7"/>
      <c r="K776" s="7"/>
      <c r="L776" s="7"/>
      <c r="M776" s="7"/>
      <c r="N776" s="7"/>
      <c r="O776" s="7"/>
      <c r="P776" s="7"/>
      <c r="Q776" s="7"/>
      <c r="R776" s="7"/>
      <c r="S776" s="7"/>
      <c r="T776" s="7"/>
      <c r="U776" s="7"/>
      <c r="V776" s="7"/>
      <c r="W776" s="7"/>
    </row>
    <row r="777">
      <c r="A777" s="7"/>
      <c r="B777" s="7"/>
      <c r="C777" s="7"/>
      <c r="D777" s="7"/>
      <c r="E777" s="7"/>
      <c r="F777" s="7"/>
      <c r="G777" s="7"/>
      <c r="H777" s="7"/>
      <c r="I777" s="7"/>
      <c r="J777" s="7"/>
      <c r="K777" s="7"/>
      <c r="L777" s="7"/>
      <c r="M777" s="7"/>
      <c r="N777" s="7"/>
      <c r="O777" s="7"/>
      <c r="P777" s="7"/>
      <c r="Q777" s="7"/>
      <c r="R777" s="7"/>
      <c r="S777" s="7"/>
      <c r="T777" s="7"/>
      <c r="U777" s="7"/>
      <c r="V777" s="7"/>
      <c r="W777" s="7"/>
    </row>
    <row r="778">
      <c r="A778" s="7"/>
      <c r="B778" s="7"/>
      <c r="C778" s="7"/>
      <c r="D778" s="7"/>
      <c r="E778" s="7"/>
      <c r="F778" s="7"/>
      <c r="G778" s="7"/>
      <c r="H778" s="7"/>
      <c r="I778" s="7"/>
      <c r="J778" s="7"/>
      <c r="K778" s="7"/>
      <c r="L778" s="7"/>
      <c r="M778" s="7"/>
      <c r="N778" s="7"/>
      <c r="O778" s="7"/>
      <c r="P778" s="7"/>
      <c r="Q778" s="7"/>
      <c r="R778" s="7"/>
      <c r="S778" s="7"/>
      <c r="T778" s="7"/>
      <c r="U778" s="7"/>
      <c r="V778" s="7"/>
      <c r="W778" s="7"/>
    </row>
    <row r="779">
      <c r="A779" s="7"/>
      <c r="B779" s="7"/>
      <c r="C779" s="7"/>
      <c r="D779" s="7"/>
      <c r="E779" s="7"/>
      <c r="F779" s="7"/>
      <c r="G779" s="7"/>
      <c r="H779" s="7"/>
      <c r="I779" s="7"/>
      <c r="J779" s="7"/>
      <c r="K779" s="7"/>
      <c r="L779" s="7"/>
      <c r="M779" s="7"/>
      <c r="N779" s="7"/>
      <c r="O779" s="7"/>
      <c r="P779" s="7"/>
      <c r="Q779" s="7"/>
      <c r="R779" s="7"/>
      <c r="S779" s="7"/>
      <c r="T779" s="7"/>
      <c r="U779" s="7"/>
      <c r="V779" s="7"/>
      <c r="W779" s="7"/>
    </row>
    <row r="780">
      <c r="A780" s="7"/>
      <c r="B780" s="7"/>
      <c r="C780" s="7"/>
      <c r="D780" s="7"/>
      <c r="E780" s="7"/>
      <c r="F780" s="7"/>
      <c r="G780" s="7"/>
      <c r="H780" s="7"/>
      <c r="I780" s="7"/>
      <c r="J780" s="7"/>
      <c r="K780" s="7"/>
      <c r="L780" s="7"/>
      <c r="M780" s="7"/>
      <c r="N780" s="7"/>
      <c r="O780" s="7"/>
      <c r="P780" s="7"/>
      <c r="Q780" s="7"/>
      <c r="R780" s="7"/>
      <c r="S780" s="7"/>
      <c r="T780" s="7"/>
      <c r="U780" s="7"/>
      <c r="V780" s="7"/>
      <c r="W780" s="7"/>
    </row>
    <row r="781">
      <c r="A781" s="7"/>
      <c r="B781" s="7"/>
      <c r="C781" s="7"/>
      <c r="D781" s="7"/>
      <c r="E781" s="7"/>
      <c r="F781" s="7"/>
      <c r="G781" s="7"/>
      <c r="H781" s="7"/>
      <c r="I781" s="7"/>
      <c r="J781" s="7"/>
      <c r="K781" s="7"/>
      <c r="L781" s="7"/>
      <c r="M781" s="7"/>
      <c r="N781" s="7"/>
      <c r="O781" s="7"/>
      <c r="P781" s="7"/>
      <c r="Q781" s="7"/>
      <c r="R781" s="7"/>
      <c r="S781" s="7"/>
      <c r="T781" s="7"/>
      <c r="U781" s="7"/>
      <c r="V781" s="7"/>
      <c r="W781" s="7"/>
    </row>
    <row r="782">
      <c r="A782" s="7"/>
      <c r="B782" s="7"/>
      <c r="C782" s="7"/>
      <c r="D782" s="7"/>
      <c r="E782" s="7"/>
      <c r="F782" s="7"/>
      <c r="G782" s="7"/>
      <c r="H782" s="7"/>
      <c r="I782" s="7"/>
      <c r="J782" s="7"/>
      <c r="K782" s="7"/>
      <c r="L782" s="7"/>
      <c r="M782" s="7"/>
      <c r="N782" s="7"/>
      <c r="O782" s="7"/>
      <c r="P782" s="7"/>
      <c r="Q782" s="7"/>
      <c r="R782" s="7"/>
      <c r="S782" s="7"/>
      <c r="T782" s="7"/>
      <c r="U782" s="7"/>
      <c r="V782" s="7"/>
      <c r="W782" s="7"/>
    </row>
    <row r="783">
      <c r="A783" s="7"/>
      <c r="B783" s="7"/>
      <c r="C783" s="7"/>
      <c r="D783" s="7"/>
      <c r="E783" s="7"/>
      <c r="F783" s="7"/>
      <c r="G783" s="7"/>
      <c r="H783" s="7"/>
      <c r="I783" s="7"/>
      <c r="J783" s="7"/>
      <c r="K783" s="7"/>
      <c r="L783" s="7"/>
      <c r="M783" s="7"/>
      <c r="N783" s="7"/>
      <c r="O783" s="7"/>
      <c r="P783" s="7"/>
      <c r="Q783" s="7"/>
      <c r="R783" s="7"/>
      <c r="S783" s="7"/>
      <c r="T783" s="7"/>
      <c r="U783" s="7"/>
      <c r="V783" s="7"/>
      <c r="W783" s="7"/>
    </row>
    <row r="784">
      <c r="A784" s="7"/>
      <c r="B784" s="7"/>
      <c r="C784" s="7"/>
      <c r="D784" s="7"/>
      <c r="E784" s="7"/>
      <c r="F784" s="7"/>
      <c r="G784" s="7"/>
      <c r="H784" s="7"/>
      <c r="I784" s="7"/>
      <c r="J784" s="7"/>
      <c r="K784" s="7"/>
      <c r="L784" s="7"/>
      <c r="M784" s="7"/>
      <c r="N784" s="7"/>
      <c r="O784" s="7"/>
      <c r="P784" s="7"/>
      <c r="Q784" s="7"/>
      <c r="R784" s="7"/>
      <c r="S784" s="7"/>
      <c r="T784" s="7"/>
      <c r="U784" s="7"/>
      <c r="V784" s="7"/>
      <c r="W784" s="7"/>
    </row>
    <row r="785">
      <c r="A785" s="7"/>
      <c r="B785" s="7"/>
      <c r="C785" s="7"/>
      <c r="D785" s="7"/>
      <c r="E785" s="7"/>
      <c r="F785" s="7"/>
      <c r="G785" s="7"/>
      <c r="H785" s="7"/>
      <c r="I785" s="7"/>
      <c r="J785" s="7"/>
      <c r="K785" s="7"/>
      <c r="L785" s="7"/>
      <c r="M785" s="7"/>
      <c r="N785" s="7"/>
      <c r="O785" s="7"/>
      <c r="P785" s="7"/>
      <c r="Q785" s="7"/>
      <c r="R785" s="7"/>
      <c r="S785" s="7"/>
      <c r="T785" s="7"/>
      <c r="U785" s="7"/>
      <c r="V785" s="7"/>
      <c r="W785" s="7"/>
    </row>
    <row r="786">
      <c r="A786" s="7"/>
      <c r="B786" s="7"/>
      <c r="C786" s="7"/>
      <c r="D786" s="7"/>
      <c r="E786" s="7"/>
      <c r="F786" s="7"/>
      <c r="G786" s="7"/>
      <c r="H786" s="7"/>
      <c r="I786" s="7"/>
      <c r="J786" s="7"/>
      <c r="K786" s="7"/>
      <c r="L786" s="7"/>
      <c r="M786" s="7"/>
      <c r="N786" s="7"/>
      <c r="O786" s="7"/>
      <c r="P786" s="7"/>
      <c r="Q786" s="7"/>
      <c r="R786" s="7"/>
      <c r="S786" s="7"/>
      <c r="T786" s="7"/>
      <c r="U786" s="7"/>
      <c r="V786" s="7"/>
      <c r="W786" s="7"/>
    </row>
    <row r="787">
      <c r="A787" s="7"/>
      <c r="B787" s="7"/>
      <c r="C787" s="7"/>
      <c r="D787" s="7"/>
      <c r="E787" s="7"/>
      <c r="F787" s="7"/>
      <c r="G787" s="7"/>
      <c r="H787" s="7"/>
      <c r="I787" s="7"/>
      <c r="J787" s="7"/>
      <c r="K787" s="7"/>
      <c r="L787" s="7"/>
      <c r="M787" s="7"/>
      <c r="N787" s="7"/>
      <c r="O787" s="7"/>
      <c r="P787" s="7"/>
      <c r="Q787" s="7"/>
      <c r="R787" s="7"/>
      <c r="S787" s="7"/>
      <c r="T787" s="7"/>
      <c r="U787" s="7"/>
      <c r="V787" s="7"/>
      <c r="W787" s="7"/>
    </row>
    <row r="788">
      <c r="A788" s="7"/>
      <c r="B788" s="7"/>
      <c r="C788" s="7"/>
      <c r="D788" s="7"/>
      <c r="E788" s="7"/>
      <c r="F788" s="7"/>
      <c r="G788" s="7"/>
      <c r="H788" s="7"/>
      <c r="I788" s="7"/>
      <c r="J788" s="7"/>
      <c r="K788" s="7"/>
      <c r="L788" s="7"/>
      <c r="M788" s="7"/>
      <c r="N788" s="7"/>
      <c r="O788" s="7"/>
      <c r="P788" s="7"/>
      <c r="Q788" s="7"/>
      <c r="R788" s="7"/>
      <c r="S788" s="7"/>
      <c r="T788" s="7"/>
      <c r="U788" s="7"/>
      <c r="V788" s="7"/>
      <c r="W788" s="7"/>
    </row>
    <row r="789">
      <c r="A789" s="7"/>
      <c r="B789" s="7"/>
      <c r="C789" s="7"/>
      <c r="D789" s="7"/>
      <c r="E789" s="7"/>
      <c r="F789" s="7"/>
      <c r="G789" s="7"/>
      <c r="H789" s="7"/>
      <c r="I789" s="7"/>
      <c r="J789" s="7"/>
      <c r="K789" s="7"/>
      <c r="L789" s="7"/>
      <c r="M789" s="7"/>
      <c r="N789" s="7"/>
      <c r="O789" s="7"/>
      <c r="P789" s="7"/>
      <c r="Q789" s="7"/>
      <c r="R789" s="7"/>
      <c r="S789" s="7"/>
      <c r="T789" s="7"/>
      <c r="U789" s="7"/>
      <c r="V789" s="7"/>
      <c r="W789" s="7"/>
    </row>
    <row r="790">
      <c r="A790" s="7"/>
      <c r="B790" s="7"/>
      <c r="C790" s="7"/>
      <c r="D790" s="7"/>
      <c r="E790" s="7"/>
      <c r="F790" s="7"/>
      <c r="G790" s="7"/>
      <c r="H790" s="7"/>
      <c r="I790" s="7"/>
      <c r="J790" s="7"/>
      <c r="K790" s="7"/>
      <c r="L790" s="7"/>
      <c r="M790" s="7"/>
      <c r="N790" s="7"/>
      <c r="O790" s="7"/>
      <c r="P790" s="7"/>
      <c r="Q790" s="7"/>
      <c r="R790" s="7"/>
      <c r="S790" s="7"/>
      <c r="T790" s="7"/>
      <c r="U790" s="7"/>
      <c r="V790" s="7"/>
      <c r="W790" s="7"/>
    </row>
    <row r="791">
      <c r="A791" s="7"/>
      <c r="B791" s="7"/>
      <c r="C791" s="7"/>
      <c r="D791" s="7"/>
      <c r="E791" s="7"/>
      <c r="F791" s="7"/>
      <c r="G791" s="7"/>
      <c r="H791" s="7"/>
      <c r="I791" s="7"/>
      <c r="J791" s="7"/>
      <c r="K791" s="7"/>
      <c r="L791" s="7"/>
      <c r="M791" s="7"/>
      <c r="N791" s="7"/>
      <c r="O791" s="7"/>
      <c r="P791" s="7"/>
      <c r="Q791" s="7"/>
      <c r="R791" s="7"/>
      <c r="S791" s="7"/>
      <c r="T791" s="7"/>
      <c r="U791" s="7"/>
      <c r="V791" s="7"/>
      <c r="W791" s="7"/>
    </row>
    <row r="792">
      <c r="A792" s="7"/>
      <c r="B792" s="7"/>
      <c r="C792" s="7"/>
      <c r="D792" s="7"/>
      <c r="E792" s="7"/>
      <c r="F792" s="7"/>
      <c r="G792" s="7"/>
      <c r="H792" s="7"/>
      <c r="I792" s="7"/>
      <c r="J792" s="7"/>
      <c r="K792" s="7"/>
      <c r="L792" s="7"/>
      <c r="M792" s="7"/>
      <c r="N792" s="7"/>
      <c r="O792" s="7"/>
      <c r="P792" s="7"/>
      <c r="Q792" s="7"/>
      <c r="R792" s="7"/>
      <c r="S792" s="7"/>
      <c r="T792" s="7"/>
      <c r="U792" s="7"/>
      <c r="V792" s="7"/>
      <c r="W792" s="7"/>
    </row>
    <row r="793">
      <c r="A793" s="7"/>
      <c r="B793" s="7"/>
      <c r="C793" s="7"/>
      <c r="D793" s="7"/>
      <c r="E793" s="7"/>
      <c r="F793" s="7"/>
      <c r="G793" s="7"/>
      <c r="H793" s="7"/>
      <c r="I793" s="7"/>
      <c r="J793" s="7"/>
      <c r="K793" s="7"/>
      <c r="L793" s="7"/>
      <c r="M793" s="7"/>
      <c r="N793" s="7"/>
      <c r="O793" s="7"/>
      <c r="P793" s="7"/>
      <c r="Q793" s="7"/>
      <c r="R793" s="7"/>
      <c r="S793" s="7"/>
      <c r="T793" s="7"/>
      <c r="U793" s="7"/>
      <c r="V793" s="7"/>
      <c r="W793" s="7"/>
    </row>
    <row r="794">
      <c r="A794" s="7"/>
      <c r="B794" s="7"/>
      <c r="C794" s="7"/>
      <c r="D794" s="7"/>
      <c r="E794" s="7"/>
      <c r="F794" s="7"/>
      <c r="G794" s="7"/>
      <c r="H794" s="7"/>
      <c r="I794" s="7"/>
      <c r="J794" s="7"/>
      <c r="K794" s="7"/>
      <c r="L794" s="7"/>
      <c r="M794" s="7"/>
      <c r="N794" s="7"/>
      <c r="O794" s="7"/>
      <c r="P794" s="7"/>
      <c r="Q794" s="7"/>
      <c r="R794" s="7"/>
      <c r="S794" s="7"/>
      <c r="T794" s="7"/>
      <c r="U794" s="7"/>
      <c r="V794" s="7"/>
      <c r="W794" s="7"/>
    </row>
    <row r="795">
      <c r="A795" s="7"/>
      <c r="B795" s="7"/>
      <c r="C795" s="7"/>
      <c r="D795" s="7"/>
      <c r="E795" s="7"/>
      <c r="F795" s="7"/>
      <c r="G795" s="7"/>
      <c r="H795" s="7"/>
      <c r="I795" s="7"/>
      <c r="J795" s="7"/>
      <c r="K795" s="7"/>
      <c r="L795" s="7"/>
      <c r="M795" s="7"/>
      <c r="N795" s="7"/>
      <c r="O795" s="7"/>
      <c r="P795" s="7"/>
      <c r="Q795" s="7"/>
      <c r="R795" s="7"/>
      <c r="S795" s="7"/>
      <c r="T795" s="7"/>
      <c r="U795" s="7"/>
      <c r="V795" s="7"/>
      <c r="W795" s="7"/>
    </row>
    <row r="796">
      <c r="A796" s="7"/>
      <c r="B796" s="7"/>
      <c r="C796" s="7"/>
      <c r="D796" s="7"/>
      <c r="E796" s="7"/>
      <c r="F796" s="7"/>
      <c r="G796" s="7"/>
      <c r="H796" s="7"/>
      <c r="I796" s="7"/>
      <c r="J796" s="7"/>
      <c r="K796" s="7"/>
      <c r="L796" s="7"/>
      <c r="M796" s="7"/>
      <c r="N796" s="7"/>
      <c r="O796" s="7"/>
      <c r="P796" s="7"/>
      <c r="Q796" s="7"/>
      <c r="R796" s="7"/>
      <c r="S796" s="7"/>
      <c r="T796" s="7"/>
      <c r="U796" s="7"/>
      <c r="V796" s="7"/>
      <c r="W796" s="7"/>
    </row>
    <row r="797">
      <c r="A797" s="7"/>
      <c r="B797" s="7"/>
      <c r="C797" s="7"/>
      <c r="D797" s="7"/>
      <c r="E797" s="7"/>
      <c r="F797" s="7"/>
      <c r="G797" s="7"/>
      <c r="H797" s="7"/>
      <c r="I797" s="7"/>
      <c r="J797" s="7"/>
      <c r="K797" s="7"/>
      <c r="L797" s="7"/>
      <c r="M797" s="7"/>
      <c r="N797" s="7"/>
      <c r="O797" s="7"/>
      <c r="P797" s="7"/>
      <c r="Q797" s="7"/>
      <c r="R797" s="7"/>
      <c r="S797" s="7"/>
      <c r="T797" s="7"/>
      <c r="U797" s="7"/>
      <c r="V797" s="7"/>
      <c r="W797" s="7"/>
    </row>
    <row r="798">
      <c r="A798" s="7"/>
      <c r="B798" s="7"/>
      <c r="C798" s="7"/>
      <c r="D798" s="7"/>
      <c r="E798" s="7"/>
      <c r="F798" s="7"/>
      <c r="G798" s="7"/>
      <c r="H798" s="7"/>
      <c r="I798" s="7"/>
      <c r="J798" s="7"/>
      <c r="K798" s="7"/>
      <c r="L798" s="7"/>
      <c r="M798" s="7"/>
      <c r="N798" s="7"/>
      <c r="O798" s="7"/>
      <c r="P798" s="7"/>
      <c r="Q798" s="7"/>
      <c r="R798" s="7"/>
      <c r="S798" s="7"/>
      <c r="T798" s="7"/>
      <c r="U798" s="7"/>
      <c r="V798" s="7"/>
      <c r="W798" s="7"/>
    </row>
    <row r="799">
      <c r="A799" s="7"/>
      <c r="B799" s="7"/>
      <c r="C799" s="7"/>
      <c r="D799" s="7"/>
      <c r="E799" s="7"/>
      <c r="F799" s="7"/>
      <c r="G799" s="7"/>
      <c r="H799" s="7"/>
      <c r="I799" s="7"/>
      <c r="J799" s="7"/>
      <c r="K799" s="7"/>
      <c r="L799" s="7"/>
      <c r="M799" s="7"/>
      <c r="N799" s="7"/>
      <c r="O799" s="7"/>
      <c r="P799" s="7"/>
      <c r="Q799" s="7"/>
      <c r="R799" s="7"/>
      <c r="S799" s="7"/>
      <c r="T799" s="7"/>
      <c r="U799" s="7"/>
      <c r="V799" s="7"/>
      <c r="W799" s="7"/>
    </row>
    <row r="800">
      <c r="A800" s="7"/>
      <c r="B800" s="7"/>
      <c r="C800" s="7"/>
      <c r="D800" s="7"/>
      <c r="E800" s="7"/>
      <c r="F800" s="7"/>
      <c r="G800" s="7"/>
      <c r="H800" s="7"/>
      <c r="I800" s="7"/>
      <c r="J800" s="7"/>
      <c r="K800" s="7"/>
      <c r="L800" s="7"/>
      <c r="M800" s="7"/>
      <c r="N800" s="7"/>
      <c r="O800" s="7"/>
      <c r="P800" s="7"/>
      <c r="Q800" s="7"/>
      <c r="R800" s="7"/>
      <c r="S800" s="7"/>
      <c r="T800" s="7"/>
      <c r="U800" s="7"/>
      <c r="V800" s="7"/>
      <c r="W800" s="7"/>
    </row>
    <row r="801">
      <c r="A801" s="7"/>
      <c r="B801" s="7"/>
      <c r="C801" s="7"/>
      <c r="D801" s="7"/>
      <c r="E801" s="7"/>
      <c r="F801" s="7"/>
      <c r="G801" s="7"/>
      <c r="H801" s="7"/>
      <c r="I801" s="7"/>
      <c r="J801" s="7"/>
      <c r="K801" s="7"/>
      <c r="L801" s="7"/>
      <c r="M801" s="7"/>
      <c r="N801" s="7"/>
      <c r="O801" s="7"/>
      <c r="P801" s="7"/>
      <c r="Q801" s="7"/>
      <c r="R801" s="7"/>
      <c r="S801" s="7"/>
      <c r="T801" s="7"/>
      <c r="U801" s="7"/>
      <c r="V801" s="7"/>
      <c r="W801" s="7"/>
    </row>
    <row r="802">
      <c r="A802" s="7"/>
      <c r="B802" s="7"/>
      <c r="C802" s="7"/>
      <c r="D802" s="7"/>
      <c r="E802" s="7"/>
      <c r="F802" s="7"/>
      <c r="G802" s="7"/>
      <c r="H802" s="7"/>
      <c r="I802" s="7"/>
      <c r="J802" s="7"/>
      <c r="K802" s="7"/>
      <c r="L802" s="7"/>
      <c r="M802" s="7"/>
      <c r="N802" s="7"/>
      <c r="O802" s="7"/>
      <c r="P802" s="7"/>
      <c r="Q802" s="7"/>
      <c r="R802" s="7"/>
      <c r="S802" s="7"/>
      <c r="T802" s="7"/>
      <c r="U802" s="7"/>
      <c r="V802" s="7"/>
      <c r="W802" s="7"/>
    </row>
    <row r="803">
      <c r="A803" s="7"/>
      <c r="B803" s="7"/>
      <c r="C803" s="7"/>
      <c r="D803" s="7"/>
      <c r="E803" s="7"/>
      <c r="F803" s="7"/>
      <c r="G803" s="7"/>
      <c r="H803" s="7"/>
      <c r="I803" s="7"/>
      <c r="J803" s="7"/>
      <c r="K803" s="7"/>
      <c r="L803" s="7"/>
      <c r="M803" s="7"/>
      <c r="N803" s="7"/>
      <c r="O803" s="7"/>
      <c r="P803" s="7"/>
      <c r="Q803" s="7"/>
      <c r="R803" s="7"/>
      <c r="S803" s="7"/>
      <c r="T803" s="7"/>
      <c r="U803" s="7"/>
      <c r="V803" s="7"/>
      <c r="W803" s="7"/>
    </row>
    <row r="804">
      <c r="A804" s="7"/>
      <c r="B804" s="7"/>
      <c r="C804" s="7"/>
      <c r="D804" s="7"/>
      <c r="E804" s="7"/>
      <c r="F804" s="7"/>
      <c r="G804" s="7"/>
      <c r="H804" s="7"/>
      <c r="I804" s="7"/>
      <c r="J804" s="7"/>
      <c r="K804" s="7"/>
      <c r="L804" s="7"/>
      <c r="M804" s="7"/>
      <c r="N804" s="7"/>
      <c r="O804" s="7"/>
      <c r="P804" s="7"/>
      <c r="Q804" s="7"/>
      <c r="R804" s="7"/>
      <c r="S804" s="7"/>
      <c r="T804" s="7"/>
      <c r="U804" s="7"/>
      <c r="V804" s="7"/>
      <c r="W804" s="7"/>
    </row>
    <row r="805">
      <c r="A805" s="7"/>
      <c r="B805" s="7"/>
      <c r="C805" s="7"/>
      <c r="D805" s="7"/>
      <c r="E805" s="7"/>
      <c r="F805" s="7"/>
      <c r="G805" s="7"/>
      <c r="H805" s="7"/>
      <c r="I805" s="7"/>
      <c r="J805" s="7"/>
      <c r="K805" s="7"/>
      <c r="L805" s="7"/>
      <c r="M805" s="7"/>
      <c r="N805" s="7"/>
      <c r="O805" s="7"/>
      <c r="P805" s="7"/>
      <c r="Q805" s="7"/>
      <c r="R805" s="7"/>
      <c r="S805" s="7"/>
      <c r="T805" s="7"/>
      <c r="U805" s="7"/>
      <c r="V805" s="7"/>
      <c r="W805" s="7"/>
    </row>
    <row r="806">
      <c r="A806" s="7"/>
      <c r="B806" s="7"/>
      <c r="C806" s="7"/>
      <c r="D806" s="7"/>
      <c r="E806" s="7"/>
      <c r="F806" s="7"/>
      <c r="G806" s="7"/>
      <c r="H806" s="7"/>
      <c r="I806" s="7"/>
      <c r="J806" s="7"/>
      <c r="K806" s="7"/>
      <c r="L806" s="7"/>
      <c r="M806" s="7"/>
      <c r="N806" s="7"/>
      <c r="O806" s="7"/>
      <c r="P806" s="7"/>
      <c r="Q806" s="7"/>
      <c r="R806" s="7"/>
      <c r="S806" s="7"/>
      <c r="T806" s="7"/>
      <c r="U806" s="7"/>
      <c r="V806" s="7"/>
      <c r="W806" s="7"/>
    </row>
    <row r="807">
      <c r="A807" s="7"/>
      <c r="B807" s="7"/>
      <c r="C807" s="7"/>
      <c r="D807" s="7"/>
      <c r="E807" s="7"/>
      <c r="F807" s="7"/>
      <c r="G807" s="7"/>
      <c r="H807" s="7"/>
      <c r="I807" s="7"/>
      <c r="J807" s="7"/>
      <c r="K807" s="7"/>
      <c r="L807" s="7"/>
      <c r="M807" s="7"/>
      <c r="N807" s="7"/>
      <c r="O807" s="7"/>
      <c r="P807" s="7"/>
      <c r="Q807" s="7"/>
      <c r="R807" s="7"/>
      <c r="S807" s="7"/>
      <c r="T807" s="7"/>
      <c r="U807" s="7"/>
      <c r="V807" s="7"/>
      <c r="W807" s="7"/>
    </row>
    <row r="808">
      <c r="A808" s="7"/>
      <c r="B808" s="7"/>
      <c r="C808" s="7"/>
      <c r="D808" s="7"/>
      <c r="E808" s="7"/>
      <c r="F808" s="7"/>
      <c r="G808" s="7"/>
      <c r="H808" s="7"/>
      <c r="I808" s="7"/>
      <c r="J808" s="7"/>
      <c r="K808" s="7"/>
      <c r="L808" s="7"/>
      <c r="M808" s="7"/>
      <c r="N808" s="7"/>
      <c r="O808" s="7"/>
      <c r="P808" s="7"/>
      <c r="Q808" s="7"/>
      <c r="R808" s="7"/>
      <c r="S808" s="7"/>
      <c r="T808" s="7"/>
      <c r="U808" s="7"/>
      <c r="V808" s="7"/>
      <c r="W808" s="7"/>
    </row>
    <row r="809">
      <c r="A809" s="7"/>
      <c r="B809" s="7"/>
      <c r="C809" s="7"/>
      <c r="D809" s="7"/>
      <c r="E809" s="7"/>
      <c r="F809" s="7"/>
      <c r="G809" s="7"/>
      <c r="H809" s="7"/>
      <c r="I809" s="7"/>
      <c r="J809" s="7"/>
      <c r="K809" s="7"/>
      <c r="L809" s="7"/>
      <c r="M809" s="7"/>
      <c r="N809" s="7"/>
      <c r="O809" s="7"/>
      <c r="P809" s="7"/>
      <c r="Q809" s="7"/>
      <c r="R809" s="7"/>
      <c r="S809" s="7"/>
      <c r="T809" s="7"/>
      <c r="U809" s="7"/>
      <c r="V809" s="7"/>
      <c r="W809" s="7"/>
    </row>
    <row r="810">
      <c r="A810" s="7"/>
      <c r="B810" s="7"/>
      <c r="C810" s="7"/>
      <c r="D810" s="7"/>
      <c r="E810" s="7"/>
      <c r="F810" s="7"/>
      <c r="G810" s="7"/>
      <c r="H810" s="7"/>
      <c r="I810" s="7"/>
      <c r="J810" s="7"/>
      <c r="K810" s="7"/>
      <c r="L810" s="7"/>
      <c r="M810" s="7"/>
      <c r="N810" s="7"/>
      <c r="O810" s="7"/>
      <c r="P810" s="7"/>
      <c r="Q810" s="7"/>
      <c r="R810" s="7"/>
      <c r="S810" s="7"/>
      <c r="T810" s="7"/>
      <c r="U810" s="7"/>
      <c r="V810" s="7"/>
      <c r="W810" s="7"/>
    </row>
    <row r="811">
      <c r="A811" s="7"/>
      <c r="B811" s="7"/>
      <c r="C811" s="7"/>
      <c r="D811" s="7"/>
      <c r="E811" s="7"/>
      <c r="F811" s="7"/>
      <c r="G811" s="7"/>
      <c r="H811" s="7"/>
      <c r="I811" s="7"/>
      <c r="J811" s="7"/>
      <c r="K811" s="7"/>
      <c r="L811" s="7"/>
      <c r="M811" s="7"/>
      <c r="N811" s="7"/>
      <c r="O811" s="7"/>
      <c r="P811" s="7"/>
      <c r="Q811" s="7"/>
      <c r="R811" s="7"/>
      <c r="S811" s="7"/>
      <c r="T811" s="7"/>
      <c r="U811" s="7"/>
      <c r="V811" s="7"/>
      <c r="W811" s="7"/>
    </row>
    <row r="812">
      <c r="A812" s="7"/>
      <c r="B812" s="7"/>
      <c r="C812" s="7"/>
      <c r="D812" s="7"/>
      <c r="E812" s="7"/>
      <c r="F812" s="7"/>
      <c r="G812" s="7"/>
      <c r="H812" s="7"/>
      <c r="I812" s="7"/>
      <c r="J812" s="7"/>
      <c r="K812" s="7"/>
      <c r="L812" s="7"/>
      <c r="M812" s="7"/>
      <c r="N812" s="7"/>
      <c r="O812" s="7"/>
      <c r="P812" s="7"/>
      <c r="Q812" s="7"/>
      <c r="R812" s="7"/>
      <c r="S812" s="7"/>
      <c r="T812" s="7"/>
      <c r="U812" s="7"/>
      <c r="V812" s="7"/>
      <c r="W812" s="7"/>
    </row>
    <row r="813">
      <c r="A813" s="7"/>
      <c r="B813" s="7"/>
      <c r="C813" s="7"/>
      <c r="D813" s="7"/>
      <c r="E813" s="7"/>
      <c r="F813" s="7"/>
      <c r="G813" s="7"/>
      <c r="H813" s="7"/>
      <c r="I813" s="7"/>
      <c r="J813" s="7"/>
      <c r="K813" s="7"/>
      <c r="L813" s="7"/>
      <c r="M813" s="7"/>
      <c r="N813" s="7"/>
      <c r="O813" s="7"/>
      <c r="P813" s="7"/>
      <c r="Q813" s="7"/>
      <c r="R813" s="7"/>
      <c r="S813" s="7"/>
      <c r="T813" s="7"/>
      <c r="U813" s="7"/>
      <c r="V813" s="7"/>
      <c r="W813" s="7"/>
    </row>
    <row r="814">
      <c r="A814" s="7"/>
      <c r="B814" s="7"/>
      <c r="C814" s="7"/>
      <c r="D814" s="7"/>
      <c r="E814" s="7"/>
      <c r="F814" s="7"/>
      <c r="G814" s="7"/>
      <c r="H814" s="7"/>
      <c r="I814" s="7"/>
      <c r="J814" s="7"/>
      <c r="K814" s="7"/>
      <c r="L814" s="7"/>
      <c r="M814" s="7"/>
      <c r="N814" s="7"/>
      <c r="O814" s="7"/>
      <c r="P814" s="7"/>
      <c r="Q814" s="7"/>
      <c r="R814" s="7"/>
      <c r="S814" s="7"/>
      <c r="T814" s="7"/>
      <c r="U814" s="7"/>
      <c r="V814" s="7"/>
      <c r="W814" s="7"/>
    </row>
    <row r="815">
      <c r="A815" s="7"/>
      <c r="B815" s="7"/>
      <c r="C815" s="7"/>
      <c r="D815" s="7"/>
      <c r="E815" s="7"/>
      <c r="F815" s="7"/>
      <c r="G815" s="7"/>
      <c r="H815" s="7"/>
      <c r="I815" s="7"/>
      <c r="J815" s="7"/>
      <c r="K815" s="7"/>
      <c r="L815" s="7"/>
      <c r="M815" s="7"/>
      <c r="N815" s="7"/>
      <c r="O815" s="7"/>
      <c r="P815" s="7"/>
      <c r="Q815" s="7"/>
      <c r="R815" s="7"/>
      <c r="S815" s="7"/>
      <c r="T815" s="7"/>
      <c r="U815" s="7"/>
      <c r="V815" s="7"/>
      <c r="W815" s="7"/>
    </row>
    <row r="816">
      <c r="A816" s="7"/>
      <c r="B816" s="7"/>
      <c r="C816" s="7"/>
      <c r="D816" s="7"/>
      <c r="E816" s="7"/>
      <c r="F816" s="7"/>
      <c r="G816" s="7"/>
      <c r="H816" s="7"/>
      <c r="I816" s="7"/>
      <c r="J816" s="7"/>
      <c r="K816" s="7"/>
      <c r="L816" s="7"/>
      <c r="M816" s="7"/>
      <c r="N816" s="7"/>
      <c r="O816" s="7"/>
      <c r="P816" s="7"/>
      <c r="Q816" s="7"/>
      <c r="R816" s="7"/>
      <c r="S816" s="7"/>
      <c r="T816" s="7"/>
      <c r="U816" s="7"/>
      <c r="V816" s="7"/>
      <c r="W816" s="7"/>
    </row>
    <row r="817">
      <c r="A817" s="7"/>
      <c r="B817" s="7"/>
      <c r="C817" s="7"/>
      <c r="D817" s="7"/>
      <c r="E817" s="7"/>
      <c r="F817" s="7"/>
      <c r="G817" s="7"/>
      <c r="H817" s="7"/>
      <c r="I817" s="7"/>
      <c r="J817" s="7"/>
      <c r="K817" s="7"/>
      <c r="L817" s="7"/>
      <c r="M817" s="7"/>
      <c r="N817" s="7"/>
      <c r="O817" s="7"/>
      <c r="P817" s="7"/>
      <c r="Q817" s="7"/>
      <c r="R817" s="7"/>
      <c r="S817" s="7"/>
      <c r="T817" s="7"/>
      <c r="U817" s="7"/>
      <c r="V817" s="7"/>
      <c r="W817" s="7"/>
    </row>
    <row r="818">
      <c r="A818" s="7"/>
      <c r="B818" s="7"/>
      <c r="C818" s="7"/>
      <c r="D818" s="7"/>
      <c r="E818" s="7"/>
      <c r="F818" s="7"/>
      <c r="G818" s="7"/>
      <c r="H818" s="7"/>
      <c r="I818" s="7"/>
      <c r="J818" s="7"/>
      <c r="K818" s="7"/>
      <c r="L818" s="7"/>
      <c r="M818" s="7"/>
      <c r="N818" s="7"/>
      <c r="O818" s="7"/>
      <c r="P818" s="7"/>
      <c r="Q818" s="7"/>
      <c r="R818" s="7"/>
      <c r="S818" s="7"/>
      <c r="T818" s="7"/>
      <c r="U818" s="7"/>
      <c r="V818" s="7"/>
      <c r="W818" s="7"/>
    </row>
    <row r="819">
      <c r="A819" s="7"/>
      <c r="B819" s="7"/>
      <c r="C819" s="7"/>
      <c r="D819" s="7"/>
      <c r="E819" s="7"/>
      <c r="F819" s="7"/>
      <c r="G819" s="7"/>
      <c r="H819" s="7"/>
      <c r="I819" s="7"/>
      <c r="J819" s="7"/>
      <c r="K819" s="7"/>
      <c r="L819" s="7"/>
      <c r="M819" s="7"/>
      <c r="N819" s="7"/>
      <c r="O819" s="7"/>
      <c r="P819" s="7"/>
      <c r="Q819" s="7"/>
      <c r="R819" s="7"/>
      <c r="S819" s="7"/>
      <c r="T819" s="7"/>
      <c r="U819" s="7"/>
      <c r="V819" s="7"/>
      <c r="W819" s="7"/>
    </row>
    <row r="820">
      <c r="A820" s="7"/>
      <c r="B820" s="7"/>
      <c r="C820" s="7"/>
      <c r="D820" s="7"/>
      <c r="E820" s="7"/>
      <c r="F820" s="7"/>
      <c r="G820" s="7"/>
      <c r="H820" s="7"/>
      <c r="I820" s="7"/>
      <c r="J820" s="7"/>
      <c r="K820" s="7"/>
      <c r="L820" s="7"/>
      <c r="M820" s="7"/>
      <c r="N820" s="7"/>
      <c r="O820" s="7"/>
      <c r="P820" s="7"/>
      <c r="Q820" s="7"/>
      <c r="R820" s="7"/>
      <c r="S820" s="7"/>
      <c r="T820" s="7"/>
      <c r="U820" s="7"/>
      <c r="V820" s="7"/>
      <c r="W820" s="7"/>
    </row>
    <row r="821">
      <c r="A821" s="7"/>
      <c r="B821" s="7"/>
      <c r="C821" s="7"/>
      <c r="D821" s="7"/>
      <c r="E821" s="7"/>
      <c r="F821" s="7"/>
      <c r="G821" s="7"/>
      <c r="H821" s="7"/>
      <c r="I821" s="7"/>
      <c r="J821" s="7"/>
      <c r="K821" s="7"/>
      <c r="L821" s="7"/>
      <c r="M821" s="7"/>
      <c r="N821" s="7"/>
      <c r="O821" s="7"/>
      <c r="P821" s="7"/>
      <c r="Q821" s="7"/>
      <c r="R821" s="7"/>
      <c r="S821" s="7"/>
      <c r="T821" s="7"/>
      <c r="U821" s="7"/>
      <c r="V821" s="7"/>
      <c r="W821" s="7"/>
    </row>
    <row r="822">
      <c r="A822" s="7"/>
      <c r="B822" s="7"/>
      <c r="C822" s="7"/>
      <c r="D822" s="7"/>
      <c r="E822" s="7"/>
      <c r="F822" s="7"/>
      <c r="G822" s="7"/>
      <c r="H822" s="7"/>
      <c r="I822" s="7"/>
      <c r="J822" s="7"/>
      <c r="K822" s="7"/>
      <c r="L822" s="7"/>
      <c r="M822" s="7"/>
      <c r="N822" s="7"/>
      <c r="O822" s="7"/>
      <c r="P822" s="7"/>
      <c r="Q822" s="7"/>
      <c r="R822" s="7"/>
      <c r="S822" s="7"/>
      <c r="T822" s="7"/>
      <c r="U822" s="7"/>
      <c r="V822" s="7"/>
      <c r="W822" s="7"/>
    </row>
    <row r="823">
      <c r="A823" s="7"/>
      <c r="B823" s="7"/>
      <c r="C823" s="7"/>
      <c r="D823" s="7"/>
      <c r="E823" s="7"/>
      <c r="F823" s="7"/>
      <c r="G823" s="7"/>
      <c r="H823" s="7"/>
      <c r="I823" s="7"/>
      <c r="J823" s="7"/>
      <c r="K823" s="7"/>
      <c r="L823" s="7"/>
      <c r="M823" s="7"/>
      <c r="N823" s="7"/>
      <c r="O823" s="7"/>
      <c r="P823" s="7"/>
      <c r="Q823" s="7"/>
      <c r="R823" s="7"/>
      <c r="S823" s="7"/>
      <c r="T823" s="7"/>
      <c r="U823" s="7"/>
      <c r="V823" s="7"/>
      <c r="W823" s="7"/>
    </row>
    <row r="824">
      <c r="A824" s="7"/>
      <c r="B824" s="7"/>
      <c r="C824" s="7"/>
      <c r="D824" s="7"/>
      <c r="E824" s="7"/>
      <c r="F824" s="7"/>
      <c r="G824" s="7"/>
      <c r="H824" s="7"/>
      <c r="I824" s="7"/>
      <c r="J824" s="7"/>
      <c r="K824" s="7"/>
      <c r="L824" s="7"/>
      <c r="M824" s="7"/>
      <c r="N824" s="7"/>
      <c r="O824" s="7"/>
      <c r="P824" s="7"/>
      <c r="Q824" s="7"/>
      <c r="R824" s="7"/>
      <c r="S824" s="7"/>
      <c r="T824" s="7"/>
      <c r="U824" s="7"/>
      <c r="V824" s="7"/>
      <c r="W824" s="7"/>
    </row>
    <row r="825">
      <c r="A825" s="7"/>
      <c r="B825" s="7"/>
      <c r="C825" s="7"/>
      <c r="D825" s="7"/>
      <c r="E825" s="7"/>
      <c r="F825" s="7"/>
      <c r="G825" s="7"/>
      <c r="H825" s="7"/>
      <c r="I825" s="7"/>
      <c r="J825" s="7"/>
      <c r="K825" s="7"/>
      <c r="L825" s="7"/>
      <c r="M825" s="7"/>
      <c r="N825" s="7"/>
      <c r="O825" s="7"/>
      <c r="P825" s="7"/>
      <c r="Q825" s="7"/>
      <c r="R825" s="7"/>
      <c r="S825" s="7"/>
      <c r="T825" s="7"/>
      <c r="U825" s="7"/>
      <c r="V825" s="7"/>
      <c r="W825" s="7"/>
    </row>
    <row r="826">
      <c r="A826" s="7"/>
      <c r="B826" s="7"/>
      <c r="C826" s="7"/>
      <c r="D826" s="7"/>
      <c r="E826" s="7"/>
      <c r="F826" s="7"/>
      <c r="G826" s="7"/>
      <c r="H826" s="7"/>
      <c r="I826" s="7"/>
      <c r="J826" s="7"/>
      <c r="K826" s="7"/>
      <c r="L826" s="7"/>
      <c r="M826" s="7"/>
      <c r="N826" s="7"/>
      <c r="O826" s="7"/>
      <c r="P826" s="7"/>
      <c r="Q826" s="7"/>
      <c r="R826" s="7"/>
      <c r="S826" s="7"/>
      <c r="T826" s="7"/>
      <c r="U826" s="7"/>
      <c r="V826" s="7"/>
      <c r="W826" s="7"/>
    </row>
    <row r="827">
      <c r="A827" s="7"/>
      <c r="B827" s="7"/>
      <c r="C827" s="7"/>
      <c r="D827" s="7"/>
      <c r="E827" s="7"/>
      <c r="F827" s="7"/>
      <c r="G827" s="7"/>
      <c r="H827" s="7"/>
      <c r="I827" s="7"/>
      <c r="J827" s="7"/>
      <c r="K827" s="7"/>
      <c r="L827" s="7"/>
      <c r="M827" s="7"/>
      <c r="N827" s="7"/>
      <c r="O827" s="7"/>
      <c r="P827" s="7"/>
      <c r="Q827" s="7"/>
      <c r="R827" s="7"/>
      <c r="S827" s="7"/>
      <c r="T827" s="7"/>
      <c r="U827" s="7"/>
      <c r="V827" s="7"/>
      <c r="W827" s="7"/>
    </row>
    <row r="828">
      <c r="A828" s="7"/>
      <c r="B828" s="7"/>
      <c r="C828" s="7"/>
      <c r="D828" s="7"/>
      <c r="E828" s="7"/>
      <c r="F828" s="7"/>
      <c r="G828" s="7"/>
      <c r="H828" s="7"/>
      <c r="I828" s="7"/>
      <c r="J828" s="7"/>
      <c r="K828" s="7"/>
      <c r="L828" s="7"/>
      <c r="M828" s="7"/>
      <c r="N828" s="7"/>
      <c r="O828" s="7"/>
      <c r="P828" s="7"/>
      <c r="Q828" s="7"/>
      <c r="R828" s="7"/>
      <c r="S828" s="7"/>
      <c r="T828" s="7"/>
      <c r="U828" s="7"/>
      <c r="V828" s="7"/>
      <c r="W828" s="7"/>
    </row>
    <row r="829">
      <c r="A829" s="7"/>
      <c r="B829" s="7"/>
      <c r="C829" s="7"/>
      <c r="D829" s="7"/>
      <c r="E829" s="7"/>
      <c r="F829" s="7"/>
      <c r="G829" s="7"/>
      <c r="H829" s="7"/>
      <c r="I829" s="7"/>
      <c r="J829" s="7"/>
      <c r="K829" s="7"/>
      <c r="L829" s="7"/>
      <c r="M829" s="7"/>
      <c r="N829" s="7"/>
      <c r="O829" s="7"/>
      <c r="P829" s="7"/>
      <c r="Q829" s="7"/>
      <c r="R829" s="7"/>
      <c r="S829" s="7"/>
      <c r="T829" s="7"/>
      <c r="U829" s="7"/>
      <c r="V829" s="7"/>
      <c r="W829" s="7"/>
    </row>
    <row r="830">
      <c r="A830" s="7"/>
      <c r="B830" s="7"/>
      <c r="C830" s="7"/>
      <c r="D830" s="7"/>
      <c r="E830" s="7"/>
      <c r="F830" s="7"/>
      <c r="G830" s="7"/>
      <c r="H830" s="7"/>
      <c r="I830" s="7"/>
      <c r="J830" s="7"/>
      <c r="K830" s="7"/>
      <c r="L830" s="7"/>
      <c r="M830" s="7"/>
      <c r="N830" s="7"/>
      <c r="O830" s="7"/>
      <c r="P830" s="7"/>
      <c r="Q830" s="7"/>
      <c r="R830" s="7"/>
      <c r="S830" s="7"/>
      <c r="T830" s="7"/>
      <c r="U830" s="7"/>
      <c r="V830" s="7"/>
      <c r="W830" s="7"/>
    </row>
    <row r="831">
      <c r="A831" s="7"/>
      <c r="B831" s="7"/>
      <c r="C831" s="7"/>
      <c r="D831" s="7"/>
      <c r="E831" s="7"/>
      <c r="F831" s="7"/>
      <c r="G831" s="7"/>
      <c r="H831" s="7"/>
      <c r="I831" s="7"/>
      <c r="J831" s="7"/>
      <c r="K831" s="7"/>
      <c r="L831" s="7"/>
      <c r="M831" s="7"/>
      <c r="N831" s="7"/>
      <c r="O831" s="7"/>
      <c r="P831" s="7"/>
      <c r="Q831" s="7"/>
      <c r="R831" s="7"/>
      <c r="S831" s="7"/>
      <c r="T831" s="7"/>
      <c r="U831" s="7"/>
      <c r="V831" s="7"/>
      <c r="W831" s="7"/>
    </row>
    <row r="832">
      <c r="A832" s="7"/>
      <c r="B832" s="7"/>
      <c r="C832" s="7"/>
      <c r="D832" s="7"/>
      <c r="E832" s="7"/>
      <c r="F832" s="7"/>
      <c r="G832" s="7"/>
      <c r="H832" s="7"/>
      <c r="I832" s="7"/>
      <c r="J832" s="7"/>
      <c r="K832" s="7"/>
      <c r="L832" s="7"/>
      <c r="M832" s="7"/>
      <c r="N832" s="7"/>
      <c r="O832" s="7"/>
      <c r="P832" s="7"/>
      <c r="Q832" s="7"/>
      <c r="R832" s="7"/>
      <c r="S832" s="7"/>
      <c r="T832" s="7"/>
      <c r="U832" s="7"/>
      <c r="V832" s="7"/>
      <c r="W832" s="7"/>
    </row>
    <row r="833">
      <c r="A833" s="7"/>
      <c r="B833" s="7"/>
      <c r="C833" s="7"/>
      <c r="D833" s="7"/>
      <c r="E833" s="7"/>
      <c r="F833" s="7"/>
      <c r="G833" s="7"/>
      <c r="H833" s="7"/>
      <c r="I833" s="7"/>
      <c r="J833" s="7"/>
      <c r="K833" s="7"/>
      <c r="L833" s="7"/>
      <c r="M833" s="7"/>
      <c r="N833" s="7"/>
      <c r="O833" s="7"/>
      <c r="P833" s="7"/>
      <c r="Q833" s="7"/>
      <c r="R833" s="7"/>
      <c r="S833" s="7"/>
      <c r="T833" s="7"/>
      <c r="U833" s="7"/>
      <c r="V833" s="7"/>
      <c r="W833" s="7"/>
    </row>
    <row r="834">
      <c r="A834" s="7"/>
      <c r="B834" s="7"/>
      <c r="C834" s="7"/>
      <c r="D834" s="7"/>
      <c r="E834" s="7"/>
      <c r="F834" s="7"/>
      <c r="G834" s="7"/>
      <c r="H834" s="7"/>
      <c r="I834" s="7"/>
      <c r="J834" s="7"/>
      <c r="K834" s="7"/>
      <c r="L834" s="7"/>
      <c r="M834" s="7"/>
      <c r="N834" s="7"/>
      <c r="O834" s="7"/>
      <c r="P834" s="7"/>
      <c r="Q834" s="7"/>
      <c r="R834" s="7"/>
      <c r="S834" s="7"/>
      <c r="T834" s="7"/>
      <c r="U834" s="7"/>
      <c r="V834" s="7"/>
      <c r="W834" s="7"/>
    </row>
    <row r="835">
      <c r="A835" s="7"/>
      <c r="B835" s="7"/>
      <c r="C835" s="7"/>
      <c r="D835" s="7"/>
      <c r="E835" s="7"/>
      <c r="F835" s="7"/>
      <c r="G835" s="7"/>
      <c r="H835" s="7"/>
      <c r="I835" s="7"/>
      <c r="J835" s="7"/>
      <c r="K835" s="7"/>
      <c r="L835" s="7"/>
      <c r="M835" s="7"/>
      <c r="N835" s="7"/>
      <c r="O835" s="7"/>
      <c r="P835" s="7"/>
      <c r="Q835" s="7"/>
      <c r="R835" s="7"/>
      <c r="S835" s="7"/>
      <c r="T835" s="7"/>
      <c r="U835" s="7"/>
      <c r="V835" s="7"/>
      <c r="W835" s="7"/>
    </row>
    <row r="836">
      <c r="A836" s="7"/>
      <c r="B836" s="7"/>
      <c r="C836" s="7"/>
      <c r="D836" s="7"/>
      <c r="E836" s="7"/>
      <c r="F836" s="7"/>
      <c r="G836" s="7"/>
      <c r="H836" s="7"/>
      <c r="I836" s="7"/>
      <c r="J836" s="7"/>
      <c r="K836" s="7"/>
      <c r="L836" s="7"/>
      <c r="M836" s="7"/>
      <c r="N836" s="7"/>
      <c r="O836" s="7"/>
      <c r="P836" s="7"/>
      <c r="Q836" s="7"/>
      <c r="R836" s="7"/>
      <c r="S836" s="7"/>
      <c r="T836" s="7"/>
      <c r="U836" s="7"/>
      <c r="V836" s="7"/>
      <c r="W836" s="7"/>
    </row>
    <row r="837">
      <c r="A837" s="7"/>
      <c r="B837" s="7"/>
      <c r="C837" s="7"/>
      <c r="D837" s="7"/>
      <c r="E837" s="7"/>
      <c r="F837" s="7"/>
      <c r="G837" s="7"/>
      <c r="H837" s="7"/>
      <c r="I837" s="7"/>
      <c r="J837" s="7"/>
      <c r="K837" s="7"/>
      <c r="L837" s="7"/>
      <c r="M837" s="7"/>
      <c r="N837" s="7"/>
      <c r="O837" s="7"/>
      <c r="P837" s="7"/>
      <c r="Q837" s="7"/>
      <c r="R837" s="7"/>
      <c r="S837" s="7"/>
      <c r="T837" s="7"/>
      <c r="U837" s="7"/>
      <c r="V837" s="7"/>
      <c r="W837" s="7"/>
    </row>
    <row r="838">
      <c r="A838" s="7"/>
      <c r="B838" s="7"/>
      <c r="C838" s="7"/>
      <c r="D838" s="7"/>
      <c r="E838" s="7"/>
      <c r="F838" s="7"/>
      <c r="G838" s="7"/>
      <c r="H838" s="7"/>
      <c r="I838" s="7"/>
      <c r="J838" s="7"/>
      <c r="K838" s="7"/>
      <c r="L838" s="7"/>
      <c r="M838" s="7"/>
      <c r="N838" s="7"/>
      <c r="O838" s="7"/>
      <c r="P838" s="7"/>
      <c r="Q838" s="7"/>
      <c r="R838" s="7"/>
      <c r="S838" s="7"/>
      <c r="T838" s="7"/>
      <c r="U838" s="7"/>
      <c r="V838" s="7"/>
      <c r="W838" s="7"/>
    </row>
    <row r="839">
      <c r="A839" s="7"/>
      <c r="B839" s="7"/>
      <c r="C839" s="7"/>
      <c r="D839" s="7"/>
      <c r="E839" s="7"/>
      <c r="F839" s="7"/>
      <c r="G839" s="7"/>
      <c r="H839" s="7"/>
      <c r="I839" s="7"/>
      <c r="J839" s="7"/>
      <c r="K839" s="7"/>
      <c r="L839" s="7"/>
      <c r="M839" s="7"/>
      <c r="N839" s="7"/>
      <c r="O839" s="7"/>
      <c r="P839" s="7"/>
      <c r="Q839" s="7"/>
      <c r="R839" s="7"/>
      <c r="S839" s="7"/>
      <c r="T839" s="7"/>
      <c r="U839" s="7"/>
      <c r="V839" s="7"/>
      <c r="W839" s="7"/>
    </row>
    <row r="840">
      <c r="A840" s="7"/>
      <c r="B840" s="7"/>
      <c r="C840" s="7"/>
      <c r="D840" s="7"/>
      <c r="E840" s="7"/>
      <c r="F840" s="7"/>
      <c r="G840" s="7"/>
      <c r="H840" s="7"/>
      <c r="I840" s="7"/>
      <c r="J840" s="7"/>
      <c r="K840" s="7"/>
      <c r="L840" s="7"/>
      <c r="M840" s="7"/>
      <c r="N840" s="7"/>
      <c r="O840" s="7"/>
      <c r="P840" s="7"/>
      <c r="Q840" s="7"/>
      <c r="R840" s="7"/>
      <c r="S840" s="7"/>
      <c r="T840" s="7"/>
      <c r="U840" s="7"/>
      <c r="V840" s="7"/>
      <c r="W840" s="7"/>
    </row>
    <row r="841">
      <c r="A841" s="7"/>
      <c r="B841" s="7"/>
      <c r="C841" s="7"/>
      <c r="D841" s="7"/>
      <c r="E841" s="7"/>
      <c r="F841" s="7"/>
      <c r="G841" s="7"/>
      <c r="H841" s="7"/>
      <c r="I841" s="7"/>
      <c r="J841" s="7"/>
      <c r="K841" s="7"/>
      <c r="L841" s="7"/>
      <c r="M841" s="7"/>
      <c r="N841" s="7"/>
      <c r="O841" s="7"/>
      <c r="P841" s="7"/>
      <c r="Q841" s="7"/>
      <c r="R841" s="7"/>
      <c r="S841" s="7"/>
      <c r="T841" s="7"/>
      <c r="U841" s="7"/>
      <c r="V841" s="7"/>
      <c r="W841" s="7"/>
    </row>
    <row r="842">
      <c r="A842" s="7"/>
      <c r="B842" s="7"/>
      <c r="C842" s="7"/>
      <c r="D842" s="7"/>
      <c r="E842" s="7"/>
      <c r="F842" s="7"/>
      <c r="G842" s="7"/>
      <c r="H842" s="7"/>
      <c r="I842" s="7"/>
      <c r="J842" s="7"/>
      <c r="K842" s="7"/>
      <c r="L842" s="7"/>
      <c r="M842" s="7"/>
      <c r="N842" s="7"/>
      <c r="O842" s="7"/>
      <c r="P842" s="7"/>
      <c r="Q842" s="7"/>
      <c r="R842" s="7"/>
      <c r="S842" s="7"/>
      <c r="T842" s="7"/>
      <c r="U842" s="7"/>
      <c r="V842" s="7"/>
      <c r="W842" s="7"/>
    </row>
    <row r="843">
      <c r="A843" s="7"/>
      <c r="B843" s="7"/>
      <c r="C843" s="7"/>
      <c r="D843" s="7"/>
      <c r="E843" s="7"/>
      <c r="F843" s="7"/>
      <c r="G843" s="7"/>
      <c r="H843" s="7"/>
      <c r="I843" s="7"/>
      <c r="J843" s="7"/>
      <c r="K843" s="7"/>
      <c r="L843" s="7"/>
      <c r="M843" s="7"/>
      <c r="N843" s="7"/>
      <c r="O843" s="7"/>
      <c r="P843" s="7"/>
      <c r="Q843" s="7"/>
      <c r="R843" s="7"/>
      <c r="S843" s="7"/>
      <c r="T843" s="7"/>
      <c r="U843" s="7"/>
      <c r="V843" s="7"/>
      <c r="W843" s="7"/>
    </row>
    <row r="844">
      <c r="A844" s="7"/>
      <c r="B844" s="7"/>
      <c r="C844" s="7"/>
      <c r="D844" s="7"/>
      <c r="E844" s="7"/>
      <c r="F844" s="7"/>
      <c r="G844" s="7"/>
      <c r="H844" s="7"/>
      <c r="I844" s="7"/>
      <c r="J844" s="7"/>
      <c r="K844" s="7"/>
      <c r="L844" s="7"/>
      <c r="M844" s="7"/>
      <c r="N844" s="7"/>
      <c r="O844" s="7"/>
      <c r="P844" s="7"/>
      <c r="Q844" s="7"/>
      <c r="R844" s="7"/>
      <c r="S844" s="7"/>
      <c r="T844" s="7"/>
      <c r="U844" s="7"/>
      <c r="V844" s="7"/>
      <c r="W844" s="7"/>
    </row>
    <row r="845">
      <c r="A845" s="7"/>
      <c r="B845" s="7"/>
      <c r="C845" s="7"/>
      <c r="D845" s="7"/>
      <c r="E845" s="7"/>
      <c r="F845" s="7"/>
      <c r="G845" s="7"/>
      <c r="H845" s="7"/>
      <c r="I845" s="7"/>
      <c r="J845" s="7"/>
      <c r="K845" s="7"/>
      <c r="L845" s="7"/>
      <c r="M845" s="7"/>
      <c r="N845" s="7"/>
      <c r="O845" s="7"/>
      <c r="P845" s="7"/>
      <c r="Q845" s="7"/>
      <c r="R845" s="7"/>
      <c r="S845" s="7"/>
      <c r="T845" s="7"/>
      <c r="U845" s="7"/>
      <c r="V845" s="7"/>
      <c r="W845" s="7"/>
    </row>
    <row r="846">
      <c r="A846" s="7"/>
      <c r="B846" s="7"/>
      <c r="C846" s="7"/>
      <c r="D846" s="7"/>
      <c r="E846" s="7"/>
      <c r="F846" s="7"/>
      <c r="G846" s="7"/>
      <c r="H846" s="7"/>
      <c r="I846" s="7"/>
      <c r="J846" s="7"/>
      <c r="K846" s="7"/>
      <c r="L846" s="7"/>
      <c r="M846" s="7"/>
      <c r="N846" s="7"/>
      <c r="O846" s="7"/>
      <c r="P846" s="7"/>
      <c r="Q846" s="7"/>
      <c r="R846" s="7"/>
      <c r="S846" s="7"/>
      <c r="T846" s="7"/>
      <c r="U846" s="7"/>
      <c r="V846" s="7"/>
      <c r="W846" s="7"/>
    </row>
    <row r="847">
      <c r="A847" s="7"/>
      <c r="B847" s="7"/>
      <c r="C847" s="7"/>
      <c r="D847" s="7"/>
      <c r="E847" s="7"/>
      <c r="F847" s="7"/>
      <c r="G847" s="7"/>
      <c r="H847" s="7"/>
      <c r="I847" s="7"/>
      <c r="J847" s="7"/>
      <c r="K847" s="7"/>
      <c r="L847" s="7"/>
      <c r="M847" s="7"/>
      <c r="N847" s="7"/>
      <c r="O847" s="7"/>
      <c r="P847" s="7"/>
      <c r="Q847" s="7"/>
      <c r="R847" s="7"/>
      <c r="S847" s="7"/>
      <c r="T847" s="7"/>
      <c r="U847" s="7"/>
      <c r="V847" s="7"/>
      <c r="W847" s="7"/>
    </row>
    <row r="848">
      <c r="A848" s="7"/>
      <c r="B848" s="7"/>
      <c r="C848" s="7"/>
      <c r="D848" s="7"/>
      <c r="E848" s="7"/>
      <c r="F848" s="7"/>
      <c r="G848" s="7"/>
      <c r="H848" s="7"/>
      <c r="I848" s="7"/>
      <c r="J848" s="7"/>
      <c r="K848" s="7"/>
      <c r="L848" s="7"/>
      <c r="M848" s="7"/>
      <c r="N848" s="7"/>
      <c r="O848" s="7"/>
      <c r="P848" s="7"/>
      <c r="Q848" s="7"/>
      <c r="R848" s="7"/>
      <c r="S848" s="7"/>
      <c r="T848" s="7"/>
      <c r="U848" s="7"/>
      <c r="V848" s="7"/>
      <c r="W848" s="7"/>
    </row>
    <row r="849">
      <c r="A849" s="7"/>
      <c r="B849" s="7"/>
      <c r="C849" s="7"/>
      <c r="D849" s="7"/>
      <c r="E849" s="7"/>
      <c r="F849" s="7"/>
      <c r="G849" s="7"/>
      <c r="H849" s="7"/>
      <c r="I849" s="7"/>
      <c r="J849" s="7"/>
      <c r="K849" s="7"/>
      <c r="L849" s="7"/>
      <c r="M849" s="7"/>
      <c r="N849" s="7"/>
      <c r="O849" s="7"/>
      <c r="P849" s="7"/>
      <c r="Q849" s="7"/>
      <c r="R849" s="7"/>
      <c r="S849" s="7"/>
      <c r="T849" s="7"/>
      <c r="U849" s="7"/>
      <c r="V849" s="7"/>
      <c r="W849" s="7"/>
    </row>
    <row r="850">
      <c r="A850" s="7"/>
      <c r="B850" s="7"/>
      <c r="C850" s="7"/>
      <c r="D850" s="7"/>
      <c r="E850" s="7"/>
      <c r="F850" s="7"/>
      <c r="G850" s="7"/>
      <c r="H850" s="7"/>
      <c r="I850" s="7"/>
      <c r="J850" s="7"/>
      <c r="K850" s="7"/>
      <c r="L850" s="7"/>
      <c r="M850" s="7"/>
      <c r="N850" s="7"/>
      <c r="O850" s="7"/>
      <c r="P850" s="7"/>
      <c r="Q850" s="7"/>
      <c r="R850" s="7"/>
      <c r="S850" s="7"/>
      <c r="T850" s="7"/>
      <c r="U850" s="7"/>
      <c r="V850" s="7"/>
      <c r="W850" s="7"/>
    </row>
    <row r="851">
      <c r="A851" s="7"/>
      <c r="B851" s="7"/>
      <c r="C851" s="7"/>
      <c r="D851" s="7"/>
      <c r="E851" s="7"/>
      <c r="F851" s="7"/>
      <c r="G851" s="7"/>
      <c r="H851" s="7"/>
      <c r="I851" s="7"/>
      <c r="J851" s="7"/>
      <c r="K851" s="7"/>
      <c r="L851" s="7"/>
      <c r="M851" s="7"/>
      <c r="N851" s="7"/>
      <c r="O851" s="7"/>
      <c r="P851" s="7"/>
      <c r="Q851" s="7"/>
      <c r="R851" s="7"/>
      <c r="S851" s="7"/>
      <c r="T851" s="7"/>
      <c r="U851" s="7"/>
      <c r="V851" s="7"/>
      <c r="W851" s="7"/>
    </row>
    <row r="852">
      <c r="A852" s="7"/>
      <c r="B852" s="7"/>
      <c r="C852" s="7"/>
      <c r="D852" s="7"/>
      <c r="E852" s="7"/>
      <c r="F852" s="7"/>
      <c r="G852" s="7"/>
      <c r="H852" s="7"/>
      <c r="I852" s="7"/>
      <c r="J852" s="7"/>
      <c r="K852" s="7"/>
      <c r="L852" s="7"/>
      <c r="M852" s="7"/>
      <c r="N852" s="7"/>
      <c r="O852" s="7"/>
      <c r="P852" s="7"/>
      <c r="Q852" s="7"/>
      <c r="R852" s="7"/>
      <c r="S852" s="7"/>
      <c r="T852" s="7"/>
      <c r="U852" s="7"/>
      <c r="V852" s="7"/>
      <c r="W852" s="7"/>
    </row>
    <row r="853">
      <c r="A853" s="7"/>
      <c r="B853" s="7"/>
      <c r="C853" s="7"/>
      <c r="D853" s="7"/>
      <c r="E853" s="7"/>
      <c r="F853" s="7"/>
      <c r="G853" s="7"/>
      <c r="H853" s="7"/>
      <c r="I853" s="7"/>
      <c r="J853" s="7"/>
      <c r="K853" s="7"/>
      <c r="L853" s="7"/>
      <c r="M853" s="7"/>
      <c r="N853" s="7"/>
      <c r="O853" s="7"/>
      <c r="P853" s="7"/>
      <c r="Q853" s="7"/>
      <c r="R853" s="7"/>
      <c r="S853" s="7"/>
      <c r="T853" s="7"/>
      <c r="U853" s="7"/>
      <c r="V853" s="7"/>
      <c r="W853" s="7"/>
    </row>
    <row r="854">
      <c r="A854" s="7"/>
      <c r="B854" s="7"/>
      <c r="C854" s="7"/>
      <c r="D854" s="7"/>
      <c r="E854" s="7"/>
      <c r="F854" s="7"/>
      <c r="G854" s="7"/>
      <c r="H854" s="7"/>
      <c r="I854" s="7"/>
      <c r="J854" s="7"/>
      <c r="K854" s="7"/>
      <c r="L854" s="7"/>
      <c r="M854" s="7"/>
      <c r="N854" s="7"/>
      <c r="O854" s="7"/>
      <c r="P854" s="7"/>
      <c r="Q854" s="7"/>
      <c r="R854" s="7"/>
      <c r="S854" s="7"/>
      <c r="T854" s="7"/>
      <c r="U854" s="7"/>
      <c r="V854" s="7"/>
      <c r="W854" s="7"/>
    </row>
    <row r="855">
      <c r="A855" s="7"/>
      <c r="B855" s="7"/>
      <c r="C855" s="7"/>
      <c r="D855" s="7"/>
      <c r="E855" s="7"/>
      <c r="F855" s="7"/>
      <c r="G855" s="7"/>
      <c r="H855" s="7"/>
      <c r="I855" s="7"/>
      <c r="J855" s="7"/>
      <c r="K855" s="7"/>
      <c r="L855" s="7"/>
      <c r="M855" s="7"/>
      <c r="N855" s="7"/>
      <c r="O855" s="7"/>
      <c r="P855" s="7"/>
      <c r="Q855" s="7"/>
      <c r="R855" s="7"/>
      <c r="S855" s="7"/>
      <c r="T855" s="7"/>
      <c r="U855" s="7"/>
      <c r="V855" s="7"/>
      <c r="W855" s="7"/>
    </row>
    <row r="856">
      <c r="A856" s="7"/>
      <c r="B856" s="7"/>
      <c r="C856" s="7"/>
      <c r="D856" s="7"/>
      <c r="E856" s="7"/>
      <c r="F856" s="7"/>
      <c r="G856" s="7"/>
      <c r="H856" s="7"/>
      <c r="I856" s="7"/>
      <c r="J856" s="7"/>
      <c r="K856" s="7"/>
      <c r="L856" s="7"/>
      <c r="M856" s="7"/>
      <c r="N856" s="7"/>
      <c r="O856" s="7"/>
      <c r="P856" s="7"/>
      <c r="Q856" s="7"/>
      <c r="R856" s="7"/>
      <c r="S856" s="7"/>
      <c r="T856" s="7"/>
      <c r="U856" s="7"/>
      <c r="V856" s="7"/>
      <c r="W856" s="7"/>
    </row>
    <row r="857">
      <c r="A857" s="7"/>
      <c r="B857" s="7"/>
      <c r="C857" s="7"/>
      <c r="D857" s="7"/>
      <c r="E857" s="7"/>
      <c r="F857" s="7"/>
      <c r="G857" s="7"/>
      <c r="H857" s="7"/>
      <c r="I857" s="7"/>
      <c r="J857" s="7"/>
      <c r="K857" s="7"/>
      <c r="L857" s="7"/>
      <c r="M857" s="7"/>
      <c r="N857" s="7"/>
      <c r="O857" s="7"/>
      <c r="P857" s="7"/>
      <c r="Q857" s="7"/>
      <c r="R857" s="7"/>
      <c r="S857" s="7"/>
      <c r="T857" s="7"/>
      <c r="U857" s="7"/>
      <c r="V857" s="7"/>
      <c r="W857" s="7"/>
    </row>
    <row r="858">
      <c r="A858" s="7"/>
      <c r="B858" s="7"/>
      <c r="C858" s="7"/>
      <c r="D858" s="7"/>
      <c r="E858" s="7"/>
      <c r="F858" s="7"/>
      <c r="G858" s="7"/>
      <c r="H858" s="7"/>
      <c r="I858" s="7"/>
      <c r="J858" s="7"/>
      <c r="K858" s="7"/>
      <c r="L858" s="7"/>
      <c r="M858" s="7"/>
      <c r="N858" s="7"/>
      <c r="O858" s="7"/>
      <c r="P858" s="7"/>
      <c r="Q858" s="7"/>
      <c r="R858" s="7"/>
      <c r="S858" s="7"/>
      <c r="T858" s="7"/>
      <c r="U858" s="7"/>
      <c r="V858" s="7"/>
      <c r="W858" s="7"/>
    </row>
    <row r="859">
      <c r="A859" s="7"/>
      <c r="B859" s="7"/>
      <c r="C859" s="7"/>
      <c r="D859" s="7"/>
      <c r="E859" s="7"/>
      <c r="F859" s="7"/>
      <c r="G859" s="7"/>
      <c r="H859" s="7"/>
      <c r="I859" s="7"/>
      <c r="J859" s="7"/>
      <c r="K859" s="7"/>
      <c r="L859" s="7"/>
      <c r="M859" s="7"/>
      <c r="N859" s="7"/>
      <c r="O859" s="7"/>
      <c r="P859" s="7"/>
      <c r="Q859" s="7"/>
      <c r="R859" s="7"/>
      <c r="S859" s="7"/>
      <c r="T859" s="7"/>
      <c r="U859" s="7"/>
      <c r="V859" s="7"/>
      <c r="W859" s="7"/>
    </row>
    <row r="860">
      <c r="A860" s="7"/>
      <c r="B860" s="7"/>
      <c r="C860" s="7"/>
      <c r="D860" s="7"/>
      <c r="E860" s="7"/>
      <c r="F860" s="7"/>
      <c r="G860" s="7"/>
      <c r="H860" s="7"/>
      <c r="I860" s="7"/>
      <c r="J860" s="7"/>
      <c r="K860" s="7"/>
      <c r="L860" s="7"/>
      <c r="M860" s="7"/>
      <c r="N860" s="7"/>
      <c r="O860" s="7"/>
      <c r="P860" s="7"/>
      <c r="Q860" s="7"/>
      <c r="R860" s="7"/>
      <c r="S860" s="7"/>
      <c r="T860" s="7"/>
      <c r="U860" s="7"/>
      <c r="V860" s="7"/>
      <c r="W860" s="7"/>
    </row>
    <row r="861">
      <c r="A861" s="7"/>
      <c r="B861" s="7"/>
      <c r="C861" s="7"/>
      <c r="D861" s="7"/>
      <c r="E861" s="7"/>
      <c r="F861" s="7"/>
      <c r="G861" s="7"/>
      <c r="H861" s="7"/>
      <c r="I861" s="7"/>
      <c r="J861" s="7"/>
      <c r="K861" s="7"/>
      <c r="L861" s="7"/>
      <c r="M861" s="7"/>
      <c r="N861" s="7"/>
      <c r="O861" s="7"/>
      <c r="P861" s="7"/>
      <c r="Q861" s="7"/>
      <c r="R861" s="7"/>
      <c r="S861" s="7"/>
      <c r="T861" s="7"/>
      <c r="U861" s="7"/>
      <c r="V861" s="7"/>
      <c r="W861" s="7"/>
    </row>
    <row r="862">
      <c r="A862" s="7"/>
      <c r="B862" s="7"/>
      <c r="C862" s="7"/>
      <c r="D862" s="7"/>
      <c r="E862" s="7"/>
      <c r="F862" s="7"/>
      <c r="G862" s="7"/>
      <c r="H862" s="7"/>
      <c r="I862" s="7"/>
      <c r="J862" s="7"/>
      <c r="K862" s="7"/>
      <c r="L862" s="7"/>
      <c r="M862" s="7"/>
      <c r="N862" s="7"/>
      <c r="O862" s="7"/>
      <c r="P862" s="7"/>
      <c r="Q862" s="7"/>
      <c r="R862" s="7"/>
      <c r="S862" s="7"/>
      <c r="T862" s="7"/>
      <c r="U862" s="7"/>
      <c r="V862" s="7"/>
      <c r="W862" s="7"/>
    </row>
    <row r="863">
      <c r="A863" s="7"/>
      <c r="B863" s="7"/>
      <c r="C863" s="7"/>
      <c r="D863" s="7"/>
      <c r="E863" s="7"/>
      <c r="F863" s="7"/>
      <c r="G863" s="7"/>
      <c r="H863" s="7"/>
      <c r="I863" s="7"/>
      <c r="J863" s="7"/>
      <c r="K863" s="7"/>
      <c r="L863" s="7"/>
      <c r="M863" s="7"/>
      <c r="N863" s="7"/>
      <c r="O863" s="7"/>
      <c r="P863" s="7"/>
      <c r="Q863" s="7"/>
      <c r="R863" s="7"/>
      <c r="S863" s="7"/>
      <c r="T863" s="7"/>
      <c r="U863" s="7"/>
      <c r="V863" s="7"/>
      <c r="W863" s="7"/>
    </row>
    <row r="864">
      <c r="A864" s="7"/>
      <c r="B864" s="7"/>
      <c r="C864" s="7"/>
      <c r="D864" s="7"/>
      <c r="E864" s="7"/>
      <c r="F864" s="7"/>
      <c r="G864" s="7"/>
      <c r="H864" s="7"/>
      <c r="I864" s="7"/>
      <c r="J864" s="7"/>
      <c r="K864" s="7"/>
      <c r="L864" s="7"/>
      <c r="M864" s="7"/>
      <c r="N864" s="7"/>
      <c r="O864" s="7"/>
      <c r="P864" s="7"/>
      <c r="Q864" s="7"/>
      <c r="R864" s="7"/>
      <c r="S864" s="7"/>
      <c r="T864" s="7"/>
      <c r="U864" s="7"/>
      <c r="V864" s="7"/>
      <c r="W864" s="7"/>
    </row>
    <row r="865">
      <c r="A865" s="7"/>
      <c r="B865" s="7"/>
      <c r="C865" s="7"/>
      <c r="D865" s="7"/>
      <c r="E865" s="7"/>
      <c r="F865" s="7"/>
      <c r="G865" s="7"/>
      <c r="H865" s="7"/>
      <c r="I865" s="7"/>
      <c r="J865" s="7"/>
      <c r="K865" s="7"/>
      <c r="L865" s="7"/>
      <c r="M865" s="7"/>
      <c r="N865" s="7"/>
      <c r="O865" s="7"/>
      <c r="P865" s="7"/>
      <c r="Q865" s="7"/>
      <c r="R865" s="7"/>
      <c r="S865" s="7"/>
      <c r="T865" s="7"/>
      <c r="U865" s="7"/>
      <c r="V865" s="7"/>
      <c r="W865" s="7"/>
    </row>
    <row r="866">
      <c r="A866" s="7"/>
      <c r="B866" s="7"/>
      <c r="C866" s="7"/>
      <c r="D866" s="7"/>
      <c r="E866" s="7"/>
      <c r="F866" s="7"/>
      <c r="G866" s="7"/>
      <c r="H866" s="7"/>
      <c r="I866" s="7"/>
      <c r="J866" s="7"/>
      <c r="K866" s="7"/>
      <c r="L866" s="7"/>
      <c r="M866" s="7"/>
      <c r="N866" s="7"/>
      <c r="O866" s="7"/>
      <c r="P866" s="7"/>
      <c r="Q866" s="7"/>
      <c r="R866" s="7"/>
      <c r="S866" s="7"/>
      <c r="T866" s="7"/>
      <c r="U866" s="7"/>
      <c r="V866" s="7"/>
      <c r="W866" s="7"/>
    </row>
    <row r="867">
      <c r="A867" s="7"/>
      <c r="B867" s="7"/>
      <c r="C867" s="7"/>
      <c r="D867" s="7"/>
      <c r="E867" s="7"/>
      <c r="F867" s="7"/>
      <c r="G867" s="7"/>
      <c r="H867" s="7"/>
      <c r="I867" s="7"/>
      <c r="J867" s="7"/>
      <c r="K867" s="7"/>
      <c r="L867" s="7"/>
      <c r="M867" s="7"/>
      <c r="N867" s="7"/>
      <c r="O867" s="7"/>
      <c r="P867" s="7"/>
      <c r="Q867" s="7"/>
      <c r="R867" s="7"/>
      <c r="S867" s="7"/>
      <c r="T867" s="7"/>
      <c r="U867" s="7"/>
      <c r="V867" s="7"/>
      <c r="W867" s="7"/>
    </row>
    <row r="868">
      <c r="A868" s="7"/>
      <c r="B868" s="7"/>
      <c r="C868" s="7"/>
      <c r="D868" s="7"/>
      <c r="E868" s="7"/>
      <c r="F868" s="7"/>
      <c r="G868" s="7"/>
      <c r="H868" s="7"/>
      <c r="I868" s="7"/>
      <c r="J868" s="7"/>
      <c r="K868" s="7"/>
      <c r="L868" s="7"/>
      <c r="M868" s="7"/>
      <c r="N868" s="7"/>
      <c r="O868" s="7"/>
      <c r="P868" s="7"/>
      <c r="Q868" s="7"/>
      <c r="R868" s="7"/>
      <c r="S868" s="7"/>
      <c r="T868" s="7"/>
      <c r="U868" s="7"/>
      <c r="V868" s="7"/>
      <c r="W868" s="7"/>
    </row>
    <row r="869">
      <c r="A869" s="7"/>
      <c r="B869" s="7"/>
      <c r="C869" s="7"/>
      <c r="D869" s="7"/>
      <c r="E869" s="7"/>
      <c r="F869" s="7"/>
      <c r="G869" s="7"/>
      <c r="H869" s="7"/>
      <c r="I869" s="7"/>
      <c r="J869" s="7"/>
      <c r="K869" s="7"/>
      <c r="L869" s="7"/>
      <c r="M869" s="7"/>
      <c r="N869" s="7"/>
      <c r="O869" s="7"/>
      <c r="P869" s="7"/>
      <c r="Q869" s="7"/>
      <c r="R869" s="7"/>
      <c r="S869" s="7"/>
      <c r="T869" s="7"/>
      <c r="U869" s="7"/>
      <c r="V869" s="7"/>
      <c r="W869" s="7"/>
    </row>
    <row r="870">
      <c r="A870" s="7"/>
      <c r="B870" s="7"/>
      <c r="C870" s="7"/>
      <c r="D870" s="7"/>
      <c r="E870" s="7"/>
      <c r="F870" s="7"/>
      <c r="G870" s="7"/>
      <c r="H870" s="7"/>
      <c r="I870" s="7"/>
      <c r="J870" s="7"/>
      <c r="K870" s="7"/>
      <c r="L870" s="7"/>
      <c r="M870" s="7"/>
      <c r="N870" s="7"/>
      <c r="O870" s="7"/>
      <c r="P870" s="7"/>
      <c r="Q870" s="7"/>
      <c r="R870" s="7"/>
      <c r="S870" s="7"/>
      <c r="T870" s="7"/>
      <c r="U870" s="7"/>
      <c r="V870" s="7"/>
      <c r="W870" s="7"/>
    </row>
    <row r="871">
      <c r="A871" s="7"/>
      <c r="B871" s="7"/>
      <c r="C871" s="7"/>
      <c r="D871" s="7"/>
      <c r="E871" s="7"/>
      <c r="F871" s="7"/>
      <c r="G871" s="7"/>
      <c r="H871" s="7"/>
      <c r="I871" s="7"/>
      <c r="J871" s="7"/>
      <c r="K871" s="7"/>
      <c r="L871" s="7"/>
      <c r="M871" s="7"/>
      <c r="N871" s="7"/>
      <c r="O871" s="7"/>
      <c r="P871" s="7"/>
      <c r="Q871" s="7"/>
      <c r="R871" s="7"/>
      <c r="S871" s="7"/>
      <c r="T871" s="7"/>
      <c r="U871" s="7"/>
      <c r="V871" s="7"/>
      <c r="W871" s="7"/>
    </row>
    <row r="872">
      <c r="A872" s="7"/>
      <c r="B872" s="7"/>
      <c r="C872" s="7"/>
      <c r="D872" s="7"/>
      <c r="E872" s="7"/>
      <c r="F872" s="7"/>
      <c r="G872" s="7"/>
      <c r="H872" s="7"/>
      <c r="I872" s="7"/>
      <c r="J872" s="7"/>
      <c r="K872" s="7"/>
      <c r="L872" s="7"/>
      <c r="M872" s="7"/>
      <c r="N872" s="7"/>
      <c r="O872" s="7"/>
      <c r="P872" s="7"/>
      <c r="Q872" s="7"/>
      <c r="R872" s="7"/>
      <c r="S872" s="7"/>
      <c r="T872" s="7"/>
      <c r="U872" s="7"/>
      <c r="V872" s="7"/>
      <c r="W872" s="7"/>
    </row>
    <row r="873">
      <c r="A873" s="7"/>
      <c r="B873" s="7"/>
      <c r="C873" s="7"/>
      <c r="D873" s="7"/>
      <c r="E873" s="7"/>
      <c r="F873" s="7"/>
      <c r="G873" s="7"/>
      <c r="H873" s="7"/>
      <c r="I873" s="7"/>
      <c r="J873" s="7"/>
      <c r="K873" s="7"/>
      <c r="L873" s="7"/>
      <c r="M873" s="7"/>
      <c r="N873" s="7"/>
      <c r="O873" s="7"/>
      <c r="P873" s="7"/>
      <c r="Q873" s="7"/>
      <c r="R873" s="7"/>
      <c r="S873" s="7"/>
      <c r="T873" s="7"/>
      <c r="U873" s="7"/>
      <c r="V873" s="7"/>
      <c r="W873" s="7"/>
    </row>
    <row r="874">
      <c r="A874" s="7"/>
      <c r="B874" s="7"/>
      <c r="C874" s="7"/>
      <c r="D874" s="7"/>
      <c r="E874" s="7"/>
      <c r="F874" s="7"/>
      <c r="G874" s="7"/>
      <c r="H874" s="7"/>
      <c r="I874" s="7"/>
      <c r="J874" s="7"/>
      <c r="K874" s="7"/>
      <c r="L874" s="7"/>
      <c r="M874" s="7"/>
      <c r="N874" s="7"/>
      <c r="O874" s="7"/>
      <c r="P874" s="7"/>
      <c r="Q874" s="7"/>
      <c r="R874" s="7"/>
      <c r="S874" s="7"/>
      <c r="T874" s="7"/>
      <c r="U874" s="7"/>
      <c r="V874" s="7"/>
      <c r="W874" s="7"/>
    </row>
    <row r="875">
      <c r="A875" s="7"/>
      <c r="B875" s="7"/>
      <c r="C875" s="7"/>
      <c r="D875" s="7"/>
      <c r="E875" s="7"/>
      <c r="F875" s="7"/>
      <c r="G875" s="7"/>
      <c r="H875" s="7"/>
      <c r="I875" s="7"/>
      <c r="J875" s="7"/>
      <c r="K875" s="7"/>
      <c r="L875" s="7"/>
      <c r="M875" s="7"/>
      <c r="N875" s="7"/>
      <c r="O875" s="7"/>
      <c r="P875" s="7"/>
      <c r="Q875" s="7"/>
      <c r="R875" s="7"/>
      <c r="S875" s="7"/>
      <c r="T875" s="7"/>
      <c r="U875" s="7"/>
      <c r="V875" s="7"/>
      <c r="W875" s="7"/>
    </row>
    <row r="876">
      <c r="A876" s="7"/>
      <c r="B876" s="7"/>
      <c r="C876" s="7"/>
      <c r="D876" s="7"/>
      <c r="E876" s="7"/>
      <c r="F876" s="7"/>
      <c r="G876" s="7"/>
      <c r="H876" s="7"/>
      <c r="I876" s="7"/>
      <c r="J876" s="7"/>
      <c r="K876" s="7"/>
      <c r="L876" s="7"/>
      <c r="M876" s="7"/>
      <c r="N876" s="7"/>
      <c r="O876" s="7"/>
      <c r="P876" s="7"/>
      <c r="Q876" s="7"/>
      <c r="R876" s="7"/>
      <c r="S876" s="7"/>
      <c r="T876" s="7"/>
      <c r="U876" s="7"/>
      <c r="V876" s="7"/>
      <c r="W876" s="7"/>
    </row>
    <row r="877">
      <c r="A877" s="7"/>
      <c r="B877" s="7"/>
      <c r="C877" s="7"/>
      <c r="D877" s="7"/>
      <c r="E877" s="7"/>
      <c r="F877" s="7"/>
      <c r="G877" s="7"/>
      <c r="H877" s="7"/>
      <c r="I877" s="7"/>
      <c r="J877" s="7"/>
      <c r="K877" s="7"/>
      <c r="L877" s="7"/>
      <c r="M877" s="7"/>
      <c r="N877" s="7"/>
      <c r="O877" s="7"/>
      <c r="P877" s="7"/>
      <c r="Q877" s="7"/>
      <c r="R877" s="7"/>
      <c r="S877" s="7"/>
      <c r="T877" s="7"/>
      <c r="U877" s="7"/>
      <c r="V877" s="7"/>
      <c r="W877" s="7"/>
    </row>
    <row r="878">
      <c r="A878" s="7"/>
      <c r="B878" s="7"/>
      <c r="C878" s="7"/>
      <c r="D878" s="7"/>
      <c r="E878" s="7"/>
      <c r="F878" s="7"/>
      <c r="G878" s="7"/>
      <c r="H878" s="7"/>
      <c r="I878" s="7"/>
      <c r="J878" s="7"/>
      <c r="K878" s="7"/>
      <c r="L878" s="7"/>
      <c r="M878" s="7"/>
      <c r="N878" s="7"/>
      <c r="O878" s="7"/>
      <c r="P878" s="7"/>
      <c r="Q878" s="7"/>
      <c r="R878" s="7"/>
      <c r="S878" s="7"/>
      <c r="T878" s="7"/>
      <c r="U878" s="7"/>
      <c r="V878" s="7"/>
      <c r="W878" s="7"/>
    </row>
    <row r="879">
      <c r="A879" s="7"/>
      <c r="B879" s="7"/>
      <c r="C879" s="7"/>
      <c r="D879" s="7"/>
      <c r="E879" s="7"/>
      <c r="F879" s="7"/>
      <c r="G879" s="7"/>
      <c r="H879" s="7"/>
      <c r="I879" s="7"/>
      <c r="J879" s="7"/>
      <c r="K879" s="7"/>
      <c r="L879" s="7"/>
      <c r="M879" s="7"/>
      <c r="N879" s="7"/>
      <c r="O879" s="7"/>
      <c r="P879" s="7"/>
      <c r="Q879" s="7"/>
      <c r="R879" s="7"/>
      <c r="S879" s="7"/>
      <c r="T879" s="7"/>
      <c r="U879" s="7"/>
      <c r="V879" s="7"/>
      <c r="W879" s="7"/>
    </row>
    <row r="880">
      <c r="A880" s="7"/>
      <c r="B880" s="7"/>
      <c r="C880" s="7"/>
      <c r="D880" s="7"/>
      <c r="E880" s="7"/>
      <c r="F880" s="7"/>
      <c r="G880" s="7"/>
      <c r="H880" s="7"/>
      <c r="I880" s="7"/>
      <c r="J880" s="7"/>
      <c r="K880" s="7"/>
      <c r="L880" s="7"/>
      <c r="M880" s="7"/>
      <c r="N880" s="7"/>
      <c r="O880" s="7"/>
      <c r="P880" s="7"/>
      <c r="Q880" s="7"/>
      <c r="R880" s="7"/>
      <c r="S880" s="7"/>
      <c r="T880" s="7"/>
      <c r="U880" s="7"/>
      <c r="V880" s="7"/>
      <c r="W880" s="7"/>
    </row>
    <row r="881">
      <c r="A881" s="7"/>
      <c r="B881" s="7"/>
      <c r="C881" s="7"/>
      <c r="D881" s="7"/>
      <c r="E881" s="7"/>
      <c r="F881" s="7"/>
      <c r="G881" s="7"/>
      <c r="H881" s="7"/>
      <c r="I881" s="7"/>
      <c r="J881" s="7"/>
      <c r="K881" s="7"/>
      <c r="L881" s="7"/>
      <c r="M881" s="7"/>
      <c r="N881" s="7"/>
      <c r="O881" s="7"/>
      <c r="P881" s="7"/>
      <c r="Q881" s="7"/>
      <c r="R881" s="7"/>
      <c r="S881" s="7"/>
      <c r="T881" s="7"/>
      <c r="U881" s="7"/>
      <c r="V881" s="7"/>
      <c r="W881" s="7"/>
    </row>
    <row r="882">
      <c r="A882" s="7"/>
      <c r="B882" s="7"/>
      <c r="C882" s="7"/>
      <c r="D882" s="7"/>
      <c r="E882" s="7"/>
      <c r="F882" s="7"/>
      <c r="G882" s="7"/>
      <c r="H882" s="7"/>
      <c r="I882" s="7"/>
      <c r="J882" s="7"/>
      <c r="K882" s="7"/>
      <c r="L882" s="7"/>
      <c r="M882" s="7"/>
      <c r="N882" s="7"/>
      <c r="O882" s="7"/>
      <c r="P882" s="7"/>
      <c r="Q882" s="7"/>
      <c r="R882" s="7"/>
      <c r="S882" s="7"/>
      <c r="T882" s="7"/>
      <c r="U882" s="7"/>
      <c r="V882" s="7"/>
      <c r="W882" s="7"/>
    </row>
    <row r="883">
      <c r="A883" s="7"/>
      <c r="B883" s="7"/>
      <c r="C883" s="7"/>
      <c r="D883" s="7"/>
      <c r="E883" s="7"/>
      <c r="F883" s="7"/>
      <c r="G883" s="7"/>
      <c r="H883" s="7"/>
      <c r="I883" s="7"/>
      <c r="J883" s="7"/>
      <c r="K883" s="7"/>
      <c r="L883" s="7"/>
      <c r="M883" s="7"/>
      <c r="N883" s="7"/>
      <c r="O883" s="7"/>
      <c r="P883" s="7"/>
      <c r="Q883" s="7"/>
      <c r="R883" s="7"/>
      <c r="S883" s="7"/>
      <c r="T883" s="7"/>
      <c r="U883" s="7"/>
      <c r="V883" s="7"/>
      <c r="W883" s="7"/>
    </row>
    <row r="884">
      <c r="A884" s="7"/>
      <c r="B884" s="7"/>
      <c r="C884" s="7"/>
      <c r="D884" s="7"/>
      <c r="E884" s="7"/>
      <c r="F884" s="7"/>
      <c r="G884" s="7"/>
      <c r="H884" s="7"/>
      <c r="I884" s="7"/>
      <c r="J884" s="7"/>
      <c r="K884" s="7"/>
      <c r="L884" s="7"/>
      <c r="M884" s="7"/>
      <c r="N884" s="7"/>
      <c r="O884" s="7"/>
      <c r="P884" s="7"/>
      <c r="Q884" s="7"/>
      <c r="R884" s="7"/>
      <c r="S884" s="7"/>
      <c r="T884" s="7"/>
      <c r="U884" s="7"/>
      <c r="V884" s="7"/>
      <c r="W884" s="7"/>
    </row>
    <row r="885">
      <c r="A885" s="7"/>
      <c r="B885" s="7"/>
      <c r="C885" s="7"/>
      <c r="D885" s="7"/>
      <c r="E885" s="7"/>
      <c r="F885" s="7"/>
      <c r="G885" s="7"/>
      <c r="H885" s="7"/>
      <c r="I885" s="7"/>
      <c r="J885" s="7"/>
      <c r="K885" s="7"/>
      <c r="L885" s="7"/>
      <c r="M885" s="7"/>
      <c r="N885" s="7"/>
      <c r="O885" s="7"/>
      <c r="P885" s="7"/>
      <c r="Q885" s="7"/>
      <c r="R885" s="7"/>
      <c r="S885" s="7"/>
      <c r="T885" s="7"/>
      <c r="U885" s="7"/>
      <c r="V885" s="7"/>
      <c r="W885" s="7"/>
    </row>
    <row r="886">
      <c r="A886" s="7"/>
      <c r="B886" s="7"/>
      <c r="C886" s="7"/>
      <c r="D886" s="7"/>
      <c r="E886" s="7"/>
      <c r="F886" s="7"/>
      <c r="G886" s="7"/>
      <c r="H886" s="7"/>
      <c r="I886" s="7"/>
      <c r="J886" s="7"/>
      <c r="K886" s="7"/>
      <c r="L886" s="7"/>
      <c r="M886" s="7"/>
      <c r="N886" s="7"/>
      <c r="O886" s="7"/>
      <c r="P886" s="7"/>
      <c r="Q886" s="7"/>
      <c r="R886" s="7"/>
      <c r="S886" s="7"/>
      <c r="T886" s="7"/>
      <c r="U886" s="7"/>
      <c r="V886" s="7"/>
      <c r="W886" s="7"/>
    </row>
    <row r="887">
      <c r="A887" s="7"/>
      <c r="B887" s="7"/>
      <c r="C887" s="7"/>
      <c r="D887" s="7"/>
      <c r="E887" s="7"/>
      <c r="F887" s="7"/>
      <c r="G887" s="7"/>
      <c r="H887" s="7"/>
      <c r="I887" s="7"/>
      <c r="J887" s="7"/>
      <c r="K887" s="7"/>
      <c r="L887" s="7"/>
      <c r="M887" s="7"/>
      <c r="N887" s="7"/>
      <c r="O887" s="7"/>
      <c r="P887" s="7"/>
      <c r="Q887" s="7"/>
      <c r="R887" s="7"/>
      <c r="S887" s="7"/>
      <c r="T887" s="7"/>
      <c r="U887" s="7"/>
      <c r="V887" s="7"/>
      <c r="W887" s="7"/>
    </row>
    <row r="888">
      <c r="A888" s="7"/>
      <c r="B888" s="7"/>
      <c r="C888" s="7"/>
      <c r="D888" s="7"/>
      <c r="E888" s="7"/>
      <c r="F888" s="7"/>
      <c r="G888" s="7"/>
      <c r="H888" s="7"/>
      <c r="I888" s="7"/>
      <c r="J888" s="7"/>
      <c r="K888" s="7"/>
      <c r="L888" s="7"/>
      <c r="M888" s="7"/>
      <c r="N888" s="7"/>
      <c r="O888" s="7"/>
      <c r="P888" s="7"/>
      <c r="Q888" s="7"/>
      <c r="R888" s="7"/>
      <c r="S888" s="7"/>
      <c r="T888" s="7"/>
      <c r="U888" s="7"/>
      <c r="V888" s="7"/>
      <c r="W888" s="7"/>
    </row>
    <row r="889">
      <c r="A889" s="7"/>
      <c r="B889" s="7"/>
      <c r="C889" s="7"/>
      <c r="D889" s="7"/>
      <c r="E889" s="7"/>
      <c r="F889" s="7"/>
      <c r="G889" s="7"/>
      <c r="H889" s="7"/>
      <c r="I889" s="7"/>
      <c r="J889" s="7"/>
      <c r="K889" s="7"/>
      <c r="L889" s="7"/>
      <c r="M889" s="7"/>
      <c r="N889" s="7"/>
      <c r="O889" s="7"/>
      <c r="P889" s="7"/>
      <c r="Q889" s="7"/>
      <c r="R889" s="7"/>
      <c r="S889" s="7"/>
      <c r="T889" s="7"/>
      <c r="U889" s="7"/>
      <c r="V889" s="7"/>
      <c r="W889" s="7"/>
    </row>
    <row r="890">
      <c r="A890" s="7"/>
      <c r="B890" s="7"/>
      <c r="C890" s="7"/>
      <c r="D890" s="7"/>
      <c r="E890" s="7"/>
      <c r="F890" s="7"/>
      <c r="G890" s="7"/>
      <c r="H890" s="7"/>
      <c r="I890" s="7"/>
      <c r="J890" s="7"/>
      <c r="K890" s="7"/>
      <c r="L890" s="7"/>
      <c r="M890" s="7"/>
      <c r="N890" s="7"/>
      <c r="O890" s="7"/>
      <c r="P890" s="7"/>
      <c r="Q890" s="7"/>
      <c r="R890" s="7"/>
      <c r="S890" s="7"/>
      <c r="T890" s="7"/>
      <c r="U890" s="7"/>
      <c r="V890" s="7"/>
      <c r="W890" s="7"/>
    </row>
    <row r="891">
      <c r="A891" s="7"/>
      <c r="B891" s="7"/>
      <c r="C891" s="7"/>
      <c r="D891" s="7"/>
      <c r="E891" s="7"/>
      <c r="F891" s="7"/>
      <c r="G891" s="7"/>
      <c r="H891" s="7"/>
      <c r="I891" s="7"/>
      <c r="J891" s="7"/>
      <c r="K891" s="7"/>
      <c r="L891" s="7"/>
      <c r="M891" s="7"/>
      <c r="N891" s="7"/>
      <c r="O891" s="7"/>
      <c r="P891" s="7"/>
      <c r="Q891" s="7"/>
      <c r="R891" s="7"/>
      <c r="S891" s="7"/>
      <c r="T891" s="7"/>
      <c r="U891" s="7"/>
      <c r="V891" s="7"/>
      <c r="W891" s="7"/>
    </row>
    <row r="892">
      <c r="A892" s="7"/>
      <c r="B892" s="7"/>
      <c r="C892" s="7"/>
      <c r="D892" s="7"/>
      <c r="E892" s="7"/>
      <c r="F892" s="7"/>
      <c r="G892" s="7"/>
      <c r="H892" s="7"/>
      <c r="I892" s="7"/>
      <c r="J892" s="7"/>
      <c r="K892" s="7"/>
      <c r="L892" s="7"/>
      <c r="M892" s="7"/>
      <c r="N892" s="7"/>
      <c r="O892" s="7"/>
      <c r="P892" s="7"/>
      <c r="Q892" s="7"/>
      <c r="R892" s="7"/>
      <c r="S892" s="7"/>
      <c r="T892" s="7"/>
      <c r="U892" s="7"/>
      <c r="V892" s="7"/>
      <c r="W892" s="7"/>
    </row>
    <row r="893">
      <c r="A893" s="7"/>
      <c r="B893" s="7"/>
      <c r="C893" s="7"/>
      <c r="D893" s="7"/>
      <c r="E893" s="7"/>
      <c r="F893" s="7"/>
      <c r="G893" s="7"/>
      <c r="H893" s="7"/>
      <c r="I893" s="7"/>
      <c r="J893" s="7"/>
      <c r="K893" s="7"/>
      <c r="L893" s="7"/>
      <c r="M893" s="7"/>
      <c r="N893" s="7"/>
      <c r="O893" s="7"/>
      <c r="P893" s="7"/>
      <c r="Q893" s="7"/>
      <c r="R893" s="7"/>
      <c r="S893" s="7"/>
      <c r="T893" s="7"/>
      <c r="U893" s="7"/>
      <c r="V893" s="7"/>
      <c r="W893" s="7"/>
    </row>
    <row r="894">
      <c r="A894" s="7"/>
      <c r="B894" s="7"/>
      <c r="C894" s="7"/>
      <c r="D894" s="7"/>
      <c r="E894" s="7"/>
      <c r="F894" s="7"/>
      <c r="G894" s="7"/>
      <c r="H894" s="7"/>
      <c r="I894" s="7"/>
      <c r="J894" s="7"/>
      <c r="K894" s="7"/>
      <c r="L894" s="7"/>
      <c r="M894" s="7"/>
      <c r="N894" s="7"/>
      <c r="O894" s="7"/>
      <c r="P894" s="7"/>
      <c r="Q894" s="7"/>
      <c r="R894" s="7"/>
      <c r="S894" s="7"/>
      <c r="T894" s="7"/>
      <c r="U894" s="7"/>
      <c r="V894" s="7"/>
      <c r="W894" s="7"/>
    </row>
    <row r="895">
      <c r="A895" s="7"/>
      <c r="B895" s="7"/>
      <c r="C895" s="7"/>
      <c r="D895" s="7"/>
      <c r="E895" s="7"/>
      <c r="F895" s="7"/>
      <c r="G895" s="7"/>
      <c r="H895" s="7"/>
      <c r="I895" s="7"/>
      <c r="J895" s="7"/>
      <c r="K895" s="7"/>
      <c r="L895" s="7"/>
      <c r="M895" s="7"/>
      <c r="N895" s="7"/>
      <c r="O895" s="7"/>
      <c r="P895" s="7"/>
      <c r="Q895" s="7"/>
      <c r="R895" s="7"/>
      <c r="S895" s="7"/>
      <c r="T895" s="7"/>
      <c r="U895" s="7"/>
      <c r="V895" s="7"/>
      <c r="W895" s="7"/>
    </row>
    <row r="896">
      <c r="A896" s="7"/>
      <c r="B896" s="7"/>
      <c r="C896" s="7"/>
      <c r="D896" s="7"/>
      <c r="E896" s="7"/>
      <c r="F896" s="7"/>
      <c r="G896" s="7"/>
      <c r="H896" s="7"/>
      <c r="I896" s="7"/>
      <c r="J896" s="7"/>
      <c r="K896" s="7"/>
      <c r="L896" s="7"/>
      <c r="M896" s="7"/>
      <c r="N896" s="7"/>
      <c r="O896" s="7"/>
      <c r="P896" s="7"/>
      <c r="Q896" s="7"/>
      <c r="R896" s="7"/>
      <c r="S896" s="7"/>
      <c r="T896" s="7"/>
      <c r="U896" s="7"/>
      <c r="V896" s="7"/>
      <c r="W896" s="7"/>
    </row>
    <row r="897">
      <c r="A897" s="7"/>
      <c r="B897" s="7"/>
      <c r="C897" s="7"/>
      <c r="D897" s="7"/>
      <c r="E897" s="7"/>
      <c r="F897" s="7"/>
      <c r="G897" s="7"/>
      <c r="H897" s="7"/>
      <c r="I897" s="7"/>
      <c r="J897" s="7"/>
      <c r="K897" s="7"/>
      <c r="L897" s="7"/>
      <c r="M897" s="7"/>
      <c r="N897" s="7"/>
      <c r="O897" s="7"/>
      <c r="P897" s="7"/>
      <c r="Q897" s="7"/>
      <c r="R897" s="7"/>
      <c r="S897" s="7"/>
      <c r="T897" s="7"/>
      <c r="U897" s="7"/>
      <c r="V897" s="7"/>
      <c r="W897" s="7"/>
    </row>
    <row r="898">
      <c r="A898" s="7"/>
      <c r="B898" s="7"/>
      <c r="C898" s="7"/>
      <c r="D898" s="7"/>
      <c r="E898" s="7"/>
      <c r="F898" s="7"/>
      <c r="G898" s="7"/>
      <c r="H898" s="7"/>
      <c r="I898" s="7"/>
      <c r="J898" s="7"/>
      <c r="K898" s="7"/>
      <c r="L898" s="7"/>
      <c r="M898" s="7"/>
      <c r="N898" s="7"/>
      <c r="O898" s="7"/>
      <c r="P898" s="7"/>
      <c r="Q898" s="7"/>
      <c r="R898" s="7"/>
      <c r="S898" s="7"/>
      <c r="T898" s="7"/>
      <c r="U898" s="7"/>
      <c r="V898" s="7"/>
      <c r="W898" s="7"/>
    </row>
    <row r="899">
      <c r="A899" s="7"/>
      <c r="B899" s="7"/>
      <c r="C899" s="7"/>
      <c r="D899" s="7"/>
      <c r="E899" s="7"/>
      <c r="F899" s="7"/>
      <c r="G899" s="7"/>
      <c r="H899" s="7"/>
      <c r="I899" s="7"/>
      <c r="J899" s="7"/>
      <c r="K899" s="7"/>
      <c r="L899" s="7"/>
      <c r="M899" s="7"/>
      <c r="N899" s="7"/>
      <c r="O899" s="7"/>
      <c r="P899" s="7"/>
      <c r="Q899" s="7"/>
      <c r="R899" s="7"/>
      <c r="S899" s="7"/>
      <c r="T899" s="7"/>
      <c r="U899" s="7"/>
      <c r="V899" s="7"/>
      <c r="W899" s="7"/>
    </row>
    <row r="900">
      <c r="A900" s="7"/>
      <c r="B900" s="7"/>
      <c r="C900" s="7"/>
      <c r="D900" s="7"/>
      <c r="E900" s="7"/>
      <c r="F900" s="7"/>
      <c r="G900" s="7"/>
      <c r="H900" s="7"/>
      <c r="I900" s="7"/>
      <c r="J900" s="7"/>
      <c r="K900" s="7"/>
      <c r="L900" s="7"/>
      <c r="M900" s="7"/>
      <c r="N900" s="7"/>
      <c r="O900" s="7"/>
      <c r="P900" s="7"/>
      <c r="Q900" s="7"/>
      <c r="R900" s="7"/>
      <c r="S900" s="7"/>
      <c r="T900" s="7"/>
      <c r="U900" s="7"/>
      <c r="V900" s="7"/>
      <c r="W900" s="7"/>
    </row>
    <row r="901">
      <c r="A901" s="7"/>
      <c r="B901" s="7"/>
      <c r="C901" s="7"/>
      <c r="D901" s="7"/>
      <c r="E901" s="7"/>
      <c r="F901" s="7"/>
      <c r="G901" s="7"/>
      <c r="H901" s="7"/>
      <c r="I901" s="7"/>
      <c r="J901" s="7"/>
      <c r="K901" s="7"/>
      <c r="L901" s="7"/>
      <c r="M901" s="7"/>
      <c r="N901" s="7"/>
      <c r="O901" s="7"/>
      <c r="P901" s="7"/>
      <c r="Q901" s="7"/>
      <c r="R901" s="7"/>
      <c r="S901" s="7"/>
      <c r="T901" s="7"/>
      <c r="U901" s="7"/>
      <c r="V901" s="7"/>
      <c r="W901" s="7"/>
    </row>
    <row r="902">
      <c r="A902" s="7"/>
      <c r="B902" s="7"/>
      <c r="C902" s="7"/>
      <c r="D902" s="7"/>
      <c r="E902" s="7"/>
      <c r="F902" s="7"/>
      <c r="G902" s="7"/>
      <c r="H902" s="7"/>
      <c r="I902" s="7"/>
      <c r="J902" s="7"/>
      <c r="K902" s="7"/>
      <c r="L902" s="7"/>
      <c r="M902" s="7"/>
      <c r="N902" s="7"/>
      <c r="O902" s="7"/>
      <c r="P902" s="7"/>
      <c r="Q902" s="7"/>
      <c r="R902" s="7"/>
      <c r="S902" s="7"/>
      <c r="T902" s="7"/>
      <c r="U902" s="7"/>
      <c r="V902" s="7"/>
      <c r="W902" s="7"/>
    </row>
    <row r="903">
      <c r="A903" s="7"/>
      <c r="B903" s="7"/>
      <c r="C903" s="7"/>
      <c r="D903" s="7"/>
      <c r="E903" s="7"/>
      <c r="F903" s="7"/>
      <c r="G903" s="7"/>
      <c r="H903" s="7"/>
      <c r="I903" s="7"/>
      <c r="J903" s="7"/>
      <c r="K903" s="7"/>
      <c r="L903" s="7"/>
      <c r="M903" s="7"/>
      <c r="N903" s="7"/>
      <c r="O903" s="7"/>
      <c r="P903" s="7"/>
      <c r="Q903" s="7"/>
      <c r="R903" s="7"/>
      <c r="S903" s="7"/>
      <c r="T903" s="7"/>
      <c r="U903" s="7"/>
      <c r="V903" s="7"/>
      <c r="W903" s="7"/>
    </row>
    <row r="904">
      <c r="A904" s="7"/>
      <c r="B904" s="7"/>
      <c r="C904" s="7"/>
      <c r="D904" s="7"/>
      <c r="E904" s="7"/>
      <c r="F904" s="7"/>
      <c r="G904" s="7"/>
      <c r="H904" s="7"/>
      <c r="I904" s="7"/>
      <c r="J904" s="7"/>
      <c r="K904" s="7"/>
      <c r="L904" s="7"/>
      <c r="M904" s="7"/>
      <c r="N904" s="7"/>
      <c r="O904" s="7"/>
      <c r="P904" s="7"/>
      <c r="Q904" s="7"/>
      <c r="R904" s="7"/>
      <c r="S904" s="7"/>
      <c r="T904" s="7"/>
      <c r="U904" s="7"/>
      <c r="V904" s="7"/>
      <c r="W904" s="7"/>
    </row>
    <row r="905">
      <c r="A905" s="7"/>
      <c r="B905" s="7"/>
      <c r="C905" s="7"/>
      <c r="D905" s="7"/>
      <c r="E905" s="7"/>
      <c r="F905" s="7"/>
      <c r="G905" s="7"/>
      <c r="H905" s="7"/>
      <c r="I905" s="7"/>
      <c r="J905" s="7"/>
      <c r="K905" s="7"/>
      <c r="L905" s="7"/>
      <c r="M905" s="7"/>
      <c r="N905" s="7"/>
      <c r="O905" s="7"/>
      <c r="P905" s="7"/>
      <c r="Q905" s="7"/>
      <c r="R905" s="7"/>
      <c r="S905" s="7"/>
      <c r="T905" s="7"/>
      <c r="U905" s="7"/>
      <c r="V905" s="7"/>
      <c r="W905" s="7"/>
    </row>
    <row r="906">
      <c r="A906" s="7"/>
      <c r="B906" s="7"/>
      <c r="C906" s="7"/>
      <c r="D906" s="7"/>
      <c r="E906" s="7"/>
      <c r="F906" s="7"/>
      <c r="G906" s="7"/>
      <c r="H906" s="7"/>
      <c r="I906" s="7"/>
      <c r="J906" s="7"/>
      <c r="K906" s="7"/>
      <c r="L906" s="7"/>
      <c r="M906" s="7"/>
      <c r="N906" s="7"/>
      <c r="O906" s="7"/>
      <c r="P906" s="7"/>
      <c r="Q906" s="7"/>
      <c r="R906" s="7"/>
      <c r="S906" s="7"/>
      <c r="T906" s="7"/>
      <c r="U906" s="7"/>
      <c r="V906" s="7"/>
      <c r="W906" s="7"/>
    </row>
    <row r="907">
      <c r="A907" s="7"/>
      <c r="B907" s="7"/>
      <c r="C907" s="7"/>
      <c r="D907" s="7"/>
      <c r="E907" s="7"/>
      <c r="F907" s="7"/>
      <c r="G907" s="7"/>
      <c r="H907" s="7"/>
      <c r="I907" s="7"/>
      <c r="J907" s="7"/>
      <c r="K907" s="7"/>
      <c r="L907" s="7"/>
      <c r="M907" s="7"/>
      <c r="N907" s="7"/>
      <c r="O907" s="7"/>
      <c r="P907" s="7"/>
      <c r="Q907" s="7"/>
      <c r="R907" s="7"/>
      <c r="S907" s="7"/>
      <c r="T907" s="7"/>
      <c r="U907" s="7"/>
      <c r="V907" s="7"/>
      <c r="W907" s="7"/>
    </row>
    <row r="908">
      <c r="A908" s="7"/>
      <c r="B908" s="7"/>
      <c r="C908" s="7"/>
      <c r="D908" s="7"/>
      <c r="E908" s="7"/>
      <c r="F908" s="7"/>
      <c r="G908" s="7"/>
      <c r="H908" s="7"/>
      <c r="I908" s="7"/>
      <c r="J908" s="7"/>
      <c r="K908" s="7"/>
      <c r="L908" s="7"/>
      <c r="M908" s="7"/>
      <c r="N908" s="7"/>
      <c r="O908" s="7"/>
      <c r="P908" s="7"/>
      <c r="Q908" s="7"/>
      <c r="R908" s="7"/>
      <c r="S908" s="7"/>
      <c r="T908" s="7"/>
      <c r="U908" s="7"/>
      <c r="V908" s="7"/>
      <c r="W908" s="7"/>
    </row>
    <row r="909">
      <c r="A909" s="7"/>
      <c r="B909" s="7"/>
      <c r="C909" s="7"/>
      <c r="D909" s="7"/>
      <c r="E909" s="7"/>
      <c r="F909" s="7"/>
      <c r="G909" s="7"/>
      <c r="H909" s="7"/>
      <c r="I909" s="7"/>
      <c r="J909" s="7"/>
      <c r="K909" s="7"/>
      <c r="L909" s="7"/>
      <c r="M909" s="7"/>
      <c r="N909" s="7"/>
      <c r="O909" s="7"/>
      <c r="P909" s="7"/>
      <c r="Q909" s="7"/>
      <c r="R909" s="7"/>
      <c r="S909" s="7"/>
      <c r="T909" s="7"/>
      <c r="U909" s="7"/>
      <c r="V909" s="7"/>
      <c r="W909" s="7"/>
    </row>
    <row r="910">
      <c r="A910" s="7"/>
      <c r="B910" s="7"/>
      <c r="C910" s="7"/>
      <c r="D910" s="7"/>
      <c r="E910" s="7"/>
      <c r="F910" s="7"/>
      <c r="G910" s="7"/>
      <c r="H910" s="7"/>
      <c r="I910" s="7"/>
      <c r="J910" s="7"/>
      <c r="K910" s="7"/>
      <c r="L910" s="7"/>
      <c r="M910" s="7"/>
      <c r="N910" s="7"/>
      <c r="O910" s="7"/>
      <c r="P910" s="7"/>
      <c r="Q910" s="7"/>
      <c r="R910" s="7"/>
      <c r="S910" s="7"/>
      <c r="T910" s="7"/>
      <c r="U910" s="7"/>
      <c r="V910" s="7"/>
      <c r="W910" s="7"/>
    </row>
    <row r="911">
      <c r="A911" s="7"/>
      <c r="B911" s="7"/>
      <c r="C911" s="7"/>
      <c r="D911" s="7"/>
      <c r="E911" s="7"/>
      <c r="F911" s="7"/>
      <c r="G911" s="7"/>
      <c r="H911" s="7"/>
      <c r="I911" s="7"/>
      <c r="J911" s="7"/>
      <c r="K911" s="7"/>
      <c r="L911" s="7"/>
      <c r="M911" s="7"/>
      <c r="N911" s="7"/>
      <c r="O911" s="7"/>
      <c r="P911" s="7"/>
      <c r="Q911" s="7"/>
      <c r="R911" s="7"/>
      <c r="S911" s="7"/>
      <c r="T911" s="7"/>
      <c r="U911" s="7"/>
      <c r="V911" s="7"/>
      <c r="W911" s="7"/>
    </row>
    <row r="912">
      <c r="A912" s="7"/>
      <c r="B912" s="7"/>
      <c r="C912" s="7"/>
      <c r="D912" s="7"/>
      <c r="E912" s="7"/>
      <c r="F912" s="7"/>
      <c r="G912" s="7"/>
      <c r="H912" s="7"/>
      <c r="I912" s="7"/>
      <c r="J912" s="7"/>
      <c r="K912" s="7"/>
      <c r="L912" s="7"/>
      <c r="M912" s="7"/>
      <c r="N912" s="7"/>
      <c r="O912" s="7"/>
      <c r="P912" s="7"/>
      <c r="Q912" s="7"/>
      <c r="R912" s="7"/>
      <c r="S912" s="7"/>
      <c r="T912" s="7"/>
      <c r="U912" s="7"/>
      <c r="V912" s="7"/>
      <c r="W912" s="7"/>
    </row>
    <row r="913">
      <c r="A913" s="7"/>
      <c r="B913" s="7"/>
      <c r="C913" s="7"/>
      <c r="D913" s="7"/>
      <c r="E913" s="7"/>
      <c r="F913" s="7"/>
      <c r="G913" s="7"/>
      <c r="H913" s="7"/>
      <c r="I913" s="7"/>
      <c r="J913" s="7"/>
      <c r="K913" s="7"/>
      <c r="L913" s="7"/>
      <c r="M913" s="7"/>
      <c r="N913" s="7"/>
      <c r="O913" s="7"/>
      <c r="P913" s="7"/>
      <c r="Q913" s="7"/>
      <c r="R913" s="7"/>
      <c r="S913" s="7"/>
      <c r="T913" s="7"/>
      <c r="U913" s="7"/>
      <c r="V913" s="7"/>
      <c r="W913" s="7"/>
    </row>
    <row r="914">
      <c r="A914" s="7"/>
      <c r="B914" s="7"/>
      <c r="C914" s="7"/>
      <c r="D914" s="7"/>
      <c r="E914" s="7"/>
      <c r="F914" s="7"/>
      <c r="G914" s="7"/>
      <c r="H914" s="7"/>
      <c r="I914" s="7"/>
      <c r="J914" s="7"/>
      <c r="K914" s="7"/>
      <c r="L914" s="7"/>
      <c r="M914" s="7"/>
      <c r="N914" s="7"/>
      <c r="O914" s="7"/>
      <c r="P914" s="7"/>
      <c r="Q914" s="7"/>
      <c r="R914" s="7"/>
      <c r="S914" s="7"/>
      <c r="T914" s="7"/>
      <c r="U914" s="7"/>
      <c r="V914" s="7"/>
      <c r="W914" s="7"/>
    </row>
    <row r="915">
      <c r="A915" s="7"/>
      <c r="B915" s="7"/>
      <c r="C915" s="7"/>
      <c r="D915" s="7"/>
      <c r="E915" s="7"/>
      <c r="F915" s="7"/>
      <c r="G915" s="7"/>
      <c r="H915" s="7"/>
      <c r="I915" s="7"/>
      <c r="J915" s="7"/>
      <c r="K915" s="7"/>
      <c r="L915" s="7"/>
      <c r="M915" s="7"/>
      <c r="N915" s="7"/>
      <c r="O915" s="7"/>
      <c r="P915" s="7"/>
      <c r="Q915" s="7"/>
      <c r="R915" s="7"/>
      <c r="S915" s="7"/>
      <c r="T915" s="7"/>
      <c r="U915" s="7"/>
      <c r="V915" s="7"/>
      <c r="W915" s="7"/>
    </row>
    <row r="916">
      <c r="A916" s="7"/>
      <c r="B916" s="7"/>
      <c r="C916" s="7"/>
      <c r="D916" s="7"/>
      <c r="E916" s="7"/>
      <c r="F916" s="7"/>
      <c r="G916" s="7"/>
      <c r="H916" s="7"/>
      <c r="I916" s="7"/>
      <c r="J916" s="7"/>
      <c r="K916" s="7"/>
      <c r="L916" s="7"/>
      <c r="M916" s="7"/>
      <c r="N916" s="7"/>
      <c r="O916" s="7"/>
      <c r="P916" s="7"/>
      <c r="Q916" s="7"/>
      <c r="R916" s="7"/>
      <c r="S916" s="7"/>
      <c r="T916" s="7"/>
      <c r="U916" s="7"/>
      <c r="V916" s="7"/>
      <c r="W916" s="7"/>
    </row>
    <row r="917">
      <c r="A917" s="7"/>
      <c r="B917" s="7"/>
      <c r="C917" s="7"/>
      <c r="D917" s="7"/>
      <c r="E917" s="7"/>
      <c r="F917" s="7"/>
      <c r="G917" s="7"/>
      <c r="H917" s="7"/>
      <c r="I917" s="7"/>
      <c r="J917" s="7"/>
      <c r="K917" s="7"/>
      <c r="L917" s="7"/>
      <c r="M917" s="7"/>
      <c r="N917" s="7"/>
      <c r="O917" s="7"/>
      <c r="P917" s="7"/>
      <c r="Q917" s="7"/>
      <c r="R917" s="7"/>
      <c r="S917" s="7"/>
      <c r="T917" s="7"/>
      <c r="U917" s="7"/>
      <c r="V917" s="7"/>
      <c r="W917" s="7"/>
    </row>
    <row r="918">
      <c r="A918" s="7"/>
      <c r="B918" s="7"/>
      <c r="C918" s="7"/>
      <c r="D918" s="7"/>
      <c r="E918" s="7"/>
      <c r="F918" s="7"/>
      <c r="G918" s="7"/>
      <c r="H918" s="7"/>
      <c r="I918" s="7"/>
      <c r="J918" s="7"/>
      <c r="K918" s="7"/>
      <c r="L918" s="7"/>
      <c r="M918" s="7"/>
      <c r="N918" s="7"/>
      <c r="O918" s="7"/>
      <c r="P918" s="7"/>
      <c r="Q918" s="7"/>
      <c r="R918" s="7"/>
      <c r="S918" s="7"/>
      <c r="T918" s="7"/>
      <c r="U918" s="7"/>
      <c r="V918" s="7"/>
      <c r="W918" s="7"/>
    </row>
    <row r="919">
      <c r="A919" s="7"/>
      <c r="B919" s="7"/>
      <c r="C919" s="7"/>
      <c r="D919" s="7"/>
      <c r="E919" s="7"/>
      <c r="F919" s="7"/>
      <c r="G919" s="7"/>
      <c r="H919" s="7"/>
      <c r="I919" s="7"/>
      <c r="J919" s="7"/>
      <c r="K919" s="7"/>
      <c r="L919" s="7"/>
      <c r="M919" s="7"/>
      <c r="N919" s="7"/>
      <c r="O919" s="7"/>
      <c r="P919" s="7"/>
      <c r="Q919" s="7"/>
      <c r="R919" s="7"/>
      <c r="S919" s="7"/>
      <c r="T919" s="7"/>
      <c r="U919" s="7"/>
      <c r="V919" s="7"/>
      <c r="W919" s="7"/>
    </row>
    <row r="920">
      <c r="A920" s="7"/>
      <c r="B920" s="7"/>
      <c r="C920" s="7"/>
      <c r="D920" s="7"/>
      <c r="E920" s="7"/>
      <c r="F920" s="7"/>
      <c r="G920" s="7"/>
      <c r="H920" s="7"/>
      <c r="I920" s="7"/>
      <c r="J920" s="7"/>
      <c r="K920" s="7"/>
      <c r="L920" s="7"/>
      <c r="M920" s="7"/>
      <c r="N920" s="7"/>
      <c r="O920" s="7"/>
      <c r="P920" s="7"/>
      <c r="Q920" s="7"/>
      <c r="R920" s="7"/>
      <c r="S920" s="7"/>
      <c r="T920" s="7"/>
      <c r="U920" s="7"/>
      <c r="V920" s="7"/>
      <c r="W920" s="7"/>
    </row>
    <row r="921">
      <c r="A921" s="7"/>
      <c r="B921" s="7"/>
      <c r="C921" s="7"/>
      <c r="D921" s="7"/>
      <c r="E921" s="7"/>
      <c r="F921" s="7"/>
      <c r="G921" s="7"/>
      <c r="H921" s="7"/>
      <c r="I921" s="7"/>
      <c r="J921" s="7"/>
      <c r="K921" s="7"/>
      <c r="L921" s="7"/>
      <c r="M921" s="7"/>
      <c r="N921" s="7"/>
      <c r="O921" s="7"/>
      <c r="P921" s="7"/>
      <c r="Q921" s="7"/>
      <c r="R921" s="7"/>
      <c r="S921" s="7"/>
      <c r="T921" s="7"/>
      <c r="U921" s="7"/>
      <c r="V921" s="7"/>
      <c r="W921" s="7"/>
    </row>
    <row r="922">
      <c r="A922" s="7"/>
      <c r="B922" s="7"/>
      <c r="C922" s="7"/>
      <c r="D922" s="7"/>
      <c r="E922" s="7"/>
      <c r="F922" s="7"/>
      <c r="G922" s="7"/>
      <c r="H922" s="7"/>
      <c r="I922" s="7"/>
      <c r="J922" s="7"/>
      <c r="K922" s="7"/>
      <c r="L922" s="7"/>
      <c r="M922" s="7"/>
      <c r="N922" s="7"/>
      <c r="O922" s="7"/>
      <c r="P922" s="7"/>
      <c r="Q922" s="7"/>
      <c r="R922" s="7"/>
      <c r="S922" s="7"/>
      <c r="T922" s="7"/>
      <c r="U922" s="7"/>
      <c r="V922" s="7"/>
      <c r="W922" s="7"/>
    </row>
    <row r="923">
      <c r="A923" s="7"/>
      <c r="B923" s="7"/>
      <c r="C923" s="7"/>
      <c r="D923" s="7"/>
      <c r="E923" s="7"/>
      <c r="F923" s="7"/>
      <c r="G923" s="7"/>
      <c r="H923" s="7"/>
      <c r="I923" s="7"/>
      <c r="J923" s="7"/>
      <c r="K923" s="7"/>
      <c r="L923" s="7"/>
      <c r="M923" s="7"/>
      <c r="N923" s="7"/>
      <c r="O923" s="7"/>
      <c r="P923" s="7"/>
      <c r="Q923" s="7"/>
      <c r="R923" s="7"/>
      <c r="S923" s="7"/>
      <c r="T923" s="7"/>
      <c r="U923" s="7"/>
      <c r="V923" s="7"/>
      <c r="W923" s="7"/>
    </row>
    <row r="924">
      <c r="A924" s="7"/>
      <c r="B924" s="7"/>
      <c r="C924" s="7"/>
      <c r="D924" s="7"/>
      <c r="E924" s="7"/>
      <c r="F924" s="7"/>
      <c r="G924" s="7"/>
      <c r="H924" s="7"/>
      <c r="I924" s="7"/>
      <c r="J924" s="7"/>
      <c r="K924" s="7"/>
      <c r="L924" s="7"/>
      <c r="M924" s="7"/>
      <c r="N924" s="7"/>
      <c r="O924" s="7"/>
      <c r="P924" s="7"/>
      <c r="Q924" s="7"/>
      <c r="R924" s="7"/>
      <c r="S924" s="7"/>
      <c r="T924" s="7"/>
      <c r="U924" s="7"/>
      <c r="V924" s="7"/>
      <c r="W924" s="7"/>
    </row>
    <row r="925">
      <c r="A925" s="7"/>
      <c r="B925" s="7"/>
      <c r="C925" s="7"/>
      <c r="D925" s="7"/>
      <c r="E925" s="7"/>
      <c r="F925" s="7"/>
      <c r="G925" s="7"/>
      <c r="H925" s="7"/>
      <c r="I925" s="7"/>
      <c r="J925" s="7"/>
      <c r="K925" s="7"/>
      <c r="L925" s="7"/>
      <c r="M925" s="7"/>
      <c r="N925" s="7"/>
      <c r="O925" s="7"/>
      <c r="P925" s="7"/>
      <c r="Q925" s="7"/>
      <c r="R925" s="7"/>
      <c r="S925" s="7"/>
      <c r="T925" s="7"/>
      <c r="U925" s="7"/>
      <c r="V925" s="7"/>
      <c r="W925" s="7"/>
    </row>
    <row r="926">
      <c r="A926" s="7"/>
      <c r="B926" s="7"/>
      <c r="C926" s="7"/>
      <c r="D926" s="7"/>
      <c r="E926" s="7"/>
      <c r="F926" s="7"/>
      <c r="G926" s="7"/>
      <c r="H926" s="7"/>
      <c r="I926" s="7"/>
      <c r="J926" s="7"/>
      <c r="K926" s="7"/>
      <c r="L926" s="7"/>
      <c r="M926" s="7"/>
      <c r="N926" s="7"/>
      <c r="O926" s="7"/>
      <c r="P926" s="7"/>
      <c r="Q926" s="7"/>
      <c r="R926" s="7"/>
      <c r="S926" s="7"/>
      <c r="T926" s="7"/>
      <c r="U926" s="7"/>
      <c r="V926" s="7"/>
      <c r="W926" s="7"/>
    </row>
    <row r="927">
      <c r="A927" s="7"/>
      <c r="B927" s="7"/>
      <c r="C927" s="7"/>
      <c r="D927" s="7"/>
      <c r="E927" s="7"/>
      <c r="F927" s="7"/>
      <c r="G927" s="7"/>
      <c r="H927" s="7"/>
      <c r="I927" s="7"/>
      <c r="J927" s="7"/>
      <c r="K927" s="7"/>
      <c r="L927" s="7"/>
      <c r="M927" s="7"/>
      <c r="N927" s="7"/>
      <c r="O927" s="7"/>
      <c r="P927" s="7"/>
      <c r="Q927" s="7"/>
      <c r="R927" s="7"/>
      <c r="S927" s="7"/>
      <c r="T927" s="7"/>
      <c r="U927" s="7"/>
      <c r="V927" s="7"/>
      <c r="W927" s="7"/>
    </row>
    <row r="928">
      <c r="A928" s="7"/>
      <c r="B928" s="7"/>
      <c r="C928" s="7"/>
      <c r="D928" s="7"/>
      <c r="E928" s="7"/>
      <c r="F928" s="7"/>
      <c r="G928" s="7"/>
      <c r="H928" s="7"/>
      <c r="I928" s="7"/>
      <c r="J928" s="7"/>
      <c r="K928" s="7"/>
      <c r="L928" s="7"/>
      <c r="M928" s="7"/>
      <c r="N928" s="7"/>
      <c r="O928" s="7"/>
      <c r="P928" s="7"/>
      <c r="Q928" s="7"/>
      <c r="R928" s="7"/>
      <c r="S928" s="7"/>
      <c r="T928" s="7"/>
      <c r="U928" s="7"/>
      <c r="V928" s="7"/>
      <c r="W928" s="7"/>
    </row>
    <row r="929">
      <c r="A929" s="7"/>
      <c r="B929" s="7"/>
      <c r="C929" s="7"/>
      <c r="D929" s="7"/>
      <c r="E929" s="7"/>
      <c r="F929" s="7"/>
      <c r="G929" s="7"/>
      <c r="H929" s="7"/>
      <c r="I929" s="7"/>
      <c r="J929" s="7"/>
      <c r="K929" s="7"/>
      <c r="L929" s="7"/>
      <c r="M929" s="7"/>
      <c r="N929" s="7"/>
      <c r="O929" s="7"/>
      <c r="P929" s="7"/>
      <c r="Q929" s="7"/>
      <c r="R929" s="7"/>
      <c r="S929" s="7"/>
      <c r="T929" s="7"/>
      <c r="U929" s="7"/>
      <c r="V929" s="7"/>
      <c r="W929" s="7"/>
    </row>
    <row r="930">
      <c r="A930" s="7"/>
      <c r="B930" s="7"/>
      <c r="C930" s="7"/>
      <c r="D930" s="7"/>
      <c r="E930" s="7"/>
      <c r="F930" s="7"/>
      <c r="G930" s="7"/>
      <c r="H930" s="7"/>
      <c r="I930" s="7"/>
      <c r="J930" s="7"/>
      <c r="K930" s="7"/>
      <c r="L930" s="7"/>
      <c r="M930" s="7"/>
      <c r="N930" s="7"/>
      <c r="O930" s="7"/>
      <c r="P930" s="7"/>
      <c r="Q930" s="7"/>
      <c r="R930" s="7"/>
      <c r="S930" s="7"/>
      <c r="T930" s="7"/>
      <c r="U930" s="7"/>
      <c r="V930" s="7"/>
      <c r="W930" s="7"/>
    </row>
    <row r="931">
      <c r="A931" s="7"/>
      <c r="B931" s="7"/>
      <c r="C931" s="7"/>
      <c r="D931" s="7"/>
      <c r="E931" s="7"/>
      <c r="F931" s="7"/>
      <c r="G931" s="7"/>
      <c r="H931" s="7"/>
      <c r="I931" s="7"/>
      <c r="J931" s="7"/>
      <c r="K931" s="7"/>
      <c r="L931" s="7"/>
      <c r="M931" s="7"/>
      <c r="N931" s="7"/>
      <c r="O931" s="7"/>
      <c r="P931" s="7"/>
      <c r="Q931" s="7"/>
      <c r="R931" s="7"/>
      <c r="S931" s="7"/>
      <c r="T931" s="7"/>
      <c r="U931" s="7"/>
      <c r="V931" s="7"/>
      <c r="W931" s="7"/>
    </row>
    <row r="932">
      <c r="A932" s="7"/>
      <c r="B932" s="7"/>
      <c r="C932" s="7"/>
      <c r="D932" s="7"/>
      <c r="E932" s="7"/>
      <c r="F932" s="7"/>
      <c r="G932" s="7"/>
      <c r="H932" s="7"/>
      <c r="I932" s="7"/>
      <c r="J932" s="7"/>
      <c r="K932" s="7"/>
      <c r="L932" s="7"/>
      <c r="M932" s="7"/>
      <c r="N932" s="7"/>
      <c r="O932" s="7"/>
      <c r="P932" s="7"/>
      <c r="Q932" s="7"/>
      <c r="R932" s="7"/>
      <c r="S932" s="7"/>
      <c r="T932" s="7"/>
      <c r="U932" s="7"/>
      <c r="V932" s="7"/>
      <c r="W932" s="7"/>
    </row>
    <row r="933">
      <c r="A933" s="7"/>
      <c r="B933" s="7"/>
      <c r="C933" s="7"/>
      <c r="D933" s="7"/>
      <c r="E933" s="7"/>
      <c r="F933" s="7"/>
      <c r="G933" s="7"/>
      <c r="H933" s="7"/>
      <c r="I933" s="7"/>
      <c r="J933" s="7"/>
      <c r="K933" s="7"/>
      <c r="L933" s="7"/>
      <c r="M933" s="7"/>
      <c r="N933" s="7"/>
      <c r="O933" s="7"/>
      <c r="P933" s="7"/>
      <c r="Q933" s="7"/>
      <c r="R933" s="7"/>
      <c r="S933" s="7"/>
      <c r="T933" s="7"/>
      <c r="U933" s="7"/>
      <c r="V933" s="7"/>
      <c r="W933" s="7"/>
    </row>
    <row r="934">
      <c r="A934" s="7"/>
      <c r="B934" s="7"/>
      <c r="C934" s="7"/>
      <c r="D934" s="7"/>
      <c r="E934" s="7"/>
      <c r="F934" s="7"/>
      <c r="G934" s="7"/>
      <c r="H934" s="7"/>
      <c r="I934" s="7"/>
      <c r="J934" s="7"/>
      <c r="K934" s="7"/>
      <c r="L934" s="7"/>
      <c r="M934" s="7"/>
      <c r="N934" s="7"/>
      <c r="O934" s="7"/>
      <c r="P934" s="7"/>
      <c r="Q934" s="7"/>
      <c r="R934" s="7"/>
      <c r="S934" s="7"/>
      <c r="T934" s="7"/>
      <c r="U934" s="7"/>
      <c r="V934" s="7"/>
      <c r="W934" s="7"/>
    </row>
    <row r="935">
      <c r="A935" s="7"/>
      <c r="B935" s="7"/>
      <c r="C935" s="7"/>
      <c r="D935" s="7"/>
      <c r="E935" s="7"/>
      <c r="F935" s="7"/>
      <c r="G935" s="7"/>
      <c r="H935" s="7"/>
      <c r="I935" s="7"/>
      <c r="J935" s="7"/>
      <c r="K935" s="7"/>
      <c r="L935" s="7"/>
      <c r="M935" s="7"/>
      <c r="N935" s="7"/>
      <c r="O935" s="7"/>
      <c r="P935" s="7"/>
      <c r="Q935" s="7"/>
      <c r="R935" s="7"/>
      <c r="S935" s="7"/>
      <c r="T935" s="7"/>
      <c r="U935" s="7"/>
      <c r="V935" s="7"/>
      <c r="W935" s="7"/>
    </row>
    <row r="936">
      <c r="A936" s="7"/>
      <c r="B936" s="7"/>
      <c r="C936" s="7"/>
      <c r="D936" s="7"/>
      <c r="E936" s="7"/>
      <c r="F936" s="7"/>
      <c r="G936" s="7"/>
      <c r="H936" s="7"/>
      <c r="I936" s="7"/>
      <c r="J936" s="7"/>
      <c r="K936" s="7"/>
      <c r="L936" s="7"/>
      <c r="M936" s="7"/>
      <c r="N936" s="7"/>
      <c r="O936" s="7"/>
      <c r="P936" s="7"/>
      <c r="Q936" s="7"/>
      <c r="R936" s="7"/>
      <c r="S936" s="7"/>
      <c r="T936" s="7"/>
      <c r="U936" s="7"/>
      <c r="V936" s="7"/>
      <c r="W936" s="7"/>
    </row>
    <row r="937">
      <c r="A937" s="7"/>
      <c r="B937" s="7"/>
      <c r="C937" s="7"/>
      <c r="D937" s="7"/>
      <c r="E937" s="7"/>
      <c r="F937" s="7"/>
      <c r="G937" s="7"/>
      <c r="H937" s="7"/>
      <c r="I937" s="7"/>
      <c r="J937" s="7"/>
      <c r="K937" s="7"/>
      <c r="L937" s="7"/>
      <c r="M937" s="7"/>
      <c r="N937" s="7"/>
      <c r="O937" s="7"/>
      <c r="P937" s="7"/>
      <c r="Q937" s="7"/>
      <c r="R937" s="7"/>
      <c r="S937" s="7"/>
      <c r="T937" s="7"/>
      <c r="U937" s="7"/>
      <c r="V937" s="7"/>
      <c r="W937" s="7"/>
    </row>
    <row r="938">
      <c r="A938" s="7"/>
      <c r="B938" s="7"/>
      <c r="C938" s="7"/>
      <c r="D938" s="7"/>
      <c r="E938" s="7"/>
      <c r="F938" s="7"/>
      <c r="G938" s="7"/>
      <c r="H938" s="7"/>
      <c r="I938" s="7"/>
      <c r="J938" s="7"/>
      <c r="K938" s="7"/>
      <c r="L938" s="7"/>
      <c r="M938" s="7"/>
      <c r="N938" s="7"/>
      <c r="O938" s="7"/>
      <c r="P938" s="7"/>
      <c r="Q938" s="7"/>
      <c r="R938" s="7"/>
      <c r="S938" s="7"/>
      <c r="T938" s="7"/>
      <c r="U938" s="7"/>
      <c r="V938" s="7"/>
      <c r="W938" s="7"/>
    </row>
    <row r="939">
      <c r="A939" s="7"/>
      <c r="B939" s="7"/>
      <c r="C939" s="7"/>
      <c r="D939" s="7"/>
      <c r="E939" s="7"/>
      <c r="F939" s="7"/>
      <c r="G939" s="7"/>
      <c r="H939" s="7"/>
      <c r="I939" s="7"/>
      <c r="J939" s="7"/>
      <c r="K939" s="7"/>
      <c r="L939" s="7"/>
      <c r="M939" s="7"/>
      <c r="N939" s="7"/>
      <c r="O939" s="7"/>
      <c r="P939" s="7"/>
      <c r="Q939" s="7"/>
      <c r="R939" s="7"/>
      <c r="S939" s="7"/>
      <c r="T939" s="7"/>
      <c r="U939" s="7"/>
      <c r="V939" s="7"/>
      <c r="W939" s="7"/>
    </row>
    <row r="940">
      <c r="A940" s="7"/>
      <c r="B940" s="7"/>
      <c r="C940" s="7"/>
      <c r="D940" s="7"/>
      <c r="E940" s="7"/>
      <c r="F940" s="7"/>
      <c r="G940" s="7"/>
      <c r="H940" s="7"/>
      <c r="I940" s="7"/>
      <c r="J940" s="7"/>
      <c r="K940" s="7"/>
      <c r="L940" s="7"/>
      <c r="M940" s="7"/>
      <c r="N940" s="7"/>
      <c r="O940" s="7"/>
      <c r="P940" s="7"/>
      <c r="Q940" s="7"/>
      <c r="R940" s="7"/>
      <c r="S940" s="7"/>
      <c r="T940" s="7"/>
      <c r="U940" s="7"/>
      <c r="V940" s="7"/>
      <c r="W940" s="7"/>
    </row>
    <row r="941">
      <c r="A941" s="7"/>
      <c r="B941" s="7"/>
      <c r="C941" s="7"/>
      <c r="D941" s="7"/>
      <c r="E941" s="7"/>
      <c r="F941" s="7"/>
      <c r="G941" s="7"/>
      <c r="H941" s="7"/>
      <c r="I941" s="7"/>
      <c r="J941" s="7"/>
      <c r="K941" s="7"/>
      <c r="L941" s="7"/>
      <c r="M941" s="7"/>
      <c r="N941" s="7"/>
      <c r="O941" s="7"/>
      <c r="P941" s="7"/>
      <c r="Q941" s="7"/>
      <c r="R941" s="7"/>
      <c r="S941" s="7"/>
      <c r="T941" s="7"/>
      <c r="U941" s="7"/>
      <c r="V941" s="7"/>
      <c r="W941" s="7"/>
    </row>
    <row r="942">
      <c r="A942" s="7"/>
      <c r="B942" s="7"/>
      <c r="C942" s="7"/>
      <c r="D942" s="7"/>
      <c r="E942" s="7"/>
      <c r="F942" s="7"/>
      <c r="G942" s="7"/>
      <c r="H942" s="7"/>
      <c r="I942" s="7"/>
      <c r="J942" s="7"/>
      <c r="K942" s="7"/>
      <c r="L942" s="7"/>
      <c r="M942" s="7"/>
      <c r="N942" s="7"/>
      <c r="O942" s="7"/>
      <c r="P942" s="7"/>
      <c r="Q942" s="7"/>
      <c r="R942" s="7"/>
      <c r="S942" s="7"/>
      <c r="T942" s="7"/>
      <c r="U942" s="7"/>
      <c r="V942" s="7"/>
      <c r="W942" s="7"/>
    </row>
    <row r="943">
      <c r="A943" s="7"/>
      <c r="B943" s="7"/>
      <c r="C943" s="7"/>
      <c r="D943" s="7"/>
      <c r="E943" s="7"/>
      <c r="F943" s="7"/>
      <c r="G943" s="7"/>
      <c r="H943" s="7"/>
      <c r="I943" s="7"/>
      <c r="J943" s="7"/>
      <c r="K943" s="7"/>
      <c r="L943" s="7"/>
      <c r="M943" s="7"/>
      <c r="N943" s="7"/>
      <c r="O943" s="7"/>
      <c r="P943" s="7"/>
      <c r="Q943" s="7"/>
      <c r="R943" s="7"/>
      <c r="S943" s="7"/>
      <c r="T943" s="7"/>
      <c r="U943" s="7"/>
      <c r="V943" s="7"/>
      <c r="W943" s="7"/>
    </row>
    <row r="944">
      <c r="A944" s="7"/>
      <c r="B944" s="7"/>
      <c r="C944" s="7"/>
      <c r="D944" s="7"/>
      <c r="E944" s="7"/>
      <c r="F944" s="7"/>
      <c r="G944" s="7"/>
      <c r="H944" s="7"/>
      <c r="I944" s="7"/>
      <c r="J944" s="7"/>
      <c r="K944" s="7"/>
      <c r="L944" s="7"/>
      <c r="M944" s="7"/>
      <c r="N944" s="7"/>
      <c r="O944" s="7"/>
      <c r="P944" s="7"/>
      <c r="Q944" s="7"/>
      <c r="R944" s="7"/>
      <c r="S944" s="7"/>
      <c r="T944" s="7"/>
      <c r="U944" s="7"/>
      <c r="V944" s="7"/>
      <c r="W944" s="7"/>
    </row>
    <row r="945">
      <c r="A945" s="7"/>
      <c r="B945" s="7"/>
      <c r="C945" s="7"/>
      <c r="D945" s="7"/>
      <c r="E945" s="7"/>
      <c r="F945" s="7"/>
      <c r="G945" s="7"/>
      <c r="H945" s="7"/>
      <c r="I945" s="7"/>
      <c r="J945" s="7"/>
      <c r="K945" s="7"/>
      <c r="L945" s="7"/>
      <c r="M945" s="7"/>
      <c r="N945" s="7"/>
      <c r="O945" s="7"/>
      <c r="P945" s="7"/>
      <c r="Q945" s="7"/>
      <c r="R945" s="7"/>
      <c r="S945" s="7"/>
      <c r="T945" s="7"/>
      <c r="U945" s="7"/>
      <c r="V945" s="7"/>
      <c r="W945" s="7"/>
    </row>
    <row r="946">
      <c r="A946" s="7"/>
      <c r="B946" s="7"/>
      <c r="C946" s="7"/>
      <c r="D946" s="7"/>
      <c r="E946" s="7"/>
      <c r="F946" s="7"/>
      <c r="G946" s="7"/>
      <c r="H946" s="7"/>
      <c r="I946" s="7"/>
      <c r="J946" s="7"/>
      <c r="K946" s="7"/>
      <c r="L946" s="7"/>
      <c r="M946" s="7"/>
      <c r="N946" s="7"/>
      <c r="O946" s="7"/>
      <c r="P946" s="7"/>
      <c r="Q946" s="7"/>
      <c r="R946" s="7"/>
      <c r="S946" s="7"/>
      <c r="T946" s="7"/>
      <c r="U946" s="7"/>
      <c r="V946" s="7"/>
      <c r="W946" s="7"/>
    </row>
    <row r="947">
      <c r="A947" s="7"/>
      <c r="B947" s="7"/>
      <c r="C947" s="7"/>
      <c r="D947" s="7"/>
      <c r="E947" s="7"/>
      <c r="F947" s="7"/>
      <c r="G947" s="7"/>
      <c r="H947" s="7"/>
      <c r="I947" s="7"/>
      <c r="J947" s="7"/>
      <c r="K947" s="7"/>
      <c r="L947" s="7"/>
      <c r="M947" s="7"/>
      <c r="N947" s="7"/>
      <c r="O947" s="7"/>
      <c r="P947" s="7"/>
      <c r="Q947" s="7"/>
      <c r="R947" s="7"/>
      <c r="S947" s="7"/>
      <c r="T947" s="7"/>
      <c r="U947" s="7"/>
      <c r="V947" s="7"/>
      <c r="W947" s="7"/>
    </row>
    <row r="948">
      <c r="A948" s="7"/>
      <c r="B948" s="7"/>
      <c r="C948" s="7"/>
      <c r="D948" s="7"/>
      <c r="E948" s="7"/>
      <c r="F948" s="7"/>
      <c r="G948" s="7"/>
      <c r="H948" s="7"/>
      <c r="I948" s="7"/>
      <c r="J948" s="7"/>
      <c r="K948" s="7"/>
      <c r="L948" s="7"/>
      <c r="M948" s="7"/>
      <c r="N948" s="7"/>
      <c r="O948" s="7"/>
      <c r="P948" s="7"/>
      <c r="Q948" s="7"/>
      <c r="R948" s="7"/>
      <c r="S948" s="7"/>
      <c r="T948" s="7"/>
      <c r="U948" s="7"/>
      <c r="V948" s="7"/>
      <c r="W948" s="7"/>
    </row>
    <row r="949">
      <c r="A949" s="7"/>
      <c r="B949" s="7"/>
      <c r="C949" s="7"/>
      <c r="D949" s="7"/>
      <c r="E949" s="7"/>
      <c r="F949" s="7"/>
      <c r="G949" s="7"/>
      <c r="H949" s="7"/>
      <c r="I949" s="7"/>
      <c r="J949" s="7"/>
      <c r="K949" s="7"/>
      <c r="L949" s="7"/>
      <c r="M949" s="7"/>
      <c r="N949" s="7"/>
      <c r="O949" s="7"/>
      <c r="P949" s="7"/>
      <c r="Q949" s="7"/>
      <c r="R949" s="7"/>
      <c r="S949" s="7"/>
      <c r="T949" s="7"/>
      <c r="U949" s="7"/>
      <c r="V949" s="7"/>
      <c r="W949" s="7"/>
    </row>
    <row r="950">
      <c r="A950" s="7"/>
      <c r="B950" s="7"/>
      <c r="C950" s="7"/>
      <c r="D950" s="7"/>
      <c r="E950" s="7"/>
      <c r="F950" s="7"/>
      <c r="G950" s="7"/>
      <c r="H950" s="7"/>
      <c r="I950" s="7"/>
      <c r="J950" s="7"/>
      <c r="K950" s="7"/>
      <c r="L950" s="7"/>
      <c r="M950" s="7"/>
      <c r="N950" s="7"/>
      <c r="O950" s="7"/>
      <c r="P950" s="7"/>
      <c r="Q950" s="7"/>
      <c r="R950" s="7"/>
      <c r="S950" s="7"/>
      <c r="T950" s="7"/>
      <c r="U950" s="7"/>
      <c r="V950" s="7"/>
      <c r="W950" s="7"/>
    </row>
    <row r="951">
      <c r="A951" s="7"/>
      <c r="B951" s="7"/>
      <c r="C951" s="7"/>
      <c r="D951" s="7"/>
      <c r="E951" s="7"/>
      <c r="F951" s="7"/>
      <c r="G951" s="7"/>
      <c r="H951" s="7"/>
      <c r="I951" s="7"/>
      <c r="J951" s="7"/>
      <c r="K951" s="7"/>
      <c r="L951" s="7"/>
      <c r="M951" s="7"/>
      <c r="N951" s="7"/>
      <c r="O951" s="7"/>
      <c r="P951" s="7"/>
      <c r="Q951" s="7"/>
      <c r="R951" s="7"/>
      <c r="S951" s="7"/>
      <c r="T951" s="7"/>
      <c r="U951" s="7"/>
      <c r="V951" s="7"/>
      <c r="W951" s="7"/>
    </row>
    <row r="952">
      <c r="A952" s="7"/>
      <c r="B952" s="7"/>
      <c r="C952" s="7"/>
      <c r="D952" s="7"/>
      <c r="E952" s="7"/>
      <c r="F952" s="7"/>
      <c r="G952" s="7"/>
      <c r="H952" s="7"/>
      <c r="I952" s="7"/>
      <c r="J952" s="7"/>
      <c r="K952" s="7"/>
      <c r="L952" s="7"/>
      <c r="M952" s="7"/>
      <c r="N952" s="7"/>
      <c r="O952" s="7"/>
      <c r="P952" s="7"/>
      <c r="Q952" s="7"/>
      <c r="R952" s="7"/>
      <c r="S952" s="7"/>
      <c r="T952" s="7"/>
      <c r="U952" s="7"/>
      <c r="V952" s="7"/>
      <c r="W952" s="7"/>
    </row>
    <row r="953">
      <c r="A953" s="7"/>
      <c r="B953" s="7"/>
      <c r="C953" s="7"/>
      <c r="D953" s="7"/>
      <c r="E953" s="7"/>
      <c r="F953" s="7"/>
      <c r="G953" s="7"/>
      <c r="H953" s="7"/>
      <c r="I953" s="7"/>
      <c r="J953" s="7"/>
      <c r="K953" s="7"/>
      <c r="L953" s="7"/>
      <c r="M953" s="7"/>
      <c r="N953" s="7"/>
      <c r="O953" s="7"/>
      <c r="P953" s="7"/>
      <c r="Q953" s="7"/>
      <c r="R953" s="7"/>
      <c r="S953" s="7"/>
      <c r="T953" s="7"/>
      <c r="U953" s="7"/>
      <c r="V953" s="7"/>
      <c r="W953" s="7"/>
    </row>
    <row r="954">
      <c r="A954" s="7"/>
      <c r="B954" s="7"/>
      <c r="C954" s="7"/>
      <c r="D954" s="7"/>
      <c r="E954" s="7"/>
      <c r="F954" s="7"/>
      <c r="G954" s="7"/>
      <c r="H954" s="7"/>
      <c r="I954" s="7"/>
      <c r="J954" s="7"/>
      <c r="K954" s="7"/>
      <c r="L954" s="7"/>
      <c r="M954" s="7"/>
      <c r="N954" s="7"/>
      <c r="O954" s="7"/>
      <c r="P954" s="7"/>
      <c r="Q954" s="7"/>
      <c r="R954" s="7"/>
      <c r="S954" s="7"/>
      <c r="T954" s="7"/>
      <c r="U954" s="7"/>
      <c r="V954" s="7"/>
      <c r="W954" s="7"/>
    </row>
    <row r="955">
      <c r="A955" s="7"/>
      <c r="B955" s="7"/>
      <c r="C955" s="7"/>
      <c r="D955" s="7"/>
      <c r="E955" s="7"/>
      <c r="F955" s="7"/>
      <c r="G955" s="7"/>
      <c r="H955" s="7"/>
      <c r="I955" s="7"/>
      <c r="J955" s="7"/>
      <c r="K955" s="7"/>
      <c r="L955" s="7"/>
      <c r="M955" s="7"/>
      <c r="N955" s="7"/>
      <c r="O955" s="7"/>
      <c r="P955" s="7"/>
      <c r="Q955" s="7"/>
      <c r="R955" s="7"/>
      <c r="S955" s="7"/>
      <c r="T955" s="7"/>
      <c r="U955" s="7"/>
      <c r="V955" s="7"/>
      <c r="W955" s="7"/>
    </row>
    <row r="956">
      <c r="A956" s="7"/>
      <c r="B956" s="7"/>
      <c r="C956" s="7"/>
      <c r="D956" s="7"/>
      <c r="E956" s="7"/>
      <c r="F956" s="7"/>
      <c r="G956" s="7"/>
      <c r="H956" s="7"/>
      <c r="I956" s="7"/>
      <c r="J956" s="7"/>
      <c r="K956" s="7"/>
      <c r="L956" s="7"/>
      <c r="M956" s="7"/>
      <c r="N956" s="7"/>
      <c r="O956" s="7"/>
      <c r="P956" s="7"/>
      <c r="Q956" s="7"/>
      <c r="R956" s="7"/>
      <c r="S956" s="7"/>
      <c r="T956" s="7"/>
      <c r="U956" s="7"/>
      <c r="V956" s="7"/>
      <c r="W956" s="7"/>
    </row>
    <row r="957">
      <c r="A957" s="7"/>
      <c r="B957" s="7"/>
      <c r="C957" s="7"/>
      <c r="D957" s="7"/>
      <c r="E957" s="7"/>
      <c r="F957" s="7"/>
      <c r="G957" s="7"/>
      <c r="H957" s="7"/>
      <c r="I957" s="7"/>
      <c r="J957" s="7"/>
      <c r="K957" s="7"/>
      <c r="L957" s="7"/>
      <c r="M957" s="7"/>
      <c r="N957" s="7"/>
      <c r="O957" s="7"/>
      <c r="P957" s="7"/>
      <c r="Q957" s="7"/>
      <c r="R957" s="7"/>
      <c r="S957" s="7"/>
      <c r="T957" s="7"/>
      <c r="U957" s="7"/>
      <c r="V957" s="7"/>
      <c r="W957" s="7"/>
    </row>
    <row r="958">
      <c r="A958" s="7"/>
      <c r="B958" s="7"/>
      <c r="C958" s="7"/>
      <c r="D958" s="7"/>
      <c r="E958" s="7"/>
      <c r="F958" s="7"/>
      <c r="G958" s="7"/>
      <c r="H958" s="7"/>
      <c r="I958" s="7"/>
      <c r="J958" s="7"/>
      <c r="K958" s="7"/>
      <c r="L958" s="7"/>
      <c r="M958" s="7"/>
      <c r="N958" s="7"/>
      <c r="O958" s="7"/>
      <c r="P958" s="7"/>
      <c r="Q958" s="7"/>
      <c r="R958" s="7"/>
      <c r="S958" s="7"/>
      <c r="T958" s="7"/>
      <c r="U958" s="7"/>
      <c r="V958" s="7"/>
      <c r="W958" s="7"/>
    </row>
    <row r="959">
      <c r="A959" s="7"/>
      <c r="B959" s="7"/>
      <c r="C959" s="7"/>
      <c r="D959" s="7"/>
      <c r="E959" s="7"/>
      <c r="F959" s="7"/>
      <c r="G959" s="7"/>
      <c r="H959" s="7"/>
      <c r="I959" s="7"/>
      <c r="J959" s="7"/>
      <c r="K959" s="7"/>
      <c r="L959" s="7"/>
      <c r="M959" s="7"/>
      <c r="N959" s="7"/>
      <c r="O959" s="7"/>
      <c r="P959" s="7"/>
      <c r="Q959" s="7"/>
      <c r="R959" s="7"/>
      <c r="S959" s="7"/>
      <c r="T959" s="7"/>
      <c r="U959" s="7"/>
      <c r="V959" s="7"/>
      <c r="W959" s="7"/>
    </row>
    <row r="960">
      <c r="A960" s="7"/>
      <c r="B960" s="7"/>
      <c r="C960" s="7"/>
      <c r="D960" s="7"/>
      <c r="E960" s="7"/>
      <c r="F960" s="7"/>
      <c r="G960" s="7"/>
      <c r="H960" s="7"/>
      <c r="I960" s="7"/>
      <c r="J960" s="7"/>
      <c r="K960" s="7"/>
      <c r="L960" s="7"/>
      <c r="M960" s="7"/>
      <c r="N960" s="7"/>
      <c r="O960" s="7"/>
      <c r="P960" s="7"/>
      <c r="Q960" s="7"/>
      <c r="R960" s="7"/>
      <c r="S960" s="7"/>
      <c r="T960" s="7"/>
      <c r="U960" s="7"/>
      <c r="V960" s="7"/>
      <c r="W960" s="7"/>
    </row>
    <row r="961">
      <c r="A961" s="7"/>
      <c r="B961" s="7"/>
      <c r="C961" s="7"/>
      <c r="D961" s="7"/>
      <c r="E961" s="7"/>
      <c r="F961" s="7"/>
      <c r="G961" s="7"/>
      <c r="H961" s="7"/>
      <c r="I961" s="7"/>
      <c r="J961" s="7"/>
      <c r="K961" s="7"/>
      <c r="L961" s="7"/>
      <c r="M961" s="7"/>
      <c r="N961" s="7"/>
      <c r="O961" s="7"/>
      <c r="P961" s="7"/>
      <c r="Q961" s="7"/>
      <c r="R961" s="7"/>
      <c r="S961" s="7"/>
      <c r="T961" s="7"/>
      <c r="U961" s="7"/>
      <c r="V961" s="7"/>
      <c r="W961" s="7"/>
    </row>
    <row r="962">
      <c r="A962" s="7"/>
      <c r="B962" s="7"/>
      <c r="C962" s="7"/>
      <c r="D962" s="7"/>
      <c r="E962" s="7"/>
      <c r="F962" s="7"/>
      <c r="G962" s="7"/>
      <c r="H962" s="7"/>
      <c r="I962" s="7"/>
      <c r="J962" s="7"/>
      <c r="K962" s="7"/>
      <c r="L962" s="7"/>
      <c r="M962" s="7"/>
      <c r="N962" s="7"/>
      <c r="O962" s="7"/>
      <c r="P962" s="7"/>
      <c r="Q962" s="7"/>
      <c r="R962" s="7"/>
      <c r="S962" s="7"/>
      <c r="T962" s="7"/>
      <c r="U962" s="7"/>
      <c r="V962" s="7"/>
      <c r="W962" s="7"/>
    </row>
    <row r="963">
      <c r="A963" s="7"/>
      <c r="B963" s="7"/>
      <c r="C963" s="7"/>
      <c r="D963" s="7"/>
      <c r="E963" s="7"/>
      <c r="F963" s="7"/>
      <c r="G963" s="7"/>
      <c r="H963" s="7"/>
      <c r="I963" s="7"/>
      <c r="J963" s="7"/>
      <c r="K963" s="7"/>
      <c r="L963" s="7"/>
      <c r="M963" s="7"/>
      <c r="N963" s="7"/>
      <c r="O963" s="7"/>
      <c r="P963" s="7"/>
      <c r="Q963" s="7"/>
      <c r="R963" s="7"/>
      <c r="S963" s="7"/>
      <c r="T963" s="7"/>
      <c r="U963" s="7"/>
      <c r="V963" s="7"/>
      <c r="W963" s="7"/>
    </row>
    <row r="964">
      <c r="A964" s="7"/>
      <c r="B964" s="7"/>
      <c r="C964" s="7"/>
      <c r="D964" s="7"/>
      <c r="E964" s="7"/>
      <c r="F964" s="7"/>
      <c r="G964" s="7"/>
      <c r="H964" s="7"/>
      <c r="I964" s="7"/>
      <c r="J964" s="7"/>
      <c r="K964" s="7"/>
      <c r="L964" s="7"/>
      <c r="M964" s="7"/>
      <c r="N964" s="7"/>
      <c r="O964" s="7"/>
      <c r="P964" s="7"/>
      <c r="Q964" s="7"/>
      <c r="R964" s="7"/>
      <c r="S964" s="7"/>
      <c r="T964" s="7"/>
      <c r="U964" s="7"/>
      <c r="V964" s="7"/>
      <c r="W964" s="7"/>
    </row>
    <row r="965">
      <c r="A965" s="7"/>
      <c r="B965" s="7"/>
      <c r="C965" s="7"/>
      <c r="D965" s="7"/>
      <c r="E965" s="7"/>
      <c r="F965" s="7"/>
      <c r="G965" s="7"/>
      <c r="H965" s="7"/>
      <c r="I965" s="7"/>
      <c r="J965" s="7"/>
      <c r="K965" s="7"/>
      <c r="L965" s="7"/>
      <c r="M965" s="7"/>
      <c r="N965" s="7"/>
      <c r="O965" s="7"/>
      <c r="P965" s="7"/>
      <c r="Q965" s="7"/>
      <c r="R965" s="7"/>
      <c r="S965" s="7"/>
      <c r="T965" s="7"/>
      <c r="U965" s="7"/>
      <c r="V965" s="7"/>
      <c r="W965" s="7"/>
    </row>
    <row r="966">
      <c r="A966" s="7"/>
      <c r="B966" s="7"/>
      <c r="C966" s="7"/>
      <c r="D966" s="7"/>
      <c r="E966" s="7"/>
      <c r="F966" s="7"/>
      <c r="G966" s="7"/>
      <c r="H966" s="7"/>
      <c r="I966" s="7"/>
      <c r="J966" s="7"/>
      <c r="K966" s="7"/>
      <c r="L966" s="7"/>
      <c r="M966" s="7"/>
      <c r="N966" s="7"/>
      <c r="O966" s="7"/>
      <c r="P966" s="7"/>
      <c r="Q966" s="7"/>
      <c r="R966" s="7"/>
      <c r="S966" s="7"/>
      <c r="T966" s="7"/>
      <c r="U966" s="7"/>
      <c r="V966" s="7"/>
      <c r="W966" s="7"/>
    </row>
    <row r="967">
      <c r="A967" s="7"/>
      <c r="B967" s="7"/>
      <c r="C967" s="7"/>
      <c r="D967" s="7"/>
      <c r="E967" s="7"/>
      <c r="F967" s="7"/>
      <c r="G967" s="7"/>
      <c r="H967" s="7"/>
      <c r="I967" s="7"/>
      <c r="J967" s="7"/>
      <c r="K967" s="7"/>
      <c r="L967" s="7"/>
      <c r="M967" s="7"/>
      <c r="N967" s="7"/>
      <c r="O967" s="7"/>
      <c r="P967" s="7"/>
      <c r="Q967" s="7"/>
      <c r="R967" s="7"/>
      <c r="S967" s="7"/>
      <c r="T967" s="7"/>
      <c r="U967" s="7"/>
      <c r="V967" s="7"/>
      <c r="W967" s="7"/>
    </row>
    <row r="968">
      <c r="A968" s="7"/>
      <c r="B968" s="7"/>
      <c r="C968" s="7"/>
      <c r="D968" s="7"/>
      <c r="E968" s="7"/>
      <c r="F968" s="7"/>
      <c r="G968" s="7"/>
      <c r="H968" s="7"/>
      <c r="I968" s="7"/>
      <c r="J968" s="7"/>
      <c r="K968" s="7"/>
      <c r="L968" s="7"/>
      <c r="M968" s="7"/>
      <c r="N968" s="7"/>
      <c r="O968" s="7"/>
      <c r="P968" s="7"/>
      <c r="Q968" s="7"/>
      <c r="R968" s="7"/>
      <c r="S968" s="7"/>
      <c r="T968" s="7"/>
      <c r="U968" s="7"/>
      <c r="V968" s="7"/>
      <c r="W968" s="7"/>
    </row>
    <row r="969">
      <c r="A969" s="7"/>
      <c r="B969" s="7"/>
      <c r="C969" s="7"/>
      <c r="D969" s="7"/>
      <c r="E969" s="7"/>
      <c r="F969" s="7"/>
      <c r="G969" s="7"/>
      <c r="H969" s="7"/>
      <c r="I969" s="7"/>
      <c r="J969" s="7"/>
      <c r="K969" s="7"/>
      <c r="L969" s="7"/>
      <c r="M969" s="7"/>
      <c r="N969" s="7"/>
      <c r="O969" s="7"/>
      <c r="P969" s="7"/>
      <c r="Q969" s="7"/>
      <c r="R969" s="7"/>
      <c r="S969" s="7"/>
      <c r="T969" s="7"/>
      <c r="U969" s="7"/>
      <c r="V969" s="7"/>
      <c r="W969" s="7"/>
    </row>
    <row r="970">
      <c r="A970" s="7"/>
      <c r="B970" s="7"/>
      <c r="C970" s="7"/>
      <c r="D970" s="7"/>
      <c r="E970" s="7"/>
      <c r="F970" s="7"/>
      <c r="G970" s="7"/>
      <c r="H970" s="7"/>
      <c r="I970" s="7"/>
      <c r="J970" s="7"/>
      <c r="K970" s="7"/>
      <c r="L970" s="7"/>
      <c r="M970" s="7"/>
      <c r="N970" s="7"/>
      <c r="O970" s="7"/>
      <c r="P970" s="7"/>
      <c r="Q970" s="7"/>
      <c r="R970" s="7"/>
      <c r="S970" s="7"/>
      <c r="T970" s="7"/>
      <c r="U970" s="7"/>
      <c r="V970" s="7"/>
      <c r="W970" s="7"/>
    </row>
    <row r="971">
      <c r="A971" s="7"/>
      <c r="B971" s="7"/>
      <c r="C971" s="7"/>
      <c r="D971" s="7"/>
      <c r="E971" s="7"/>
      <c r="F971" s="7"/>
      <c r="G971" s="7"/>
      <c r="H971" s="7"/>
      <c r="I971" s="7"/>
      <c r="J971" s="7"/>
      <c r="K971" s="7"/>
      <c r="L971" s="7"/>
      <c r="M971" s="7"/>
      <c r="N971" s="7"/>
      <c r="O971" s="7"/>
      <c r="P971" s="7"/>
      <c r="Q971" s="7"/>
      <c r="R971" s="7"/>
      <c r="S971" s="7"/>
      <c r="T971" s="7"/>
      <c r="U971" s="7"/>
      <c r="V971" s="7"/>
      <c r="W971" s="7"/>
    </row>
    <row r="972">
      <c r="A972" s="7"/>
      <c r="B972" s="7"/>
      <c r="C972" s="7"/>
      <c r="D972" s="7"/>
      <c r="E972" s="7"/>
      <c r="F972" s="7"/>
      <c r="G972" s="7"/>
      <c r="H972" s="7"/>
      <c r="I972" s="7"/>
      <c r="J972" s="7"/>
      <c r="K972" s="7"/>
      <c r="L972" s="7"/>
      <c r="M972" s="7"/>
      <c r="N972" s="7"/>
      <c r="O972" s="7"/>
      <c r="P972" s="7"/>
      <c r="Q972" s="7"/>
      <c r="R972" s="7"/>
      <c r="S972" s="7"/>
      <c r="T972" s="7"/>
      <c r="U972" s="7"/>
      <c r="V972" s="7"/>
      <c r="W972" s="7"/>
    </row>
    <row r="973">
      <c r="A973" s="7"/>
      <c r="B973" s="7"/>
      <c r="C973" s="7"/>
      <c r="D973" s="7"/>
      <c r="E973" s="7"/>
      <c r="F973" s="7"/>
      <c r="G973" s="7"/>
      <c r="H973" s="7"/>
      <c r="I973" s="7"/>
      <c r="J973" s="7"/>
      <c r="K973" s="7"/>
      <c r="L973" s="7"/>
      <c r="M973" s="7"/>
      <c r="N973" s="7"/>
      <c r="O973" s="7"/>
      <c r="P973" s="7"/>
      <c r="Q973" s="7"/>
      <c r="R973" s="7"/>
      <c r="S973" s="7"/>
      <c r="T973" s="7"/>
      <c r="U973" s="7"/>
      <c r="V973" s="7"/>
      <c r="W973" s="7"/>
    </row>
    <row r="974">
      <c r="A974" s="7"/>
      <c r="B974" s="7"/>
      <c r="C974" s="7"/>
      <c r="D974" s="7"/>
      <c r="E974" s="7"/>
      <c r="F974" s="7"/>
      <c r="G974" s="7"/>
      <c r="H974" s="7"/>
      <c r="I974" s="7"/>
      <c r="J974" s="7"/>
      <c r="K974" s="7"/>
      <c r="L974" s="7"/>
      <c r="M974" s="7"/>
      <c r="N974" s="7"/>
      <c r="O974" s="7"/>
      <c r="P974" s="7"/>
      <c r="Q974" s="7"/>
      <c r="R974" s="7"/>
      <c r="S974" s="7"/>
      <c r="T974" s="7"/>
      <c r="U974" s="7"/>
      <c r="V974" s="7"/>
      <c r="W974" s="7"/>
    </row>
    <row r="975">
      <c r="A975" s="7"/>
      <c r="B975" s="7"/>
      <c r="C975" s="7"/>
      <c r="D975" s="7"/>
      <c r="E975" s="7"/>
      <c r="F975" s="7"/>
      <c r="G975" s="7"/>
      <c r="H975" s="7"/>
      <c r="I975" s="7"/>
      <c r="J975" s="7"/>
      <c r="K975" s="7"/>
      <c r="L975" s="7"/>
      <c r="M975" s="7"/>
      <c r="N975" s="7"/>
      <c r="O975" s="7"/>
      <c r="P975" s="7"/>
      <c r="Q975" s="7"/>
      <c r="R975" s="7"/>
      <c r="S975" s="7"/>
      <c r="T975" s="7"/>
      <c r="U975" s="7"/>
      <c r="V975" s="7"/>
      <c r="W975" s="7"/>
    </row>
    <row r="976">
      <c r="A976" s="7"/>
      <c r="B976" s="7"/>
      <c r="C976" s="7"/>
      <c r="D976" s="7"/>
      <c r="E976" s="7"/>
      <c r="F976" s="7"/>
      <c r="G976" s="7"/>
      <c r="H976" s="7"/>
      <c r="I976" s="7"/>
      <c r="J976" s="7"/>
      <c r="K976" s="7"/>
      <c r="L976" s="7"/>
      <c r="M976" s="7"/>
      <c r="N976" s="7"/>
      <c r="O976" s="7"/>
      <c r="P976" s="7"/>
      <c r="Q976" s="7"/>
      <c r="R976" s="7"/>
      <c r="S976" s="7"/>
      <c r="T976" s="7"/>
      <c r="U976" s="7"/>
      <c r="V976" s="7"/>
      <c r="W976" s="7"/>
    </row>
    <row r="977">
      <c r="A977" s="7"/>
      <c r="B977" s="7"/>
      <c r="C977" s="7"/>
      <c r="D977" s="7"/>
      <c r="E977" s="7"/>
      <c r="F977" s="7"/>
      <c r="G977" s="7"/>
      <c r="H977" s="7"/>
      <c r="I977" s="7"/>
      <c r="J977" s="7"/>
      <c r="K977" s="7"/>
      <c r="L977" s="7"/>
      <c r="M977" s="7"/>
      <c r="N977" s="7"/>
      <c r="O977" s="7"/>
      <c r="P977" s="7"/>
      <c r="Q977" s="7"/>
      <c r="R977" s="7"/>
      <c r="S977" s="7"/>
      <c r="T977" s="7"/>
      <c r="U977" s="7"/>
      <c r="V977" s="7"/>
      <c r="W977" s="7"/>
    </row>
    <row r="978">
      <c r="A978" s="7"/>
      <c r="B978" s="7"/>
      <c r="C978" s="7"/>
      <c r="D978" s="7"/>
      <c r="E978" s="7"/>
      <c r="F978" s="7"/>
      <c r="G978" s="7"/>
      <c r="H978" s="7"/>
      <c r="I978" s="7"/>
      <c r="J978" s="7"/>
      <c r="K978" s="7"/>
      <c r="L978" s="7"/>
      <c r="M978" s="7"/>
      <c r="N978" s="7"/>
      <c r="O978" s="7"/>
      <c r="P978" s="7"/>
      <c r="Q978" s="7"/>
      <c r="R978" s="7"/>
      <c r="S978" s="7"/>
      <c r="T978" s="7"/>
      <c r="U978" s="7"/>
      <c r="V978" s="7"/>
      <c r="W978" s="7"/>
    </row>
    <row r="979">
      <c r="A979" s="7"/>
      <c r="B979" s="7"/>
      <c r="C979" s="7"/>
      <c r="D979" s="7"/>
      <c r="E979" s="7"/>
      <c r="F979" s="7"/>
      <c r="G979" s="7"/>
      <c r="H979" s="7"/>
      <c r="I979" s="7"/>
      <c r="J979" s="7"/>
      <c r="K979" s="7"/>
      <c r="L979" s="7"/>
      <c r="M979" s="7"/>
      <c r="N979" s="7"/>
      <c r="O979" s="7"/>
      <c r="P979" s="7"/>
      <c r="Q979" s="7"/>
      <c r="R979" s="7"/>
      <c r="S979" s="7"/>
      <c r="T979" s="7"/>
      <c r="U979" s="7"/>
      <c r="V979" s="7"/>
      <c r="W979" s="7"/>
    </row>
    <row r="980">
      <c r="A980" s="7"/>
      <c r="B980" s="7"/>
      <c r="C980" s="7"/>
      <c r="D980" s="7"/>
      <c r="E980" s="7"/>
      <c r="F980" s="7"/>
      <c r="G980" s="7"/>
      <c r="H980" s="7"/>
      <c r="I980" s="7"/>
      <c r="J980" s="7"/>
      <c r="K980" s="7"/>
      <c r="L980" s="7"/>
      <c r="M980" s="7"/>
      <c r="N980" s="7"/>
      <c r="O980" s="7"/>
      <c r="P980" s="7"/>
      <c r="Q980" s="7"/>
      <c r="R980" s="7"/>
      <c r="S980" s="7"/>
      <c r="T980" s="7"/>
      <c r="U980" s="7"/>
      <c r="V980" s="7"/>
      <c r="W980" s="7"/>
    </row>
    <row r="981">
      <c r="A981" s="7"/>
      <c r="B981" s="7"/>
      <c r="C981" s="7"/>
      <c r="D981" s="7"/>
      <c r="E981" s="7"/>
      <c r="F981" s="7"/>
      <c r="G981" s="7"/>
      <c r="H981" s="7"/>
      <c r="I981" s="7"/>
      <c r="J981" s="7"/>
      <c r="K981" s="7"/>
      <c r="L981" s="7"/>
      <c r="M981" s="7"/>
      <c r="N981" s="7"/>
      <c r="O981" s="7"/>
      <c r="P981" s="7"/>
      <c r="Q981" s="7"/>
      <c r="R981" s="7"/>
      <c r="S981" s="7"/>
      <c r="T981" s="7"/>
      <c r="U981" s="7"/>
      <c r="V981" s="7"/>
      <c r="W981" s="7"/>
    </row>
    <row r="982">
      <c r="A982" s="7"/>
      <c r="B982" s="7"/>
      <c r="C982" s="7"/>
      <c r="D982" s="7"/>
      <c r="E982" s="7"/>
      <c r="F982" s="7"/>
      <c r="G982" s="7"/>
      <c r="H982" s="7"/>
      <c r="I982" s="7"/>
      <c r="J982" s="7"/>
      <c r="K982" s="7"/>
      <c r="L982" s="7"/>
      <c r="M982" s="7"/>
      <c r="N982" s="7"/>
      <c r="O982" s="7"/>
      <c r="P982" s="7"/>
      <c r="Q982" s="7"/>
      <c r="R982" s="7"/>
      <c r="S982" s="7"/>
      <c r="T982" s="7"/>
      <c r="U982" s="7"/>
      <c r="V982" s="7"/>
      <c r="W982" s="7"/>
    </row>
    <row r="983">
      <c r="A983" s="7"/>
      <c r="B983" s="7"/>
      <c r="C983" s="7"/>
      <c r="D983" s="7"/>
      <c r="E983" s="7"/>
      <c r="F983" s="7"/>
      <c r="G983" s="7"/>
      <c r="H983" s="7"/>
      <c r="I983" s="7"/>
      <c r="J983" s="7"/>
      <c r="K983" s="7"/>
      <c r="L983" s="7"/>
      <c r="M983" s="7"/>
      <c r="N983" s="7"/>
      <c r="O983" s="7"/>
      <c r="P983" s="7"/>
      <c r="Q983" s="7"/>
      <c r="R983" s="7"/>
      <c r="S983" s="7"/>
      <c r="T983" s="7"/>
      <c r="U983" s="7"/>
      <c r="V983" s="7"/>
      <c r="W983" s="7"/>
    </row>
    <row r="984">
      <c r="A984" s="7"/>
      <c r="B984" s="7"/>
      <c r="C984" s="7"/>
      <c r="D984" s="7"/>
      <c r="E984" s="7"/>
      <c r="F984" s="7"/>
      <c r="G984" s="7"/>
      <c r="H984" s="7"/>
      <c r="I984" s="7"/>
      <c r="J984" s="7"/>
      <c r="K984" s="7"/>
      <c r="L984" s="7"/>
      <c r="M984" s="7"/>
      <c r="N984" s="7"/>
      <c r="O984" s="7"/>
      <c r="P984" s="7"/>
      <c r="Q984" s="7"/>
      <c r="R984" s="7"/>
      <c r="S984" s="7"/>
      <c r="T984" s="7"/>
      <c r="U984" s="7"/>
      <c r="V984" s="7"/>
      <c r="W984" s="7"/>
    </row>
    <row r="985">
      <c r="A985" s="7"/>
      <c r="B985" s="7"/>
      <c r="C985" s="7"/>
      <c r="D985" s="7"/>
      <c r="E985" s="7"/>
      <c r="F985" s="7"/>
      <c r="G985" s="7"/>
      <c r="H985" s="7"/>
      <c r="I985" s="7"/>
      <c r="J985" s="7"/>
      <c r="K985" s="7"/>
      <c r="L985" s="7"/>
      <c r="M985" s="7"/>
      <c r="N985" s="7"/>
      <c r="O985" s="7"/>
      <c r="P985" s="7"/>
      <c r="Q985" s="7"/>
      <c r="R985" s="7"/>
      <c r="S985" s="7"/>
      <c r="T985" s="7"/>
      <c r="U985" s="7"/>
      <c r="V985" s="7"/>
      <c r="W985" s="7"/>
    </row>
    <row r="986">
      <c r="A986" s="7"/>
      <c r="B986" s="7"/>
      <c r="C986" s="7"/>
      <c r="D986" s="7"/>
      <c r="E986" s="7"/>
      <c r="F986" s="7"/>
      <c r="G986" s="7"/>
      <c r="H986" s="7"/>
      <c r="I986" s="7"/>
      <c r="J986" s="7"/>
      <c r="K986" s="7"/>
      <c r="L986" s="7"/>
      <c r="M986" s="7"/>
      <c r="N986" s="7"/>
      <c r="O986" s="7"/>
      <c r="P986" s="7"/>
      <c r="Q986" s="7"/>
      <c r="R986" s="7"/>
      <c r="S986" s="7"/>
      <c r="T986" s="7"/>
      <c r="U986" s="7"/>
      <c r="V986" s="7"/>
      <c r="W986" s="7"/>
    </row>
    <row r="987">
      <c r="A987" s="7"/>
      <c r="B987" s="7"/>
      <c r="C987" s="7"/>
      <c r="D987" s="7"/>
      <c r="E987" s="7"/>
      <c r="F987" s="7"/>
      <c r="G987" s="7"/>
      <c r="H987" s="7"/>
      <c r="I987" s="7"/>
      <c r="J987" s="7"/>
      <c r="K987" s="7"/>
      <c r="L987" s="7"/>
      <c r="M987" s="7"/>
      <c r="N987" s="7"/>
      <c r="O987" s="7"/>
      <c r="P987" s="7"/>
      <c r="Q987" s="7"/>
      <c r="R987" s="7"/>
      <c r="S987" s="7"/>
      <c r="T987" s="7"/>
      <c r="U987" s="7"/>
      <c r="V987" s="7"/>
      <c r="W987" s="7"/>
    </row>
    <row r="988">
      <c r="A988" s="7"/>
      <c r="B988" s="7"/>
      <c r="C988" s="7"/>
      <c r="D988" s="7"/>
      <c r="E988" s="7"/>
      <c r="F988" s="7"/>
      <c r="G988" s="7"/>
      <c r="H988" s="7"/>
      <c r="I988" s="7"/>
      <c r="J988" s="7"/>
      <c r="K988" s="7"/>
      <c r="L988" s="7"/>
      <c r="M988" s="7"/>
      <c r="N988" s="7"/>
      <c r="O988" s="7"/>
      <c r="P988" s="7"/>
      <c r="Q988" s="7"/>
      <c r="R988" s="7"/>
      <c r="S988" s="7"/>
      <c r="T988" s="7"/>
      <c r="U988" s="7"/>
      <c r="V988" s="7"/>
      <c r="W988" s="7"/>
    </row>
    <row r="989">
      <c r="A989" s="7"/>
      <c r="B989" s="7"/>
      <c r="C989" s="7"/>
      <c r="D989" s="7"/>
      <c r="E989" s="7"/>
      <c r="F989" s="7"/>
      <c r="G989" s="7"/>
      <c r="H989" s="7"/>
      <c r="I989" s="7"/>
      <c r="J989" s="7"/>
      <c r="K989" s="7"/>
      <c r="L989" s="7"/>
      <c r="M989" s="7"/>
      <c r="N989" s="7"/>
      <c r="O989" s="7"/>
      <c r="P989" s="7"/>
      <c r="Q989" s="7"/>
      <c r="R989" s="7"/>
      <c r="S989" s="7"/>
      <c r="T989" s="7"/>
      <c r="U989" s="7"/>
      <c r="V989" s="7"/>
      <c r="W989" s="7"/>
    </row>
    <row r="990">
      <c r="A990" s="7"/>
      <c r="B990" s="7"/>
      <c r="C990" s="7"/>
      <c r="D990" s="7"/>
      <c r="E990" s="7"/>
      <c r="F990" s="7"/>
      <c r="G990" s="7"/>
      <c r="H990" s="7"/>
      <c r="I990" s="7"/>
      <c r="J990" s="7"/>
      <c r="K990" s="7"/>
      <c r="L990" s="7"/>
      <c r="M990" s="7"/>
      <c r="N990" s="7"/>
      <c r="O990" s="7"/>
      <c r="P990" s="7"/>
      <c r="Q990" s="7"/>
      <c r="R990" s="7"/>
      <c r="S990" s="7"/>
      <c r="T990" s="7"/>
      <c r="U990" s="7"/>
      <c r="V990" s="7"/>
      <c r="W990" s="7"/>
    </row>
    <row r="991">
      <c r="A991" s="7"/>
      <c r="B991" s="7"/>
      <c r="C991" s="7"/>
      <c r="D991" s="7"/>
      <c r="E991" s="7"/>
      <c r="F991" s="7"/>
      <c r="G991" s="7"/>
      <c r="H991" s="7"/>
      <c r="I991" s="7"/>
      <c r="J991" s="7"/>
      <c r="K991" s="7"/>
      <c r="L991" s="7"/>
      <c r="M991" s="7"/>
      <c r="N991" s="7"/>
      <c r="O991" s="7"/>
      <c r="P991" s="7"/>
      <c r="Q991" s="7"/>
      <c r="R991" s="7"/>
      <c r="S991" s="7"/>
      <c r="T991" s="7"/>
      <c r="U991" s="7"/>
      <c r="V991" s="7"/>
      <c r="W991" s="7"/>
    </row>
    <row r="992">
      <c r="A992" s="7"/>
      <c r="B992" s="7"/>
      <c r="C992" s="7"/>
      <c r="D992" s="7"/>
      <c r="E992" s="7"/>
      <c r="F992" s="7"/>
      <c r="G992" s="7"/>
      <c r="H992" s="7"/>
      <c r="I992" s="7"/>
      <c r="J992" s="7"/>
      <c r="K992" s="7"/>
      <c r="L992" s="7"/>
      <c r="M992" s="7"/>
      <c r="N992" s="7"/>
      <c r="O992" s="7"/>
      <c r="P992" s="7"/>
      <c r="Q992" s="7"/>
      <c r="R992" s="7"/>
      <c r="S992" s="7"/>
      <c r="T992" s="7"/>
      <c r="U992" s="7"/>
      <c r="V992" s="7"/>
      <c r="W992" s="7"/>
    </row>
    <row r="993">
      <c r="A993" s="7"/>
      <c r="B993" s="7"/>
      <c r="C993" s="7"/>
      <c r="D993" s="7"/>
      <c r="E993" s="7"/>
      <c r="F993" s="7"/>
      <c r="G993" s="7"/>
      <c r="H993" s="7"/>
      <c r="I993" s="7"/>
      <c r="J993" s="7"/>
      <c r="K993" s="7"/>
      <c r="L993" s="7"/>
      <c r="M993" s="7"/>
      <c r="N993" s="7"/>
      <c r="O993" s="7"/>
      <c r="P993" s="7"/>
      <c r="Q993" s="7"/>
      <c r="R993" s="7"/>
      <c r="S993" s="7"/>
      <c r="T993" s="7"/>
      <c r="U993" s="7"/>
      <c r="V993" s="7"/>
      <c r="W993" s="7"/>
    </row>
    <row r="994">
      <c r="A994" s="7"/>
      <c r="B994" s="7"/>
      <c r="C994" s="7"/>
      <c r="D994" s="7"/>
      <c r="E994" s="7"/>
      <c r="F994" s="7"/>
      <c r="G994" s="7"/>
      <c r="H994" s="7"/>
      <c r="I994" s="7"/>
      <c r="J994" s="7"/>
      <c r="K994" s="7"/>
      <c r="L994" s="7"/>
      <c r="M994" s="7"/>
      <c r="N994" s="7"/>
      <c r="O994" s="7"/>
      <c r="P994" s="7"/>
      <c r="Q994" s="7"/>
      <c r="R994" s="7"/>
      <c r="S994" s="7"/>
      <c r="T994" s="7"/>
      <c r="U994" s="7"/>
      <c r="V994" s="7"/>
      <c r="W994" s="7"/>
    </row>
    <row r="995">
      <c r="A995" s="7"/>
      <c r="B995" s="7"/>
      <c r="C995" s="7"/>
      <c r="D995" s="7"/>
      <c r="E995" s="7"/>
      <c r="F995" s="7"/>
      <c r="G995" s="7"/>
      <c r="H995" s="7"/>
      <c r="I995" s="7"/>
      <c r="J995" s="7"/>
      <c r="K995" s="7"/>
      <c r="L995" s="7"/>
      <c r="M995" s="7"/>
      <c r="N995" s="7"/>
      <c r="O995" s="7"/>
      <c r="P995" s="7"/>
      <c r="Q995" s="7"/>
      <c r="R995" s="7"/>
      <c r="S995" s="7"/>
      <c r="T995" s="7"/>
      <c r="U995" s="7"/>
      <c r="V995" s="7"/>
      <c r="W995" s="7"/>
    </row>
    <row r="996">
      <c r="A996" s="7"/>
      <c r="B996" s="7"/>
      <c r="C996" s="7"/>
      <c r="D996" s="7"/>
      <c r="E996" s="7"/>
      <c r="F996" s="7"/>
      <c r="G996" s="7"/>
      <c r="H996" s="7"/>
      <c r="I996" s="7"/>
      <c r="J996" s="7"/>
      <c r="K996" s="7"/>
      <c r="L996" s="7"/>
      <c r="M996" s="7"/>
      <c r="N996" s="7"/>
      <c r="O996" s="7"/>
      <c r="P996" s="7"/>
      <c r="Q996" s="7"/>
      <c r="R996" s="7"/>
      <c r="S996" s="7"/>
      <c r="T996" s="7"/>
      <c r="U996" s="7"/>
      <c r="V996" s="7"/>
      <c r="W996" s="7"/>
    </row>
    <row r="997">
      <c r="A997" s="7"/>
      <c r="B997" s="7"/>
      <c r="C997" s="7"/>
      <c r="D997" s="7"/>
      <c r="E997" s="7"/>
      <c r="F997" s="7"/>
      <c r="G997" s="7"/>
      <c r="H997" s="7"/>
      <c r="I997" s="7"/>
      <c r="J997" s="7"/>
      <c r="K997" s="7"/>
      <c r="L997" s="7"/>
      <c r="M997" s="7"/>
      <c r="N997" s="7"/>
      <c r="O997" s="7"/>
      <c r="P997" s="7"/>
      <c r="Q997" s="7"/>
      <c r="R997" s="7"/>
      <c r="S997" s="7"/>
      <c r="T997" s="7"/>
      <c r="U997" s="7"/>
      <c r="V997" s="7"/>
      <c r="W997" s="7"/>
    </row>
    <row r="998">
      <c r="A998" s="7"/>
      <c r="B998" s="7"/>
      <c r="C998" s="7"/>
      <c r="D998" s="7"/>
      <c r="E998" s="7"/>
      <c r="F998" s="7"/>
      <c r="G998" s="7"/>
      <c r="H998" s="7"/>
      <c r="I998" s="7"/>
      <c r="J998" s="7"/>
      <c r="K998" s="7"/>
      <c r="L998" s="7"/>
      <c r="M998" s="7"/>
      <c r="N998" s="7"/>
      <c r="O998" s="7"/>
      <c r="P998" s="7"/>
      <c r="Q998" s="7"/>
      <c r="R998" s="7"/>
      <c r="S998" s="7"/>
      <c r="T998" s="7"/>
      <c r="U998" s="7"/>
      <c r="V998" s="7"/>
      <c r="W998" s="7"/>
    </row>
    <row r="999">
      <c r="A999" s="7"/>
      <c r="B999" s="7"/>
      <c r="C999" s="7"/>
      <c r="D999" s="7"/>
      <c r="E999" s="7"/>
      <c r="F999" s="7"/>
      <c r="G999" s="7"/>
      <c r="H999" s="7"/>
      <c r="I999" s="7"/>
      <c r="J999" s="7"/>
      <c r="K999" s="7"/>
      <c r="L999" s="7"/>
      <c r="M999" s="7"/>
      <c r="N999" s="7"/>
      <c r="O999" s="7"/>
      <c r="P999" s="7"/>
      <c r="Q999" s="7"/>
      <c r="R999" s="7"/>
      <c r="S999" s="7"/>
      <c r="T999" s="7"/>
      <c r="U999" s="7"/>
      <c r="V999" s="7"/>
      <c r="W999" s="7"/>
    </row>
  </sheetData>
  <autoFilter ref="$A$1:$O$231">
    <filterColumn colId="14">
      <filters>
        <filter val="receipts from disposal of fixed assets and other long term assets;net cash flows from investing activities;tiền thu từ thanh lý nhượng bán tscđ và các tài sản dài hạn khác;lưu chuyển tiền thuần từ hoạt động đầu tư"/>
        <filter val="reversal of provisions provisions;operating profit before changes in working capital;các khoản dự phòng;lợi nhuận từ hoạt động kinh doanh trước thay đổi vốn lưu động"/>
        <filter val="net cash flows from financing activities;net cash flows during the period;lưu chuyển tiền thuần từ hoạt động tài chính;lưu chuyển tiền thuần trong kỳ"/>
        <filter val="receipts from equity issue and owner s capital contribution;net cash flows from financing activities;tiền thu từ phát hành cổ phiếu nhận vốn góp của chủ sở hữu;lưu chuyển tiền thuần từ hoạt động tài chính"/>
        <filter val="changes in available for sale securities;net cash flows from operating activities;tăng giảm chứng khoán kinh doanh;lưu chuyển tiền thuần từ hoạt động kinh doanh"/>
        <filter val="loss profits from disposal of fixed asset;operating profit before changes in working capital;lãi lỗ từ thanh lý tscđ;lợi nhuận từ hoạt động kinh doanh trước thay đổi vốn lưu động"/>
        <filter val="profit before tax;operating profit before changes in working capital;lợi nhuận trước thuế;lợi nhuận từ hoạt động kinh doanh trước thay đổi vốn lưu động"/>
        <filter val="interest income and dividends;operating profit before changes in working capital;thu nhập lãi vay và cổ tức;lợi nhuận từ hoạt động kinh doanh trước thay đổi vốn lưu động"/>
        <filter val="payments for investment in other entities;net cash flows from investing activities;tiền chi đầu tư góp vốn vào đơn vị khác;lưu chuyển tiền thuần từ hoạt động đầu tư"/>
        <filter val="cash flows from financing activities;cash flows from financing activities;lưu chuyển tiền từ hoạt động tài chính;lưu chuyển tiền từ hoạt động tài chính"/>
        <filter val="depreciation of fixed assets and properties investment;operating profit before changes in working capital;khấu hao tscđ và bđsđt;lợi nhuận từ hoạt động kinh doanh trước thay đổi vốn lưu động"/>
        <filter val="other payments for investing activities;net cash flows from investing activities;tiền chi khác cho hoạt động đầu tư;lưu chuyển tiền thuần từ hoạt động đầu tư"/>
        <filter val="increase decrease in prepaid expenses;net cash flows from operating activities;tăng giảm chi phí trả trước;lưu chuyển tiền thuần từ hoạt động kinh doanh"/>
        <filter val="other receipts from investing activities;net cash flows from investing activities;tiền thu khác từ hoạt động đầu tư;lưu chuyển tiền thuần từ hoạt động đầu tư"/>
        <filter val="dividends paid profits distributed to owners;net cash flows from financing activities;cổ tức lợi nhuận đã trả cho chủ sở hữu;lưu chuyển tiền thuần từ hoạt động tài chính"/>
        <filter val="net cash flows during the period;cash and cash equivalents at end of the period;lưu chuyển tiền thuần trong kỳ;tiền và tương đương tiền cuối kỳ"/>
        <filter val="interest paid;net cash flows from operating activities;tiền lãi vay đã trả;lưu chuyển tiền thuần từ hoạt động kinh doanh"/>
        <filter val="adjustments for;operating profit before changes in working capital;điều chỉnh cho các khoản khác;lợi nhuận từ hoạt động kinh doanh trước thay đổi vốn lưu động"/>
        <filter val="increase decrease in term deposit;net cash flows from investing activities;tăng giảm tiền gửi ngân hàng có kỳ hạn;lưu chuyển tiền thuần từ hoạt động đầu tư"/>
        <filter val="operating profit before changes in working capital;net cash flows from operating activities;lợi nhuận từ hoạt động kinh doanh trước thay đổi vốn lưu động;lưu chuyển tiền thuần từ hoạt động kinh doanh"/>
        <filter val="other payments for financing activities;net cash flows from financing activities;tiền chi khác cho hoạt động tài chính;lưu chuyển tiền thuần từ hoạt động tài chính"/>
        <filter val="other payments for operating activities;net cash flows from operating activities;tiền chi khác cho hoạt động kinh doanh;lưu chuyển tiền thuần từ hoạt động kinh doanh"/>
        <filter val="net cash flows from investing activities;net cash flows during the period;lưu chuyển tiền thuần từ hoạt động đầu tư;lưu chuyển tiền thuần trong kỳ"/>
        <filter val="purchases of minority shares of subsidiaries;net cash flows from investing activities;mua lại khoản góp vốn của cổ đông thiểu số trong công ty con;lưu chuyển tiền thuần từ hoạt động đầu tư"/>
        <filter val="corporate income tax paid;net cash flows from operating activities;thuế thu nhập doanh nghiệp đã nộp;lưu chuyển tiền thuần từ hoạt động kinh doanh"/>
        <filter val="interest expense;operating profit before changes in working capital;chi phí lãi vay;lợi nhuận từ hoạt động kinh doanh trước thay đổi vốn lưu động"/>
        <filter val="cash and cash equivalents at beginning of the period;cash and cash equivalents at end of the period;tiền và tương đương tiền đầu kỳ;tiền và tương đương tiền cuối kỳ"/>
        <filter val="payment for fixed assets constructions and other long term assets;net cash flows from investing activities;tiền chi để mua sắm xây dựng tscđ và các tài sản dài hạn khác;lưu chuyển tiền thuần từ hoạt động đầu tư"/>
        <filter val="cash flows from investing activities;cash flows from investing activities;lưu chuyển tiền từ hoạt động đầu tư;lưu chuyển tiền từ hoạt động đầu tư"/>
        <filter val="payment for share repurchases;net cash flows from financing activities;tiền chi trả vốn góp cho các chủ sở hữu mua lại cổ phiếu của doanh nghiệp đã phát hành;lưu chuyển tiền thuần từ hoạt động tài chính"/>
        <filter val="net cash flows from operating activities;net cash flows during the period;lưu chuyển tiền thuần từ hoạt động kinh doanh;lưu chuyển tiền thuần trong kỳ"/>
        <filter val="increase decrease in receivables;net cash flows from operating activities;tăng giảm các khoản phải thu;lưu chuyển tiền thuần từ hoạt động kinh doanh"/>
        <filter val="loss profit from investment activities;operating profit before changes in working capital;lãi lỗ từ hoạt động đầu tư;lợi nhuận từ hoạt động kinh doanh trước thay đổi vốn lưu động"/>
        <filter val="collections on investment in other entities;net cash flows from investing activities;tiền thu hồi đầu tư góp vốn vào đơn vị khác;lưu chuyển tiền thuần từ hoạt động đầu tư"/>
        <filter val="proceeds from borrowings;net cash flows from financing activities;tiền thu từ đi vay;lưu chuyển tiền thuần từ hoạt động tài chính"/>
        <filter val="repayment of financial leases;net cash flows from financing activities;tiền trả nợ gốc thuê tài chính;lưu chuyển tiền thuần từ hoạt động tài chính"/>
        <filter val="other receipts from financing activities;net cash flows from financing activities;tiền thu khác từ hoạt động tài chính;lưu chuyển tiền thuần từ hoạt động tài chính"/>
        <filter val="increase decrease in inventories;net cash flows from operating activities;tăng giảm hàng tồn kho;lưu chuyển tiền thuần từ hoạt động kinh doanh"/>
        <filter val="allocation of goodwill;operating profit before changes in working capital;phân bổ lợi thế thương mại;lợi nhuận từ hoạt động kinh doanh trước thay đổi vốn lưu động"/>
        <filter val="cash and cash equivalents at end of the period;cash and cash equivalents at end of the period;tiền và tương đương tiền cuối kỳ;tiền và tương đương tiền cuối kỳ"/>
        <filter val="dividends interest and profit received;net cash flows from investing activities;tiền thu lãi cho vay cổ tức và lợi nhuận được chia;lưu chuyển tiền thuần từ hoạt động đầu tư"/>
        <filter val="loans purchases of other entities debt instruments;net cash flows from investing activities;tiền chi cho vay mua các công cụ nợ của đơn vị khác;lưu chuyển tiền thuần từ hoạt động đầu tư"/>
        <filter val="other receipts from operating activities;net cash flows from operating activities;tiền thu khác từ hoạt động kinh doanh;lưu chuyển tiền thuần từ hoạt động kinh doanh"/>
        <filter val="exchange difference due to re valuation of ending balances;cash and cash equivalents at end of the period;ảnh hưởng của thay đổi tỷ giá hối đoái quy đổi ngoại tệ;tiền và tương đương tiền cuối kỳ"/>
        <filter val="receipts from loan repayments sale of other entities debt instruments;net cash flows from investing activities;tiền thu hồi cho vay bán lại các công cụ nợ của đơn vị khác;lưu chuyển tiền thuần từ hoạt động đầu tư"/>
        <filter val="principal repayments;net cash flows from financing activities;tiền trả nợ gốc vay;lưu chuyển tiền thuần từ hoạt động tài chính"/>
        <filter val="cash flows from operating activities;cash flows from operating activities;lưu chuyển tiền từ hoạt động kinh doanh;lưu chuyển tiền từ hoạt động kinh doanh"/>
        <filter val="adjustments for;operating profit before changes in working capital;điều chỉnh cho các khoản;lợi nhuận từ hoạt động kinh doanh trước thay đổi vốn lưu động"/>
        <filter val="increase decrease in payables other than interest corporate income tax;net cash flows from operating activities;tăng giảm các khoản phải trả không kể lãi vay phải trả thuế thu nhập phải nộp;lưu chuyển tiền thuần từ hoạt động kinh doanh"/>
      </filters>
    </filterColumn>
  </autoFilter>
  <mergeCells count="8">
    <mergeCell ref="B63:C63"/>
    <mergeCell ref="B81:C81"/>
    <mergeCell ref="A85:B85"/>
    <mergeCell ref="B109:C109"/>
    <mergeCell ref="A160:B160"/>
    <mergeCell ref="A167:B167"/>
    <mergeCell ref="A168:B168"/>
    <mergeCell ref="A170:B170"/>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512</v>
      </c>
      <c r="B1" s="14" t="s">
        <v>513</v>
      </c>
      <c r="C1" s="14" t="s">
        <v>514</v>
      </c>
      <c r="D1" s="14" t="s">
        <v>515</v>
      </c>
      <c r="E1" s="23" t="s">
        <v>524</v>
      </c>
    </row>
    <row r="2">
      <c r="A2" s="12" t="s">
        <v>1747</v>
      </c>
      <c r="B2" s="12" t="s">
        <v>1747</v>
      </c>
      <c r="C2" s="12" t="s">
        <v>1748</v>
      </c>
      <c r="D2" s="12" t="s">
        <v>1748</v>
      </c>
      <c r="E2" t="str">
        <f t="shared" ref="E2:E51" si="1">CONCATENATE(A2,";",B2,";",C2,";",D2)</f>
        <v>cash flows from operating activities;cash flows from operating activities;lưu chuyển tiền từ hoạt động kinh doanh;lưu chuyển tiền từ hoạt động kinh doanh</v>
      </c>
    </row>
    <row r="3">
      <c r="A3" s="12" t="s">
        <v>1355</v>
      </c>
      <c r="B3" s="12" t="s">
        <v>2140</v>
      </c>
      <c r="C3" s="12" t="s">
        <v>2141</v>
      </c>
      <c r="D3" s="12" t="s">
        <v>2142</v>
      </c>
      <c r="E3" t="str">
        <f t="shared" si="1"/>
        <v>profit before tax;operating profit before changes in working capital;lợi nhuận trước thuế;lợi nhuận từ hoạt động kinh doanh trước thay đổi vốn lưu động</v>
      </c>
    </row>
    <row r="4">
      <c r="A4" s="12" t="s">
        <v>2143</v>
      </c>
      <c r="B4" s="12" t="s">
        <v>2140</v>
      </c>
      <c r="C4" s="12" t="s">
        <v>2144</v>
      </c>
      <c r="D4" s="12" t="s">
        <v>2142</v>
      </c>
      <c r="E4" t="str">
        <f t="shared" si="1"/>
        <v>adjustments for;operating profit before changes in working capital;điều chỉnh cho các khoản;lợi nhuận từ hoạt động kinh doanh trước thay đổi vốn lưu động</v>
      </c>
    </row>
    <row r="5">
      <c r="A5" s="12" t="s">
        <v>2145</v>
      </c>
      <c r="B5" s="12" t="s">
        <v>2140</v>
      </c>
      <c r="C5" s="12" t="s">
        <v>2146</v>
      </c>
      <c r="D5" s="12" t="s">
        <v>2142</v>
      </c>
      <c r="E5" t="str">
        <f t="shared" si="1"/>
        <v>depreciation of fixed assets and properties investment;operating profit before changes in working capital;khấu hao tscđ và bđsđt;lợi nhuận từ hoạt động kinh doanh trước thay đổi vốn lưu động</v>
      </c>
    </row>
    <row r="6">
      <c r="A6" s="12" t="s">
        <v>2147</v>
      </c>
      <c r="B6" s="12" t="s">
        <v>2140</v>
      </c>
      <c r="C6" s="12" t="s">
        <v>2148</v>
      </c>
      <c r="D6" s="12" t="s">
        <v>2142</v>
      </c>
      <c r="E6" t="str">
        <f t="shared" si="1"/>
        <v>reversal of provisions provisions;operating profit before changes in working capital;các khoản dự phòng;lợi nhuận từ hoạt động kinh doanh trước thay đổi vốn lưu động</v>
      </c>
    </row>
    <row r="7">
      <c r="A7" s="12" t="s">
        <v>2149</v>
      </c>
      <c r="B7" s="12" t="s">
        <v>2140</v>
      </c>
      <c r="C7" s="12" t="s">
        <v>2150</v>
      </c>
      <c r="D7" s="12" t="s">
        <v>2142</v>
      </c>
      <c r="E7" t="str">
        <f t="shared" si="1"/>
        <v>foreign exchange gain loss from revaluation of monetary items denominated in foreign currencies;operating profit before changes in working capital;lãi lỗ chênh lệch tỷ giá hối đoái do đánh giá lại các khoản mục tiền tệ có gốc ngoại tệ;lợi nhuận từ hoạt động kinh doanh trước thay đổi vốn lưu động</v>
      </c>
    </row>
    <row r="8">
      <c r="A8" s="12" t="s">
        <v>2151</v>
      </c>
      <c r="B8" s="12" t="s">
        <v>2140</v>
      </c>
      <c r="C8" s="12" t="s">
        <v>1651</v>
      </c>
      <c r="D8" s="12" t="s">
        <v>2142</v>
      </c>
      <c r="E8" t="str">
        <f t="shared" si="1"/>
        <v>loss profit from investment activities;operating profit before changes in working capital;lãi lỗ từ hoạt động đầu tư;lợi nhuận từ hoạt động kinh doanh trước thay đổi vốn lưu động</v>
      </c>
    </row>
    <row r="9">
      <c r="A9" s="12" t="s">
        <v>2152</v>
      </c>
      <c r="B9" s="12" t="s">
        <v>2140</v>
      </c>
      <c r="C9" s="12" t="s">
        <v>1346</v>
      </c>
      <c r="D9" s="12" t="s">
        <v>2142</v>
      </c>
      <c r="E9" t="str">
        <f t="shared" si="1"/>
        <v>interest expense;operating profit before changes in working capital;chi phí lãi vay;lợi nhuận từ hoạt động kinh doanh trước thay đổi vốn lưu động</v>
      </c>
    </row>
    <row r="10">
      <c r="A10" s="12" t="s">
        <v>2153</v>
      </c>
      <c r="B10" s="12" t="s">
        <v>2140</v>
      </c>
      <c r="C10" s="12" t="s">
        <v>2154</v>
      </c>
      <c r="D10" s="12" t="s">
        <v>2142</v>
      </c>
      <c r="E10" t="str">
        <f t="shared" si="1"/>
        <v>loss profits from disposal of fixed asset;operating profit before changes in working capital;lãi lỗ từ thanh lý tscđ;lợi nhuận từ hoạt động kinh doanh trước thay đổi vốn lưu động</v>
      </c>
    </row>
    <row r="11">
      <c r="A11" s="12" t="s">
        <v>2157</v>
      </c>
      <c r="B11" s="12" t="s">
        <v>2140</v>
      </c>
      <c r="C11" s="12" t="s">
        <v>2158</v>
      </c>
      <c r="D11" s="12" t="s">
        <v>2142</v>
      </c>
      <c r="E11" t="str">
        <f t="shared" si="1"/>
        <v>interest income and dividends;operating profit before changes in working capital;thu nhập lãi vay và cổ tức;lợi nhuận từ hoạt động kinh doanh trước thay đổi vốn lưu động</v>
      </c>
    </row>
    <row r="12">
      <c r="A12" s="12" t="s">
        <v>2160</v>
      </c>
      <c r="B12" s="12" t="s">
        <v>2140</v>
      </c>
      <c r="C12" s="12" t="s">
        <v>2161</v>
      </c>
      <c r="D12" s="12" t="s">
        <v>2142</v>
      </c>
      <c r="E12" t="str">
        <f t="shared" si="1"/>
        <v>allocation of goodwill;operating profit before changes in working capital;phân bổ lợi thế thương mại;lợi nhuận từ hoạt động kinh doanh trước thay đổi vốn lưu động</v>
      </c>
    </row>
    <row r="13">
      <c r="A13" s="12" t="s">
        <v>2143</v>
      </c>
      <c r="B13" s="12" t="s">
        <v>2140</v>
      </c>
      <c r="C13" s="12" t="s">
        <v>2163</v>
      </c>
      <c r="D13" s="12" t="s">
        <v>2142</v>
      </c>
      <c r="E13" t="str">
        <f t="shared" si="1"/>
        <v>adjustments for;operating profit before changes in working capital;điều chỉnh cho các khoản khác;lợi nhuận từ hoạt động kinh doanh trước thay đổi vốn lưu động</v>
      </c>
    </row>
    <row r="14">
      <c r="A14" s="12" t="s">
        <v>2140</v>
      </c>
      <c r="B14" s="12" t="s">
        <v>1750</v>
      </c>
      <c r="C14" s="12" t="s">
        <v>2142</v>
      </c>
      <c r="D14" s="12" t="s">
        <v>2164</v>
      </c>
      <c r="E14" t="str">
        <f t="shared" si="1"/>
        <v>operating profit before changes in working capital;net cash flows from operating activities;lợi nhuận từ hoạt động kinh doanh trước thay đổi vốn lưu động;lưu chuyển tiền thuần từ hoạt động kinh doanh</v>
      </c>
    </row>
    <row r="15">
      <c r="A15" s="12" t="s">
        <v>2165</v>
      </c>
      <c r="B15" s="12" t="s">
        <v>1750</v>
      </c>
      <c r="C15" s="12" t="s">
        <v>2166</v>
      </c>
      <c r="D15" s="12" t="s">
        <v>2164</v>
      </c>
      <c r="E15" t="str">
        <f t="shared" si="1"/>
        <v>increase decrease in receivables;net cash flows from operating activities;tăng giảm các khoản phải thu;lưu chuyển tiền thuần từ hoạt động kinh doanh</v>
      </c>
    </row>
    <row r="16">
      <c r="A16" s="12" t="s">
        <v>2167</v>
      </c>
      <c r="B16" s="12" t="s">
        <v>1750</v>
      </c>
      <c r="C16" s="12" t="s">
        <v>2168</v>
      </c>
      <c r="D16" s="12" t="s">
        <v>2164</v>
      </c>
      <c r="E16" t="str">
        <f t="shared" si="1"/>
        <v>increase decrease in inventories;net cash flows from operating activities;tăng giảm hàng tồn kho;lưu chuyển tiền thuần từ hoạt động kinh doanh</v>
      </c>
    </row>
    <row r="17">
      <c r="A17" s="12" t="s">
        <v>2169</v>
      </c>
      <c r="B17" s="12" t="s">
        <v>1750</v>
      </c>
      <c r="C17" s="12" t="s">
        <v>2170</v>
      </c>
      <c r="D17" s="12" t="s">
        <v>2164</v>
      </c>
      <c r="E17" t="str">
        <f t="shared" si="1"/>
        <v>increase decrease in payables other than interest corporate income tax;net cash flows from operating activities;tăng giảm các khoản phải trả không kể lãi vay phải trả thuế thu nhập phải nộp;lưu chuyển tiền thuần từ hoạt động kinh doanh</v>
      </c>
    </row>
    <row r="18">
      <c r="A18" s="12" t="s">
        <v>2171</v>
      </c>
      <c r="B18" s="12" t="s">
        <v>1750</v>
      </c>
      <c r="C18" s="12" t="s">
        <v>2172</v>
      </c>
      <c r="D18" s="12" t="s">
        <v>2164</v>
      </c>
      <c r="E18" t="str">
        <f t="shared" si="1"/>
        <v>increase decrease in prepaid expenses;net cash flows from operating activities;tăng giảm chi phí trả trước;lưu chuyển tiền thuần từ hoạt động kinh doanh</v>
      </c>
    </row>
    <row r="19">
      <c r="A19" s="12" t="s">
        <v>2173</v>
      </c>
      <c r="B19" s="12" t="s">
        <v>1750</v>
      </c>
      <c r="C19" s="12" t="s">
        <v>2174</v>
      </c>
      <c r="D19" s="12" t="s">
        <v>2164</v>
      </c>
      <c r="E19" t="str">
        <f t="shared" si="1"/>
        <v>changes in available for sale securities;net cash flows from operating activities;tăng giảm chứng khoán kinh doanh;lưu chuyển tiền thuần từ hoạt động kinh doanh</v>
      </c>
    </row>
    <row r="20">
      <c r="A20" s="12" t="s">
        <v>1757</v>
      </c>
      <c r="B20" s="12" t="s">
        <v>1750</v>
      </c>
      <c r="C20" s="12" t="s">
        <v>2175</v>
      </c>
      <c r="D20" s="12" t="s">
        <v>2164</v>
      </c>
      <c r="E20" t="str">
        <f t="shared" si="1"/>
        <v>interest paid;net cash flows from operating activities;tiền lãi vay đã trả;lưu chuyển tiền thuần từ hoạt động kinh doanh</v>
      </c>
    </row>
    <row r="21">
      <c r="A21" s="12" t="s">
        <v>1759</v>
      </c>
      <c r="B21" s="12" t="s">
        <v>1750</v>
      </c>
      <c r="C21" s="12" t="s">
        <v>2176</v>
      </c>
      <c r="D21" s="12" t="s">
        <v>2164</v>
      </c>
      <c r="E21" t="str">
        <f t="shared" si="1"/>
        <v>corporate income tax paid;net cash flows from operating activities;thuế thu nhập doanh nghiệp đã nộp;lưu chuyển tiền thuần từ hoạt động kinh doanh</v>
      </c>
    </row>
    <row r="22">
      <c r="A22" s="12" t="s">
        <v>1761</v>
      </c>
      <c r="B22" s="12" t="s">
        <v>1750</v>
      </c>
      <c r="C22" s="12" t="s">
        <v>1842</v>
      </c>
      <c r="D22" s="12" t="s">
        <v>2164</v>
      </c>
      <c r="E22" t="str">
        <f t="shared" si="1"/>
        <v>other receipts from operating activities;net cash flows from operating activities;tiền thu khác từ hoạt động kinh doanh;lưu chuyển tiền thuần từ hoạt động kinh doanh</v>
      </c>
    </row>
    <row r="23">
      <c r="A23" s="12" t="s">
        <v>1763</v>
      </c>
      <c r="B23" s="12" t="s">
        <v>1750</v>
      </c>
      <c r="C23" s="12" t="s">
        <v>2020</v>
      </c>
      <c r="D23" s="12" t="s">
        <v>2164</v>
      </c>
      <c r="E23" t="str">
        <f t="shared" si="1"/>
        <v>other payments for operating activities;net cash flows from operating activities;tiền chi khác cho hoạt động kinh doanh;lưu chuyển tiền thuần từ hoạt động kinh doanh</v>
      </c>
    </row>
    <row r="24">
      <c r="A24" s="12" t="s">
        <v>1750</v>
      </c>
      <c r="B24" s="12" t="s">
        <v>1765</v>
      </c>
      <c r="C24" s="12" t="s">
        <v>2164</v>
      </c>
      <c r="D24" s="12" t="s">
        <v>1766</v>
      </c>
      <c r="E24" t="str">
        <f t="shared" si="1"/>
        <v>net cash flows from operating activities;net cash flows during the period;lưu chuyển tiền thuần từ hoạt động kinh doanh;lưu chuyển tiền thuần trong kỳ</v>
      </c>
    </row>
    <row r="25">
      <c r="A25" s="12" t="s">
        <v>1767</v>
      </c>
      <c r="B25" s="12" t="s">
        <v>1767</v>
      </c>
      <c r="C25" s="12" t="s">
        <v>1768</v>
      </c>
      <c r="D25" s="12" t="s">
        <v>1768</v>
      </c>
      <c r="E25" t="str">
        <f t="shared" si="1"/>
        <v>cash flows from investing activities;cash flows from investing activities;lưu chuyển tiền từ hoạt động đầu tư;lưu chuyển tiền từ hoạt động đầu tư</v>
      </c>
    </row>
    <row r="26">
      <c r="A26" s="12" t="s">
        <v>1769</v>
      </c>
      <c r="B26" s="12" t="s">
        <v>1770</v>
      </c>
      <c r="C26" s="12" t="s">
        <v>2023</v>
      </c>
      <c r="D26" s="12" t="s">
        <v>1846</v>
      </c>
      <c r="E26" t="str">
        <f t="shared" si="1"/>
        <v>payment for fixed assets constructions and other long term assets;net cash flows from investing activities;tiền chi để mua sắm xây dựng tscđ và các tài sản dài hạn khác;lưu chuyển tiền thuần từ hoạt động đầu tư</v>
      </c>
    </row>
    <row r="27">
      <c r="A27" s="12" t="s">
        <v>1773</v>
      </c>
      <c r="B27" s="12" t="s">
        <v>1770</v>
      </c>
      <c r="C27" s="12" t="s">
        <v>2024</v>
      </c>
      <c r="D27" s="12" t="s">
        <v>1846</v>
      </c>
      <c r="E27" t="str">
        <f t="shared" si="1"/>
        <v>receipts from disposal of fixed assets and other long term assets;net cash flows from investing activities;tiền thu từ thanh lý nhượng bán tscđ và các tài sản dài hạn khác;lưu chuyển tiền thuần từ hoạt động đầu tư</v>
      </c>
    </row>
    <row r="28">
      <c r="A28" s="12" t="s">
        <v>1775</v>
      </c>
      <c r="B28" s="12" t="s">
        <v>1770</v>
      </c>
      <c r="C28" s="12" t="s">
        <v>1776</v>
      </c>
      <c r="D28" s="12" t="s">
        <v>1846</v>
      </c>
      <c r="E28" t="str">
        <f t="shared" si="1"/>
        <v>loans purchases of other entities debt instruments;net cash flows from investing activities;tiền chi cho vay mua các công cụ nợ của đơn vị khác;lưu chuyển tiền thuần từ hoạt động đầu tư</v>
      </c>
    </row>
    <row r="29">
      <c r="A29" s="12" t="s">
        <v>1777</v>
      </c>
      <c r="B29" s="12" t="s">
        <v>1770</v>
      </c>
      <c r="C29" s="12" t="s">
        <v>2025</v>
      </c>
      <c r="D29" s="12" t="s">
        <v>1846</v>
      </c>
      <c r="E29" t="str">
        <f t="shared" si="1"/>
        <v>receipts from loan repayments sale of other entities debt instruments;net cash flows from investing activities;tiền thu hồi cho vay bán lại các công cụ nợ của đơn vị khác;lưu chuyển tiền thuần từ hoạt động đầu tư</v>
      </c>
    </row>
    <row r="30">
      <c r="A30" s="12" t="s">
        <v>1779</v>
      </c>
      <c r="B30" s="12" t="s">
        <v>1770</v>
      </c>
      <c r="C30" s="12" t="s">
        <v>2026</v>
      </c>
      <c r="D30" s="12" t="s">
        <v>1846</v>
      </c>
      <c r="E30" t="str">
        <f t="shared" si="1"/>
        <v>payments for investment in other entities;net cash flows from investing activities;tiền chi đầu tư góp vốn vào đơn vị khác;lưu chuyển tiền thuần từ hoạt động đầu tư</v>
      </c>
    </row>
    <row r="31">
      <c r="A31" s="12" t="s">
        <v>1781</v>
      </c>
      <c r="B31" s="12" t="s">
        <v>1770</v>
      </c>
      <c r="C31" s="12" t="s">
        <v>1851</v>
      </c>
      <c r="D31" s="12" t="s">
        <v>1846</v>
      </c>
      <c r="E31" t="str">
        <f t="shared" si="1"/>
        <v>collections on investment in other entities;net cash flows from investing activities;tiền thu hồi đầu tư góp vốn vào đơn vị khác;lưu chuyển tiền thuần từ hoạt động đầu tư</v>
      </c>
    </row>
    <row r="32">
      <c r="A32" s="12" t="s">
        <v>1783</v>
      </c>
      <c r="B32" s="12" t="s">
        <v>1770</v>
      </c>
      <c r="C32" s="12" t="s">
        <v>2027</v>
      </c>
      <c r="D32" s="12" t="s">
        <v>1846</v>
      </c>
      <c r="E32" t="str">
        <f t="shared" si="1"/>
        <v>dividends interest and profit received;net cash flows from investing activities;tiền thu lãi cho vay cổ tức và lợi nhuận được chia;lưu chuyển tiền thuần từ hoạt động đầu tư</v>
      </c>
    </row>
    <row r="33">
      <c r="A33" s="12" t="s">
        <v>2177</v>
      </c>
      <c r="B33" s="12" t="s">
        <v>1770</v>
      </c>
      <c r="C33" s="12" t="s">
        <v>2178</v>
      </c>
      <c r="D33" s="12" t="s">
        <v>1846</v>
      </c>
      <c r="E33" t="str">
        <f t="shared" si="1"/>
        <v>increase decrease in term deposit;net cash flows from investing activities;tăng giảm tiền gửi ngân hàng có kỳ hạn;lưu chuyển tiền thuần từ hoạt động đầu tư</v>
      </c>
    </row>
    <row r="34">
      <c r="A34" s="12" t="s">
        <v>2180</v>
      </c>
      <c r="B34" s="12" t="s">
        <v>1770</v>
      </c>
      <c r="C34" s="12" t="s">
        <v>2181</v>
      </c>
      <c r="D34" s="12" t="s">
        <v>1846</v>
      </c>
      <c r="E34" t="str">
        <f t="shared" si="1"/>
        <v>purchases of minority shares of subsidiaries;net cash flows from investing activities;mua lại khoản góp vốn của cổ đông thiểu số trong công ty con;lưu chuyển tiền thuần từ hoạt động đầu tư</v>
      </c>
    </row>
    <row r="35">
      <c r="A35" s="12" t="s">
        <v>1785</v>
      </c>
      <c r="B35" s="12" t="s">
        <v>1770</v>
      </c>
      <c r="C35" s="12" t="s">
        <v>1786</v>
      </c>
      <c r="D35" s="12" t="s">
        <v>1846</v>
      </c>
      <c r="E35" t="str">
        <f t="shared" si="1"/>
        <v>other receipts from investing activities;net cash flows from investing activities;tiền thu khác từ hoạt động đầu tư;lưu chuyển tiền thuần từ hoạt động đầu tư</v>
      </c>
    </row>
    <row r="36">
      <c r="A36" s="12" t="s">
        <v>1788</v>
      </c>
      <c r="B36" s="12" t="s">
        <v>1770</v>
      </c>
      <c r="C36" s="12" t="s">
        <v>1789</v>
      </c>
      <c r="D36" s="12" t="s">
        <v>1846</v>
      </c>
      <c r="E36" t="str">
        <f t="shared" si="1"/>
        <v>other payments for investing activities;net cash flows from investing activities;tiền chi khác cho hoạt động đầu tư;lưu chuyển tiền thuần từ hoạt động đầu tư</v>
      </c>
    </row>
    <row r="37">
      <c r="A37" s="12" t="s">
        <v>1770</v>
      </c>
      <c r="B37" s="12" t="s">
        <v>1765</v>
      </c>
      <c r="C37" s="12" t="s">
        <v>1846</v>
      </c>
      <c r="D37" s="12" t="s">
        <v>1766</v>
      </c>
      <c r="E37" t="str">
        <f t="shared" si="1"/>
        <v>net cash flows from investing activities;net cash flows during the period;lưu chuyển tiền thuần từ hoạt động đầu tư;lưu chuyển tiền thuần trong kỳ</v>
      </c>
    </row>
    <row r="38">
      <c r="A38" s="12" t="s">
        <v>1791</v>
      </c>
      <c r="B38" s="12" t="s">
        <v>1791</v>
      </c>
      <c r="C38" s="12" t="s">
        <v>1792</v>
      </c>
      <c r="D38" s="12" t="s">
        <v>1792</v>
      </c>
      <c r="E38" t="str">
        <f t="shared" si="1"/>
        <v>cash flows from financing activities;cash flows from financing activities;lưu chuyển tiền từ hoạt động tài chính;lưu chuyển tiền từ hoạt động tài chính</v>
      </c>
    </row>
    <row r="39">
      <c r="A39" s="12" t="s">
        <v>1793</v>
      </c>
      <c r="B39" s="12" t="s">
        <v>1794</v>
      </c>
      <c r="C39" s="12" t="s">
        <v>2029</v>
      </c>
      <c r="D39" s="12" t="s">
        <v>1856</v>
      </c>
      <c r="E39" t="str">
        <f t="shared" si="1"/>
        <v>receipts from equity issue and owner s capital contribution;net cash flows from financing activities;tiền thu từ phát hành cổ phiếu nhận vốn góp của chủ sở hữu;lưu chuyển tiền thuần từ hoạt động tài chính</v>
      </c>
    </row>
    <row r="40">
      <c r="A40" s="12" t="s">
        <v>1797</v>
      </c>
      <c r="B40" s="12" t="s">
        <v>1794</v>
      </c>
      <c r="C40" s="12" t="s">
        <v>1857</v>
      </c>
      <c r="D40" s="12" t="s">
        <v>1856</v>
      </c>
      <c r="E40" t="str">
        <f t="shared" si="1"/>
        <v>payment for share repurchases;net cash flows from financing activities;tiền chi trả vốn góp cho các chủ sở hữu mua lại cổ phiếu của doanh nghiệp đã phát hành;lưu chuyển tiền thuần từ hoạt động tài chính</v>
      </c>
    </row>
    <row r="41">
      <c r="A41" s="12" t="s">
        <v>1799</v>
      </c>
      <c r="B41" s="12" t="s">
        <v>1794</v>
      </c>
      <c r="C41" s="12" t="s">
        <v>1800</v>
      </c>
      <c r="D41" s="12" t="s">
        <v>1856</v>
      </c>
      <c r="E41" t="str">
        <f t="shared" si="1"/>
        <v>proceeds from borrowings;net cash flows from financing activities;tiền thu từ đi vay;lưu chuyển tiền thuần từ hoạt động tài chính</v>
      </c>
    </row>
    <row r="42">
      <c r="A42" s="12" t="s">
        <v>1801</v>
      </c>
      <c r="B42" s="12" t="s">
        <v>1794</v>
      </c>
      <c r="C42" s="12" t="s">
        <v>2185</v>
      </c>
      <c r="D42" s="12" t="s">
        <v>1856</v>
      </c>
      <c r="E42" t="str">
        <f t="shared" si="1"/>
        <v>principal repayments;net cash flows from financing activities;tiền trả nợ gốc vay;lưu chuyển tiền thuần từ hoạt động tài chính</v>
      </c>
    </row>
    <row r="43">
      <c r="A43" s="12" t="s">
        <v>1803</v>
      </c>
      <c r="B43" s="12" t="s">
        <v>1794</v>
      </c>
      <c r="C43" s="12" t="s">
        <v>1804</v>
      </c>
      <c r="D43" s="12" t="s">
        <v>1856</v>
      </c>
      <c r="E43" t="str">
        <f t="shared" si="1"/>
        <v>repayment of financial leases;net cash flows from financing activities;tiền trả nợ gốc thuê tài chính;lưu chuyển tiền thuần từ hoạt động tài chính</v>
      </c>
    </row>
    <row r="44">
      <c r="A44" s="12" t="s">
        <v>1805</v>
      </c>
      <c r="B44" s="12" t="s">
        <v>1794</v>
      </c>
      <c r="C44" s="12" t="s">
        <v>2043</v>
      </c>
      <c r="D44" s="12" t="s">
        <v>1856</v>
      </c>
      <c r="E44" t="str">
        <f t="shared" si="1"/>
        <v>dividends paid profits distributed to owners;net cash flows from financing activities;cổ tức lợi nhuận đã trả cho chủ sở hữu;lưu chuyển tiền thuần từ hoạt động tài chính</v>
      </c>
    </row>
    <row r="45">
      <c r="A45" s="12" t="s">
        <v>1807</v>
      </c>
      <c r="B45" s="12" t="s">
        <v>1794</v>
      </c>
      <c r="C45" s="12" t="s">
        <v>1808</v>
      </c>
      <c r="D45" s="12" t="s">
        <v>1856</v>
      </c>
      <c r="E45" t="str">
        <f t="shared" si="1"/>
        <v>other receipts from financing activities;net cash flows from financing activities;tiền thu khác từ hoạt động tài chính;lưu chuyển tiền thuần từ hoạt động tài chính</v>
      </c>
    </row>
    <row r="46">
      <c r="A46" s="12" t="s">
        <v>1810</v>
      </c>
      <c r="B46" s="12" t="s">
        <v>1794</v>
      </c>
      <c r="C46" s="12" t="s">
        <v>1811</v>
      </c>
      <c r="D46" s="12" t="s">
        <v>1856</v>
      </c>
      <c r="E46" t="str">
        <f t="shared" si="1"/>
        <v>other payments for financing activities;net cash flows from financing activities;tiền chi khác cho hoạt động tài chính;lưu chuyển tiền thuần từ hoạt động tài chính</v>
      </c>
    </row>
    <row r="47">
      <c r="A47" s="12" t="s">
        <v>1794</v>
      </c>
      <c r="B47" s="12" t="s">
        <v>1765</v>
      </c>
      <c r="C47" s="12" t="s">
        <v>1856</v>
      </c>
      <c r="D47" s="12" t="s">
        <v>1766</v>
      </c>
      <c r="E47" t="str">
        <f t="shared" si="1"/>
        <v>net cash flows from financing activities;net cash flows during the period;lưu chuyển tiền thuần từ hoạt động tài chính;lưu chuyển tiền thuần trong kỳ</v>
      </c>
    </row>
    <row r="48">
      <c r="A48" s="12" t="s">
        <v>1765</v>
      </c>
      <c r="B48" s="12" t="s">
        <v>1813</v>
      </c>
      <c r="C48" s="12" t="s">
        <v>1766</v>
      </c>
      <c r="D48" s="12" t="s">
        <v>1814</v>
      </c>
      <c r="E48" t="str">
        <f t="shared" si="1"/>
        <v>net cash flows during the period;cash and cash equivalents at end of the period;lưu chuyển tiền thuần trong kỳ;tiền và tương đương tiền cuối kỳ</v>
      </c>
    </row>
    <row r="49">
      <c r="A49" s="12" t="s">
        <v>1815</v>
      </c>
      <c r="B49" s="12" t="s">
        <v>1813</v>
      </c>
      <c r="C49" s="12" t="s">
        <v>1816</v>
      </c>
      <c r="D49" s="12" t="s">
        <v>1814</v>
      </c>
      <c r="E49" t="str">
        <f t="shared" si="1"/>
        <v>cash and cash equivalents at beginning of the period;cash and cash equivalents at end of the period;tiền và tương đương tiền đầu kỳ;tiền và tương đương tiền cuối kỳ</v>
      </c>
    </row>
    <row r="50">
      <c r="A50" s="12" t="s">
        <v>1817</v>
      </c>
      <c r="B50" s="12" t="s">
        <v>1813</v>
      </c>
      <c r="C50" s="12" t="s">
        <v>1818</v>
      </c>
      <c r="D50" s="12" t="s">
        <v>1814</v>
      </c>
      <c r="E50" t="str">
        <f t="shared" si="1"/>
        <v>exchange difference due to re valuation of ending balances;cash and cash equivalents at end of the period;ảnh hưởng của thay đổi tỷ giá hối đoái quy đổi ngoại tệ;tiền và tương đương tiền cuối kỳ</v>
      </c>
    </row>
    <row r="51">
      <c r="A51" s="12" t="s">
        <v>1813</v>
      </c>
      <c r="B51" s="12" t="s">
        <v>1813</v>
      </c>
      <c r="C51" s="12" t="s">
        <v>1814</v>
      </c>
      <c r="D51" s="12" t="s">
        <v>1814</v>
      </c>
      <c r="E51" t="str">
        <f t="shared" si="1"/>
        <v>cash and cash equivalents at end of the period;cash and cash equivalents at end of the period;tiền và tương đương tiền cuối kỳ;tiền và tương đương tiền cuối kỳ</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3" max="3" width="28.0"/>
    <col customWidth="1" min="4" max="4" width="23.71"/>
    <col customWidth="1" min="5" max="5" width="51.57"/>
    <col customWidth="1" min="6" max="6" width="36.71"/>
    <col customWidth="1" min="7" max="8" width="35.29"/>
  </cols>
  <sheetData>
    <row r="1">
      <c r="A1" s="36" t="s">
        <v>2332</v>
      </c>
      <c r="B1" s="36" t="s">
        <v>2333</v>
      </c>
      <c r="C1" s="36" t="s">
        <v>2334</v>
      </c>
      <c r="D1" s="36" t="s">
        <v>2335</v>
      </c>
      <c r="E1" s="37" t="s">
        <v>2336</v>
      </c>
      <c r="F1" s="38" t="s">
        <v>2337</v>
      </c>
      <c r="G1" s="39" t="s">
        <v>2338</v>
      </c>
      <c r="H1" s="40" t="s">
        <v>2339</v>
      </c>
      <c r="I1" s="41"/>
      <c r="J1" s="42" t="s">
        <v>2340</v>
      </c>
      <c r="K1" s="41"/>
      <c r="L1" s="41"/>
      <c r="M1" s="41"/>
      <c r="N1" s="41"/>
      <c r="O1" s="41"/>
      <c r="P1" s="41"/>
      <c r="Q1" s="41"/>
      <c r="R1" s="41"/>
      <c r="S1" s="41"/>
      <c r="T1" s="41"/>
      <c r="U1" s="41"/>
      <c r="V1" s="41"/>
      <c r="W1" s="41"/>
      <c r="X1" s="41"/>
      <c r="Y1" s="41"/>
      <c r="Z1" s="41"/>
      <c r="AA1" s="41"/>
      <c r="AB1" s="41"/>
      <c r="AC1" s="41"/>
      <c r="AD1" s="41"/>
    </row>
    <row r="2">
      <c r="A2" s="43">
        <f t="shared" ref="A2:A27" si="1">ROW(A1)-1</f>
        <v>0</v>
      </c>
      <c r="B2" s="43" t="s">
        <v>2341</v>
      </c>
      <c r="C2" s="43" t="s">
        <v>2342</v>
      </c>
      <c r="D2" s="43" t="s">
        <v>2343</v>
      </c>
      <c r="E2" s="44" t="s">
        <v>2344</v>
      </c>
      <c r="F2" s="45"/>
      <c r="G2" s="46">
        <v>1.0</v>
      </c>
      <c r="H2" s="47"/>
      <c r="I2" s="42"/>
      <c r="J2" s="40" t="s">
        <v>2345</v>
      </c>
      <c r="K2" s="40" t="s">
        <v>2346</v>
      </c>
      <c r="L2" s="41"/>
      <c r="M2" s="41"/>
      <c r="N2" s="41"/>
      <c r="O2" s="41"/>
      <c r="P2" s="41"/>
      <c r="Q2" s="41"/>
      <c r="R2" s="41"/>
      <c r="S2" s="41"/>
      <c r="T2" s="41"/>
      <c r="U2" s="41"/>
      <c r="V2" s="41"/>
      <c r="W2" s="41"/>
      <c r="X2" s="41"/>
      <c r="Y2" s="41"/>
      <c r="Z2" s="41"/>
      <c r="AA2" s="41"/>
      <c r="AB2" s="41"/>
      <c r="AC2" s="41"/>
      <c r="AD2" s="41"/>
    </row>
    <row r="3">
      <c r="A3" s="43">
        <f t="shared" si="1"/>
        <v>1</v>
      </c>
      <c r="B3" s="43" t="s">
        <v>2341</v>
      </c>
      <c r="C3" s="43" t="s">
        <v>2347</v>
      </c>
      <c r="D3" s="43" t="s">
        <v>2348</v>
      </c>
      <c r="E3" s="44" t="s">
        <v>2349</v>
      </c>
      <c r="F3" s="45"/>
      <c r="G3" s="48" t="s">
        <v>2350</v>
      </c>
      <c r="H3" s="42"/>
      <c r="I3" s="47"/>
      <c r="J3" s="49" t="s">
        <v>2351</v>
      </c>
      <c r="K3" s="42">
        <f t="shared" ref="K3:K4" si="2">ROW(K1)</f>
        <v>1</v>
      </c>
      <c r="L3" s="41"/>
      <c r="M3" s="41"/>
      <c r="N3" s="41"/>
      <c r="O3" s="41"/>
      <c r="P3" s="41"/>
      <c r="Q3" s="41"/>
      <c r="R3" s="41"/>
      <c r="S3" s="41"/>
      <c r="T3" s="41"/>
      <c r="U3" s="41"/>
      <c r="V3" s="41"/>
      <c r="W3" s="41"/>
      <c r="X3" s="41"/>
      <c r="Y3" s="41"/>
      <c r="Z3" s="41"/>
      <c r="AA3" s="41"/>
      <c r="AB3" s="41"/>
      <c r="AC3" s="41"/>
      <c r="AD3" s="41"/>
    </row>
    <row r="4">
      <c r="A4" s="43">
        <f t="shared" si="1"/>
        <v>2</v>
      </c>
      <c r="B4" s="43" t="s">
        <v>2341</v>
      </c>
      <c r="C4" s="43" t="s">
        <v>2352</v>
      </c>
      <c r="D4" s="43" t="s">
        <v>2353</v>
      </c>
      <c r="E4" s="44" t="s">
        <v>2354</v>
      </c>
      <c r="F4" s="45"/>
      <c r="G4" s="48">
        <v>1.0</v>
      </c>
      <c r="H4" s="41"/>
      <c r="I4" s="42"/>
      <c r="J4" s="50" t="s">
        <v>2355</v>
      </c>
      <c r="K4" s="42">
        <f t="shared" si="2"/>
        <v>2</v>
      </c>
      <c r="L4" s="41"/>
      <c r="M4" s="41"/>
      <c r="N4" s="41"/>
      <c r="O4" s="41"/>
      <c r="P4" s="41"/>
      <c r="Q4" s="41"/>
      <c r="R4" s="41"/>
      <c r="S4" s="41"/>
      <c r="T4" s="41"/>
      <c r="U4" s="41"/>
      <c r="V4" s="41"/>
      <c r="W4" s="41"/>
      <c r="X4" s="41"/>
      <c r="Y4" s="41"/>
      <c r="Z4" s="41"/>
      <c r="AA4" s="41"/>
      <c r="AB4" s="41"/>
      <c r="AC4" s="41"/>
      <c r="AD4" s="41"/>
    </row>
    <row r="5">
      <c r="A5" s="43">
        <f t="shared" si="1"/>
        <v>3</v>
      </c>
      <c r="B5" s="43" t="s">
        <v>2341</v>
      </c>
      <c r="C5" s="43" t="s">
        <v>2356</v>
      </c>
      <c r="D5" s="43" t="s">
        <v>2357</v>
      </c>
      <c r="E5" s="44" t="s">
        <v>2358</v>
      </c>
      <c r="F5" s="45"/>
      <c r="G5" s="48" t="s">
        <v>2359</v>
      </c>
      <c r="H5" s="41"/>
      <c r="I5" s="42"/>
      <c r="J5" s="50" t="s">
        <v>2360</v>
      </c>
      <c r="K5" s="42">
        <v>3.0</v>
      </c>
      <c r="L5" s="41"/>
      <c r="M5" s="41"/>
      <c r="N5" s="41"/>
      <c r="O5" s="41"/>
      <c r="P5" s="41"/>
      <c r="Q5" s="41"/>
      <c r="R5" s="41"/>
      <c r="S5" s="41"/>
      <c r="T5" s="41"/>
      <c r="U5" s="41"/>
      <c r="V5" s="41"/>
      <c r="W5" s="41"/>
      <c r="X5" s="41"/>
      <c r="Y5" s="41"/>
      <c r="Z5" s="41"/>
      <c r="AA5" s="41"/>
      <c r="AB5" s="41"/>
      <c r="AC5" s="41"/>
      <c r="AD5" s="41"/>
    </row>
    <row r="6">
      <c r="A6" s="43">
        <f t="shared" si="1"/>
        <v>4</v>
      </c>
      <c r="B6" s="43" t="s">
        <v>2361</v>
      </c>
      <c r="C6" s="43" t="s">
        <v>2362</v>
      </c>
      <c r="D6" s="43" t="s">
        <v>2363</v>
      </c>
      <c r="E6" s="44" t="s">
        <v>2364</v>
      </c>
      <c r="F6" s="45"/>
      <c r="G6" s="48">
        <v>1.0</v>
      </c>
      <c r="H6" s="41"/>
      <c r="I6" s="42"/>
      <c r="J6" s="50" t="s">
        <v>2365</v>
      </c>
      <c r="K6" s="42">
        <v>4.0</v>
      </c>
      <c r="L6" s="41"/>
      <c r="M6" s="41"/>
      <c r="N6" s="41"/>
      <c r="O6" s="41"/>
      <c r="P6" s="41"/>
      <c r="Q6" s="41"/>
      <c r="R6" s="41"/>
      <c r="S6" s="41"/>
      <c r="T6" s="41"/>
      <c r="U6" s="41"/>
      <c r="V6" s="41"/>
      <c r="W6" s="41"/>
      <c r="X6" s="41"/>
      <c r="Y6" s="41"/>
      <c r="Z6" s="41"/>
      <c r="AA6" s="41"/>
      <c r="AB6" s="41"/>
      <c r="AC6" s="41"/>
      <c r="AD6" s="41"/>
    </row>
    <row r="7">
      <c r="A7" s="43">
        <f t="shared" si="1"/>
        <v>5</v>
      </c>
      <c r="B7" s="43" t="s">
        <v>2361</v>
      </c>
      <c r="C7" s="43" t="s">
        <v>2366</v>
      </c>
      <c r="D7" s="43" t="s">
        <v>2367</v>
      </c>
      <c r="E7" s="44" t="s">
        <v>2368</v>
      </c>
      <c r="F7" s="45"/>
      <c r="G7" s="48">
        <v>1.0</v>
      </c>
      <c r="H7" s="41"/>
      <c r="I7" s="42"/>
      <c r="J7" s="50" t="s">
        <v>2369</v>
      </c>
      <c r="K7" s="42">
        <v>5.0</v>
      </c>
      <c r="L7" s="41"/>
      <c r="M7" s="41"/>
      <c r="N7" s="41"/>
      <c r="O7" s="41"/>
      <c r="P7" s="41"/>
      <c r="Q7" s="41"/>
      <c r="R7" s="41"/>
      <c r="S7" s="41"/>
      <c r="T7" s="41"/>
      <c r="U7" s="41"/>
      <c r="V7" s="41"/>
      <c r="W7" s="41"/>
      <c r="X7" s="41"/>
      <c r="Y7" s="41"/>
      <c r="Z7" s="41"/>
      <c r="AA7" s="41"/>
      <c r="AB7" s="41"/>
      <c r="AC7" s="41"/>
      <c r="AD7" s="41"/>
    </row>
    <row r="8">
      <c r="A8" s="43">
        <f t="shared" si="1"/>
        <v>6</v>
      </c>
      <c r="B8" s="43" t="s">
        <v>2361</v>
      </c>
      <c r="C8" s="43" t="s">
        <v>2370</v>
      </c>
      <c r="D8" s="43" t="s">
        <v>2371</v>
      </c>
      <c r="E8" s="44" t="s">
        <v>2372</v>
      </c>
      <c r="F8" s="45"/>
      <c r="G8" s="48" t="s">
        <v>2373</v>
      </c>
      <c r="H8" s="41"/>
      <c r="I8" s="41"/>
      <c r="J8" s="50" t="s">
        <v>2374</v>
      </c>
      <c r="K8" s="42">
        <v>6.0</v>
      </c>
      <c r="L8" s="41"/>
      <c r="M8" s="41"/>
      <c r="N8" s="41"/>
      <c r="O8" s="41"/>
      <c r="P8" s="41"/>
      <c r="Q8" s="41"/>
      <c r="R8" s="41"/>
      <c r="S8" s="41"/>
      <c r="T8" s="41"/>
      <c r="U8" s="41"/>
      <c r="V8" s="41"/>
      <c r="W8" s="41"/>
      <c r="X8" s="41"/>
      <c r="Y8" s="41"/>
      <c r="Z8" s="41"/>
      <c r="AA8" s="41"/>
      <c r="AB8" s="41"/>
      <c r="AC8" s="41"/>
      <c r="AD8" s="41"/>
    </row>
    <row r="9">
      <c r="A9" s="43">
        <f t="shared" si="1"/>
        <v>7</v>
      </c>
      <c r="B9" s="43" t="s">
        <v>2361</v>
      </c>
      <c r="C9" s="47" t="s">
        <v>2375</v>
      </c>
      <c r="D9" s="47" t="s">
        <v>2376</v>
      </c>
      <c r="E9" s="44" t="s">
        <v>2377</v>
      </c>
      <c r="F9" s="45"/>
      <c r="G9" s="48" t="s">
        <v>2378</v>
      </c>
      <c r="H9" s="41"/>
      <c r="I9" s="41"/>
      <c r="J9" s="41"/>
      <c r="K9" s="41"/>
      <c r="L9" s="41"/>
      <c r="M9" s="41"/>
      <c r="N9" s="41"/>
      <c r="O9" s="41"/>
      <c r="P9" s="41"/>
      <c r="Q9" s="41"/>
      <c r="R9" s="41"/>
      <c r="S9" s="41"/>
      <c r="T9" s="41"/>
      <c r="U9" s="41"/>
      <c r="V9" s="41"/>
      <c r="W9" s="41"/>
      <c r="X9" s="41"/>
      <c r="Y9" s="41"/>
      <c r="Z9" s="41"/>
      <c r="AA9" s="41"/>
      <c r="AB9" s="41"/>
      <c r="AC9" s="41"/>
      <c r="AD9" s="41"/>
    </row>
    <row r="10">
      <c r="A10" s="43">
        <f t="shared" si="1"/>
        <v>8</v>
      </c>
      <c r="B10" s="47" t="s">
        <v>2379</v>
      </c>
      <c r="C10" s="47" t="s">
        <v>2380</v>
      </c>
      <c r="D10" s="47" t="s">
        <v>2381</v>
      </c>
      <c r="E10" s="45" t="s">
        <v>2382</v>
      </c>
      <c r="F10" s="45"/>
      <c r="G10" s="48">
        <v>1.0</v>
      </c>
      <c r="H10" s="41"/>
      <c r="I10" s="41"/>
      <c r="J10" s="41"/>
      <c r="K10" s="41"/>
      <c r="L10" s="41"/>
      <c r="M10" s="41"/>
      <c r="N10" s="41"/>
      <c r="O10" s="41"/>
      <c r="P10" s="41"/>
      <c r="Q10" s="41"/>
      <c r="R10" s="41"/>
      <c r="S10" s="41"/>
      <c r="T10" s="41"/>
      <c r="U10" s="41"/>
      <c r="V10" s="41"/>
      <c r="W10" s="41"/>
      <c r="X10" s="41"/>
      <c r="Y10" s="41"/>
      <c r="Z10" s="41"/>
      <c r="AA10" s="41"/>
      <c r="AB10" s="41"/>
      <c r="AC10" s="41"/>
      <c r="AD10" s="41"/>
    </row>
    <row r="11">
      <c r="A11" s="43">
        <f t="shared" si="1"/>
        <v>9</v>
      </c>
      <c r="B11" s="47" t="s">
        <v>2379</v>
      </c>
      <c r="C11" s="47" t="s">
        <v>2383</v>
      </c>
      <c r="D11" s="47" t="s">
        <v>2384</v>
      </c>
      <c r="E11" s="45" t="s">
        <v>2385</v>
      </c>
      <c r="F11" s="45"/>
      <c r="G11" s="48">
        <v>1.0</v>
      </c>
      <c r="H11" s="42"/>
      <c r="I11" s="41"/>
      <c r="J11" s="41"/>
      <c r="K11" s="41"/>
      <c r="L11" s="41"/>
      <c r="M11" s="41"/>
      <c r="N11" s="41"/>
      <c r="O11" s="41"/>
      <c r="P11" s="41"/>
      <c r="Q11" s="41"/>
      <c r="R11" s="41"/>
      <c r="S11" s="41"/>
      <c r="T11" s="41"/>
      <c r="U11" s="41"/>
      <c r="V11" s="41"/>
      <c r="W11" s="41"/>
      <c r="X11" s="41"/>
      <c r="Y11" s="41"/>
      <c r="Z11" s="41"/>
      <c r="AA11" s="41"/>
      <c r="AB11" s="41"/>
      <c r="AC11" s="41"/>
      <c r="AD11" s="41"/>
    </row>
    <row r="12">
      <c r="A12" s="43">
        <f t="shared" si="1"/>
        <v>10</v>
      </c>
      <c r="B12" s="47" t="s">
        <v>2379</v>
      </c>
      <c r="C12" s="47" t="s">
        <v>2386</v>
      </c>
      <c r="D12" s="47" t="s">
        <v>2387</v>
      </c>
      <c r="E12" s="45" t="s">
        <v>2388</v>
      </c>
      <c r="F12" s="45"/>
      <c r="G12" s="48">
        <v>1.0</v>
      </c>
      <c r="H12" s="41"/>
      <c r="I12" s="41"/>
      <c r="J12" s="41"/>
      <c r="K12" s="41"/>
      <c r="L12" s="41"/>
      <c r="M12" s="41"/>
      <c r="N12" s="41"/>
      <c r="O12" s="41"/>
      <c r="P12" s="41"/>
      <c r="Q12" s="41"/>
      <c r="R12" s="41"/>
      <c r="S12" s="41"/>
      <c r="T12" s="41"/>
      <c r="U12" s="41"/>
      <c r="V12" s="41"/>
      <c r="W12" s="41"/>
      <c r="X12" s="41"/>
      <c r="Y12" s="41"/>
      <c r="Z12" s="41"/>
      <c r="AA12" s="41"/>
      <c r="AB12" s="41"/>
      <c r="AC12" s="41"/>
      <c r="AD12" s="41"/>
    </row>
    <row r="13">
      <c r="A13" s="43">
        <f t="shared" si="1"/>
        <v>11</v>
      </c>
      <c r="B13" s="47" t="s">
        <v>2389</v>
      </c>
      <c r="C13" s="47" t="s">
        <v>2390</v>
      </c>
      <c r="D13" s="47" t="s">
        <v>2391</v>
      </c>
      <c r="E13" s="45" t="s">
        <v>2392</v>
      </c>
      <c r="F13" s="45"/>
      <c r="G13" s="48">
        <v>1.0</v>
      </c>
      <c r="H13" s="41"/>
      <c r="I13" s="41"/>
      <c r="J13" s="41"/>
      <c r="K13" s="41"/>
      <c r="L13" s="41"/>
      <c r="M13" s="41"/>
      <c r="N13" s="41"/>
      <c r="O13" s="41"/>
      <c r="P13" s="41"/>
      <c r="Q13" s="41"/>
      <c r="R13" s="41"/>
      <c r="S13" s="41"/>
      <c r="T13" s="41"/>
      <c r="U13" s="41"/>
      <c r="V13" s="41"/>
      <c r="W13" s="41"/>
      <c r="X13" s="41"/>
      <c r="Y13" s="41"/>
      <c r="Z13" s="41"/>
      <c r="AA13" s="41"/>
      <c r="AB13" s="41"/>
      <c r="AC13" s="41"/>
      <c r="AD13" s="41"/>
    </row>
    <row r="14">
      <c r="A14" s="43">
        <f t="shared" si="1"/>
        <v>12</v>
      </c>
      <c r="B14" s="47" t="s">
        <v>2389</v>
      </c>
      <c r="C14" s="47" t="s">
        <v>2393</v>
      </c>
      <c r="D14" s="47" t="s">
        <v>2394</v>
      </c>
      <c r="E14" s="45" t="s">
        <v>2395</v>
      </c>
      <c r="F14" s="45"/>
      <c r="G14" s="48">
        <v>1.0</v>
      </c>
      <c r="H14" s="41"/>
      <c r="I14" s="41"/>
      <c r="J14" s="41"/>
      <c r="K14" s="41"/>
      <c r="L14" s="41"/>
      <c r="M14" s="41"/>
      <c r="N14" s="41"/>
      <c r="O14" s="41"/>
      <c r="P14" s="41"/>
      <c r="Q14" s="41"/>
      <c r="R14" s="41"/>
      <c r="S14" s="41"/>
      <c r="T14" s="41"/>
      <c r="U14" s="41"/>
      <c r="V14" s="41"/>
      <c r="W14" s="41"/>
      <c r="X14" s="41"/>
      <c r="Y14" s="41"/>
      <c r="Z14" s="41"/>
      <c r="AA14" s="41"/>
      <c r="AB14" s="41"/>
      <c r="AC14" s="41"/>
      <c r="AD14" s="41"/>
    </row>
    <row r="15">
      <c r="A15" s="43">
        <f t="shared" si="1"/>
        <v>13</v>
      </c>
      <c r="B15" s="47" t="s">
        <v>2389</v>
      </c>
      <c r="C15" s="47" t="s">
        <v>2396</v>
      </c>
      <c r="D15" s="47" t="s">
        <v>2397</v>
      </c>
      <c r="E15" s="45" t="s">
        <v>2398</v>
      </c>
      <c r="F15" s="45"/>
      <c r="G15" s="48">
        <v>1.0</v>
      </c>
      <c r="H15" s="41"/>
      <c r="I15" s="41"/>
      <c r="J15" s="41"/>
      <c r="K15" s="41"/>
      <c r="L15" s="41"/>
      <c r="M15" s="41"/>
      <c r="N15" s="41"/>
      <c r="O15" s="41"/>
      <c r="P15" s="41"/>
      <c r="Q15" s="41"/>
      <c r="R15" s="41"/>
      <c r="S15" s="41"/>
      <c r="T15" s="41"/>
      <c r="U15" s="41"/>
      <c r="V15" s="41"/>
      <c r="W15" s="41"/>
      <c r="X15" s="41"/>
      <c r="Y15" s="41"/>
      <c r="Z15" s="41"/>
      <c r="AA15" s="41"/>
      <c r="AB15" s="41"/>
      <c r="AC15" s="41"/>
      <c r="AD15" s="41"/>
    </row>
    <row r="16">
      <c r="A16" s="43">
        <f t="shared" si="1"/>
        <v>14</v>
      </c>
      <c r="B16" s="47" t="s">
        <v>2389</v>
      </c>
      <c r="C16" s="47" t="s">
        <v>2399</v>
      </c>
      <c r="D16" s="47" t="s">
        <v>2400</v>
      </c>
      <c r="E16" s="45" t="s">
        <v>2401</v>
      </c>
      <c r="F16" s="45"/>
      <c r="G16" s="48">
        <v>1.0</v>
      </c>
      <c r="H16" s="41"/>
      <c r="I16" s="41"/>
      <c r="J16" s="41"/>
      <c r="K16" s="41"/>
      <c r="L16" s="41"/>
      <c r="M16" s="41"/>
      <c r="N16" s="41"/>
      <c r="O16" s="41"/>
      <c r="P16" s="41"/>
      <c r="Q16" s="41"/>
      <c r="R16" s="41"/>
      <c r="S16" s="41"/>
      <c r="T16" s="41"/>
      <c r="U16" s="41"/>
      <c r="V16" s="41"/>
      <c r="W16" s="41"/>
      <c r="X16" s="41"/>
      <c r="Y16" s="41"/>
      <c r="Z16" s="41"/>
      <c r="AA16" s="41"/>
      <c r="AB16" s="41"/>
      <c r="AC16" s="41"/>
      <c r="AD16" s="41"/>
    </row>
    <row r="17">
      <c r="A17" s="43">
        <f t="shared" si="1"/>
        <v>15</v>
      </c>
      <c r="B17" s="47" t="s">
        <v>2389</v>
      </c>
      <c r="C17" s="47" t="s">
        <v>2402</v>
      </c>
      <c r="D17" s="47" t="s">
        <v>2403</v>
      </c>
      <c r="E17" s="45" t="s">
        <v>2404</v>
      </c>
      <c r="F17" s="45"/>
      <c r="G17" s="48">
        <v>1.0</v>
      </c>
      <c r="H17" s="41"/>
      <c r="I17" s="41"/>
      <c r="J17" s="41"/>
      <c r="K17" s="41"/>
      <c r="L17" s="41"/>
      <c r="M17" s="41"/>
      <c r="N17" s="41"/>
      <c r="O17" s="41"/>
      <c r="P17" s="41"/>
      <c r="Q17" s="41"/>
      <c r="R17" s="41"/>
      <c r="S17" s="41"/>
      <c r="T17" s="41"/>
      <c r="U17" s="41"/>
      <c r="V17" s="41"/>
      <c r="W17" s="41"/>
      <c r="X17" s="41"/>
      <c r="Y17" s="41"/>
      <c r="Z17" s="41"/>
      <c r="AA17" s="41"/>
      <c r="AB17" s="41"/>
      <c r="AC17" s="41"/>
      <c r="AD17" s="41"/>
    </row>
    <row r="18">
      <c r="A18" s="43">
        <f t="shared" si="1"/>
        <v>16</v>
      </c>
      <c r="B18" s="47" t="s">
        <v>2389</v>
      </c>
      <c r="C18" s="47" t="s">
        <v>2405</v>
      </c>
      <c r="D18" s="47" t="s">
        <v>2406</v>
      </c>
      <c r="E18" s="45" t="s">
        <v>2407</v>
      </c>
      <c r="F18" s="45"/>
      <c r="G18" s="48">
        <v>1.0</v>
      </c>
      <c r="H18" s="41"/>
      <c r="I18" s="41"/>
      <c r="J18" s="41"/>
      <c r="K18" s="41"/>
      <c r="L18" s="41"/>
      <c r="M18" s="41"/>
      <c r="N18" s="41"/>
      <c r="O18" s="41"/>
      <c r="P18" s="41"/>
      <c r="Q18" s="41"/>
      <c r="R18" s="41"/>
      <c r="S18" s="41"/>
      <c r="T18" s="41"/>
      <c r="U18" s="41"/>
      <c r="V18" s="41"/>
      <c r="W18" s="41"/>
      <c r="X18" s="41"/>
      <c r="Y18" s="41"/>
      <c r="Z18" s="41"/>
      <c r="AA18" s="41"/>
      <c r="AB18" s="41"/>
      <c r="AC18" s="41"/>
      <c r="AD18" s="41"/>
    </row>
    <row r="19">
      <c r="A19" s="43">
        <f t="shared" si="1"/>
        <v>17</v>
      </c>
      <c r="B19" s="47" t="s">
        <v>2408</v>
      </c>
      <c r="C19" s="47" t="s">
        <v>2409</v>
      </c>
      <c r="D19" s="47" t="s">
        <v>2410</v>
      </c>
      <c r="E19" s="45" t="s">
        <v>2411</v>
      </c>
      <c r="F19" s="45"/>
      <c r="G19" s="48">
        <v>1.0</v>
      </c>
      <c r="H19" s="41"/>
      <c r="I19" s="41"/>
      <c r="J19" s="41"/>
      <c r="K19" s="41"/>
      <c r="L19" s="41"/>
      <c r="M19" s="41"/>
      <c r="N19" s="41"/>
      <c r="O19" s="41"/>
      <c r="P19" s="41"/>
      <c r="Q19" s="41"/>
      <c r="R19" s="41"/>
      <c r="S19" s="41"/>
      <c r="T19" s="41"/>
      <c r="U19" s="41"/>
      <c r="V19" s="41"/>
      <c r="W19" s="41"/>
      <c r="X19" s="41"/>
      <c r="Y19" s="41"/>
      <c r="Z19" s="41"/>
      <c r="AA19" s="41"/>
      <c r="AB19" s="41"/>
      <c r="AC19" s="41"/>
      <c r="AD19" s="41"/>
    </row>
    <row r="20">
      <c r="A20" s="43">
        <f t="shared" si="1"/>
        <v>18</v>
      </c>
      <c r="B20" s="47" t="s">
        <v>2408</v>
      </c>
      <c r="C20" s="51" t="s">
        <v>2412</v>
      </c>
      <c r="D20" s="51" t="s">
        <v>2413</v>
      </c>
      <c r="E20" s="52" t="s">
        <v>2414</v>
      </c>
      <c r="F20" s="53"/>
      <c r="G20" s="48">
        <v>1.0</v>
      </c>
      <c r="H20" s="54"/>
      <c r="I20" s="54"/>
      <c r="J20" s="54"/>
      <c r="K20" s="54"/>
      <c r="L20" s="54"/>
      <c r="M20" s="54"/>
      <c r="N20" s="54"/>
      <c r="O20" s="54"/>
      <c r="P20" s="54"/>
      <c r="Q20" s="54"/>
      <c r="R20" s="54"/>
      <c r="S20" s="54"/>
      <c r="T20" s="54"/>
      <c r="U20" s="54"/>
      <c r="V20" s="54"/>
      <c r="W20" s="54"/>
      <c r="X20" s="54"/>
      <c r="Y20" s="54"/>
      <c r="Z20" s="54"/>
      <c r="AA20" s="54"/>
      <c r="AB20" s="54"/>
      <c r="AC20" s="54"/>
      <c r="AD20" s="54"/>
    </row>
    <row r="21">
      <c r="A21" s="43">
        <f t="shared" si="1"/>
        <v>19</v>
      </c>
      <c r="B21" s="47" t="s">
        <v>2408</v>
      </c>
      <c r="C21" s="51" t="s">
        <v>2415</v>
      </c>
      <c r="D21" s="51" t="s">
        <v>2416</v>
      </c>
      <c r="E21" s="52" t="s">
        <v>2417</v>
      </c>
      <c r="F21" s="53"/>
      <c r="G21" s="48">
        <v>1.0</v>
      </c>
      <c r="H21" s="54"/>
      <c r="I21" s="54"/>
      <c r="J21" s="54"/>
      <c r="K21" s="54"/>
      <c r="L21" s="54"/>
      <c r="M21" s="54"/>
      <c r="N21" s="54"/>
      <c r="O21" s="54"/>
      <c r="P21" s="54"/>
      <c r="Q21" s="54"/>
      <c r="R21" s="54"/>
      <c r="S21" s="54"/>
      <c r="T21" s="54"/>
      <c r="U21" s="54"/>
      <c r="V21" s="54"/>
      <c r="W21" s="54"/>
      <c r="X21" s="54"/>
      <c r="Y21" s="54"/>
      <c r="Z21" s="54"/>
      <c r="AA21" s="54"/>
      <c r="AB21" s="54"/>
      <c r="AC21" s="54"/>
      <c r="AD21" s="54"/>
    </row>
    <row r="22">
      <c r="A22" s="43">
        <f t="shared" si="1"/>
        <v>20</v>
      </c>
      <c r="B22" s="47" t="s">
        <v>2418</v>
      </c>
      <c r="C22" s="47" t="s">
        <v>2419</v>
      </c>
      <c r="D22" s="47" t="s">
        <v>2420</v>
      </c>
      <c r="E22" s="45" t="s">
        <v>2421</v>
      </c>
      <c r="F22" s="45"/>
      <c r="G22" s="48">
        <v>5.0</v>
      </c>
      <c r="H22" s="41"/>
      <c r="I22" s="41"/>
      <c r="J22" s="41"/>
      <c r="K22" s="41"/>
      <c r="L22" s="41"/>
      <c r="M22" s="41"/>
      <c r="N22" s="41"/>
      <c r="O22" s="41"/>
      <c r="P22" s="41"/>
      <c r="Q22" s="41"/>
      <c r="R22" s="41"/>
      <c r="S22" s="41"/>
      <c r="T22" s="41"/>
      <c r="U22" s="41"/>
      <c r="V22" s="41"/>
      <c r="W22" s="41"/>
      <c r="X22" s="41"/>
      <c r="Y22" s="41"/>
      <c r="Z22" s="41"/>
      <c r="AA22" s="41"/>
      <c r="AB22" s="41"/>
      <c r="AC22" s="41"/>
      <c r="AD22" s="41"/>
    </row>
    <row r="23">
      <c r="A23" s="43">
        <f t="shared" si="1"/>
        <v>21</v>
      </c>
      <c r="B23" s="47" t="s">
        <v>2418</v>
      </c>
      <c r="C23" s="55" t="s">
        <v>2422</v>
      </c>
      <c r="D23" s="55" t="s">
        <v>2423</v>
      </c>
      <c r="E23" s="55" t="s">
        <v>2424</v>
      </c>
      <c r="F23" s="45"/>
      <c r="G23" s="48">
        <v>5.0</v>
      </c>
      <c r="H23" s="41"/>
      <c r="I23" s="41"/>
      <c r="J23" s="41"/>
      <c r="K23" s="41"/>
      <c r="L23" s="41"/>
      <c r="M23" s="41"/>
      <c r="N23" s="41"/>
      <c r="O23" s="41"/>
      <c r="P23" s="41"/>
      <c r="Q23" s="41"/>
      <c r="R23" s="41"/>
      <c r="S23" s="41"/>
      <c r="T23" s="41"/>
      <c r="U23" s="41"/>
      <c r="V23" s="41"/>
      <c r="W23" s="41"/>
      <c r="X23" s="41"/>
      <c r="Y23" s="41"/>
      <c r="Z23" s="41"/>
      <c r="AA23" s="41"/>
      <c r="AB23" s="41"/>
      <c r="AC23" s="41"/>
      <c r="AD23" s="41"/>
    </row>
    <row r="24">
      <c r="A24" s="43">
        <f t="shared" si="1"/>
        <v>22</v>
      </c>
      <c r="B24" s="47" t="s">
        <v>2418</v>
      </c>
      <c r="C24" s="47" t="s">
        <v>2425</v>
      </c>
      <c r="D24" s="47" t="s">
        <v>2426</v>
      </c>
      <c r="E24" s="45" t="s">
        <v>2427</v>
      </c>
      <c r="F24" s="45"/>
      <c r="G24" s="48">
        <v>5.0</v>
      </c>
      <c r="H24" s="41"/>
      <c r="I24" s="41"/>
      <c r="J24" s="41"/>
      <c r="K24" s="41"/>
      <c r="L24" s="41"/>
      <c r="M24" s="41"/>
      <c r="N24" s="41"/>
      <c r="O24" s="41"/>
      <c r="P24" s="41"/>
      <c r="Q24" s="41"/>
      <c r="R24" s="41"/>
      <c r="S24" s="41"/>
      <c r="T24" s="41"/>
      <c r="U24" s="41"/>
      <c r="V24" s="41"/>
      <c r="W24" s="41"/>
      <c r="X24" s="41"/>
      <c r="Y24" s="41"/>
      <c r="Z24" s="41"/>
      <c r="AA24" s="41"/>
      <c r="AB24" s="41"/>
      <c r="AC24" s="41"/>
      <c r="AD24" s="41"/>
    </row>
    <row r="25">
      <c r="A25" s="43">
        <f t="shared" si="1"/>
        <v>23</v>
      </c>
      <c r="B25" s="47" t="s">
        <v>2418</v>
      </c>
      <c r="C25" s="47" t="s">
        <v>2428</v>
      </c>
      <c r="D25" s="47" t="s">
        <v>2429</v>
      </c>
      <c r="E25" s="45" t="s">
        <v>2430</v>
      </c>
      <c r="F25" s="45"/>
      <c r="G25" s="48">
        <v>5.0</v>
      </c>
      <c r="H25" s="41"/>
      <c r="I25" s="41"/>
      <c r="J25" s="41"/>
      <c r="K25" s="41"/>
      <c r="L25" s="41"/>
      <c r="M25" s="41"/>
      <c r="N25" s="41"/>
      <c r="O25" s="41"/>
      <c r="P25" s="41"/>
      <c r="Q25" s="41"/>
      <c r="R25" s="41"/>
      <c r="S25" s="41"/>
      <c r="T25" s="41"/>
      <c r="U25" s="41"/>
      <c r="V25" s="41"/>
      <c r="W25" s="41"/>
      <c r="X25" s="41"/>
      <c r="Y25" s="41"/>
      <c r="Z25" s="41"/>
      <c r="AA25" s="41"/>
      <c r="AB25" s="41"/>
      <c r="AC25" s="41"/>
      <c r="AD25" s="41"/>
    </row>
    <row r="26">
      <c r="A26" s="43">
        <f t="shared" si="1"/>
        <v>24</v>
      </c>
      <c r="B26" s="47" t="s">
        <v>2418</v>
      </c>
      <c r="C26" s="47" t="s">
        <v>2431</v>
      </c>
      <c r="D26" s="47" t="s">
        <v>2432</v>
      </c>
      <c r="E26" s="45" t="s">
        <v>2433</v>
      </c>
      <c r="F26" s="45"/>
      <c r="G26" s="48">
        <v>5.0</v>
      </c>
      <c r="H26" s="41"/>
      <c r="I26" s="41"/>
      <c r="J26" s="41"/>
      <c r="K26" s="41"/>
      <c r="L26" s="41"/>
      <c r="M26" s="41"/>
      <c r="N26" s="41"/>
      <c r="O26" s="41"/>
      <c r="P26" s="41"/>
      <c r="Q26" s="41"/>
      <c r="R26" s="41"/>
      <c r="S26" s="41"/>
      <c r="T26" s="41"/>
      <c r="U26" s="41"/>
      <c r="V26" s="41"/>
      <c r="W26" s="41"/>
      <c r="X26" s="41"/>
      <c r="Y26" s="41"/>
      <c r="Z26" s="41"/>
      <c r="AA26" s="41"/>
      <c r="AB26" s="41"/>
      <c r="AC26" s="41"/>
      <c r="AD26" s="41"/>
    </row>
    <row r="27">
      <c r="A27" s="43">
        <f t="shared" si="1"/>
        <v>25</v>
      </c>
      <c r="B27" s="55" t="s">
        <v>2434</v>
      </c>
      <c r="C27" s="55" t="s">
        <v>2435</v>
      </c>
      <c r="D27" s="55" t="s">
        <v>2436</v>
      </c>
      <c r="E27" s="55" t="s">
        <v>2437</v>
      </c>
      <c r="F27" s="45"/>
      <c r="G27" s="48">
        <v>6.0</v>
      </c>
      <c r="H27" s="41"/>
      <c r="I27" s="41"/>
      <c r="J27" s="41"/>
      <c r="K27" s="41"/>
      <c r="L27" s="41"/>
      <c r="M27" s="41"/>
      <c r="N27" s="41"/>
      <c r="O27" s="41"/>
      <c r="P27" s="41"/>
      <c r="Q27" s="41"/>
      <c r="R27" s="41"/>
      <c r="S27" s="41"/>
      <c r="T27" s="41"/>
      <c r="U27" s="41"/>
      <c r="V27" s="41"/>
      <c r="W27" s="41"/>
      <c r="X27" s="41"/>
      <c r="Y27" s="41"/>
      <c r="Z27" s="41"/>
      <c r="AA27" s="41"/>
      <c r="AB27" s="41"/>
      <c r="AC27" s="41"/>
      <c r="AD27" s="41"/>
    </row>
    <row r="28">
      <c r="A28" s="43"/>
      <c r="B28" s="54"/>
      <c r="C28" s="54"/>
      <c r="D28" s="54"/>
      <c r="E28" s="54"/>
      <c r="F28" s="45"/>
      <c r="G28" s="48"/>
      <c r="H28" s="41"/>
      <c r="I28" s="41"/>
      <c r="J28" s="41"/>
      <c r="K28" s="41"/>
      <c r="L28" s="41"/>
      <c r="M28" s="41"/>
      <c r="N28" s="41"/>
      <c r="O28" s="41"/>
      <c r="P28" s="41"/>
      <c r="Q28" s="41"/>
      <c r="R28" s="41"/>
      <c r="S28" s="41"/>
      <c r="T28" s="41"/>
      <c r="U28" s="41"/>
      <c r="V28" s="41"/>
      <c r="W28" s="41"/>
      <c r="X28" s="41"/>
      <c r="Y28" s="41"/>
      <c r="Z28" s="41"/>
      <c r="AA28" s="41"/>
      <c r="AB28" s="41"/>
      <c r="AC28" s="41"/>
      <c r="AD28" s="41"/>
    </row>
    <row r="29">
      <c r="A29" s="43"/>
      <c r="B29" s="54"/>
      <c r="C29" s="54"/>
      <c r="D29" s="54"/>
      <c r="E29" s="54"/>
      <c r="F29" s="45"/>
      <c r="G29" s="48"/>
      <c r="H29" s="41"/>
      <c r="I29" s="41"/>
      <c r="J29" s="41"/>
      <c r="K29" s="41"/>
      <c r="L29" s="41"/>
      <c r="M29" s="41"/>
      <c r="N29" s="41"/>
      <c r="O29" s="41"/>
      <c r="P29" s="41"/>
      <c r="Q29" s="41"/>
      <c r="R29" s="41"/>
      <c r="S29" s="41"/>
      <c r="T29" s="41"/>
      <c r="U29" s="41"/>
      <c r="V29" s="41"/>
      <c r="W29" s="41"/>
      <c r="X29" s="41"/>
      <c r="Y29" s="41"/>
      <c r="Z29" s="41"/>
      <c r="AA29" s="41"/>
      <c r="AB29" s="41"/>
      <c r="AC29" s="41"/>
      <c r="AD29" s="41"/>
    </row>
    <row r="30">
      <c r="A30" s="43"/>
      <c r="B30" s="54"/>
      <c r="C30" s="54"/>
      <c r="D30" s="54"/>
      <c r="E30" s="54"/>
      <c r="F30" s="45"/>
      <c r="G30" s="48"/>
      <c r="H30" s="41"/>
      <c r="I30" s="41"/>
      <c r="J30" s="41"/>
      <c r="K30" s="41"/>
      <c r="L30" s="41"/>
      <c r="M30" s="41"/>
      <c r="N30" s="41"/>
      <c r="O30" s="41"/>
      <c r="P30" s="41"/>
      <c r="Q30" s="41"/>
      <c r="R30" s="41"/>
      <c r="S30" s="41"/>
      <c r="T30" s="41"/>
      <c r="U30" s="41"/>
      <c r="V30" s="41"/>
      <c r="W30" s="41"/>
      <c r="X30" s="41"/>
      <c r="Y30" s="41"/>
      <c r="Z30" s="41"/>
      <c r="AA30" s="41"/>
      <c r="AB30" s="41"/>
      <c r="AC30" s="41"/>
      <c r="AD30" s="41"/>
    </row>
    <row r="31">
      <c r="A31" s="43"/>
      <c r="B31" s="54"/>
      <c r="C31" s="54"/>
      <c r="D31" s="54"/>
      <c r="E31" s="54"/>
      <c r="F31" s="45"/>
      <c r="G31" s="48"/>
      <c r="H31" s="41"/>
      <c r="I31" s="41"/>
      <c r="J31" s="41"/>
      <c r="K31" s="41"/>
      <c r="L31" s="41"/>
      <c r="M31" s="41"/>
      <c r="N31" s="41"/>
      <c r="O31" s="41"/>
      <c r="P31" s="41"/>
      <c r="Q31" s="41"/>
      <c r="R31" s="41"/>
      <c r="S31" s="41"/>
      <c r="T31" s="41"/>
      <c r="U31" s="41"/>
      <c r="V31" s="41"/>
      <c r="W31" s="41"/>
      <c r="X31" s="41"/>
      <c r="Y31" s="41"/>
      <c r="Z31" s="41"/>
      <c r="AA31" s="41"/>
      <c r="AB31" s="41"/>
      <c r="AC31" s="41"/>
      <c r="AD31" s="41"/>
    </row>
    <row r="32">
      <c r="A32" s="43"/>
      <c r="B32" s="54"/>
      <c r="C32" s="54"/>
      <c r="D32" s="54"/>
      <c r="E32" s="54"/>
      <c r="F32" s="45"/>
      <c r="G32" s="48"/>
      <c r="H32" s="41"/>
      <c r="I32" s="41"/>
      <c r="J32" s="41"/>
      <c r="K32" s="41"/>
      <c r="L32" s="41"/>
      <c r="M32" s="41"/>
      <c r="N32" s="41"/>
      <c r="O32" s="41"/>
      <c r="P32" s="41"/>
      <c r="Q32" s="41"/>
      <c r="R32" s="41"/>
      <c r="S32" s="41"/>
      <c r="T32" s="41"/>
      <c r="U32" s="41"/>
      <c r="V32" s="41"/>
      <c r="W32" s="41"/>
      <c r="X32" s="41"/>
      <c r="Y32" s="41"/>
      <c r="Z32" s="41"/>
      <c r="AA32" s="41"/>
      <c r="AB32" s="41"/>
      <c r="AC32" s="41"/>
      <c r="AD32" s="41"/>
    </row>
    <row r="33">
      <c r="A33" s="43"/>
      <c r="B33" s="54"/>
      <c r="C33" s="54"/>
      <c r="D33" s="54"/>
      <c r="E33" s="54"/>
      <c r="F33" s="45"/>
      <c r="G33" s="48"/>
      <c r="H33" s="41"/>
      <c r="I33" s="41"/>
      <c r="J33" s="41"/>
      <c r="K33" s="41"/>
      <c r="L33" s="41"/>
      <c r="M33" s="41"/>
      <c r="N33" s="41"/>
      <c r="O33" s="41"/>
      <c r="P33" s="41"/>
      <c r="Q33" s="41"/>
      <c r="R33" s="41"/>
      <c r="S33" s="41"/>
      <c r="T33" s="41"/>
      <c r="U33" s="41"/>
      <c r="V33" s="41"/>
      <c r="W33" s="41"/>
      <c r="X33" s="41"/>
      <c r="Y33" s="41"/>
      <c r="Z33" s="41"/>
      <c r="AA33" s="41"/>
      <c r="AB33" s="41"/>
      <c r="AC33" s="41"/>
      <c r="AD33" s="41"/>
    </row>
    <row r="34">
      <c r="A34" s="43"/>
      <c r="B34" s="56"/>
      <c r="C34" s="47"/>
      <c r="D34" s="47"/>
      <c r="E34" s="45"/>
      <c r="F34" s="57"/>
      <c r="G34" s="58"/>
      <c r="H34" s="41"/>
      <c r="I34" s="41"/>
      <c r="J34" s="41"/>
      <c r="K34" s="41"/>
      <c r="L34" s="41"/>
      <c r="M34" s="41"/>
      <c r="N34" s="41"/>
      <c r="O34" s="41"/>
      <c r="P34" s="41"/>
      <c r="Q34" s="41"/>
      <c r="R34" s="41"/>
      <c r="S34" s="41"/>
      <c r="T34" s="41"/>
      <c r="U34" s="41"/>
      <c r="V34" s="41"/>
      <c r="W34" s="41"/>
      <c r="X34" s="41"/>
      <c r="Y34" s="41"/>
      <c r="Z34" s="41"/>
      <c r="AA34" s="41"/>
      <c r="AB34" s="41"/>
      <c r="AC34" s="41"/>
      <c r="AD34" s="41"/>
    </row>
    <row r="35">
      <c r="A35" s="56"/>
      <c r="B35" s="56"/>
      <c r="C35" s="56"/>
      <c r="D35" s="56"/>
      <c r="E35" s="57"/>
      <c r="F35" s="57"/>
      <c r="G35" s="58"/>
      <c r="H35" s="41"/>
      <c r="I35" s="41"/>
      <c r="J35" s="41"/>
      <c r="K35" s="41"/>
      <c r="L35" s="41"/>
      <c r="M35" s="41"/>
      <c r="N35" s="41"/>
      <c r="O35" s="41"/>
      <c r="P35" s="41"/>
      <c r="Q35" s="41"/>
      <c r="R35" s="41"/>
      <c r="S35" s="41"/>
      <c r="T35" s="41"/>
      <c r="U35" s="41"/>
      <c r="V35" s="41"/>
      <c r="W35" s="41"/>
      <c r="X35" s="41"/>
      <c r="Y35" s="41"/>
      <c r="Z35" s="41"/>
      <c r="AA35" s="41"/>
      <c r="AB35" s="41"/>
      <c r="AC35" s="41"/>
      <c r="AD35" s="41"/>
    </row>
    <row r="36">
      <c r="A36" s="56"/>
      <c r="B36" s="56"/>
      <c r="C36" s="56"/>
      <c r="D36" s="56"/>
      <c r="E36" s="57"/>
      <c r="F36" s="57"/>
      <c r="G36" s="58"/>
      <c r="H36" s="41"/>
      <c r="I36" s="41"/>
      <c r="J36" s="41"/>
      <c r="K36" s="41"/>
      <c r="L36" s="41"/>
      <c r="M36" s="41"/>
      <c r="N36" s="41"/>
      <c r="O36" s="41"/>
      <c r="P36" s="41"/>
      <c r="Q36" s="41"/>
      <c r="R36" s="41"/>
      <c r="S36" s="41"/>
      <c r="T36" s="41"/>
      <c r="U36" s="41"/>
      <c r="V36" s="41"/>
      <c r="W36" s="41"/>
      <c r="X36" s="41"/>
      <c r="Y36" s="41"/>
      <c r="Z36" s="41"/>
      <c r="AA36" s="41"/>
      <c r="AB36" s="41"/>
      <c r="AC36" s="41"/>
      <c r="AD36" s="41"/>
    </row>
    <row r="37">
      <c r="A37" s="56"/>
      <c r="B37" s="56"/>
      <c r="C37" s="56"/>
      <c r="D37" s="56"/>
      <c r="E37" s="57"/>
      <c r="F37" s="57"/>
      <c r="G37" s="58"/>
      <c r="H37" s="41"/>
      <c r="I37" s="41"/>
      <c r="J37" s="41"/>
      <c r="K37" s="41"/>
      <c r="L37" s="41"/>
      <c r="M37" s="41"/>
      <c r="N37" s="41"/>
      <c r="O37" s="41"/>
      <c r="P37" s="41"/>
      <c r="Q37" s="41"/>
      <c r="R37" s="41"/>
      <c r="S37" s="41"/>
      <c r="T37" s="41"/>
      <c r="U37" s="41"/>
      <c r="V37" s="41"/>
      <c r="W37" s="41"/>
      <c r="X37" s="41"/>
      <c r="Y37" s="41"/>
      <c r="Z37" s="41"/>
      <c r="AA37" s="41"/>
      <c r="AB37" s="41"/>
      <c r="AC37" s="41"/>
      <c r="AD37" s="41"/>
    </row>
    <row r="38">
      <c r="A38" s="56"/>
      <c r="B38" s="56"/>
      <c r="C38" s="56"/>
      <c r="D38" s="56"/>
      <c r="E38" s="57"/>
      <c r="F38" s="57"/>
      <c r="G38" s="58"/>
      <c r="H38" s="41"/>
      <c r="I38" s="41"/>
      <c r="J38" s="41"/>
      <c r="K38" s="41"/>
      <c r="L38" s="41"/>
      <c r="M38" s="41"/>
      <c r="N38" s="41"/>
      <c r="O38" s="41"/>
      <c r="P38" s="41"/>
      <c r="Q38" s="41"/>
      <c r="R38" s="41"/>
      <c r="S38" s="41"/>
      <c r="T38" s="41"/>
      <c r="U38" s="41"/>
      <c r="V38" s="41"/>
      <c r="W38" s="41"/>
      <c r="X38" s="41"/>
      <c r="Y38" s="41"/>
      <c r="Z38" s="41"/>
      <c r="AA38" s="41"/>
      <c r="AB38" s="41"/>
      <c r="AC38" s="41"/>
      <c r="AD38" s="41"/>
    </row>
    <row r="39">
      <c r="A39" s="56"/>
      <c r="B39" s="56"/>
      <c r="C39" s="56"/>
      <c r="D39" s="56"/>
      <c r="E39" s="57"/>
      <c r="F39" s="57"/>
      <c r="G39" s="58"/>
      <c r="H39" s="41"/>
      <c r="I39" s="41"/>
      <c r="J39" s="41"/>
      <c r="K39" s="41"/>
      <c r="L39" s="41"/>
      <c r="M39" s="41"/>
      <c r="N39" s="41"/>
      <c r="O39" s="41"/>
      <c r="P39" s="41"/>
      <c r="Q39" s="41"/>
      <c r="R39" s="41"/>
      <c r="S39" s="41"/>
      <c r="T39" s="41"/>
      <c r="U39" s="41"/>
      <c r="V39" s="41"/>
      <c r="W39" s="41"/>
      <c r="X39" s="41"/>
      <c r="Y39" s="41"/>
      <c r="Z39" s="41"/>
      <c r="AA39" s="41"/>
      <c r="AB39" s="41"/>
      <c r="AC39" s="41"/>
      <c r="AD39" s="41"/>
    </row>
    <row r="40">
      <c r="A40" s="56"/>
      <c r="B40" s="56"/>
      <c r="C40" s="56"/>
      <c r="D40" s="56"/>
      <c r="E40" s="57"/>
      <c r="F40" s="57"/>
      <c r="G40" s="58"/>
      <c r="H40" s="41"/>
      <c r="I40" s="41"/>
      <c r="J40" s="41"/>
      <c r="K40" s="41"/>
      <c r="L40" s="41"/>
      <c r="M40" s="41"/>
      <c r="N40" s="41"/>
      <c r="O40" s="41"/>
      <c r="P40" s="41"/>
      <c r="Q40" s="41"/>
      <c r="R40" s="41"/>
      <c r="S40" s="41"/>
      <c r="T40" s="41"/>
      <c r="U40" s="41"/>
      <c r="V40" s="41"/>
      <c r="W40" s="41"/>
      <c r="X40" s="41"/>
      <c r="Y40" s="41"/>
      <c r="Z40" s="41"/>
      <c r="AA40" s="41"/>
      <c r="AB40" s="41"/>
      <c r="AC40" s="41"/>
      <c r="AD40" s="41"/>
    </row>
    <row r="41">
      <c r="A41" s="56"/>
      <c r="B41" s="56"/>
      <c r="C41" s="56"/>
      <c r="D41" s="56"/>
      <c r="E41" s="57"/>
      <c r="F41" s="57"/>
      <c r="G41" s="58"/>
      <c r="H41" s="41"/>
      <c r="I41" s="41"/>
      <c r="J41" s="41"/>
      <c r="K41" s="41"/>
      <c r="L41" s="41"/>
      <c r="M41" s="41"/>
      <c r="N41" s="41"/>
      <c r="O41" s="41"/>
      <c r="P41" s="41"/>
      <c r="Q41" s="41"/>
      <c r="R41" s="41"/>
      <c r="S41" s="41"/>
      <c r="T41" s="41"/>
      <c r="U41" s="41"/>
      <c r="V41" s="41"/>
      <c r="W41" s="41"/>
      <c r="X41" s="41"/>
      <c r="Y41" s="41"/>
      <c r="Z41" s="41"/>
      <c r="AA41" s="41"/>
      <c r="AB41" s="41"/>
      <c r="AC41" s="41"/>
      <c r="AD41" s="41"/>
    </row>
    <row r="42">
      <c r="A42" s="56"/>
      <c r="B42" s="56"/>
      <c r="C42" s="56"/>
      <c r="D42" s="56"/>
      <c r="E42" s="57"/>
      <c r="F42" s="57"/>
      <c r="G42" s="58"/>
      <c r="H42" s="41"/>
      <c r="I42" s="41"/>
      <c r="J42" s="41"/>
      <c r="K42" s="41"/>
      <c r="L42" s="41"/>
      <c r="M42" s="41"/>
      <c r="N42" s="41"/>
      <c r="O42" s="41"/>
      <c r="P42" s="41"/>
      <c r="Q42" s="41"/>
      <c r="R42" s="41"/>
      <c r="S42" s="41"/>
      <c r="T42" s="41"/>
      <c r="U42" s="41"/>
      <c r="V42" s="41"/>
      <c r="W42" s="41"/>
      <c r="X42" s="41"/>
      <c r="Y42" s="41"/>
      <c r="Z42" s="41"/>
      <c r="AA42" s="41"/>
      <c r="AB42" s="41"/>
      <c r="AC42" s="41"/>
      <c r="AD42" s="41"/>
    </row>
    <row r="43">
      <c r="A43" s="56"/>
      <c r="B43" s="56"/>
      <c r="C43" s="56"/>
      <c r="D43" s="56"/>
      <c r="E43" s="57"/>
      <c r="F43" s="57"/>
      <c r="G43" s="58"/>
      <c r="H43" s="41"/>
      <c r="I43" s="41"/>
      <c r="J43" s="41"/>
      <c r="K43" s="41"/>
      <c r="L43" s="41"/>
      <c r="M43" s="41"/>
      <c r="N43" s="41"/>
      <c r="O43" s="41"/>
      <c r="P43" s="41"/>
      <c r="Q43" s="41"/>
      <c r="R43" s="41"/>
      <c r="S43" s="41"/>
      <c r="T43" s="41"/>
      <c r="U43" s="41"/>
      <c r="V43" s="41"/>
      <c r="W43" s="41"/>
      <c r="X43" s="41"/>
      <c r="Y43" s="41"/>
      <c r="Z43" s="41"/>
      <c r="AA43" s="41"/>
      <c r="AB43" s="41"/>
      <c r="AC43" s="41"/>
      <c r="AD43" s="41"/>
    </row>
    <row r="44">
      <c r="A44" s="56"/>
      <c r="B44" s="56"/>
      <c r="C44" s="56"/>
      <c r="D44" s="56"/>
      <c r="E44" s="57"/>
      <c r="F44" s="57"/>
      <c r="G44" s="58"/>
      <c r="H44" s="41"/>
      <c r="I44" s="41"/>
      <c r="J44" s="41"/>
      <c r="K44" s="41"/>
      <c r="L44" s="41"/>
      <c r="M44" s="41"/>
      <c r="N44" s="41"/>
      <c r="O44" s="41"/>
      <c r="P44" s="41"/>
      <c r="Q44" s="41"/>
      <c r="R44" s="41"/>
      <c r="S44" s="41"/>
      <c r="T44" s="41"/>
      <c r="U44" s="41"/>
      <c r="V44" s="41"/>
      <c r="W44" s="41"/>
      <c r="X44" s="41"/>
      <c r="Y44" s="41"/>
      <c r="Z44" s="41"/>
      <c r="AA44" s="41"/>
      <c r="AB44" s="41"/>
      <c r="AC44" s="41"/>
      <c r="AD44" s="41"/>
    </row>
    <row r="45">
      <c r="A45" s="56"/>
      <c r="B45" s="56"/>
      <c r="C45" s="56"/>
      <c r="D45" s="56"/>
      <c r="E45" s="57"/>
      <c r="F45" s="57"/>
      <c r="G45" s="58"/>
      <c r="H45" s="41"/>
      <c r="I45" s="41"/>
      <c r="J45" s="41"/>
      <c r="K45" s="41"/>
      <c r="L45" s="41"/>
      <c r="M45" s="41"/>
      <c r="N45" s="41"/>
      <c r="O45" s="41"/>
      <c r="P45" s="41"/>
      <c r="Q45" s="41"/>
      <c r="R45" s="41"/>
      <c r="S45" s="41"/>
      <c r="T45" s="41"/>
      <c r="U45" s="41"/>
      <c r="V45" s="41"/>
      <c r="W45" s="41"/>
      <c r="X45" s="41"/>
      <c r="Y45" s="41"/>
      <c r="Z45" s="41"/>
      <c r="AA45" s="41"/>
      <c r="AB45" s="41"/>
      <c r="AC45" s="41"/>
      <c r="AD45" s="41"/>
    </row>
    <row r="46">
      <c r="A46" s="56"/>
      <c r="B46" s="56"/>
      <c r="C46" s="56"/>
      <c r="D46" s="56"/>
      <c r="E46" s="57"/>
      <c r="F46" s="57"/>
      <c r="G46" s="58"/>
      <c r="H46" s="41"/>
      <c r="I46" s="41"/>
      <c r="J46" s="41"/>
      <c r="K46" s="41"/>
      <c r="L46" s="41"/>
      <c r="M46" s="41"/>
      <c r="N46" s="41"/>
      <c r="O46" s="41"/>
      <c r="P46" s="41"/>
      <c r="Q46" s="41"/>
      <c r="R46" s="41"/>
      <c r="S46" s="41"/>
      <c r="T46" s="41"/>
      <c r="U46" s="41"/>
      <c r="V46" s="41"/>
      <c r="W46" s="41"/>
      <c r="X46" s="41"/>
      <c r="Y46" s="41"/>
      <c r="Z46" s="41"/>
      <c r="AA46" s="41"/>
      <c r="AB46" s="41"/>
      <c r="AC46" s="41"/>
      <c r="AD46" s="41"/>
    </row>
    <row r="47">
      <c r="A47" s="56"/>
      <c r="B47" s="56"/>
      <c r="C47" s="56"/>
      <c r="D47" s="56"/>
      <c r="E47" s="57"/>
      <c r="F47" s="57"/>
      <c r="G47" s="58"/>
      <c r="H47" s="41"/>
      <c r="I47" s="41"/>
      <c r="J47" s="41"/>
      <c r="K47" s="41"/>
      <c r="L47" s="41"/>
      <c r="M47" s="41"/>
      <c r="N47" s="41"/>
      <c r="O47" s="41"/>
      <c r="P47" s="41"/>
      <c r="Q47" s="41"/>
      <c r="R47" s="41"/>
      <c r="S47" s="41"/>
      <c r="T47" s="41"/>
      <c r="U47" s="41"/>
      <c r="V47" s="41"/>
      <c r="W47" s="41"/>
      <c r="X47" s="41"/>
      <c r="Y47" s="41"/>
      <c r="Z47" s="41"/>
      <c r="AA47" s="41"/>
      <c r="AB47" s="41"/>
      <c r="AC47" s="41"/>
      <c r="AD47" s="41"/>
    </row>
    <row r="48">
      <c r="A48" s="56"/>
      <c r="B48" s="56"/>
      <c r="C48" s="56"/>
      <c r="D48" s="56"/>
      <c r="E48" s="57"/>
      <c r="F48" s="57"/>
      <c r="G48" s="58"/>
      <c r="H48" s="41"/>
      <c r="I48" s="41"/>
      <c r="J48" s="41"/>
      <c r="K48" s="41"/>
      <c r="L48" s="41"/>
      <c r="M48" s="41"/>
      <c r="N48" s="41"/>
      <c r="O48" s="41"/>
      <c r="P48" s="41"/>
      <c r="Q48" s="41"/>
      <c r="R48" s="41"/>
      <c r="S48" s="41"/>
      <c r="T48" s="41"/>
      <c r="U48" s="41"/>
      <c r="V48" s="41"/>
      <c r="W48" s="41"/>
      <c r="X48" s="41"/>
      <c r="Y48" s="41"/>
      <c r="Z48" s="41"/>
      <c r="AA48" s="41"/>
      <c r="AB48" s="41"/>
      <c r="AC48" s="41"/>
      <c r="AD48" s="41"/>
    </row>
    <row r="49">
      <c r="A49" s="56"/>
      <c r="B49" s="56"/>
      <c r="C49" s="56"/>
      <c r="D49" s="56"/>
      <c r="E49" s="57"/>
      <c r="F49" s="57"/>
      <c r="G49" s="58"/>
      <c r="H49" s="41"/>
      <c r="I49" s="41"/>
      <c r="J49" s="41"/>
      <c r="K49" s="41"/>
      <c r="L49" s="41"/>
      <c r="M49" s="41"/>
      <c r="N49" s="41"/>
      <c r="O49" s="41"/>
      <c r="P49" s="41"/>
      <c r="Q49" s="41"/>
      <c r="R49" s="41"/>
      <c r="S49" s="41"/>
      <c r="T49" s="41"/>
      <c r="U49" s="41"/>
      <c r="V49" s="41"/>
      <c r="W49" s="41"/>
      <c r="X49" s="41"/>
      <c r="Y49" s="41"/>
      <c r="Z49" s="41"/>
      <c r="AA49" s="41"/>
      <c r="AB49" s="41"/>
      <c r="AC49" s="41"/>
      <c r="AD49" s="41"/>
    </row>
    <row r="50">
      <c r="A50" s="56"/>
      <c r="B50" s="56"/>
      <c r="C50" s="56"/>
      <c r="D50" s="56"/>
      <c r="E50" s="57"/>
      <c r="F50" s="57"/>
      <c r="G50" s="58"/>
      <c r="H50" s="41"/>
      <c r="I50" s="41"/>
      <c r="J50" s="41"/>
      <c r="K50" s="41"/>
      <c r="L50" s="41"/>
      <c r="M50" s="41"/>
      <c r="N50" s="41"/>
      <c r="O50" s="41"/>
      <c r="P50" s="41"/>
      <c r="Q50" s="41"/>
      <c r="R50" s="41"/>
      <c r="S50" s="41"/>
      <c r="T50" s="41"/>
      <c r="U50" s="41"/>
      <c r="V50" s="41"/>
      <c r="W50" s="41"/>
      <c r="X50" s="41"/>
      <c r="Y50" s="41"/>
      <c r="Z50" s="41"/>
      <c r="AA50" s="41"/>
      <c r="AB50" s="41"/>
      <c r="AC50" s="41"/>
      <c r="AD50" s="41"/>
    </row>
    <row r="51">
      <c r="A51" s="56"/>
      <c r="B51" s="56"/>
      <c r="C51" s="56"/>
      <c r="D51" s="56"/>
      <c r="E51" s="57"/>
      <c r="F51" s="57"/>
      <c r="G51" s="58"/>
      <c r="H51" s="41"/>
      <c r="I51" s="41"/>
      <c r="J51" s="41"/>
      <c r="K51" s="41"/>
      <c r="L51" s="41"/>
      <c r="M51" s="41"/>
      <c r="N51" s="41"/>
      <c r="O51" s="41"/>
      <c r="P51" s="41"/>
      <c r="Q51" s="41"/>
      <c r="R51" s="41"/>
      <c r="S51" s="41"/>
      <c r="T51" s="41"/>
      <c r="U51" s="41"/>
      <c r="V51" s="41"/>
      <c r="W51" s="41"/>
      <c r="X51" s="41"/>
      <c r="Y51" s="41"/>
      <c r="Z51" s="41"/>
      <c r="AA51" s="41"/>
      <c r="AB51" s="41"/>
      <c r="AC51" s="41"/>
      <c r="AD51" s="41"/>
    </row>
    <row r="52">
      <c r="A52" s="56"/>
      <c r="B52" s="56"/>
      <c r="C52" s="56"/>
      <c r="D52" s="56"/>
      <c r="E52" s="57"/>
      <c r="F52" s="57"/>
      <c r="G52" s="58"/>
      <c r="H52" s="41"/>
      <c r="I52" s="41"/>
      <c r="J52" s="41"/>
      <c r="K52" s="41"/>
      <c r="L52" s="41"/>
      <c r="M52" s="41"/>
      <c r="N52" s="41"/>
      <c r="O52" s="41"/>
      <c r="P52" s="41"/>
      <c r="Q52" s="41"/>
      <c r="R52" s="41"/>
      <c r="S52" s="41"/>
      <c r="T52" s="41"/>
      <c r="U52" s="41"/>
      <c r="V52" s="41"/>
      <c r="W52" s="41"/>
      <c r="X52" s="41"/>
      <c r="Y52" s="41"/>
      <c r="Z52" s="41"/>
      <c r="AA52" s="41"/>
      <c r="AB52" s="41"/>
      <c r="AC52" s="41"/>
      <c r="AD52" s="41"/>
    </row>
    <row r="53">
      <c r="A53" s="56"/>
      <c r="B53" s="56"/>
      <c r="C53" s="56"/>
      <c r="D53" s="56"/>
      <c r="E53" s="57"/>
      <c r="F53" s="57"/>
      <c r="G53" s="58"/>
      <c r="H53" s="41"/>
      <c r="I53" s="41"/>
      <c r="J53" s="41"/>
      <c r="K53" s="41"/>
      <c r="L53" s="41"/>
      <c r="M53" s="41"/>
      <c r="N53" s="41"/>
      <c r="O53" s="41"/>
      <c r="P53" s="41"/>
      <c r="Q53" s="41"/>
      <c r="R53" s="41"/>
      <c r="S53" s="41"/>
      <c r="T53" s="41"/>
      <c r="U53" s="41"/>
      <c r="V53" s="41"/>
      <c r="W53" s="41"/>
      <c r="X53" s="41"/>
      <c r="Y53" s="41"/>
      <c r="Z53" s="41"/>
      <c r="AA53" s="41"/>
      <c r="AB53" s="41"/>
      <c r="AC53" s="41"/>
      <c r="AD53" s="41"/>
    </row>
    <row r="54">
      <c r="A54" s="56"/>
      <c r="B54" s="56"/>
      <c r="C54" s="56"/>
      <c r="D54" s="56"/>
      <c r="E54" s="57"/>
      <c r="F54" s="57"/>
      <c r="G54" s="58"/>
      <c r="H54" s="41"/>
      <c r="I54" s="41"/>
      <c r="J54" s="41"/>
      <c r="K54" s="41"/>
      <c r="L54" s="41"/>
      <c r="M54" s="41"/>
      <c r="N54" s="41"/>
      <c r="O54" s="41"/>
      <c r="P54" s="41"/>
      <c r="Q54" s="41"/>
      <c r="R54" s="41"/>
      <c r="S54" s="41"/>
      <c r="T54" s="41"/>
      <c r="U54" s="41"/>
      <c r="V54" s="41"/>
      <c r="W54" s="41"/>
      <c r="X54" s="41"/>
      <c r="Y54" s="41"/>
      <c r="Z54" s="41"/>
      <c r="AA54" s="41"/>
      <c r="AB54" s="41"/>
      <c r="AC54" s="41"/>
      <c r="AD54" s="41"/>
    </row>
    <row r="55">
      <c r="A55" s="56"/>
      <c r="B55" s="56"/>
      <c r="C55" s="56"/>
      <c r="D55" s="56"/>
      <c r="E55" s="57"/>
      <c r="F55" s="57"/>
      <c r="G55" s="58"/>
      <c r="H55" s="41"/>
      <c r="I55" s="41"/>
      <c r="J55" s="41"/>
      <c r="K55" s="41"/>
      <c r="L55" s="41"/>
      <c r="M55" s="41"/>
      <c r="N55" s="41"/>
      <c r="O55" s="41"/>
      <c r="P55" s="41"/>
      <c r="Q55" s="41"/>
      <c r="R55" s="41"/>
      <c r="S55" s="41"/>
      <c r="T55" s="41"/>
      <c r="U55" s="41"/>
      <c r="V55" s="41"/>
      <c r="W55" s="41"/>
      <c r="X55" s="41"/>
      <c r="Y55" s="41"/>
      <c r="Z55" s="41"/>
      <c r="AA55" s="41"/>
      <c r="AB55" s="41"/>
      <c r="AC55" s="41"/>
      <c r="AD55" s="41"/>
    </row>
    <row r="56">
      <c r="A56" s="56"/>
      <c r="B56" s="56"/>
      <c r="C56" s="56"/>
      <c r="D56" s="56"/>
      <c r="E56" s="57"/>
      <c r="F56" s="57"/>
      <c r="G56" s="58"/>
      <c r="H56" s="41"/>
      <c r="I56" s="41"/>
      <c r="J56" s="41"/>
      <c r="K56" s="41"/>
      <c r="L56" s="41"/>
      <c r="M56" s="41"/>
      <c r="N56" s="41"/>
      <c r="O56" s="41"/>
      <c r="P56" s="41"/>
      <c r="Q56" s="41"/>
      <c r="R56" s="41"/>
      <c r="S56" s="41"/>
      <c r="T56" s="41"/>
      <c r="U56" s="41"/>
      <c r="V56" s="41"/>
      <c r="W56" s="41"/>
      <c r="X56" s="41"/>
      <c r="Y56" s="41"/>
      <c r="Z56" s="41"/>
      <c r="AA56" s="41"/>
      <c r="AB56" s="41"/>
      <c r="AC56" s="41"/>
      <c r="AD56" s="41"/>
    </row>
    <row r="57">
      <c r="A57" s="56"/>
      <c r="B57" s="56"/>
      <c r="C57" s="56"/>
      <c r="D57" s="56"/>
      <c r="E57" s="57"/>
      <c r="F57" s="57"/>
      <c r="G57" s="58"/>
      <c r="H57" s="41"/>
      <c r="I57" s="41"/>
      <c r="J57" s="41"/>
      <c r="K57" s="41"/>
      <c r="L57" s="41"/>
      <c r="M57" s="41"/>
      <c r="N57" s="41"/>
      <c r="O57" s="41"/>
      <c r="P57" s="41"/>
      <c r="Q57" s="41"/>
      <c r="R57" s="41"/>
      <c r="S57" s="41"/>
      <c r="T57" s="41"/>
      <c r="U57" s="41"/>
      <c r="V57" s="41"/>
      <c r="W57" s="41"/>
      <c r="X57" s="41"/>
      <c r="Y57" s="41"/>
      <c r="Z57" s="41"/>
      <c r="AA57" s="41"/>
      <c r="AB57" s="41"/>
      <c r="AC57" s="41"/>
      <c r="AD57" s="41"/>
    </row>
    <row r="58">
      <c r="A58" s="56"/>
      <c r="B58" s="56"/>
      <c r="C58" s="56"/>
      <c r="D58" s="56"/>
      <c r="E58" s="57"/>
      <c r="F58" s="57"/>
      <c r="G58" s="58"/>
      <c r="H58" s="41"/>
      <c r="I58" s="41"/>
      <c r="J58" s="41"/>
      <c r="K58" s="41"/>
      <c r="L58" s="41"/>
      <c r="M58" s="41"/>
      <c r="N58" s="41"/>
      <c r="O58" s="41"/>
      <c r="P58" s="41"/>
      <c r="Q58" s="41"/>
      <c r="R58" s="41"/>
      <c r="S58" s="41"/>
      <c r="T58" s="41"/>
      <c r="U58" s="41"/>
      <c r="V58" s="41"/>
      <c r="W58" s="41"/>
      <c r="X58" s="41"/>
      <c r="Y58" s="41"/>
      <c r="Z58" s="41"/>
      <c r="AA58" s="41"/>
      <c r="AB58" s="41"/>
      <c r="AC58" s="41"/>
      <c r="AD58" s="41"/>
    </row>
    <row r="59">
      <c r="A59" s="56"/>
      <c r="B59" s="56"/>
      <c r="C59" s="56"/>
      <c r="D59" s="56"/>
      <c r="E59" s="57"/>
      <c r="F59" s="57"/>
      <c r="G59" s="58"/>
      <c r="H59" s="41"/>
      <c r="I59" s="41"/>
      <c r="J59" s="41"/>
      <c r="K59" s="41"/>
      <c r="L59" s="41"/>
      <c r="M59" s="41"/>
      <c r="N59" s="41"/>
      <c r="O59" s="41"/>
      <c r="P59" s="41"/>
      <c r="Q59" s="41"/>
      <c r="R59" s="41"/>
      <c r="S59" s="41"/>
      <c r="T59" s="41"/>
      <c r="U59" s="41"/>
      <c r="V59" s="41"/>
      <c r="W59" s="41"/>
      <c r="X59" s="41"/>
      <c r="Y59" s="41"/>
      <c r="Z59" s="41"/>
      <c r="AA59" s="41"/>
      <c r="AB59" s="41"/>
      <c r="AC59" s="41"/>
      <c r="AD59" s="41"/>
    </row>
    <row r="60">
      <c r="A60" s="56"/>
      <c r="B60" s="56"/>
      <c r="C60" s="56"/>
      <c r="D60" s="56"/>
      <c r="E60" s="57"/>
      <c r="F60" s="57"/>
      <c r="G60" s="58"/>
      <c r="H60" s="41"/>
      <c r="I60" s="41"/>
      <c r="J60" s="41"/>
      <c r="K60" s="41"/>
      <c r="L60" s="41"/>
      <c r="M60" s="41"/>
      <c r="N60" s="41"/>
      <c r="O60" s="41"/>
      <c r="P60" s="41"/>
      <c r="Q60" s="41"/>
      <c r="R60" s="41"/>
      <c r="S60" s="41"/>
      <c r="T60" s="41"/>
      <c r="U60" s="41"/>
      <c r="V60" s="41"/>
      <c r="W60" s="41"/>
      <c r="X60" s="41"/>
      <c r="Y60" s="41"/>
      <c r="Z60" s="41"/>
      <c r="AA60" s="41"/>
      <c r="AB60" s="41"/>
      <c r="AC60" s="41"/>
      <c r="AD60" s="41"/>
    </row>
    <row r="61">
      <c r="A61" s="56"/>
      <c r="B61" s="56"/>
      <c r="C61" s="56"/>
      <c r="D61" s="56"/>
      <c r="E61" s="57"/>
      <c r="F61" s="57"/>
      <c r="G61" s="58"/>
      <c r="H61" s="41"/>
      <c r="I61" s="41"/>
      <c r="J61" s="41"/>
      <c r="K61" s="41"/>
      <c r="L61" s="41"/>
      <c r="M61" s="41"/>
      <c r="N61" s="41"/>
      <c r="O61" s="41"/>
      <c r="P61" s="41"/>
      <c r="Q61" s="41"/>
      <c r="R61" s="41"/>
      <c r="S61" s="41"/>
      <c r="T61" s="41"/>
      <c r="U61" s="41"/>
      <c r="V61" s="41"/>
      <c r="W61" s="41"/>
      <c r="X61" s="41"/>
      <c r="Y61" s="41"/>
      <c r="Z61" s="41"/>
      <c r="AA61" s="41"/>
      <c r="AB61" s="41"/>
      <c r="AC61" s="41"/>
      <c r="AD61" s="41"/>
    </row>
    <row r="62">
      <c r="A62" s="56"/>
      <c r="B62" s="56"/>
      <c r="C62" s="56"/>
      <c r="D62" s="56"/>
      <c r="E62" s="57"/>
      <c r="F62" s="57"/>
      <c r="G62" s="58"/>
      <c r="H62" s="41"/>
      <c r="I62" s="41"/>
      <c r="J62" s="41"/>
      <c r="K62" s="41"/>
      <c r="L62" s="41"/>
      <c r="M62" s="41"/>
      <c r="N62" s="41"/>
      <c r="O62" s="41"/>
      <c r="P62" s="41"/>
      <c r="Q62" s="41"/>
      <c r="R62" s="41"/>
      <c r="S62" s="41"/>
      <c r="T62" s="41"/>
      <c r="U62" s="41"/>
      <c r="V62" s="41"/>
      <c r="W62" s="41"/>
      <c r="X62" s="41"/>
      <c r="Y62" s="41"/>
      <c r="Z62" s="41"/>
      <c r="AA62" s="41"/>
      <c r="AB62" s="41"/>
      <c r="AC62" s="41"/>
      <c r="AD62" s="41"/>
    </row>
    <row r="63">
      <c r="A63" s="56"/>
      <c r="B63" s="56"/>
      <c r="C63" s="56"/>
      <c r="D63" s="56"/>
      <c r="E63" s="57"/>
      <c r="F63" s="57"/>
      <c r="G63" s="58"/>
      <c r="H63" s="41"/>
      <c r="I63" s="41"/>
      <c r="J63" s="41"/>
      <c r="K63" s="41"/>
      <c r="L63" s="41"/>
      <c r="M63" s="41"/>
      <c r="N63" s="41"/>
      <c r="O63" s="41"/>
      <c r="P63" s="41"/>
      <c r="Q63" s="41"/>
      <c r="R63" s="41"/>
      <c r="S63" s="41"/>
      <c r="T63" s="41"/>
      <c r="U63" s="41"/>
      <c r="V63" s="41"/>
      <c r="W63" s="41"/>
      <c r="X63" s="41"/>
      <c r="Y63" s="41"/>
      <c r="Z63" s="41"/>
      <c r="AA63" s="41"/>
      <c r="AB63" s="41"/>
      <c r="AC63" s="41"/>
      <c r="AD63" s="41"/>
    </row>
    <row r="64">
      <c r="A64" s="56"/>
      <c r="B64" s="56"/>
      <c r="C64" s="56"/>
      <c r="D64" s="56"/>
      <c r="E64" s="57"/>
      <c r="F64" s="57"/>
      <c r="G64" s="58"/>
      <c r="H64" s="41"/>
      <c r="I64" s="41"/>
      <c r="J64" s="41"/>
      <c r="K64" s="41"/>
      <c r="L64" s="41"/>
      <c r="M64" s="41"/>
      <c r="N64" s="41"/>
      <c r="O64" s="41"/>
      <c r="P64" s="41"/>
      <c r="Q64" s="41"/>
      <c r="R64" s="41"/>
      <c r="S64" s="41"/>
      <c r="T64" s="41"/>
      <c r="U64" s="41"/>
      <c r="V64" s="41"/>
      <c r="W64" s="41"/>
      <c r="X64" s="41"/>
      <c r="Y64" s="41"/>
      <c r="Z64" s="41"/>
      <c r="AA64" s="41"/>
      <c r="AB64" s="41"/>
      <c r="AC64" s="41"/>
      <c r="AD64" s="41"/>
    </row>
    <row r="65">
      <c r="A65" s="56"/>
      <c r="B65" s="56"/>
      <c r="C65" s="56"/>
      <c r="D65" s="56"/>
      <c r="E65" s="57"/>
      <c r="F65" s="57"/>
      <c r="G65" s="58"/>
      <c r="H65" s="41"/>
      <c r="I65" s="41"/>
      <c r="J65" s="41"/>
      <c r="K65" s="41"/>
      <c r="L65" s="41"/>
      <c r="M65" s="41"/>
      <c r="N65" s="41"/>
      <c r="O65" s="41"/>
      <c r="P65" s="41"/>
      <c r="Q65" s="41"/>
      <c r="R65" s="41"/>
      <c r="S65" s="41"/>
      <c r="T65" s="41"/>
      <c r="U65" s="41"/>
      <c r="V65" s="41"/>
      <c r="W65" s="41"/>
      <c r="X65" s="41"/>
      <c r="Y65" s="41"/>
      <c r="Z65" s="41"/>
      <c r="AA65" s="41"/>
      <c r="AB65" s="41"/>
      <c r="AC65" s="41"/>
      <c r="AD65" s="41"/>
    </row>
    <row r="66">
      <c r="A66" s="56"/>
      <c r="B66" s="56"/>
      <c r="C66" s="56"/>
      <c r="D66" s="56"/>
      <c r="E66" s="57"/>
      <c r="F66" s="57"/>
      <c r="G66" s="58"/>
      <c r="H66" s="41"/>
      <c r="I66" s="41"/>
      <c r="J66" s="41"/>
      <c r="K66" s="41"/>
      <c r="L66" s="41"/>
      <c r="M66" s="41"/>
      <c r="N66" s="41"/>
      <c r="O66" s="41"/>
      <c r="P66" s="41"/>
      <c r="Q66" s="41"/>
      <c r="R66" s="41"/>
      <c r="S66" s="41"/>
      <c r="T66" s="41"/>
      <c r="U66" s="41"/>
      <c r="V66" s="41"/>
      <c r="W66" s="41"/>
      <c r="X66" s="41"/>
      <c r="Y66" s="41"/>
      <c r="Z66" s="41"/>
      <c r="AA66" s="41"/>
      <c r="AB66" s="41"/>
      <c r="AC66" s="41"/>
      <c r="AD66" s="41"/>
    </row>
    <row r="67">
      <c r="A67" s="56"/>
      <c r="B67" s="56"/>
      <c r="C67" s="56"/>
      <c r="D67" s="56"/>
      <c r="E67" s="57"/>
      <c r="F67" s="57"/>
      <c r="G67" s="58"/>
      <c r="H67" s="41"/>
      <c r="I67" s="41"/>
      <c r="J67" s="41"/>
      <c r="K67" s="41"/>
      <c r="L67" s="41"/>
      <c r="M67" s="41"/>
      <c r="N67" s="41"/>
      <c r="O67" s="41"/>
      <c r="P67" s="41"/>
      <c r="Q67" s="41"/>
      <c r="R67" s="41"/>
      <c r="S67" s="41"/>
      <c r="T67" s="41"/>
      <c r="U67" s="41"/>
      <c r="V67" s="41"/>
      <c r="W67" s="41"/>
      <c r="X67" s="41"/>
      <c r="Y67" s="41"/>
      <c r="Z67" s="41"/>
      <c r="AA67" s="41"/>
      <c r="AB67" s="41"/>
      <c r="AC67" s="41"/>
      <c r="AD67" s="41"/>
    </row>
    <row r="68">
      <c r="A68" s="56"/>
      <c r="B68" s="56"/>
      <c r="C68" s="56"/>
      <c r="D68" s="56"/>
      <c r="E68" s="57"/>
      <c r="F68" s="57"/>
      <c r="G68" s="58"/>
      <c r="H68" s="41"/>
      <c r="I68" s="41"/>
      <c r="J68" s="41"/>
      <c r="K68" s="41"/>
      <c r="L68" s="41"/>
      <c r="M68" s="41"/>
      <c r="N68" s="41"/>
      <c r="O68" s="41"/>
      <c r="P68" s="41"/>
      <c r="Q68" s="41"/>
      <c r="R68" s="41"/>
      <c r="S68" s="41"/>
      <c r="T68" s="41"/>
      <c r="U68" s="41"/>
      <c r="V68" s="41"/>
      <c r="W68" s="41"/>
      <c r="X68" s="41"/>
      <c r="Y68" s="41"/>
      <c r="Z68" s="41"/>
      <c r="AA68" s="41"/>
      <c r="AB68" s="41"/>
      <c r="AC68" s="41"/>
      <c r="AD68" s="41"/>
    </row>
    <row r="69">
      <c r="A69" s="56"/>
      <c r="B69" s="56"/>
      <c r="C69" s="56"/>
      <c r="D69" s="56"/>
      <c r="E69" s="57"/>
      <c r="F69" s="57"/>
      <c r="G69" s="58"/>
      <c r="H69" s="41"/>
      <c r="I69" s="41"/>
      <c r="J69" s="41"/>
      <c r="K69" s="41"/>
      <c r="L69" s="41"/>
      <c r="M69" s="41"/>
      <c r="N69" s="41"/>
      <c r="O69" s="41"/>
      <c r="P69" s="41"/>
      <c r="Q69" s="41"/>
      <c r="R69" s="41"/>
      <c r="S69" s="41"/>
      <c r="T69" s="41"/>
      <c r="U69" s="41"/>
      <c r="V69" s="41"/>
      <c r="W69" s="41"/>
      <c r="X69" s="41"/>
      <c r="Y69" s="41"/>
      <c r="Z69" s="41"/>
      <c r="AA69" s="41"/>
      <c r="AB69" s="41"/>
      <c r="AC69" s="41"/>
      <c r="AD69" s="41"/>
    </row>
    <row r="70">
      <c r="A70" s="56"/>
      <c r="B70" s="56"/>
      <c r="C70" s="56"/>
      <c r="D70" s="56"/>
      <c r="E70" s="57"/>
      <c r="F70" s="57"/>
      <c r="G70" s="58"/>
      <c r="H70" s="41"/>
      <c r="I70" s="41"/>
      <c r="J70" s="41"/>
      <c r="K70" s="41"/>
      <c r="L70" s="41"/>
      <c r="M70" s="41"/>
      <c r="N70" s="41"/>
      <c r="O70" s="41"/>
      <c r="P70" s="41"/>
      <c r="Q70" s="41"/>
      <c r="R70" s="41"/>
      <c r="S70" s="41"/>
      <c r="T70" s="41"/>
      <c r="U70" s="41"/>
      <c r="V70" s="41"/>
      <c r="W70" s="41"/>
      <c r="X70" s="41"/>
      <c r="Y70" s="41"/>
      <c r="Z70" s="41"/>
      <c r="AA70" s="41"/>
      <c r="AB70" s="41"/>
      <c r="AC70" s="41"/>
      <c r="AD70" s="41"/>
    </row>
    <row r="71">
      <c r="A71" s="56"/>
      <c r="B71" s="56"/>
      <c r="C71" s="56"/>
      <c r="D71" s="56"/>
      <c r="E71" s="57"/>
      <c r="F71" s="57"/>
      <c r="G71" s="58"/>
      <c r="H71" s="41"/>
      <c r="I71" s="41"/>
      <c r="J71" s="41"/>
      <c r="K71" s="41"/>
      <c r="L71" s="41"/>
      <c r="M71" s="41"/>
      <c r="N71" s="41"/>
      <c r="O71" s="41"/>
      <c r="P71" s="41"/>
      <c r="Q71" s="41"/>
      <c r="R71" s="41"/>
      <c r="S71" s="41"/>
      <c r="T71" s="41"/>
      <c r="U71" s="41"/>
      <c r="V71" s="41"/>
      <c r="W71" s="41"/>
      <c r="X71" s="41"/>
      <c r="Y71" s="41"/>
      <c r="Z71" s="41"/>
      <c r="AA71" s="41"/>
      <c r="AB71" s="41"/>
      <c r="AC71" s="41"/>
      <c r="AD71" s="41"/>
    </row>
    <row r="72">
      <c r="A72" s="56"/>
      <c r="B72" s="56"/>
      <c r="C72" s="56"/>
      <c r="D72" s="56"/>
      <c r="E72" s="57"/>
      <c r="F72" s="57"/>
      <c r="G72" s="58"/>
      <c r="H72" s="41"/>
      <c r="I72" s="41"/>
      <c r="J72" s="41"/>
      <c r="K72" s="41"/>
      <c r="L72" s="41"/>
      <c r="M72" s="41"/>
      <c r="N72" s="41"/>
      <c r="O72" s="41"/>
      <c r="P72" s="41"/>
      <c r="Q72" s="41"/>
      <c r="R72" s="41"/>
      <c r="S72" s="41"/>
      <c r="T72" s="41"/>
      <c r="U72" s="41"/>
      <c r="V72" s="41"/>
      <c r="W72" s="41"/>
      <c r="X72" s="41"/>
      <c r="Y72" s="41"/>
      <c r="Z72" s="41"/>
      <c r="AA72" s="41"/>
      <c r="AB72" s="41"/>
      <c r="AC72" s="41"/>
      <c r="AD72" s="41"/>
    </row>
    <row r="73">
      <c r="A73" s="56"/>
      <c r="B73" s="56"/>
      <c r="C73" s="56"/>
      <c r="D73" s="56"/>
      <c r="E73" s="57"/>
      <c r="F73" s="57"/>
      <c r="G73" s="58"/>
      <c r="H73" s="41"/>
      <c r="I73" s="41"/>
      <c r="J73" s="41"/>
      <c r="K73" s="41"/>
      <c r="L73" s="41"/>
      <c r="M73" s="41"/>
      <c r="N73" s="41"/>
      <c r="O73" s="41"/>
      <c r="P73" s="41"/>
      <c r="Q73" s="41"/>
      <c r="R73" s="41"/>
      <c r="S73" s="41"/>
      <c r="T73" s="41"/>
      <c r="U73" s="41"/>
      <c r="V73" s="41"/>
      <c r="W73" s="41"/>
      <c r="X73" s="41"/>
      <c r="Y73" s="41"/>
      <c r="Z73" s="41"/>
      <c r="AA73" s="41"/>
      <c r="AB73" s="41"/>
      <c r="AC73" s="41"/>
      <c r="AD73" s="41"/>
    </row>
    <row r="74">
      <c r="A74" s="56"/>
      <c r="B74" s="56"/>
      <c r="C74" s="56"/>
      <c r="D74" s="56"/>
      <c r="E74" s="57"/>
      <c r="F74" s="57"/>
      <c r="G74" s="58"/>
      <c r="H74" s="41"/>
      <c r="I74" s="41"/>
      <c r="J74" s="41"/>
      <c r="K74" s="41"/>
      <c r="L74" s="41"/>
      <c r="M74" s="41"/>
      <c r="N74" s="41"/>
      <c r="O74" s="41"/>
      <c r="P74" s="41"/>
      <c r="Q74" s="41"/>
      <c r="R74" s="41"/>
      <c r="S74" s="41"/>
      <c r="T74" s="41"/>
      <c r="U74" s="41"/>
      <c r="V74" s="41"/>
      <c r="W74" s="41"/>
      <c r="X74" s="41"/>
      <c r="Y74" s="41"/>
      <c r="Z74" s="41"/>
      <c r="AA74" s="41"/>
      <c r="AB74" s="41"/>
      <c r="AC74" s="41"/>
      <c r="AD74" s="41"/>
    </row>
    <row r="75">
      <c r="A75" s="56"/>
      <c r="B75" s="56"/>
      <c r="C75" s="56"/>
      <c r="D75" s="56"/>
      <c r="E75" s="57"/>
      <c r="F75" s="57"/>
      <c r="G75" s="58"/>
      <c r="H75" s="41"/>
      <c r="I75" s="41"/>
      <c r="J75" s="41"/>
      <c r="K75" s="41"/>
      <c r="L75" s="41"/>
      <c r="M75" s="41"/>
      <c r="N75" s="41"/>
      <c r="O75" s="41"/>
      <c r="P75" s="41"/>
      <c r="Q75" s="41"/>
      <c r="R75" s="41"/>
      <c r="S75" s="41"/>
      <c r="T75" s="41"/>
      <c r="U75" s="41"/>
      <c r="V75" s="41"/>
      <c r="W75" s="41"/>
      <c r="X75" s="41"/>
      <c r="Y75" s="41"/>
      <c r="Z75" s="41"/>
      <c r="AA75" s="41"/>
      <c r="AB75" s="41"/>
      <c r="AC75" s="41"/>
      <c r="AD75" s="41"/>
    </row>
    <row r="76">
      <c r="A76" s="56"/>
      <c r="B76" s="56"/>
      <c r="C76" s="56"/>
      <c r="D76" s="56"/>
      <c r="E76" s="57"/>
      <c r="F76" s="57"/>
      <c r="G76" s="58"/>
      <c r="H76" s="41"/>
      <c r="I76" s="41"/>
      <c r="J76" s="41"/>
      <c r="K76" s="41"/>
      <c r="L76" s="41"/>
      <c r="M76" s="41"/>
      <c r="N76" s="41"/>
      <c r="O76" s="41"/>
      <c r="P76" s="41"/>
      <c r="Q76" s="41"/>
      <c r="R76" s="41"/>
      <c r="S76" s="41"/>
      <c r="T76" s="41"/>
      <c r="U76" s="41"/>
      <c r="V76" s="41"/>
      <c r="W76" s="41"/>
      <c r="X76" s="41"/>
      <c r="Y76" s="41"/>
      <c r="Z76" s="41"/>
      <c r="AA76" s="41"/>
      <c r="AB76" s="41"/>
      <c r="AC76" s="41"/>
      <c r="AD76" s="41"/>
    </row>
    <row r="77">
      <c r="A77" s="56"/>
      <c r="B77" s="56"/>
      <c r="C77" s="56"/>
      <c r="D77" s="56"/>
      <c r="E77" s="57"/>
      <c r="F77" s="57"/>
      <c r="G77" s="58"/>
      <c r="H77" s="41"/>
      <c r="I77" s="41"/>
      <c r="J77" s="41"/>
      <c r="K77" s="41"/>
      <c r="L77" s="41"/>
      <c r="M77" s="41"/>
      <c r="N77" s="41"/>
      <c r="O77" s="41"/>
      <c r="P77" s="41"/>
      <c r="Q77" s="41"/>
      <c r="R77" s="41"/>
      <c r="S77" s="41"/>
      <c r="T77" s="41"/>
      <c r="U77" s="41"/>
      <c r="V77" s="41"/>
      <c r="W77" s="41"/>
      <c r="X77" s="41"/>
      <c r="Y77" s="41"/>
      <c r="Z77" s="41"/>
      <c r="AA77" s="41"/>
      <c r="AB77" s="41"/>
      <c r="AC77" s="41"/>
      <c r="AD77" s="41"/>
    </row>
    <row r="78">
      <c r="A78" s="56"/>
      <c r="B78" s="56"/>
      <c r="C78" s="56"/>
      <c r="D78" s="56"/>
      <c r="E78" s="57"/>
      <c r="F78" s="57"/>
      <c r="G78" s="58"/>
      <c r="H78" s="41"/>
      <c r="I78" s="41"/>
      <c r="J78" s="41"/>
      <c r="K78" s="41"/>
      <c r="L78" s="41"/>
      <c r="M78" s="41"/>
      <c r="N78" s="41"/>
      <c r="O78" s="41"/>
      <c r="P78" s="41"/>
      <c r="Q78" s="41"/>
      <c r="R78" s="41"/>
      <c r="S78" s="41"/>
      <c r="T78" s="41"/>
      <c r="U78" s="41"/>
      <c r="V78" s="41"/>
      <c r="W78" s="41"/>
      <c r="X78" s="41"/>
      <c r="Y78" s="41"/>
      <c r="Z78" s="41"/>
      <c r="AA78" s="41"/>
      <c r="AB78" s="41"/>
      <c r="AC78" s="41"/>
      <c r="AD78" s="41"/>
    </row>
    <row r="79">
      <c r="A79" s="56"/>
      <c r="B79" s="56"/>
      <c r="C79" s="56"/>
      <c r="D79" s="56"/>
      <c r="E79" s="57"/>
      <c r="F79" s="57"/>
      <c r="G79" s="58"/>
      <c r="H79" s="41"/>
      <c r="I79" s="41"/>
      <c r="J79" s="41"/>
      <c r="K79" s="41"/>
      <c r="L79" s="41"/>
      <c r="M79" s="41"/>
      <c r="N79" s="41"/>
      <c r="O79" s="41"/>
      <c r="P79" s="41"/>
      <c r="Q79" s="41"/>
      <c r="R79" s="41"/>
      <c r="S79" s="41"/>
      <c r="T79" s="41"/>
      <c r="U79" s="41"/>
      <c r="V79" s="41"/>
      <c r="W79" s="41"/>
      <c r="X79" s="41"/>
      <c r="Y79" s="41"/>
      <c r="Z79" s="41"/>
      <c r="AA79" s="41"/>
      <c r="AB79" s="41"/>
      <c r="AC79" s="41"/>
      <c r="AD79" s="41"/>
    </row>
    <row r="80">
      <c r="A80" s="56"/>
      <c r="B80" s="56"/>
      <c r="C80" s="56"/>
      <c r="D80" s="56"/>
      <c r="E80" s="57"/>
      <c r="F80" s="57"/>
      <c r="G80" s="58"/>
      <c r="H80" s="41"/>
      <c r="I80" s="41"/>
      <c r="J80" s="41"/>
      <c r="K80" s="41"/>
      <c r="L80" s="41"/>
      <c r="M80" s="41"/>
      <c r="N80" s="41"/>
      <c r="O80" s="41"/>
      <c r="P80" s="41"/>
      <c r="Q80" s="41"/>
      <c r="R80" s="41"/>
      <c r="S80" s="41"/>
      <c r="T80" s="41"/>
      <c r="U80" s="41"/>
      <c r="V80" s="41"/>
      <c r="W80" s="41"/>
      <c r="X80" s="41"/>
      <c r="Y80" s="41"/>
      <c r="Z80" s="41"/>
      <c r="AA80" s="41"/>
      <c r="AB80" s="41"/>
      <c r="AC80" s="41"/>
      <c r="AD80" s="41"/>
    </row>
    <row r="81">
      <c r="A81" s="56"/>
      <c r="B81" s="56"/>
      <c r="C81" s="56"/>
      <c r="D81" s="56"/>
      <c r="E81" s="57"/>
      <c r="F81" s="57"/>
      <c r="G81" s="58"/>
      <c r="H81" s="41"/>
      <c r="I81" s="41"/>
      <c r="J81" s="41"/>
      <c r="K81" s="41"/>
      <c r="L81" s="41"/>
      <c r="M81" s="41"/>
      <c r="N81" s="41"/>
      <c r="O81" s="41"/>
      <c r="P81" s="41"/>
      <c r="Q81" s="41"/>
      <c r="R81" s="41"/>
      <c r="S81" s="41"/>
      <c r="T81" s="41"/>
      <c r="U81" s="41"/>
      <c r="V81" s="41"/>
      <c r="W81" s="41"/>
      <c r="X81" s="41"/>
      <c r="Y81" s="41"/>
      <c r="Z81" s="41"/>
      <c r="AA81" s="41"/>
      <c r="AB81" s="41"/>
      <c r="AC81" s="41"/>
      <c r="AD81" s="41"/>
    </row>
    <row r="82">
      <c r="A82" s="56"/>
      <c r="B82" s="56"/>
      <c r="C82" s="56"/>
      <c r="D82" s="56"/>
      <c r="E82" s="57"/>
      <c r="F82" s="57"/>
      <c r="G82" s="58"/>
      <c r="H82" s="41"/>
      <c r="I82" s="41"/>
      <c r="J82" s="41"/>
      <c r="K82" s="41"/>
      <c r="L82" s="41"/>
      <c r="M82" s="41"/>
      <c r="N82" s="41"/>
      <c r="O82" s="41"/>
      <c r="P82" s="41"/>
      <c r="Q82" s="41"/>
      <c r="R82" s="41"/>
      <c r="S82" s="41"/>
      <c r="T82" s="41"/>
      <c r="U82" s="41"/>
      <c r="V82" s="41"/>
      <c r="W82" s="41"/>
      <c r="X82" s="41"/>
      <c r="Y82" s="41"/>
      <c r="Z82" s="41"/>
      <c r="AA82" s="41"/>
      <c r="AB82" s="41"/>
      <c r="AC82" s="41"/>
      <c r="AD82" s="41"/>
    </row>
    <row r="83">
      <c r="A83" s="56"/>
      <c r="B83" s="56"/>
      <c r="C83" s="56"/>
      <c r="D83" s="56"/>
      <c r="E83" s="57"/>
      <c r="F83" s="57"/>
      <c r="G83" s="58"/>
      <c r="H83" s="41"/>
      <c r="I83" s="41"/>
      <c r="J83" s="41"/>
      <c r="K83" s="41"/>
      <c r="L83" s="41"/>
      <c r="M83" s="41"/>
      <c r="N83" s="41"/>
      <c r="O83" s="41"/>
      <c r="P83" s="41"/>
      <c r="Q83" s="41"/>
      <c r="R83" s="41"/>
      <c r="S83" s="41"/>
      <c r="T83" s="41"/>
      <c r="U83" s="41"/>
      <c r="V83" s="41"/>
      <c r="W83" s="41"/>
      <c r="X83" s="41"/>
      <c r="Y83" s="41"/>
      <c r="Z83" s="41"/>
      <c r="AA83" s="41"/>
      <c r="AB83" s="41"/>
      <c r="AC83" s="41"/>
      <c r="AD83" s="41"/>
    </row>
    <row r="84">
      <c r="A84" s="56"/>
      <c r="B84" s="56"/>
      <c r="C84" s="56"/>
      <c r="D84" s="56"/>
      <c r="E84" s="57"/>
      <c r="F84" s="57"/>
      <c r="G84" s="58"/>
      <c r="H84" s="41"/>
      <c r="I84" s="41"/>
      <c r="J84" s="41"/>
      <c r="K84" s="41"/>
      <c r="L84" s="41"/>
      <c r="M84" s="41"/>
      <c r="N84" s="41"/>
      <c r="O84" s="41"/>
      <c r="P84" s="41"/>
      <c r="Q84" s="41"/>
      <c r="R84" s="41"/>
      <c r="S84" s="41"/>
      <c r="T84" s="41"/>
      <c r="U84" s="41"/>
      <c r="V84" s="41"/>
      <c r="W84" s="41"/>
      <c r="X84" s="41"/>
      <c r="Y84" s="41"/>
      <c r="Z84" s="41"/>
      <c r="AA84" s="41"/>
      <c r="AB84" s="41"/>
      <c r="AC84" s="41"/>
      <c r="AD84" s="41"/>
    </row>
    <row r="85">
      <c r="A85" s="56"/>
      <c r="B85" s="56"/>
      <c r="C85" s="56"/>
      <c r="D85" s="56"/>
      <c r="E85" s="57"/>
      <c r="F85" s="57"/>
      <c r="G85" s="58"/>
      <c r="H85" s="41"/>
      <c r="I85" s="41"/>
      <c r="J85" s="41"/>
      <c r="K85" s="41"/>
      <c r="L85" s="41"/>
      <c r="M85" s="41"/>
      <c r="N85" s="41"/>
      <c r="O85" s="41"/>
      <c r="P85" s="41"/>
      <c r="Q85" s="41"/>
      <c r="R85" s="41"/>
      <c r="S85" s="41"/>
      <c r="T85" s="41"/>
      <c r="U85" s="41"/>
      <c r="V85" s="41"/>
      <c r="W85" s="41"/>
      <c r="X85" s="41"/>
      <c r="Y85" s="41"/>
      <c r="Z85" s="41"/>
      <c r="AA85" s="41"/>
      <c r="AB85" s="41"/>
      <c r="AC85" s="41"/>
      <c r="AD85" s="41"/>
    </row>
    <row r="86">
      <c r="A86" s="56"/>
      <c r="B86" s="56"/>
      <c r="C86" s="56"/>
      <c r="D86" s="56"/>
      <c r="E86" s="57"/>
      <c r="F86" s="57"/>
      <c r="G86" s="58"/>
      <c r="H86" s="41"/>
      <c r="I86" s="41"/>
      <c r="J86" s="41"/>
      <c r="K86" s="41"/>
      <c r="L86" s="41"/>
      <c r="M86" s="41"/>
      <c r="N86" s="41"/>
      <c r="O86" s="41"/>
      <c r="P86" s="41"/>
      <c r="Q86" s="41"/>
      <c r="R86" s="41"/>
      <c r="S86" s="41"/>
      <c r="T86" s="41"/>
      <c r="U86" s="41"/>
      <c r="V86" s="41"/>
      <c r="W86" s="41"/>
      <c r="X86" s="41"/>
      <c r="Y86" s="41"/>
      <c r="Z86" s="41"/>
      <c r="AA86" s="41"/>
      <c r="AB86" s="41"/>
      <c r="AC86" s="41"/>
      <c r="AD86" s="41"/>
    </row>
    <row r="87">
      <c r="A87" s="56"/>
      <c r="B87" s="56"/>
      <c r="C87" s="56"/>
      <c r="D87" s="56"/>
      <c r="E87" s="57"/>
      <c r="F87" s="57"/>
      <c r="G87" s="58"/>
      <c r="H87" s="41"/>
      <c r="I87" s="41"/>
      <c r="J87" s="41"/>
      <c r="K87" s="41"/>
      <c r="L87" s="41"/>
      <c r="M87" s="41"/>
      <c r="N87" s="41"/>
      <c r="O87" s="41"/>
      <c r="P87" s="41"/>
      <c r="Q87" s="41"/>
      <c r="R87" s="41"/>
      <c r="S87" s="41"/>
      <c r="T87" s="41"/>
      <c r="U87" s="41"/>
      <c r="V87" s="41"/>
      <c r="W87" s="41"/>
      <c r="X87" s="41"/>
      <c r="Y87" s="41"/>
      <c r="Z87" s="41"/>
      <c r="AA87" s="41"/>
      <c r="AB87" s="41"/>
      <c r="AC87" s="41"/>
      <c r="AD87" s="41"/>
    </row>
    <row r="88">
      <c r="A88" s="56"/>
      <c r="B88" s="56"/>
      <c r="C88" s="56"/>
      <c r="D88" s="56"/>
      <c r="E88" s="57"/>
      <c r="F88" s="57"/>
      <c r="G88" s="58"/>
      <c r="H88" s="41"/>
      <c r="I88" s="41"/>
      <c r="J88" s="41"/>
      <c r="K88" s="41"/>
      <c r="L88" s="41"/>
      <c r="M88" s="41"/>
      <c r="N88" s="41"/>
      <c r="O88" s="41"/>
      <c r="P88" s="41"/>
      <c r="Q88" s="41"/>
      <c r="R88" s="41"/>
      <c r="S88" s="41"/>
      <c r="T88" s="41"/>
      <c r="U88" s="41"/>
      <c r="V88" s="41"/>
      <c r="W88" s="41"/>
      <c r="X88" s="41"/>
      <c r="Y88" s="41"/>
      <c r="Z88" s="41"/>
      <c r="AA88" s="41"/>
      <c r="AB88" s="41"/>
      <c r="AC88" s="41"/>
      <c r="AD88" s="41"/>
    </row>
    <row r="89">
      <c r="A89" s="56"/>
      <c r="B89" s="56"/>
      <c r="C89" s="56"/>
      <c r="D89" s="56"/>
      <c r="E89" s="57"/>
      <c r="F89" s="57"/>
      <c r="G89" s="58"/>
      <c r="H89" s="41"/>
      <c r="I89" s="41"/>
      <c r="J89" s="41"/>
      <c r="K89" s="41"/>
      <c r="L89" s="41"/>
      <c r="M89" s="41"/>
      <c r="N89" s="41"/>
      <c r="O89" s="41"/>
      <c r="P89" s="41"/>
      <c r="Q89" s="41"/>
      <c r="R89" s="41"/>
      <c r="S89" s="41"/>
      <c r="T89" s="41"/>
      <c r="U89" s="41"/>
      <c r="V89" s="41"/>
      <c r="W89" s="41"/>
      <c r="X89" s="41"/>
      <c r="Y89" s="41"/>
      <c r="Z89" s="41"/>
      <c r="AA89" s="41"/>
      <c r="AB89" s="41"/>
      <c r="AC89" s="41"/>
      <c r="AD89" s="41"/>
    </row>
    <row r="90">
      <c r="A90" s="56"/>
      <c r="B90" s="56"/>
      <c r="C90" s="56"/>
      <c r="D90" s="56"/>
      <c r="E90" s="57"/>
      <c r="F90" s="57"/>
      <c r="G90" s="58"/>
      <c r="H90" s="41"/>
      <c r="I90" s="41"/>
      <c r="J90" s="41"/>
      <c r="K90" s="41"/>
      <c r="L90" s="41"/>
      <c r="M90" s="41"/>
      <c r="N90" s="41"/>
      <c r="O90" s="41"/>
      <c r="P90" s="41"/>
      <c r="Q90" s="41"/>
      <c r="R90" s="41"/>
      <c r="S90" s="41"/>
      <c r="T90" s="41"/>
      <c r="U90" s="41"/>
      <c r="V90" s="41"/>
      <c r="W90" s="41"/>
      <c r="X90" s="41"/>
      <c r="Y90" s="41"/>
      <c r="Z90" s="41"/>
      <c r="AA90" s="41"/>
      <c r="AB90" s="41"/>
      <c r="AC90" s="41"/>
      <c r="AD90" s="41"/>
    </row>
    <row r="91">
      <c r="A91" s="56"/>
      <c r="B91" s="56"/>
      <c r="C91" s="56"/>
      <c r="D91" s="56"/>
      <c r="E91" s="57"/>
      <c r="F91" s="57"/>
      <c r="G91" s="58"/>
      <c r="H91" s="41"/>
      <c r="I91" s="41"/>
      <c r="J91" s="41"/>
      <c r="K91" s="41"/>
      <c r="L91" s="41"/>
      <c r="M91" s="41"/>
      <c r="N91" s="41"/>
      <c r="O91" s="41"/>
      <c r="P91" s="41"/>
      <c r="Q91" s="41"/>
      <c r="R91" s="41"/>
      <c r="S91" s="41"/>
      <c r="T91" s="41"/>
      <c r="U91" s="41"/>
      <c r="V91" s="41"/>
      <c r="W91" s="41"/>
      <c r="X91" s="41"/>
      <c r="Y91" s="41"/>
      <c r="Z91" s="41"/>
      <c r="AA91" s="41"/>
      <c r="AB91" s="41"/>
      <c r="AC91" s="41"/>
      <c r="AD91" s="41"/>
    </row>
    <row r="92">
      <c r="A92" s="56"/>
      <c r="B92" s="56"/>
      <c r="C92" s="56"/>
      <c r="D92" s="56"/>
      <c r="E92" s="57"/>
      <c r="F92" s="57"/>
      <c r="G92" s="58"/>
      <c r="H92" s="41"/>
      <c r="I92" s="41"/>
      <c r="J92" s="41"/>
      <c r="K92" s="41"/>
      <c r="L92" s="41"/>
      <c r="M92" s="41"/>
      <c r="N92" s="41"/>
      <c r="O92" s="41"/>
      <c r="P92" s="41"/>
      <c r="Q92" s="41"/>
      <c r="R92" s="41"/>
      <c r="S92" s="41"/>
      <c r="T92" s="41"/>
      <c r="U92" s="41"/>
      <c r="V92" s="41"/>
      <c r="W92" s="41"/>
      <c r="X92" s="41"/>
      <c r="Y92" s="41"/>
      <c r="Z92" s="41"/>
      <c r="AA92" s="41"/>
      <c r="AB92" s="41"/>
      <c r="AC92" s="41"/>
      <c r="AD92" s="41"/>
    </row>
    <row r="93">
      <c r="A93" s="56"/>
      <c r="B93" s="56"/>
      <c r="C93" s="56"/>
      <c r="D93" s="56"/>
      <c r="E93" s="57"/>
      <c r="F93" s="57"/>
      <c r="G93" s="58"/>
      <c r="H93" s="41"/>
      <c r="I93" s="41"/>
      <c r="J93" s="41"/>
      <c r="K93" s="41"/>
      <c r="L93" s="41"/>
      <c r="M93" s="41"/>
      <c r="N93" s="41"/>
      <c r="O93" s="41"/>
      <c r="P93" s="41"/>
      <c r="Q93" s="41"/>
      <c r="R93" s="41"/>
      <c r="S93" s="41"/>
      <c r="T93" s="41"/>
      <c r="U93" s="41"/>
      <c r="V93" s="41"/>
      <c r="W93" s="41"/>
      <c r="X93" s="41"/>
      <c r="Y93" s="41"/>
      <c r="Z93" s="41"/>
      <c r="AA93" s="41"/>
      <c r="AB93" s="41"/>
      <c r="AC93" s="41"/>
      <c r="AD93" s="41"/>
    </row>
    <row r="94">
      <c r="A94" s="56"/>
      <c r="B94" s="56"/>
      <c r="C94" s="56"/>
      <c r="D94" s="56"/>
      <c r="E94" s="57"/>
      <c r="F94" s="57"/>
      <c r="G94" s="58"/>
      <c r="H94" s="41"/>
      <c r="I94" s="41"/>
      <c r="J94" s="41"/>
      <c r="K94" s="41"/>
      <c r="L94" s="41"/>
      <c r="M94" s="41"/>
      <c r="N94" s="41"/>
      <c r="O94" s="41"/>
      <c r="P94" s="41"/>
      <c r="Q94" s="41"/>
      <c r="R94" s="41"/>
      <c r="S94" s="41"/>
      <c r="T94" s="41"/>
      <c r="U94" s="41"/>
      <c r="V94" s="41"/>
      <c r="W94" s="41"/>
      <c r="X94" s="41"/>
      <c r="Y94" s="41"/>
      <c r="Z94" s="41"/>
      <c r="AA94" s="41"/>
      <c r="AB94" s="41"/>
      <c r="AC94" s="41"/>
      <c r="AD94" s="41"/>
    </row>
    <row r="95">
      <c r="A95" s="56"/>
      <c r="B95" s="56"/>
      <c r="C95" s="56"/>
      <c r="D95" s="56"/>
      <c r="E95" s="57"/>
      <c r="F95" s="57"/>
      <c r="G95" s="58"/>
      <c r="H95" s="41"/>
      <c r="I95" s="41"/>
      <c r="J95" s="41"/>
      <c r="K95" s="41"/>
      <c r="L95" s="41"/>
      <c r="M95" s="41"/>
      <c r="N95" s="41"/>
      <c r="O95" s="41"/>
      <c r="P95" s="41"/>
      <c r="Q95" s="41"/>
      <c r="R95" s="41"/>
      <c r="S95" s="41"/>
      <c r="T95" s="41"/>
      <c r="U95" s="41"/>
      <c r="V95" s="41"/>
      <c r="W95" s="41"/>
      <c r="X95" s="41"/>
      <c r="Y95" s="41"/>
      <c r="Z95" s="41"/>
      <c r="AA95" s="41"/>
      <c r="AB95" s="41"/>
      <c r="AC95" s="41"/>
      <c r="AD95" s="41"/>
    </row>
    <row r="96">
      <c r="A96" s="56"/>
      <c r="B96" s="56"/>
      <c r="C96" s="56"/>
      <c r="D96" s="56"/>
      <c r="E96" s="57"/>
      <c r="F96" s="57"/>
      <c r="G96" s="58"/>
      <c r="H96" s="41"/>
      <c r="I96" s="41"/>
      <c r="J96" s="41"/>
      <c r="K96" s="41"/>
      <c r="L96" s="41"/>
      <c r="M96" s="41"/>
      <c r="N96" s="41"/>
      <c r="O96" s="41"/>
      <c r="P96" s="41"/>
      <c r="Q96" s="41"/>
      <c r="R96" s="41"/>
      <c r="S96" s="41"/>
      <c r="T96" s="41"/>
      <c r="U96" s="41"/>
      <c r="V96" s="41"/>
      <c r="W96" s="41"/>
      <c r="X96" s="41"/>
      <c r="Y96" s="41"/>
      <c r="Z96" s="41"/>
      <c r="AA96" s="41"/>
      <c r="AB96" s="41"/>
      <c r="AC96" s="41"/>
      <c r="AD96" s="41"/>
    </row>
    <row r="97">
      <c r="A97" s="56"/>
      <c r="B97" s="56"/>
      <c r="C97" s="56"/>
      <c r="D97" s="56"/>
      <c r="E97" s="57"/>
      <c r="F97" s="57"/>
      <c r="G97" s="58"/>
      <c r="H97" s="41"/>
      <c r="I97" s="41"/>
      <c r="J97" s="41"/>
      <c r="K97" s="41"/>
      <c r="L97" s="41"/>
      <c r="M97" s="41"/>
      <c r="N97" s="41"/>
      <c r="O97" s="41"/>
      <c r="P97" s="41"/>
      <c r="Q97" s="41"/>
      <c r="R97" s="41"/>
      <c r="S97" s="41"/>
      <c r="T97" s="41"/>
      <c r="U97" s="41"/>
      <c r="V97" s="41"/>
      <c r="W97" s="41"/>
      <c r="X97" s="41"/>
      <c r="Y97" s="41"/>
      <c r="Z97" s="41"/>
      <c r="AA97" s="41"/>
      <c r="AB97" s="41"/>
      <c r="AC97" s="41"/>
      <c r="AD97" s="41"/>
    </row>
    <row r="98">
      <c r="A98" s="56"/>
      <c r="B98" s="56"/>
      <c r="C98" s="56"/>
      <c r="D98" s="56"/>
      <c r="E98" s="57"/>
      <c r="F98" s="57"/>
      <c r="G98" s="58"/>
      <c r="H98" s="41"/>
      <c r="I98" s="41"/>
      <c r="J98" s="41"/>
      <c r="K98" s="41"/>
      <c r="L98" s="41"/>
      <c r="M98" s="41"/>
      <c r="N98" s="41"/>
      <c r="O98" s="41"/>
      <c r="P98" s="41"/>
      <c r="Q98" s="41"/>
      <c r="R98" s="41"/>
      <c r="S98" s="41"/>
      <c r="T98" s="41"/>
      <c r="U98" s="41"/>
      <c r="V98" s="41"/>
      <c r="W98" s="41"/>
      <c r="X98" s="41"/>
      <c r="Y98" s="41"/>
      <c r="Z98" s="41"/>
      <c r="AA98" s="41"/>
      <c r="AB98" s="41"/>
      <c r="AC98" s="41"/>
      <c r="AD98" s="41"/>
    </row>
    <row r="99">
      <c r="A99" s="56"/>
      <c r="B99" s="56"/>
      <c r="C99" s="56"/>
      <c r="D99" s="56"/>
      <c r="E99" s="57"/>
      <c r="F99" s="57"/>
      <c r="G99" s="58"/>
      <c r="H99" s="41"/>
      <c r="I99" s="41"/>
      <c r="J99" s="41"/>
      <c r="K99" s="41"/>
      <c r="L99" s="41"/>
      <c r="M99" s="41"/>
      <c r="N99" s="41"/>
      <c r="O99" s="41"/>
      <c r="P99" s="41"/>
      <c r="Q99" s="41"/>
      <c r="R99" s="41"/>
      <c r="S99" s="41"/>
      <c r="T99" s="41"/>
      <c r="U99" s="41"/>
      <c r="V99" s="41"/>
      <c r="W99" s="41"/>
      <c r="X99" s="41"/>
      <c r="Y99" s="41"/>
      <c r="Z99" s="41"/>
      <c r="AA99" s="41"/>
      <c r="AB99" s="41"/>
      <c r="AC99" s="41"/>
      <c r="AD99" s="41"/>
    </row>
    <row r="100">
      <c r="A100" s="56"/>
      <c r="B100" s="56"/>
      <c r="C100" s="56"/>
      <c r="D100" s="56"/>
      <c r="E100" s="57"/>
      <c r="F100" s="57"/>
      <c r="G100" s="58"/>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row>
    <row r="101">
      <c r="A101" s="56"/>
      <c r="B101" s="56"/>
      <c r="C101" s="56"/>
      <c r="D101" s="56"/>
      <c r="E101" s="57"/>
      <c r="F101" s="57"/>
      <c r="G101" s="58"/>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row>
    <row r="102">
      <c r="A102" s="56"/>
      <c r="B102" s="56"/>
      <c r="C102" s="56"/>
      <c r="D102" s="56"/>
      <c r="E102" s="57"/>
      <c r="F102" s="57"/>
      <c r="G102" s="58"/>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row>
    <row r="103">
      <c r="A103" s="56"/>
      <c r="B103" s="56"/>
      <c r="C103" s="56"/>
      <c r="D103" s="56"/>
      <c r="E103" s="57"/>
      <c r="F103" s="57"/>
      <c r="G103" s="58"/>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row>
    <row r="104">
      <c r="A104" s="56"/>
      <c r="B104" s="56"/>
      <c r="C104" s="56"/>
      <c r="D104" s="56"/>
      <c r="E104" s="57"/>
      <c r="F104" s="57"/>
      <c r="G104" s="58"/>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row>
    <row r="105">
      <c r="A105" s="56"/>
      <c r="B105" s="56"/>
      <c r="C105" s="56"/>
      <c r="D105" s="56"/>
      <c r="E105" s="57"/>
      <c r="F105" s="57"/>
      <c r="G105" s="58"/>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row>
    <row r="106">
      <c r="A106" s="56"/>
      <c r="B106" s="56"/>
      <c r="C106" s="56"/>
      <c r="D106" s="56"/>
      <c r="E106" s="57"/>
      <c r="F106" s="57"/>
      <c r="G106" s="58"/>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row>
    <row r="107">
      <c r="A107" s="56"/>
      <c r="B107" s="56"/>
      <c r="C107" s="56"/>
      <c r="D107" s="56"/>
      <c r="E107" s="57"/>
      <c r="F107" s="57"/>
      <c r="G107" s="58"/>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row>
    <row r="108">
      <c r="A108" s="56"/>
      <c r="B108" s="56"/>
      <c r="C108" s="56"/>
      <c r="D108" s="56"/>
      <c r="E108" s="57"/>
      <c r="F108" s="57"/>
      <c r="G108" s="58"/>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row>
    <row r="109">
      <c r="A109" s="56"/>
      <c r="B109" s="56"/>
      <c r="C109" s="56"/>
      <c r="D109" s="56"/>
      <c r="E109" s="57"/>
      <c r="F109" s="57"/>
      <c r="G109" s="58"/>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row>
    <row r="110">
      <c r="A110" s="56"/>
      <c r="B110" s="56"/>
      <c r="C110" s="56"/>
      <c r="D110" s="56"/>
      <c r="E110" s="57"/>
      <c r="F110" s="57"/>
      <c r="G110" s="58"/>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row>
    <row r="111">
      <c r="A111" s="56"/>
      <c r="B111" s="56"/>
      <c r="C111" s="56"/>
      <c r="D111" s="56"/>
      <c r="E111" s="57"/>
      <c r="F111" s="57"/>
      <c r="G111" s="58"/>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row>
    <row r="112">
      <c r="A112" s="56"/>
      <c r="B112" s="56"/>
      <c r="C112" s="56"/>
      <c r="D112" s="56"/>
      <c r="E112" s="57"/>
      <c r="F112" s="57"/>
      <c r="G112" s="58"/>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row>
    <row r="113">
      <c r="A113" s="56"/>
      <c r="B113" s="56"/>
      <c r="C113" s="56"/>
      <c r="D113" s="56"/>
      <c r="E113" s="57"/>
      <c r="F113" s="57"/>
      <c r="G113" s="58"/>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row>
    <row r="114">
      <c r="A114" s="56"/>
      <c r="B114" s="56"/>
      <c r="C114" s="56"/>
      <c r="D114" s="56"/>
      <c r="E114" s="57"/>
      <c r="F114" s="57"/>
      <c r="G114" s="58"/>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row>
    <row r="115">
      <c r="A115" s="56"/>
      <c r="B115" s="56"/>
      <c r="C115" s="56"/>
      <c r="D115" s="56"/>
      <c r="E115" s="57"/>
      <c r="F115" s="57"/>
      <c r="G115" s="58"/>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row>
    <row r="116">
      <c r="A116" s="56"/>
      <c r="B116" s="56"/>
      <c r="C116" s="56"/>
      <c r="D116" s="56"/>
      <c r="E116" s="57"/>
      <c r="F116" s="57"/>
      <c r="G116" s="58"/>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row>
    <row r="117">
      <c r="A117" s="56"/>
      <c r="B117" s="56"/>
      <c r="C117" s="56"/>
      <c r="D117" s="56"/>
      <c r="E117" s="57"/>
      <c r="F117" s="57"/>
      <c r="G117" s="58"/>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row>
    <row r="118">
      <c r="A118" s="56"/>
      <c r="B118" s="56"/>
      <c r="C118" s="56"/>
      <c r="D118" s="56"/>
      <c r="E118" s="57"/>
      <c r="F118" s="57"/>
      <c r="G118" s="58"/>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row>
    <row r="119">
      <c r="A119" s="56"/>
      <c r="B119" s="56"/>
      <c r="C119" s="56"/>
      <c r="D119" s="56"/>
      <c r="E119" s="57"/>
      <c r="F119" s="57"/>
      <c r="G119" s="58"/>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row>
    <row r="120">
      <c r="A120" s="56"/>
      <c r="B120" s="56"/>
      <c r="C120" s="56"/>
      <c r="D120" s="56"/>
      <c r="E120" s="57"/>
      <c r="F120" s="57"/>
      <c r="G120" s="58"/>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row>
    <row r="121">
      <c r="A121" s="56"/>
      <c r="B121" s="56"/>
      <c r="C121" s="56"/>
      <c r="D121" s="56"/>
      <c r="E121" s="57"/>
      <c r="F121" s="57"/>
      <c r="G121" s="58"/>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row>
    <row r="122">
      <c r="A122" s="56"/>
      <c r="B122" s="56"/>
      <c r="C122" s="56"/>
      <c r="D122" s="56"/>
      <c r="E122" s="57"/>
      <c r="F122" s="57"/>
      <c r="G122" s="58"/>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row>
    <row r="123">
      <c r="A123" s="56"/>
      <c r="B123" s="56"/>
      <c r="C123" s="56"/>
      <c r="D123" s="56"/>
      <c r="E123" s="57"/>
      <c r="F123" s="57"/>
      <c r="G123" s="58"/>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row>
    <row r="124">
      <c r="A124" s="56"/>
      <c r="B124" s="56"/>
      <c r="C124" s="56"/>
      <c r="D124" s="56"/>
      <c r="E124" s="57"/>
      <c r="F124" s="57"/>
      <c r="G124" s="58"/>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row>
    <row r="125">
      <c r="A125" s="56"/>
      <c r="B125" s="56"/>
      <c r="C125" s="56"/>
      <c r="D125" s="56"/>
      <c r="E125" s="57"/>
      <c r="F125" s="57"/>
      <c r="G125" s="58"/>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row>
    <row r="126">
      <c r="A126" s="56"/>
      <c r="B126" s="56"/>
      <c r="C126" s="56"/>
      <c r="D126" s="56"/>
      <c r="E126" s="57"/>
      <c r="F126" s="57"/>
      <c r="G126" s="58"/>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c r="A127" s="56"/>
      <c r="B127" s="56"/>
      <c r="C127" s="56"/>
      <c r="D127" s="56"/>
      <c r="E127" s="57"/>
      <c r="F127" s="57"/>
      <c r="G127" s="58"/>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c r="A128" s="56"/>
      <c r="B128" s="56"/>
      <c r="C128" s="56"/>
      <c r="D128" s="56"/>
      <c r="E128" s="57"/>
      <c r="F128" s="57"/>
      <c r="G128" s="58"/>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c r="A129" s="56"/>
      <c r="B129" s="56"/>
      <c r="C129" s="56"/>
      <c r="D129" s="56"/>
      <c r="E129" s="57"/>
      <c r="F129" s="57"/>
      <c r="G129" s="58"/>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c r="A130" s="56"/>
      <c r="B130" s="56"/>
      <c r="C130" s="56"/>
      <c r="D130" s="56"/>
      <c r="E130" s="57"/>
      <c r="F130" s="57"/>
      <c r="G130" s="58"/>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c r="A131" s="56"/>
      <c r="B131" s="56"/>
      <c r="C131" s="56"/>
      <c r="D131" s="56"/>
      <c r="E131" s="57"/>
      <c r="F131" s="57"/>
      <c r="G131" s="58"/>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row>
    <row r="132">
      <c r="A132" s="56"/>
      <c r="B132" s="56"/>
      <c r="C132" s="56"/>
      <c r="D132" s="56"/>
      <c r="E132" s="57"/>
      <c r="F132" s="57"/>
      <c r="G132" s="58"/>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c r="A133" s="56"/>
      <c r="B133" s="56"/>
      <c r="C133" s="56"/>
      <c r="D133" s="56"/>
      <c r="E133" s="57"/>
      <c r="F133" s="57"/>
      <c r="G133" s="58"/>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c r="A134" s="56"/>
      <c r="B134" s="56"/>
      <c r="C134" s="56"/>
      <c r="D134" s="56"/>
      <c r="E134" s="57"/>
      <c r="F134" s="57"/>
      <c r="G134" s="58"/>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row>
    <row r="135">
      <c r="A135" s="56"/>
      <c r="B135" s="56"/>
      <c r="C135" s="56"/>
      <c r="D135" s="56"/>
      <c r="E135" s="57"/>
      <c r="F135" s="57"/>
      <c r="G135" s="58"/>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c r="A136" s="56"/>
      <c r="B136" s="56"/>
      <c r="C136" s="56"/>
      <c r="D136" s="56"/>
      <c r="E136" s="57"/>
      <c r="F136" s="57"/>
      <c r="G136" s="58"/>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c r="A137" s="56"/>
      <c r="B137" s="56"/>
      <c r="C137" s="56"/>
      <c r="D137" s="56"/>
      <c r="E137" s="57"/>
      <c r="F137" s="57"/>
      <c r="G137" s="58"/>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c r="A138" s="56"/>
      <c r="B138" s="56"/>
      <c r="C138" s="56"/>
      <c r="D138" s="56"/>
      <c r="E138" s="57"/>
      <c r="F138" s="57"/>
      <c r="G138" s="58"/>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row>
    <row r="139">
      <c r="A139" s="56"/>
      <c r="B139" s="56"/>
      <c r="C139" s="56"/>
      <c r="D139" s="56"/>
      <c r="E139" s="57"/>
      <c r="F139" s="57"/>
      <c r="G139" s="58"/>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c r="A140" s="56"/>
      <c r="B140" s="56"/>
      <c r="C140" s="56"/>
      <c r="D140" s="56"/>
      <c r="E140" s="57"/>
      <c r="F140" s="57"/>
      <c r="G140" s="58"/>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row>
    <row r="141">
      <c r="A141" s="56"/>
      <c r="B141" s="56"/>
      <c r="C141" s="56"/>
      <c r="D141" s="56"/>
      <c r="E141" s="57"/>
      <c r="F141" s="57"/>
      <c r="G141" s="58"/>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c r="A142" s="56"/>
      <c r="B142" s="56"/>
      <c r="C142" s="56"/>
      <c r="D142" s="56"/>
      <c r="E142" s="57"/>
      <c r="F142" s="57"/>
      <c r="G142" s="58"/>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c r="A143" s="56"/>
      <c r="B143" s="56"/>
      <c r="C143" s="56"/>
      <c r="D143" s="56"/>
      <c r="E143" s="57"/>
      <c r="F143" s="57"/>
      <c r="G143" s="58"/>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c r="A144" s="56"/>
      <c r="B144" s="56"/>
      <c r="C144" s="56"/>
      <c r="D144" s="56"/>
      <c r="E144" s="57"/>
      <c r="F144" s="57"/>
      <c r="G144" s="58"/>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c r="A145" s="56"/>
      <c r="B145" s="56"/>
      <c r="C145" s="56"/>
      <c r="D145" s="56"/>
      <c r="E145" s="57"/>
      <c r="F145" s="57"/>
      <c r="G145" s="58"/>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c r="A146" s="56"/>
      <c r="B146" s="56"/>
      <c r="C146" s="56"/>
      <c r="D146" s="56"/>
      <c r="E146" s="57"/>
      <c r="F146" s="57"/>
      <c r="G146" s="58"/>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row>
    <row r="147">
      <c r="A147" s="56"/>
      <c r="B147" s="56"/>
      <c r="C147" s="56"/>
      <c r="D147" s="56"/>
      <c r="E147" s="57"/>
      <c r="F147" s="57"/>
      <c r="G147" s="58"/>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c r="A148" s="56"/>
      <c r="B148" s="56"/>
      <c r="C148" s="56"/>
      <c r="D148" s="56"/>
      <c r="E148" s="57"/>
      <c r="F148" s="57"/>
      <c r="G148" s="58"/>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c r="A149" s="56"/>
      <c r="B149" s="56"/>
      <c r="C149" s="56"/>
      <c r="D149" s="56"/>
      <c r="E149" s="57"/>
      <c r="F149" s="57"/>
      <c r="G149" s="58"/>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row>
    <row r="150">
      <c r="A150" s="56"/>
      <c r="B150" s="56"/>
      <c r="C150" s="56"/>
      <c r="D150" s="56"/>
      <c r="E150" s="57"/>
      <c r="F150" s="57"/>
      <c r="G150" s="58"/>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c r="A151" s="56"/>
      <c r="B151" s="56"/>
      <c r="C151" s="56"/>
      <c r="D151" s="56"/>
      <c r="E151" s="57"/>
      <c r="F151" s="57"/>
      <c r="G151" s="58"/>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c r="A152" s="56"/>
      <c r="B152" s="56"/>
      <c r="C152" s="56"/>
      <c r="D152" s="56"/>
      <c r="E152" s="57"/>
      <c r="F152" s="57"/>
      <c r="G152" s="58"/>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row>
    <row r="153">
      <c r="A153" s="56"/>
      <c r="B153" s="56"/>
      <c r="C153" s="56"/>
      <c r="D153" s="56"/>
      <c r="E153" s="57"/>
      <c r="F153" s="57"/>
      <c r="G153" s="58"/>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c r="A154" s="56"/>
      <c r="B154" s="56"/>
      <c r="C154" s="56"/>
      <c r="D154" s="56"/>
      <c r="E154" s="57"/>
      <c r="F154" s="57"/>
      <c r="G154" s="58"/>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c r="A155" s="56"/>
      <c r="B155" s="56"/>
      <c r="C155" s="56"/>
      <c r="D155" s="56"/>
      <c r="E155" s="57"/>
      <c r="F155" s="57"/>
      <c r="G155" s="58"/>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row>
    <row r="156">
      <c r="A156" s="56"/>
      <c r="B156" s="56"/>
      <c r="C156" s="56"/>
      <c r="D156" s="56"/>
      <c r="E156" s="57"/>
      <c r="F156" s="57"/>
      <c r="G156" s="58"/>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c r="A157" s="56"/>
      <c r="B157" s="56"/>
      <c r="C157" s="56"/>
      <c r="D157" s="56"/>
      <c r="E157" s="57"/>
      <c r="F157" s="57"/>
      <c r="G157" s="58"/>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c r="A158" s="56"/>
      <c r="B158" s="56"/>
      <c r="C158" s="56"/>
      <c r="D158" s="56"/>
      <c r="E158" s="57"/>
      <c r="F158" s="57"/>
      <c r="G158" s="58"/>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row>
    <row r="159">
      <c r="A159" s="56"/>
      <c r="B159" s="56"/>
      <c r="C159" s="56"/>
      <c r="D159" s="56"/>
      <c r="E159" s="57"/>
      <c r="F159" s="57"/>
      <c r="G159" s="58"/>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c r="A160" s="56"/>
      <c r="B160" s="56"/>
      <c r="C160" s="56"/>
      <c r="D160" s="56"/>
      <c r="E160" s="57"/>
      <c r="F160" s="57"/>
      <c r="G160" s="58"/>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c r="A161" s="56"/>
      <c r="B161" s="56"/>
      <c r="C161" s="56"/>
      <c r="D161" s="56"/>
      <c r="E161" s="57"/>
      <c r="F161" s="57"/>
      <c r="G161" s="58"/>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row>
    <row r="162">
      <c r="A162" s="56"/>
      <c r="B162" s="56"/>
      <c r="C162" s="56"/>
      <c r="D162" s="56"/>
      <c r="E162" s="57"/>
      <c r="F162" s="57"/>
      <c r="G162" s="58"/>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c r="A163" s="56"/>
      <c r="B163" s="56"/>
      <c r="C163" s="56"/>
      <c r="D163" s="56"/>
      <c r="E163" s="57"/>
      <c r="F163" s="57"/>
      <c r="G163" s="58"/>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c r="A164" s="56"/>
      <c r="B164" s="56"/>
      <c r="C164" s="56"/>
      <c r="D164" s="56"/>
      <c r="E164" s="57"/>
      <c r="F164" s="57"/>
      <c r="G164" s="58"/>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row>
    <row r="165">
      <c r="A165" s="56"/>
      <c r="B165" s="56"/>
      <c r="C165" s="56"/>
      <c r="D165" s="56"/>
      <c r="E165" s="57"/>
      <c r="F165" s="57"/>
      <c r="G165" s="58"/>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c r="A166" s="56"/>
      <c r="B166" s="56"/>
      <c r="C166" s="56"/>
      <c r="D166" s="56"/>
      <c r="E166" s="57"/>
      <c r="F166" s="57"/>
      <c r="G166" s="58"/>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c r="A167" s="56"/>
      <c r="B167" s="56"/>
      <c r="C167" s="56"/>
      <c r="D167" s="56"/>
      <c r="E167" s="57"/>
      <c r="F167" s="57"/>
      <c r="G167" s="58"/>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row>
    <row r="168">
      <c r="A168" s="56"/>
      <c r="B168" s="56"/>
      <c r="C168" s="56"/>
      <c r="D168" s="56"/>
      <c r="E168" s="57"/>
      <c r="F168" s="57"/>
      <c r="G168" s="58"/>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c r="A169" s="56"/>
      <c r="B169" s="56"/>
      <c r="C169" s="56"/>
      <c r="D169" s="56"/>
      <c r="E169" s="57"/>
      <c r="F169" s="57"/>
      <c r="G169" s="58"/>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c r="A170" s="56"/>
      <c r="B170" s="56"/>
      <c r="C170" s="56"/>
      <c r="D170" s="56"/>
      <c r="E170" s="57"/>
      <c r="F170" s="57"/>
      <c r="G170" s="58"/>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c r="A171" s="56"/>
      <c r="B171" s="56"/>
      <c r="C171" s="56"/>
      <c r="D171" s="56"/>
      <c r="E171" s="57"/>
      <c r="F171" s="57"/>
      <c r="G171" s="58"/>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c r="A172" s="56"/>
      <c r="B172" s="56"/>
      <c r="C172" s="56"/>
      <c r="D172" s="56"/>
      <c r="E172" s="57"/>
      <c r="F172" s="57"/>
      <c r="G172" s="58"/>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c r="A173" s="56"/>
      <c r="B173" s="56"/>
      <c r="C173" s="56"/>
      <c r="D173" s="56"/>
      <c r="E173" s="57"/>
      <c r="F173" s="57"/>
      <c r="G173" s="58"/>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row>
    <row r="174">
      <c r="A174" s="56"/>
      <c r="B174" s="56"/>
      <c r="C174" s="56"/>
      <c r="D174" s="56"/>
      <c r="E174" s="57"/>
      <c r="F174" s="57"/>
      <c r="G174" s="58"/>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c r="A175" s="56"/>
      <c r="B175" s="56"/>
      <c r="C175" s="56"/>
      <c r="D175" s="56"/>
      <c r="E175" s="57"/>
      <c r="F175" s="57"/>
      <c r="G175" s="58"/>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c r="A176" s="56"/>
      <c r="B176" s="56"/>
      <c r="C176" s="56"/>
      <c r="D176" s="56"/>
      <c r="E176" s="57"/>
      <c r="F176" s="57"/>
      <c r="G176" s="58"/>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row>
    <row r="177">
      <c r="A177" s="56"/>
      <c r="B177" s="56"/>
      <c r="C177" s="56"/>
      <c r="D177" s="56"/>
      <c r="E177" s="57"/>
      <c r="F177" s="57"/>
      <c r="G177" s="58"/>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row>
    <row r="178">
      <c r="A178" s="56"/>
      <c r="B178" s="56"/>
      <c r="C178" s="56"/>
      <c r="D178" s="56"/>
      <c r="E178" s="57"/>
      <c r="F178" s="57"/>
      <c r="G178" s="58"/>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row>
    <row r="179">
      <c r="A179" s="56"/>
      <c r="B179" s="56"/>
      <c r="C179" s="56"/>
      <c r="D179" s="56"/>
      <c r="E179" s="57"/>
      <c r="F179" s="57"/>
      <c r="G179" s="58"/>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row>
    <row r="180">
      <c r="A180" s="56"/>
      <c r="B180" s="56"/>
      <c r="C180" s="56"/>
      <c r="D180" s="56"/>
      <c r="E180" s="57"/>
      <c r="F180" s="57"/>
      <c r="G180" s="58"/>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row>
    <row r="181">
      <c r="A181" s="56"/>
      <c r="B181" s="56"/>
      <c r="C181" s="56"/>
      <c r="D181" s="56"/>
      <c r="E181" s="57"/>
      <c r="F181" s="57"/>
      <c r="G181" s="58"/>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row>
    <row r="182">
      <c r="A182" s="56"/>
      <c r="B182" s="56"/>
      <c r="C182" s="56"/>
      <c r="D182" s="56"/>
      <c r="E182" s="57"/>
      <c r="F182" s="57"/>
      <c r="G182" s="58"/>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row>
    <row r="183">
      <c r="A183" s="56"/>
      <c r="B183" s="56"/>
      <c r="C183" s="56"/>
      <c r="D183" s="56"/>
      <c r="E183" s="57"/>
      <c r="F183" s="57"/>
      <c r="G183" s="58"/>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row>
    <row r="184">
      <c r="A184" s="56"/>
      <c r="B184" s="56"/>
      <c r="C184" s="56"/>
      <c r="D184" s="56"/>
      <c r="E184" s="57"/>
      <c r="F184" s="57"/>
      <c r="G184" s="58"/>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row>
    <row r="185">
      <c r="A185" s="56"/>
      <c r="B185" s="56"/>
      <c r="C185" s="56"/>
      <c r="D185" s="56"/>
      <c r="E185" s="57"/>
      <c r="F185" s="57"/>
      <c r="G185" s="58"/>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row>
    <row r="186">
      <c r="A186" s="56"/>
      <c r="B186" s="56"/>
      <c r="C186" s="56"/>
      <c r="D186" s="56"/>
      <c r="E186" s="57"/>
      <c r="F186" s="57"/>
      <c r="G186" s="58"/>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row>
    <row r="187">
      <c r="A187" s="56"/>
      <c r="B187" s="56"/>
      <c r="C187" s="56"/>
      <c r="D187" s="56"/>
      <c r="E187" s="57"/>
      <c r="F187" s="57"/>
      <c r="G187" s="58"/>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row>
    <row r="188">
      <c r="A188" s="56"/>
      <c r="B188" s="56"/>
      <c r="C188" s="56"/>
      <c r="D188" s="56"/>
      <c r="E188" s="57"/>
      <c r="F188" s="57"/>
      <c r="G188" s="58"/>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row>
    <row r="189">
      <c r="A189" s="56"/>
      <c r="B189" s="56"/>
      <c r="C189" s="56"/>
      <c r="D189" s="56"/>
      <c r="E189" s="57"/>
      <c r="F189" s="57"/>
      <c r="G189" s="58"/>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row>
    <row r="190">
      <c r="A190" s="56"/>
      <c r="B190" s="56"/>
      <c r="C190" s="56"/>
      <c r="D190" s="56"/>
      <c r="E190" s="57"/>
      <c r="F190" s="57"/>
      <c r="G190" s="58"/>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row>
    <row r="191">
      <c r="A191" s="56"/>
      <c r="B191" s="56"/>
      <c r="C191" s="56"/>
      <c r="D191" s="56"/>
      <c r="E191" s="57"/>
      <c r="F191" s="57"/>
      <c r="G191" s="58"/>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row>
    <row r="192">
      <c r="A192" s="56"/>
      <c r="B192" s="56"/>
      <c r="C192" s="56"/>
      <c r="D192" s="56"/>
      <c r="E192" s="57"/>
      <c r="F192" s="57"/>
      <c r="G192" s="58"/>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row>
    <row r="193">
      <c r="A193" s="56"/>
      <c r="B193" s="56"/>
      <c r="C193" s="56"/>
      <c r="D193" s="56"/>
      <c r="E193" s="57"/>
      <c r="F193" s="57"/>
      <c r="G193" s="58"/>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row>
    <row r="194">
      <c r="A194" s="56"/>
      <c r="B194" s="56"/>
      <c r="C194" s="56"/>
      <c r="D194" s="56"/>
      <c r="E194" s="57"/>
      <c r="F194" s="57"/>
      <c r="G194" s="58"/>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row>
    <row r="195">
      <c r="A195" s="56"/>
      <c r="B195" s="56"/>
      <c r="C195" s="56"/>
      <c r="D195" s="56"/>
      <c r="E195" s="57"/>
      <c r="F195" s="57"/>
      <c r="G195" s="58"/>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row>
    <row r="196">
      <c r="A196" s="56"/>
      <c r="B196" s="56"/>
      <c r="C196" s="56"/>
      <c r="D196" s="56"/>
      <c r="E196" s="57"/>
      <c r="F196" s="57"/>
      <c r="G196" s="58"/>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row>
    <row r="197">
      <c r="A197" s="56"/>
      <c r="B197" s="56"/>
      <c r="C197" s="56"/>
      <c r="D197" s="56"/>
      <c r="E197" s="57"/>
      <c r="F197" s="57"/>
      <c r="G197" s="58"/>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row>
    <row r="198">
      <c r="A198" s="56"/>
      <c r="B198" s="56"/>
      <c r="C198" s="56"/>
      <c r="D198" s="56"/>
      <c r="E198" s="57"/>
      <c r="F198" s="57"/>
      <c r="G198" s="58"/>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row>
    <row r="199">
      <c r="A199" s="56"/>
      <c r="B199" s="56"/>
      <c r="C199" s="56"/>
      <c r="D199" s="56"/>
      <c r="E199" s="57"/>
      <c r="F199" s="57"/>
      <c r="G199" s="58"/>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row>
    <row r="200">
      <c r="A200" s="56"/>
      <c r="B200" s="56"/>
      <c r="C200" s="56"/>
      <c r="D200" s="56"/>
      <c r="E200" s="57"/>
      <c r="F200" s="57"/>
      <c r="G200" s="58"/>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row>
    <row r="201">
      <c r="A201" s="56"/>
      <c r="B201" s="56"/>
      <c r="C201" s="56"/>
      <c r="D201" s="56"/>
      <c r="E201" s="57"/>
      <c r="F201" s="57"/>
      <c r="G201" s="58"/>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row>
    <row r="202">
      <c r="A202" s="56"/>
      <c r="B202" s="56"/>
      <c r="C202" s="56"/>
      <c r="D202" s="56"/>
      <c r="E202" s="57"/>
      <c r="F202" s="57"/>
      <c r="G202" s="58"/>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row>
    <row r="203">
      <c r="A203" s="56"/>
      <c r="B203" s="56"/>
      <c r="C203" s="56"/>
      <c r="D203" s="56"/>
      <c r="E203" s="57"/>
      <c r="F203" s="57"/>
      <c r="G203" s="58"/>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row>
    <row r="204">
      <c r="A204" s="56"/>
      <c r="B204" s="56"/>
      <c r="C204" s="56"/>
      <c r="D204" s="56"/>
      <c r="E204" s="57"/>
      <c r="F204" s="57"/>
      <c r="G204" s="58"/>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row>
    <row r="205">
      <c r="A205" s="56"/>
      <c r="B205" s="56"/>
      <c r="C205" s="56"/>
      <c r="D205" s="56"/>
      <c r="E205" s="57"/>
      <c r="F205" s="57"/>
      <c r="G205" s="58"/>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row>
    <row r="206">
      <c r="A206" s="56"/>
      <c r="B206" s="56"/>
      <c r="C206" s="56"/>
      <c r="D206" s="56"/>
      <c r="E206" s="57"/>
      <c r="F206" s="57"/>
      <c r="G206" s="58"/>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row>
    <row r="207">
      <c r="A207" s="56"/>
      <c r="B207" s="56"/>
      <c r="C207" s="56"/>
      <c r="D207" s="56"/>
      <c r="E207" s="57"/>
      <c r="F207" s="57"/>
      <c r="G207" s="58"/>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row>
    <row r="208">
      <c r="A208" s="56"/>
      <c r="B208" s="56"/>
      <c r="C208" s="56"/>
      <c r="D208" s="56"/>
      <c r="E208" s="57"/>
      <c r="F208" s="57"/>
      <c r="G208" s="58"/>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row>
    <row r="209">
      <c r="A209" s="56"/>
      <c r="B209" s="56"/>
      <c r="C209" s="56"/>
      <c r="D209" s="56"/>
      <c r="E209" s="57"/>
      <c r="F209" s="57"/>
      <c r="G209" s="58"/>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row>
    <row r="210">
      <c r="A210" s="56"/>
      <c r="B210" s="56"/>
      <c r="C210" s="56"/>
      <c r="D210" s="56"/>
      <c r="E210" s="57"/>
      <c r="F210" s="57"/>
      <c r="G210" s="58"/>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row>
    <row r="211">
      <c r="A211" s="56"/>
      <c r="B211" s="56"/>
      <c r="C211" s="56"/>
      <c r="D211" s="56"/>
      <c r="E211" s="57"/>
      <c r="F211" s="57"/>
      <c r="G211" s="58"/>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row>
    <row r="212">
      <c r="A212" s="56"/>
      <c r="B212" s="56"/>
      <c r="C212" s="56"/>
      <c r="D212" s="56"/>
      <c r="E212" s="57"/>
      <c r="F212" s="57"/>
      <c r="G212" s="58"/>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row>
    <row r="213">
      <c r="A213" s="56"/>
      <c r="B213" s="56"/>
      <c r="C213" s="56"/>
      <c r="D213" s="56"/>
      <c r="E213" s="57"/>
      <c r="F213" s="57"/>
      <c r="G213" s="58"/>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row>
    <row r="214">
      <c r="A214" s="56"/>
      <c r="B214" s="56"/>
      <c r="C214" s="56"/>
      <c r="D214" s="56"/>
      <c r="E214" s="57"/>
      <c r="F214" s="57"/>
      <c r="G214" s="58"/>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row>
    <row r="215">
      <c r="A215" s="56"/>
      <c r="B215" s="56"/>
      <c r="C215" s="56"/>
      <c r="D215" s="56"/>
      <c r="E215" s="57"/>
      <c r="F215" s="57"/>
      <c r="G215" s="58"/>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row>
    <row r="216">
      <c r="A216" s="56"/>
      <c r="B216" s="56"/>
      <c r="C216" s="56"/>
      <c r="D216" s="56"/>
      <c r="E216" s="57"/>
      <c r="F216" s="57"/>
      <c r="G216" s="58"/>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row>
    <row r="217">
      <c r="A217" s="56"/>
      <c r="B217" s="56"/>
      <c r="C217" s="56"/>
      <c r="D217" s="56"/>
      <c r="E217" s="57"/>
      <c r="F217" s="57"/>
      <c r="G217" s="58"/>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row>
    <row r="218">
      <c r="A218" s="56"/>
      <c r="B218" s="56"/>
      <c r="C218" s="56"/>
      <c r="D218" s="56"/>
      <c r="E218" s="57"/>
      <c r="F218" s="57"/>
      <c r="G218" s="58"/>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row>
    <row r="219">
      <c r="A219" s="56"/>
      <c r="B219" s="56"/>
      <c r="C219" s="56"/>
      <c r="D219" s="56"/>
      <c r="E219" s="57"/>
      <c r="F219" s="57"/>
      <c r="G219" s="58"/>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row>
    <row r="220">
      <c r="A220" s="56"/>
      <c r="B220" s="56"/>
      <c r="C220" s="56"/>
      <c r="D220" s="56"/>
      <c r="E220" s="57"/>
      <c r="F220" s="57"/>
      <c r="G220" s="58"/>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row>
    <row r="221">
      <c r="A221" s="56"/>
      <c r="B221" s="56"/>
      <c r="C221" s="56"/>
      <c r="D221" s="56"/>
      <c r="E221" s="57"/>
      <c r="F221" s="57"/>
      <c r="G221" s="58"/>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row>
    <row r="222">
      <c r="A222" s="56"/>
      <c r="B222" s="56"/>
      <c r="C222" s="56"/>
      <c r="D222" s="56"/>
      <c r="E222" s="57"/>
      <c r="F222" s="57"/>
      <c r="G222" s="58"/>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row>
    <row r="223">
      <c r="A223" s="56"/>
      <c r="B223" s="56"/>
      <c r="C223" s="56"/>
      <c r="D223" s="56"/>
      <c r="E223" s="57"/>
      <c r="F223" s="57"/>
      <c r="G223" s="58"/>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row>
    <row r="224">
      <c r="A224" s="56"/>
      <c r="B224" s="56"/>
      <c r="C224" s="56"/>
      <c r="D224" s="56"/>
      <c r="E224" s="57"/>
      <c r="F224" s="57"/>
      <c r="G224" s="58"/>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row>
    <row r="225">
      <c r="A225" s="56"/>
      <c r="B225" s="56"/>
      <c r="C225" s="56"/>
      <c r="D225" s="56"/>
      <c r="E225" s="57"/>
      <c r="F225" s="57"/>
      <c r="G225" s="58"/>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row>
    <row r="226">
      <c r="A226" s="56"/>
      <c r="B226" s="56"/>
      <c r="C226" s="56"/>
      <c r="D226" s="56"/>
      <c r="E226" s="57"/>
      <c r="F226" s="57"/>
      <c r="G226" s="58"/>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row>
    <row r="227">
      <c r="A227" s="56"/>
      <c r="B227" s="56"/>
      <c r="C227" s="56"/>
      <c r="D227" s="56"/>
      <c r="E227" s="57"/>
      <c r="F227" s="57"/>
      <c r="G227" s="58"/>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row>
    <row r="228">
      <c r="A228" s="56"/>
      <c r="B228" s="56"/>
      <c r="C228" s="56"/>
      <c r="D228" s="56"/>
      <c r="E228" s="57"/>
      <c r="F228" s="57"/>
      <c r="G228" s="58"/>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row>
    <row r="229">
      <c r="A229" s="56"/>
      <c r="B229" s="56"/>
      <c r="C229" s="56"/>
      <c r="D229" s="56"/>
      <c r="E229" s="57"/>
      <c r="F229" s="57"/>
      <c r="G229" s="58"/>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row>
    <row r="230">
      <c r="A230" s="56"/>
      <c r="B230" s="56"/>
      <c r="C230" s="56"/>
      <c r="D230" s="56"/>
      <c r="E230" s="57"/>
      <c r="F230" s="57"/>
      <c r="G230" s="58"/>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row>
    <row r="231">
      <c r="A231" s="56"/>
      <c r="B231" s="56"/>
      <c r="C231" s="56"/>
      <c r="D231" s="56"/>
      <c r="E231" s="57"/>
      <c r="F231" s="57"/>
      <c r="G231" s="58"/>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row>
    <row r="232">
      <c r="A232" s="56"/>
      <c r="B232" s="56"/>
      <c r="C232" s="56"/>
      <c r="D232" s="56"/>
      <c r="E232" s="57"/>
      <c r="F232" s="57"/>
      <c r="G232" s="58"/>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row>
    <row r="233">
      <c r="A233" s="56"/>
      <c r="B233" s="56"/>
      <c r="C233" s="56"/>
      <c r="D233" s="56"/>
      <c r="E233" s="57"/>
      <c r="F233" s="57"/>
      <c r="G233" s="58"/>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row>
    <row r="234">
      <c r="A234" s="56"/>
      <c r="B234" s="56"/>
      <c r="C234" s="56"/>
      <c r="D234" s="56"/>
      <c r="E234" s="57"/>
      <c r="F234" s="57"/>
      <c r="G234" s="58"/>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row>
    <row r="235">
      <c r="A235" s="56"/>
      <c r="B235" s="56"/>
      <c r="C235" s="56"/>
      <c r="D235" s="56"/>
      <c r="E235" s="57"/>
      <c r="F235" s="57"/>
      <c r="G235" s="58"/>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row>
    <row r="236">
      <c r="A236" s="56"/>
      <c r="B236" s="56"/>
      <c r="C236" s="56"/>
      <c r="D236" s="56"/>
      <c r="E236" s="57"/>
      <c r="F236" s="57"/>
      <c r="G236" s="58"/>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row>
    <row r="237">
      <c r="A237" s="56"/>
      <c r="B237" s="56"/>
      <c r="C237" s="56"/>
      <c r="D237" s="56"/>
      <c r="E237" s="57"/>
      <c r="F237" s="57"/>
      <c r="G237" s="58"/>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row>
    <row r="238">
      <c r="A238" s="56"/>
      <c r="B238" s="56"/>
      <c r="C238" s="56"/>
      <c r="D238" s="56"/>
      <c r="E238" s="57"/>
      <c r="F238" s="57"/>
      <c r="G238" s="58"/>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row>
    <row r="239">
      <c r="A239" s="56"/>
      <c r="B239" s="56"/>
      <c r="C239" s="56"/>
      <c r="D239" s="56"/>
      <c r="E239" s="57"/>
      <c r="F239" s="57"/>
      <c r="G239" s="58"/>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row>
    <row r="240">
      <c r="A240" s="56"/>
      <c r="B240" s="56"/>
      <c r="C240" s="56"/>
      <c r="D240" s="56"/>
      <c r="E240" s="57"/>
      <c r="F240" s="57"/>
      <c r="G240" s="58"/>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row>
    <row r="241">
      <c r="A241" s="56"/>
      <c r="B241" s="56"/>
      <c r="C241" s="56"/>
      <c r="D241" s="56"/>
      <c r="E241" s="57"/>
      <c r="F241" s="57"/>
      <c r="G241" s="58"/>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row>
    <row r="242">
      <c r="A242" s="56"/>
      <c r="B242" s="56"/>
      <c r="C242" s="56"/>
      <c r="D242" s="56"/>
      <c r="E242" s="57"/>
      <c r="F242" s="57"/>
      <c r="G242" s="58"/>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row>
    <row r="243">
      <c r="A243" s="56"/>
      <c r="B243" s="56"/>
      <c r="C243" s="56"/>
      <c r="D243" s="56"/>
      <c r="E243" s="57"/>
      <c r="F243" s="57"/>
      <c r="G243" s="58"/>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row>
    <row r="244">
      <c r="A244" s="56"/>
      <c r="B244" s="56"/>
      <c r="C244" s="56"/>
      <c r="D244" s="56"/>
      <c r="E244" s="57"/>
      <c r="F244" s="57"/>
      <c r="G244" s="58"/>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row>
    <row r="245">
      <c r="A245" s="56"/>
      <c r="B245" s="56"/>
      <c r="C245" s="56"/>
      <c r="D245" s="56"/>
      <c r="E245" s="57"/>
      <c r="F245" s="57"/>
      <c r="G245" s="58"/>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row>
    <row r="246">
      <c r="A246" s="56"/>
      <c r="B246" s="56"/>
      <c r="C246" s="56"/>
      <c r="D246" s="56"/>
      <c r="E246" s="57"/>
      <c r="F246" s="57"/>
      <c r="G246" s="58"/>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row>
    <row r="247">
      <c r="A247" s="56"/>
      <c r="B247" s="56"/>
      <c r="C247" s="56"/>
      <c r="D247" s="56"/>
      <c r="E247" s="57"/>
      <c r="F247" s="57"/>
      <c r="G247" s="58"/>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row>
    <row r="248">
      <c r="A248" s="56"/>
      <c r="B248" s="56"/>
      <c r="C248" s="56"/>
      <c r="D248" s="56"/>
      <c r="E248" s="57"/>
      <c r="F248" s="57"/>
      <c r="G248" s="58"/>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row>
    <row r="249">
      <c r="A249" s="56"/>
      <c r="B249" s="56"/>
      <c r="C249" s="56"/>
      <c r="D249" s="56"/>
      <c r="E249" s="57"/>
      <c r="F249" s="57"/>
      <c r="G249" s="58"/>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row>
    <row r="250">
      <c r="A250" s="56"/>
      <c r="B250" s="56"/>
      <c r="C250" s="56"/>
      <c r="D250" s="56"/>
      <c r="E250" s="57"/>
      <c r="F250" s="57"/>
      <c r="G250" s="58"/>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row>
    <row r="251">
      <c r="A251" s="56"/>
      <c r="B251" s="56"/>
      <c r="C251" s="56"/>
      <c r="D251" s="56"/>
      <c r="E251" s="57"/>
      <c r="F251" s="57"/>
      <c r="G251" s="58"/>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row>
    <row r="252">
      <c r="A252" s="56"/>
      <c r="B252" s="56"/>
      <c r="C252" s="56"/>
      <c r="D252" s="56"/>
      <c r="E252" s="57"/>
      <c r="F252" s="57"/>
      <c r="G252" s="58"/>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row>
    <row r="253">
      <c r="A253" s="56"/>
      <c r="B253" s="56"/>
      <c r="C253" s="56"/>
      <c r="D253" s="56"/>
      <c r="E253" s="57"/>
      <c r="F253" s="57"/>
      <c r="G253" s="58"/>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row>
    <row r="254">
      <c r="A254" s="56"/>
      <c r="B254" s="56"/>
      <c r="C254" s="56"/>
      <c r="D254" s="56"/>
      <c r="E254" s="57"/>
      <c r="F254" s="57"/>
      <c r="G254" s="58"/>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row>
    <row r="255">
      <c r="A255" s="56"/>
      <c r="B255" s="56"/>
      <c r="C255" s="56"/>
      <c r="D255" s="56"/>
      <c r="E255" s="57"/>
      <c r="F255" s="57"/>
      <c r="G255" s="58"/>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row>
    <row r="256">
      <c r="A256" s="56"/>
      <c r="B256" s="56"/>
      <c r="C256" s="56"/>
      <c r="D256" s="56"/>
      <c r="E256" s="57"/>
      <c r="F256" s="57"/>
      <c r="G256" s="58"/>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row>
    <row r="257">
      <c r="A257" s="56"/>
      <c r="B257" s="56"/>
      <c r="C257" s="56"/>
      <c r="D257" s="56"/>
      <c r="E257" s="57"/>
      <c r="F257" s="57"/>
      <c r="G257" s="58"/>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row>
    <row r="258">
      <c r="A258" s="56"/>
      <c r="B258" s="56"/>
      <c r="C258" s="56"/>
      <c r="D258" s="56"/>
      <c r="E258" s="57"/>
      <c r="F258" s="57"/>
      <c r="G258" s="58"/>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row>
    <row r="259">
      <c r="A259" s="56"/>
      <c r="B259" s="56"/>
      <c r="C259" s="56"/>
      <c r="D259" s="56"/>
      <c r="E259" s="57"/>
      <c r="F259" s="57"/>
      <c r="G259" s="58"/>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row>
    <row r="260">
      <c r="A260" s="56"/>
      <c r="B260" s="56"/>
      <c r="C260" s="56"/>
      <c r="D260" s="56"/>
      <c r="E260" s="57"/>
      <c r="F260" s="57"/>
      <c r="G260" s="58"/>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row>
    <row r="261">
      <c r="A261" s="56"/>
      <c r="B261" s="56"/>
      <c r="C261" s="56"/>
      <c r="D261" s="56"/>
      <c r="E261" s="57"/>
      <c r="F261" s="57"/>
      <c r="G261" s="58"/>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row>
    <row r="262">
      <c r="A262" s="56"/>
      <c r="B262" s="56"/>
      <c r="C262" s="56"/>
      <c r="D262" s="56"/>
      <c r="E262" s="57"/>
      <c r="F262" s="57"/>
      <c r="G262" s="58"/>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row>
    <row r="263">
      <c r="A263" s="56"/>
      <c r="B263" s="56"/>
      <c r="C263" s="56"/>
      <c r="D263" s="56"/>
      <c r="E263" s="57"/>
      <c r="F263" s="57"/>
      <c r="G263" s="58"/>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row>
    <row r="264">
      <c r="A264" s="56"/>
      <c r="B264" s="56"/>
      <c r="C264" s="56"/>
      <c r="D264" s="56"/>
      <c r="E264" s="57"/>
      <c r="F264" s="57"/>
      <c r="G264" s="58"/>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row>
    <row r="265">
      <c r="A265" s="56"/>
      <c r="B265" s="56"/>
      <c r="C265" s="56"/>
      <c r="D265" s="56"/>
      <c r="E265" s="57"/>
      <c r="F265" s="57"/>
      <c r="G265" s="58"/>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row>
    <row r="266">
      <c r="A266" s="56"/>
      <c r="B266" s="56"/>
      <c r="C266" s="56"/>
      <c r="D266" s="56"/>
      <c r="E266" s="57"/>
      <c r="F266" s="57"/>
      <c r="G266" s="58"/>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row>
    <row r="267">
      <c r="A267" s="56"/>
      <c r="B267" s="56"/>
      <c r="C267" s="56"/>
      <c r="D267" s="56"/>
      <c r="E267" s="57"/>
      <c r="F267" s="57"/>
      <c r="G267" s="58"/>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row>
    <row r="268">
      <c r="A268" s="56"/>
      <c r="B268" s="56"/>
      <c r="C268" s="56"/>
      <c r="D268" s="56"/>
      <c r="E268" s="57"/>
      <c r="F268" s="57"/>
      <c r="G268" s="58"/>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row>
    <row r="269">
      <c r="A269" s="56"/>
      <c r="B269" s="56"/>
      <c r="C269" s="56"/>
      <c r="D269" s="56"/>
      <c r="E269" s="57"/>
      <c r="F269" s="57"/>
      <c r="G269" s="58"/>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row>
    <row r="270">
      <c r="A270" s="56"/>
      <c r="B270" s="56"/>
      <c r="C270" s="56"/>
      <c r="D270" s="56"/>
      <c r="E270" s="57"/>
      <c r="F270" s="57"/>
      <c r="G270" s="58"/>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row>
    <row r="271">
      <c r="A271" s="56"/>
      <c r="B271" s="56"/>
      <c r="C271" s="56"/>
      <c r="D271" s="56"/>
      <c r="E271" s="57"/>
      <c r="F271" s="57"/>
      <c r="G271" s="58"/>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row>
    <row r="272">
      <c r="A272" s="56"/>
      <c r="B272" s="56"/>
      <c r="C272" s="56"/>
      <c r="D272" s="56"/>
      <c r="E272" s="57"/>
      <c r="F272" s="57"/>
      <c r="G272" s="58"/>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row>
    <row r="273">
      <c r="A273" s="56"/>
      <c r="B273" s="56"/>
      <c r="C273" s="56"/>
      <c r="D273" s="56"/>
      <c r="E273" s="57"/>
      <c r="F273" s="57"/>
      <c r="G273" s="58"/>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row>
    <row r="274">
      <c r="A274" s="56"/>
      <c r="B274" s="56"/>
      <c r="C274" s="56"/>
      <c r="D274" s="56"/>
      <c r="E274" s="57"/>
      <c r="F274" s="57"/>
      <c r="G274" s="58"/>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row>
    <row r="275">
      <c r="A275" s="56"/>
      <c r="B275" s="56"/>
      <c r="C275" s="56"/>
      <c r="D275" s="56"/>
      <c r="E275" s="57"/>
      <c r="F275" s="57"/>
      <c r="G275" s="58"/>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row>
    <row r="276">
      <c r="A276" s="56"/>
      <c r="B276" s="56"/>
      <c r="C276" s="56"/>
      <c r="D276" s="56"/>
      <c r="E276" s="57"/>
      <c r="F276" s="57"/>
      <c r="G276" s="58"/>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row>
    <row r="277">
      <c r="A277" s="56"/>
      <c r="B277" s="56"/>
      <c r="C277" s="56"/>
      <c r="D277" s="56"/>
      <c r="E277" s="57"/>
      <c r="F277" s="57"/>
      <c r="G277" s="58"/>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row>
    <row r="278">
      <c r="A278" s="56"/>
      <c r="B278" s="56"/>
      <c r="C278" s="56"/>
      <c r="D278" s="56"/>
      <c r="E278" s="57"/>
      <c r="F278" s="57"/>
      <c r="G278" s="58"/>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row>
    <row r="279">
      <c r="A279" s="56"/>
      <c r="B279" s="56"/>
      <c r="C279" s="56"/>
      <c r="D279" s="56"/>
      <c r="E279" s="57"/>
      <c r="F279" s="57"/>
      <c r="G279" s="58"/>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row>
    <row r="280">
      <c r="A280" s="56"/>
      <c r="B280" s="56"/>
      <c r="C280" s="56"/>
      <c r="D280" s="56"/>
      <c r="E280" s="57"/>
      <c r="F280" s="57"/>
      <c r="G280" s="58"/>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row>
    <row r="281">
      <c r="A281" s="56"/>
      <c r="B281" s="56"/>
      <c r="C281" s="56"/>
      <c r="D281" s="56"/>
      <c r="E281" s="57"/>
      <c r="F281" s="57"/>
      <c r="G281" s="58"/>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row>
    <row r="282">
      <c r="A282" s="56"/>
      <c r="B282" s="56"/>
      <c r="C282" s="56"/>
      <c r="D282" s="56"/>
      <c r="E282" s="57"/>
      <c r="F282" s="57"/>
      <c r="G282" s="58"/>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row>
    <row r="283">
      <c r="A283" s="56"/>
      <c r="B283" s="56"/>
      <c r="C283" s="56"/>
      <c r="D283" s="56"/>
      <c r="E283" s="57"/>
      <c r="F283" s="57"/>
      <c r="G283" s="58"/>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row>
    <row r="284">
      <c r="A284" s="56"/>
      <c r="B284" s="56"/>
      <c r="C284" s="56"/>
      <c r="D284" s="56"/>
      <c r="E284" s="57"/>
      <c r="F284" s="57"/>
      <c r="G284" s="58"/>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row>
    <row r="285">
      <c r="A285" s="56"/>
      <c r="B285" s="56"/>
      <c r="C285" s="56"/>
      <c r="D285" s="56"/>
      <c r="E285" s="57"/>
      <c r="F285" s="57"/>
      <c r="G285" s="58"/>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row>
    <row r="286">
      <c r="A286" s="56"/>
      <c r="B286" s="56"/>
      <c r="C286" s="56"/>
      <c r="D286" s="56"/>
      <c r="E286" s="57"/>
      <c r="F286" s="57"/>
      <c r="G286" s="58"/>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row>
    <row r="287">
      <c r="A287" s="56"/>
      <c r="B287" s="56"/>
      <c r="C287" s="56"/>
      <c r="D287" s="56"/>
      <c r="E287" s="57"/>
      <c r="F287" s="57"/>
      <c r="G287" s="58"/>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row>
    <row r="288">
      <c r="A288" s="56"/>
      <c r="B288" s="56"/>
      <c r="C288" s="56"/>
      <c r="D288" s="56"/>
      <c r="E288" s="57"/>
      <c r="F288" s="57"/>
      <c r="G288" s="58"/>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row>
    <row r="289">
      <c r="A289" s="56"/>
      <c r="B289" s="56"/>
      <c r="C289" s="56"/>
      <c r="D289" s="56"/>
      <c r="E289" s="57"/>
      <c r="F289" s="57"/>
      <c r="G289" s="58"/>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row>
    <row r="290">
      <c r="A290" s="56"/>
      <c r="B290" s="56"/>
      <c r="C290" s="56"/>
      <c r="D290" s="56"/>
      <c r="E290" s="57"/>
      <c r="F290" s="57"/>
      <c r="G290" s="58"/>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row>
    <row r="291">
      <c r="A291" s="56"/>
      <c r="B291" s="56"/>
      <c r="C291" s="56"/>
      <c r="D291" s="56"/>
      <c r="E291" s="57"/>
      <c r="F291" s="57"/>
      <c r="G291" s="58"/>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row>
    <row r="292">
      <c r="A292" s="56"/>
      <c r="B292" s="56"/>
      <c r="C292" s="56"/>
      <c r="D292" s="56"/>
      <c r="E292" s="57"/>
      <c r="F292" s="57"/>
      <c r="G292" s="58"/>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row>
    <row r="293">
      <c r="A293" s="56"/>
      <c r="B293" s="56"/>
      <c r="C293" s="56"/>
      <c r="D293" s="56"/>
      <c r="E293" s="57"/>
      <c r="F293" s="57"/>
      <c r="G293" s="58"/>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row>
    <row r="294">
      <c r="A294" s="56"/>
      <c r="B294" s="56"/>
      <c r="C294" s="56"/>
      <c r="D294" s="56"/>
      <c r="E294" s="57"/>
      <c r="F294" s="57"/>
      <c r="G294" s="58"/>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row>
    <row r="295">
      <c r="A295" s="56"/>
      <c r="B295" s="56"/>
      <c r="C295" s="56"/>
      <c r="D295" s="56"/>
      <c r="E295" s="57"/>
      <c r="F295" s="57"/>
      <c r="G295" s="58"/>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row>
    <row r="296">
      <c r="A296" s="56"/>
      <c r="B296" s="56"/>
      <c r="C296" s="56"/>
      <c r="D296" s="56"/>
      <c r="E296" s="57"/>
      <c r="F296" s="57"/>
      <c r="G296" s="58"/>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row>
    <row r="297">
      <c r="A297" s="56"/>
      <c r="B297" s="56"/>
      <c r="C297" s="56"/>
      <c r="D297" s="56"/>
      <c r="E297" s="57"/>
      <c r="F297" s="57"/>
      <c r="G297" s="58"/>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row>
    <row r="298">
      <c r="A298" s="56"/>
      <c r="B298" s="56"/>
      <c r="C298" s="56"/>
      <c r="D298" s="56"/>
      <c r="E298" s="57"/>
      <c r="F298" s="57"/>
      <c r="G298" s="58"/>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row>
    <row r="299">
      <c r="A299" s="56"/>
      <c r="B299" s="56"/>
      <c r="C299" s="56"/>
      <c r="D299" s="56"/>
      <c r="E299" s="57"/>
      <c r="F299" s="57"/>
      <c r="G299" s="58"/>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row>
    <row r="300">
      <c r="A300" s="56"/>
      <c r="B300" s="56"/>
      <c r="C300" s="56"/>
      <c r="D300" s="56"/>
      <c r="E300" s="57"/>
      <c r="F300" s="57"/>
      <c r="G300" s="58"/>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row>
    <row r="301">
      <c r="A301" s="56"/>
      <c r="B301" s="56"/>
      <c r="C301" s="56"/>
      <c r="D301" s="56"/>
      <c r="E301" s="57"/>
      <c r="F301" s="57"/>
      <c r="G301" s="58"/>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row>
    <row r="302">
      <c r="A302" s="56"/>
      <c r="B302" s="56"/>
      <c r="C302" s="56"/>
      <c r="D302" s="56"/>
      <c r="E302" s="57"/>
      <c r="F302" s="57"/>
      <c r="G302" s="58"/>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row>
    <row r="303">
      <c r="A303" s="56"/>
      <c r="B303" s="56"/>
      <c r="C303" s="56"/>
      <c r="D303" s="56"/>
      <c r="E303" s="57"/>
      <c r="F303" s="57"/>
      <c r="G303" s="58"/>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row>
    <row r="304">
      <c r="A304" s="56"/>
      <c r="B304" s="56"/>
      <c r="C304" s="56"/>
      <c r="D304" s="56"/>
      <c r="E304" s="57"/>
      <c r="F304" s="57"/>
      <c r="G304" s="58"/>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row>
    <row r="305">
      <c r="A305" s="56"/>
      <c r="B305" s="56"/>
      <c r="C305" s="56"/>
      <c r="D305" s="56"/>
      <c r="E305" s="57"/>
      <c r="F305" s="57"/>
      <c r="G305" s="58"/>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row>
    <row r="306">
      <c r="A306" s="56"/>
      <c r="B306" s="56"/>
      <c r="C306" s="56"/>
      <c r="D306" s="56"/>
      <c r="E306" s="57"/>
      <c r="F306" s="57"/>
      <c r="G306" s="58"/>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row>
    <row r="307">
      <c r="A307" s="56"/>
      <c r="B307" s="56"/>
      <c r="C307" s="56"/>
      <c r="D307" s="56"/>
      <c r="E307" s="57"/>
      <c r="F307" s="57"/>
      <c r="G307" s="58"/>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row>
    <row r="308">
      <c r="A308" s="56"/>
      <c r="B308" s="56"/>
      <c r="C308" s="56"/>
      <c r="D308" s="56"/>
      <c r="E308" s="57"/>
      <c r="F308" s="57"/>
      <c r="G308" s="58"/>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row>
    <row r="309">
      <c r="A309" s="56"/>
      <c r="B309" s="56"/>
      <c r="C309" s="56"/>
      <c r="D309" s="56"/>
      <c r="E309" s="57"/>
      <c r="F309" s="57"/>
      <c r="G309" s="58"/>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row>
    <row r="310">
      <c r="A310" s="56"/>
      <c r="B310" s="56"/>
      <c r="C310" s="56"/>
      <c r="D310" s="56"/>
      <c r="E310" s="57"/>
      <c r="F310" s="57"/>
      <c r="G310" s="58"/>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row>
    <row r="311">
      <c r="A311" s="56"/>
      <c r="B311" s="56"/>
      <c r="C311" s="56"/>
      <c r="D311" s="56"/>
      <c r="E311" s="57"/>
      <c r="F311" s="57"/>
      <c r="G311" s="58"/>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row>
    <row r="312">
      <c r="A312" s="56"/>
      <c r="B312" s="56"/>
      <c r="C312" s="56"/>
      <c r="D312" s="56"/>
      <c r="E312" s="57"/>
      <c r="F312" s="57"/>
      <c r="G312" s="58"/>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row>
    <row r="313">
      <c r="A313" s="56"/>
      <c r="B313" s="56"/>
      <c r="C313" s="56"/>
      <c r="D313" s="56"/>
      <c r="E313" s="57"/>
      <c r="F313" s="57"/>
      <c r="G313" s="58"/>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row>
    <row r="314">
      <c r="A314" s="56"/>
      <c r="B314" s="56"/>
      <c r="C314" s="56"/>
      <c r="D314" s="56"/>
      <c r="E314" s="57"/>
      <c r="F314" s="57"/>
      <c r="G314" s="58"/>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row>
    <row r="315">
      <c r="A315" s="56"/>
      <c r="B315" s="56"/>
      <c r="C315" s="56"/>
      <c r="D315" s="56"/>
      <c r="E315" s="57"/>
      <c r="F315" s="57"/>
      <c r="G315" s="58"/>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row>
    <row r="316">
      <c r="A316" s="56"/>
      <c r="B316" s="56"/>
      <c r="C316" s="56"/>
      <c r="D316" s="56"/>
      <c r="E316" s="57"/>
      <c r="F316" s="57"/>
      <c r="G316" s="58"/>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row>
    <row r="317">
      <c r="A317" s="56"/>
      <c r="B317" s="56"/>
      <c r="C317" s="56"/>
      <c r="D317" s="56"/>
      <c r="E317" s="57"/>
      <c r="F317" s="57"/>
      <c r="G317" s="58"/>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row>
    <row r="318">
      <c r="A318" s="56"/>
      <c r="B318" s="56"/>
      <c r="C318" s="56"/>
      <c r="D318" s="56"/>
      <c r="E318" s="57"/>
      <c r="F318" s="57"/>
      <c r="G318" s="58"/>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row>
    <row r="319">
      <c r="A319" s="56"/>
      <c r="B319" s="56"/>
      <c r="C319" s="56"/>
      <c r="D319" s="56"/>
      <c r="E319" s="57"/>
      <c r="F319" s="57"/>
      <c r="G319" s="58"/>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row>
    <row r="320">
      <c r="A320" s="56"/>
      <c r="B320" s="56"/>
      <c r="C320" s="56"/>
      <c r="D320" s="56"/>
      <c r="E320" s="57"/>
      <c r="F320" s="57"/>
      <c r="G320" s="58"/>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row>
    <row r="321">
      <c r="A321" s="56"/>
      <c r="B321" s="56"/>
      <c r="C321" s="56"/>
      <c r="D321" s="56"/>
      <c r="E321" s="57"/>
      <c r="F321" s="57"/>
      <c r="G321" s="58"/>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row>
    <row r="322">
      <c r="A322" s="56"/>
      <c r="B322" s="56"/>
      <c r="C322" s="56"/>
      <c r="D322" s="56"/>
      <c r="E322" s="57"/>
      <c r="F322" s="57"/>
      <c r="G322" s="58"/>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row>
    <row r="323">
      <c r="A323" s="56"/>
      <c r="B323" s="56"/>
      <c r="C323" s="56"/>
      <c r="D323" s="56"/>
      <c r="E323" s="57"/>
      <c r="F323" s="57"/>
      <c r="G323" s="58"/>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row>
    <row r="324">
      <c r="A324" s="56"/>
      <c r="B324" s="56"/>
      <c r="C324" s="56"/>
      <c r="D324" s="56"/>
      <c r="E324" s="57"/>
      <c r="F324" s="57"/>
      <c r="G324" s="58"/>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row>
    <row r="325">
      <c r="A325" s="56"/>
      <c r="B325" s="56"/>
      <c r="C325" s="56"/>
      <c r="D325" s="56"/>
      <c r="E325" s="57"/>
      <c r="F325" s="57"/>
      <c r="G325" s="58"/>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row>
    <row r="326">
      <c r="A326" s="56"/>
      <c r="B326" s="56"/>
      <c r="C326" s="56"/>
      <c r="D326" s="56"/>
      <c r="E326" s="57"/>
      <c r="F326" s="57"/>
      <c r="G326" s="58"/>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row>
    <row r="327">
      <c r="A327" s="56"/>
      <c r="B327" s="56"/>
      <c r="C327" s="56"/>
      <c r="D327" s="56"/>
      <c r="E327" s="57"/>
      <c r="F327" s="57"/>
      <c r="G327" s="58"/>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row>
    <row r="328">
      <c r="A328" s="56"/>
      <c r="B328" s="56"/>
      <c r="C328" s="56"/>
      <c r="D328" s="56"/>
      <c r="E328" s="57"/>
      <c r="F328" s="57"/>
      <c r="G328" s="58"/>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row>
    <row r="329">
      <c r="A329" s="56"/>
      <c r="B329" s="56"/>
      <c r="C329" s="56"/>
      <c r="D329" s="56"/>
      <c r="E329" s="57"/>
      <c r="F329" s="57"/>
      <c r="G329" s="58"/>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row>
    <row r="330">
      <c r="A330" s="56"/>
      <c r="B330" s="56"/>
      <c r="C330" s="56"/>
      <c r="D330" s="56"/>
      <c r="E330" s="57"/>
      <c r="F330" s="57"/>
      <c r="G330" s="58"/>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row>
    <row r="331">
      <c r="A331" s="56"/>
      <c r="B331" s="56"/>
      <c r="C331" s="56"/>
      <c r="D331" s="56"/>
      <c r="E331" s="57"/>
      <c r="F331" s="57"/>
      <c r="G331" s="58"/>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row>
    <row r="332">
      <c r="A332" s="56"/>
      <c r="B332" s="56"/>
      <c r="C332" s="56"/>
      <c r="D332" s="56"/>
      <c r="E332" s="57"/>
      <c r="F332" s="57"/>
      <c r="G332" s="58"/>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row>
    <row r="333">
      <c r="A333" s="56"/>
      <c r="B333" s="56"/>
      <c r="C333" s="56"/>
      <c r="D333" s="56"/>
      <c r="E333" s="57"/>
      <c r="F333" s="57"/>
      <c r="G333" s="58"/>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row>
    <row r="334">
      <c r="A334" s="56"/>
      <c r="B334" s="56"/>
      <c r="C334" s="56"/>
      <c r="D334" s="56"/>
      <c r="E334" s="57"/>
      <c r="F334" s="57"/>
      <c r="G334" s="58"/>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row>
    <row r="335">
      <c r="A335" s="56"/>
      <c r="B335" s="56"/>
      <c r="C335" s="56"/>
      <c r="D335" s="56"/>
      <c r="E335" s="57"/>
      <c r="F335" s="57"/>
      <c r="G335" s="58"/>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row>
    <row r="336">
      <c r="A336" s="56"/>
      <c r="B336" s="56"/>
      <c r="C336" s="56"/>
      <c r="D336" s="56"/>
      <c r="E336" s="57"/>
      <c r="F336" s="57"/>
      <c r="G336" s="58"/>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row>
    <row r="337">
      <c r="A337" s="56"/>
      <c r="B337" s="56"/>
      <c r="C337" s="56"/>
      <c r="D337" s="56"/>
      <c r="E337" s="57"/>
      <c r="F337" s="57"/>
      <c r="G337" s="58"/>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row>
    <row r="338">
      <c r="A338" s="56"/>
      <c r="B338" s="56"/>
      <c r="C338" s="56"/>
      <c r="D338" s="56"/>
      <c r="E338" s="57"/>
      <c r="F338" s="57"/>
      <c r="G338" s="58"/>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row>
    <row r="339">
      <c r="A339" s="56"/>
      <c r="B339" s="56"/>
      <c r="C339" s="56"/>
      <c r="D339" s="56"/>
      <c r="E339" s="57"/>
      <c r="F339" s="57"/>
      <c r="G339" s="58"/>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row>
    <row r="340">
      <c r="A340" s="56"/>
      <c r="B340" s="56"/>
      <c r="C340" s="56"/>
      <c r="D340" s="56"/>
      <c r="E340" s="57"/>
      <c r="F340" s="57"/>
      <c r="G340" s="58"/>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row>
    <row r="341">
      <c r="A341" s="56"/>
      <c r="B341" s="56"/>
      <c r="C341" s="56"/>
      <c r="D341" s="56"/>
      <c r="E341" s="57"/>
      <c r="F341" s="57"/>
      <c r="G341" s="58"/>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row>
    <row r="342">
      <c r="A342" s="56"/>
      <c r="B342" s="56"/>
      <c r="C342" s="56"/>
      <c r="D342" s="56"/>
      <c r="E342" s="57"/>
      <c r="F342" s="57"/>
      <c r="G342" s="58"/>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row>
    <row r="343">
      <c r="A343" s="56"/>
      <c r="B343" s="56"/>
      <c r="C343" s="56"/>
      <c r="D343" s="56"/>
      <c r="E343" s="57"/>
      <c r="F343" s="57"/>
      <c r="G343" s="58"/>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row>
    <row r="344">
      <c r="A344" s="56"/>
      <c r="B344" s="56"/>
      <c r="C344" s="56"/>
      <c r="D344" s="56"/>
      <c r="E344" s="57"/>
      <c r="F344" s="57"/>
      <c r="G344" s="58"/>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row>
    <row r="345">
      <c r="A345" s="56"/>
      <c r="B345" s="56"/>
      <c r="C345" s="56"/>
      <c r="D345" s="56"/>
      <c r="E345" s="57"/>
      <c r="F345" s="57"/>
      <c r="G345" s="58"/>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row>
    <row r="346">
      <c r="A346" s="56"/>
      <c r="B346" s="56"/>
      <c r="C346" s="56"/>
      <c r="D346" s="56"/>
      <c r="E346" s="57"/>
      <c r="F346" s="57"/>
      <c r="G346" s="58"/>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row>
    <row r="347">
      <c r="A347" s="56"/>
      <c r="B347" s="56"/>
      <c r="C347" s="56"/>
      <c r="D347" s="56"/>
      <c r="E347" s="57"/>
      <c r="F347" s="57"/>
      <c r="G347" s="58"/>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row>
    <row r="348">
      <c r="A348" s="56"/>
      <c r="B348" s="56"/>
      <c r="C348" s="56"/>
      <c r="D348" s="56"/>
      <c r="E348" s="57"/>
      <c r="F348" s="57"/>
      <c r="G348" s="58"/>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row>
    <row r="349">
      <c r="A349" s="56"/>
      <c r="B349" s="56"/>
      <c r="C349" s="56"/>
      <c r="D349" s="56"/>
      <c r="E349" s="57"/>
      <c r="F349" s="57"/>
      <c r="G349" s="58"/>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row>
    <row r="350">
      <c r="A350" s="56"/>
      <c r="B350" s="56"/>
      <c r="C350" s="56"/>
      <c r="D350" s="56"/>
      <c r="E350" s="57"/>
      <c r="F350" s="57"/>
      <c r="G350" s="58"/>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row>
    <row r="351">
      <c r="A351" s="56"/>
      <c r="B351" s="56"/>
      <c r="C351" s="56"/>
      <c r="D351" s="56"/>
      <c r="E351" s="57"/>
      <c r="F351" s="57"/>
      <c r="G351" s="58"/>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row>
    <row r="352">
      <c r="A352" s="56"/>
      <c r="B352" s="56"/>
      <c r="C352" s="56"/>
      <c r="D352" s="56"/>
      <c r="E352" s="57"/>
      <c r="F352" s="57"/>
      <c r="G352" s="58"/>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row>
    <row r="353">
      <c r="A353" s="56"/>
      <c r="B353" s="56"/>
      <c r="C353" s="56"/>
      <c r="D353" s="56"/>
      <c r="E353" s="57"/>
      <c r="F353" s="57"/>
      <c r="G353" s="58"/>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row>
    <row r="354">
      <c r="A354" s="56"/>
      <c r="B354" s="56"/>
      <c r="C354" s="56"/>
      <c r="D354" s="56"/>
      <c r="E354" s="57"/>
      <c r="F354" s="57"/>
      <c r="G354" s="58"/>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row>
    <row r="355">
      <c r="A355" s="56"/>
      <c r="B355" s="56"/>
      <c r="C355" s="56"/>
      <c r="D355" s="56"/>
      <c r="E355" s="57"/>
      <c r="F355" s="57"/>
      <c r="G355" s="58"/>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row>
    <row r="356">
      <c r="A356" s="56"/>
      <c r="B356" s="56"/>
      <c r="C356" s="56"/>
      <c r="D356" s="56"/>
      <c r="E356" s="57"/>
      <c r="F356" s="57"/>
      <c r="G356" s="58"/>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row>
    <row r="357">
      <c r="A357" s="56"/>
      <c r="B357" s="56"/>
      <c r="C357" s="56"/>
      <c r="D357" s="56"/>
      <c r="E357" s="57"/>
      <c r="F357" s="57"/>
      <c r="G357" s="58"/>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row>
    <row r="358">
      <c r="A358" s="56"/>
      <c r="B358" s="56"/>
      <c r="C358" s="56"/>
      <c r="D358" s="56"/>
      <c r="E358" s="57"/>
      <c r="F358" s="57"/>
      <c r="G358" s="58"/>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row>
    <row r="359">
      <c r="A359" s="56"/>
      <c r="B359" s="56"/>
      <c r="C359" s="56"/>
      <c r="D359" s="56"/>
      <c r="E359" s="57"/>
      <c r="F359" s="57"/>
      <c r="G359" s="58"/>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row>
    <row r="360">
      <c r="A360" s="56"/>
      <c r="B360" s="56"/>
      <c r="C360" s="56"/>
      <c r="D360" s="56"/>
      <c r="E360" s="57"/>
      <c r="F360" s="57"/>
      <c r="G360" s="58"/>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row>
    <row r="361">
      <c r="A361" s="56"/>
      <c r="B361" s="56"/>
      <c r="C361" s="56"/>
      <c r="D361" s="56"/>
      <c r="E361" s="57"/>
      <c r="F361" s="57"/>
      <c r="G361" s="58"/>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row>
    <row r="362">
      <c r="A362" s="56"/>
      <c r="B362" s="56"/>
      <c r="C362" s="56"/>
      <c r="D362" s="56"/>
      <c r="E362" s="57"/>
      <c r="F362" s="57"/>
      <c r="G362" s="58"/>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row>
    <row r="363">
      <c r="A363" s="56"/>
      <c r="B363" s="56"/>
      <c r="C363" s="56"/>
      <c r="D363" s="56"/>
      <c r="E363" s="57"/>
      <c r="F363" s="57"/>
      <c r="G363" s="58"/>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row>
    <row r="364">
      <c r="A364" s="56"/>
      <c r="B364" s="56"/>
      <c r="C364" s="56"/>
      <c r="D364" s="56"/>
      <c r="E364" s="57"/>
      <c r="F364" s="57"/>
      <c r="G364" s="58"/>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row>
    <row r="365">
      <c r="A365" s="56"/>
      <c r="B365" s="56"/>
      <c r="C365" s="56"/>
      <c r="D365" s="56"/>
      <c r="E365" s="57"/>
      <c r="F365" s="57"/>
      <c r="G365" s="58"/>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row>
    <row r="366">
      <c r="A366" s="56"/>
      <c r="B366" s="56"/>
      <c r="C366" s="56"/>
      <c r="D366" s="56"/>
      <c r="E366" s="57"/>
      <c r="F366" s="57"/>
      <c r="G366" s="58"/>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row>
    <row r="367">
      <c r="A367" s="56"/>
      <c r="B367" s="56"/>
      <c r="C367" s="56"/>
      <c r="D367" s="56"/>
      <c r="E367" s="57"/>
      <c r="F367" s="57"/>
      <c r="G367" s="58"/>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row>
    <row r="368">
      <c r="A368" s="56"/>
      <c r="B368" s="56"/>
      <c r="C368" s="56"/>
      <c r="D368" s="56"/>
      <c r="E368" s="57"/>
      <c r="F368" s="57"/>
      <c r="G368" s="58"/>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row>
    <row r="369">
      <c r="A369" s="56"/>
      <c r="B369" s="56"/>
      <c r="C369" s="56"/>
      <c r="D369" s="56"/>
      <c r="E369" s="57"/>
      <c r="F369" s="57"/>
      <c r="G369" s="58"/>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row>
    <row r="370">
      <c r="A370" s="56"/>
      <c r="B370" s="56"/>
      <c r="C370" s="56"/>
      <c r="D370" s="56"/>
      <c r="E370" s="57"/>
      <c r="F370" s="57"/>
      <c r="G370" s="58"/>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row>
    <row r="371">
      <c r="A371" s="56"/>
      <c r="B371" s="56"/>
      <c r="C371" s="56"/>
      <c r="D371" s="56"/>
      <c r="E371" s="57"/>
      <c r="F371" s="57"/>
      <c r="G371" s="58"/>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row>
    <row r="372">
      <c r="A372" s="56"/>
      <c r="B372" s="56"/>
      <c r="C372" s="56"/>
      <c r="D372" s="56"/>
      <c r="E372" s="57"/>
      <c r="F372" s="57"/>
      <c r="G372" s="58"/>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row>
    <row r="373">
      <c r="A373" s="56"/>
      <c r="B373" s="56"/>
      <c r="C373" s="56"/>
      <c r="D373" s="56"/>
      <c r="E373" s="57"/>
      <c r="F373" s="57"/>
      <c r="G373" s="58"/>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row>
    <row r="374">
      <c r="A374" s="56"/>
      <c r="B374" s="56"/>
      <c r="C374" s="56"/>
      <c r="D374" s="56"/>
      <c r="E374" s="57"/>
      <c r="F374" s="57"/>
      <c r="G374" s="58"/>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row>
    <row r="375">
      <c r="A375" s="56"/>
      <c r="B375" s="56"/>
      <c r="C375" s="56"/>
      <c r="D375" s="56"/>
      <c r="E375" s="57"/>
      <c r="F375" s="57"/>
      <c r="G375" s="58"/>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row>
    <row r="376">
      <c r="A376" s="56"/>
      <c r="B376" s="56"/>
      <c r="C376" s="56"/>
      <c r="D376" s="56"/>
      <c r="E376" s="57"/>
      <c r="F376" s="57"/>
      <c r="G376" s="58"/>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row>
    <row r="377">
      <c r="A377" s="56"/>
      <c r="B377" s="56"/>
      <c r="C377" s="56"/>
      <c r="D377" s="56"/>
      <c r="E377" s="57"/>
      <c r="F377" s="57"/>
      <c r="G377" s="58"/>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row>
    <row r="378">
      <c r="A378" s="56"/>
      <c r="B378" s="56"/>
      <c r="C378" s="56"/>
      <c r="D378" s="56"/>
      <c r="E378" s="57"/>
      <c r="F378" s="57"/>
      <c r="G378" s="58"/>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row>
    <row r="379">
      <c r="A379" s="56"/>
      <c r="B379" s="56"/>
      <c r="C379" s="56"/>
      <c r="D379" s="56"/>
      <c r="E379" s="57"/>
      <c r="F379" s="57"/>
      <c r="G379" s="58"/>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row>
    <row r="380">
      <c r="A380" s="56"/>
      <c r="B380" s="56"/>
      <c r="C380" s="56"/>
      <c r="D380" s="56"/>
      <c r="E380" s="57"/>
      <c r="F380" s="57"/>
      <c r="G380" s="58"/>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row>
    <row r="381">
      <c r="A381" s="56"/>
      <c r="B381" s="56"/>
      <c r="C381" s="56"/>
      <c r="D381" s="56"/>
      <c r="E381" s="57"/>
      <c r="F381" s="57"/>
      <c r="G381" s="58"/>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row>
    <row r="382">
      <c r="A382" s="56"/>
      <c r="B382" s="56"/>
      <c r="C382" s="56"/>
      <c r="D382" s="56"/>
      <c r="E382" s="57"/>
      <c r="F382" s="57"/>
      <c r="G382" s="58"/>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row>
    <row r="383">
      <c r="A383" s="56"/>
      <c r="B383" s="56"/>
      <c r="C383" s="56"/>
      <c r="D383" s="56"/>
      <c r="E383" s="57"/>
      <c r="F383" s="57"/>
      <c r="G383" s="58"/>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row>
    <row r="384">
      <c r="A384" s="56"/>
      <c r="B384" s="56"/>
      <c r="C384" s="56"/>
      <c r="D384" s="56"/>
      <c r="E384" s="57"/>
      <c r="F384" s="57"/>
      <c r="G384" s="58"/>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row>
    <row r="385">
      <c r="A385" s="56"/>
      <c r="B385" s="56"/>
      <c r="C385" s="56"/>
      <c r="D385" s="56"/>
      <c r="E385" s="57"/>
      <c r="F385" s="57"/>
      <c r="G385" s="58"/>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row>
    <row r="386">
      <c r="A386" s="56"/>
      <c r="B386" s="56"/>
      <c r="C386" s="56"/>
      <c r="D386" s="56"/>
      <c r="E386" s="57"/>
      <c r="F386" s="57"/>
      <c r="G386" s="58"/>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row>
    <row r="387">
      <c r="A387" s="56"/>
      <c r="B387" s="56"/>
      <c r="C387" s="56"/>
      <c r="D387" s="56"/>
      <c r="E387" s="57"/>
      <c r="F387" s="57"/>
      <c r="G387" s="58"/>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row>
    <row r="388">
      <c r="A388" s="56"/>
      <c r="B388" s="56"/>
      <c r="C388" s="56"/>
      <c r="D388" s="56"/>
      <c r="E388" s="57"/>
      <c r="F388" s="57"/>
      <c r="G388" s="58"/>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row>
    <row r="389">
      <c r="A389" s="56"/>
      <c r="B389" s="56"/>
      <c r="C389" s="56"/>
      <c r="D389" s="56"/>
      <c r="E389" s="57"/>
      <c r="F389" s="57"/>
      <c r="G389" s="58"/>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row>
    <row r="390">
      <c r="A390" s="56"/>
      <c r="B390" s="56"/>
      <c r="C390" s="56"/>
      <c r="D390" s="56"/>
      <c r="E390" s="57"/>
      <c r="F390" s="57"/>
      <c r="G390" s="58"/>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row>
    <row r="391">
      <c r="A391" s="56"/>
      <c r="B391" s="56"/>
      <c r="C391" s="56"/>
      <c r="D391" s="56"/>
      <c r="E391" s="57"/>
      <c r="F391" s="57"/>
      <c r="G391" s="58"/>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row>
    <row r="392">
      <c r="A392" s="56"/>
      <c r="B392" s="56"/>
      <c r="C392" s="56"/>
      <c r="D392" s="56"/>
      <c r="E392" s="57"/>
      <c r="F392" s="57"/>
      <c r="G392" s="58"/>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row>
    <row r="393">
      <c r="A393" s="56"/>
      <c r="B393" s="56"/>
      <c r="C393" s="56"/>
      <c r="D393" s="56"/>
      <c r="E393" s="57"/>
      <c r="F393" s="57"/>
      <c r="G393" s="58"/>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row>
    <row r="394">
      <c r="A394" s="56"/>
      <c r="B394" s="56"/>
      <c r="C394" s="56"/>
      <c r="D394" s="56"/>
      <c r="E394" s="57"/>
      <c r="F394" s="57"/>
      <c r="G394" s="58"/>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row>
    <row r="395">
      <c r="A395" s="56"/>
      <c r="B395" s="56"/>
      <c r="C395" s="56"/>
      <c r="D395" s="56"/>
      <c r="E395" s="57"/>
      <c r="F395" s="57"/>
      <c r="G395" s="58"/>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row>
    <row r="396">
      <c r="A396" s="56"/>
      <c r="B396" s="56"/>
      <c r="C396" s="56"/>
      <c r="D396" s="56"/>
      <c r="E396" s="57"/>
      <c r="F396" s="57"/>
      <c r="G396" s="58"/>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row>
    <row r="397">
      <c r="A397" s="56"/>
      <c r="B397" s="56"/>
      <c r="C397" s="56"/>
      <c r="D397" s="56"/>
      <c r="E397" s="57"/>
      <c r="F397" s="57"/>
      <c r="G397" s="58"/>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row>
    <row r="398">
      <c r="A398" s="56"/>
      <c r="B398" s="56"/>
      <c r="C398" s="56"/>
      <c r="D398" s="56"/>
      <c r="E398" s="57"/>
      <c r="F398" s="57"/>
      <c r="G398" s="58"/>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row>
    <row r="399">
      <c r="A399" s="56"/>
      <c r="B399" s="56"/>
      <c r="C399" s="56"/>
      <c r="D399" s="56"/>
      <c r="E399" s="57"/>
      <c r="F399" s="57"/>
      <c r="G399" s="58"/>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row>
    <row r="400">
      <c r="A400" s="56"/>
      <c r="B400" s="56"/>
      <c r="C400" s="56"/>
      <c r="D400" s="56"/>
      <c r="E400" s="57"/>
      <c r="F400" s="57"/>
      <c r="G400" s="58"/>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row>
    <row r="401">
      <c r="A401" s="56"/>
      <c r="B401" s="56"/>
      <c r="C401" s="56"/>
      <c r="D401" s="56"/>
      <c r="E401" s="57"/>
      <c r="F401" s="57"/>
      <c r="G401" s="58"/>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row>
    <row r="402">
      <c r="A402" s="56"/>
      <c r="B402" s="56"/>
      <c r="C402" s="56"/>
      <c r="D402" s="56"/>
      <c r="E402" s="57"/>
      <c r="F402" s="57"/>
      <c r="G402" s="58"/>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row>
    <row r="403">
      <c r="A403" s="56"/>
      <c r="B403" s="56"/>
      <c r="C403" s="56"/>
      <c r="D403" s="56"/>
      <c r="E403" s="57"/>
      <c r="F403" s="57"/>
      <c r="G403" s="58"/>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row>
    <row r="404">
      <c r="A404" s="56"/>
      <c r="B404" s="56"/>
      <c r="C404" s="56"/>
      <c r="D404" s="56"/>
      <c r="E404" s="57"/>
      <c r="F404" s="57"/>
      <c r="G404" s="58"/>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row>
    <row r="405">
      <c r="A405" s="56"/>
      <c r="B405" s="56"/>
      <c r="C405" s="56"/>
      <c r="D405" s="56"/>
      <c r="E405" s="57"/>
      <c r="F405" s="57"/>
      <c r="G405" s="58"/>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row>
    <row r="406">
      <c r="A406" s="56"/>
      <c r="B406" s="56"/>
      <c r="C406" s="56"/>
      <c r="D406" s="56"/>
      <c r="E406" s="57"/>
      <c r="F406" s="57"/>
      <c r="G406" s="58"/>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row>
    <row r="407">
      <c r="A407" s="56"/>
      <c r="B407" s="56"/>
      <c r="C407" s="56"/>
      <c r="D407" s="56"/>
      <c r="E407" s="57"/>
      <c r="F407" s="57"/>
      <c r="G407" s="58"/>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row>
    <row r="408">
      <c r="A408" s="56"/>
      <c r="B408" s="56"/>
      <c r="C408" s="56"/>
      <c r="D408" s="56"/>
      <c r="E408" s="57"/>
      <c r="F408" s="57"/>
      <c r="G408" s="58"/>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row>
    <row r="409">
      <c r="A409" s="56"/>
      <c r="B409" s="56"/>
      <c r="C409" s="56"/>
      <c r="D409" s="56"/>
      <c r="E409" s="57"/>
      <c r="F409" s="57"/>
      <c r="G409" s="58"/>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row>
    <row r="410">
      <c r="A410" s="56"/>
      <c r="B410" s="56"/>
      <c r="C410" s="56"/>
      <c r="D410" s="56"/>
      <c r="E410" s="57"/>
      <c r="F410" s="57"/>
      <c r="G410" s="58"/>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row>
    <row r="411">
      <c r="A411" s="56"/>
      <c r="B411" s="56"/>
      <c r="C411" s="56"/>
      <c r="D411" s="56"/>
      <c r="E411" s="57"/>
      <c r="F411" s="57"/>
      <c r="G411" s="58"/>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row>
    <row r="412">
      <c r="A412" s="56"/>
      <c r="B412" s="56"/>
      <c r="C412" s="56"/>
      <c r="D412" s="56"/>
      <c r="E412" s="57"/>
      <c r="F412" s="57"/>
      <c r="G412" s="58"/>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row>
    <row r="413">
      <c r="A413" s="56"/>
      <c r="B413" s="56"/>
      <c r="C413" s="56"/>
      <c r="D413" s="56"/>
      <c r="E413" s="57"/>
      <c r="F413" s="57"/>
      <c r="G413" s="58"/>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row>
    <row r="414">
      <c r="A414" s="56"/>
      <c r="B414" s="56"/>
      <c r="C414" s="56"/>
      <c r="D414" s="56"/>
      <c r="E414" s="57"/>
      <c r="F414" s="57"/>
      <c r="G414" s="58"/>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row>
    <row r="415">
      <c r="A415" s="56"/>
      <c r="B415" s="56"/>
      <c r="C415" s="56"/>
      <c r="D415" s="56"/>
      <c r="E415" s="57"/>
      <c r="F415" s="57"/>
      <c r="G415" s="58"/>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row>
    <row r="416">
      <c r="A416" s="56"/>
      <c r="B416" s="56"/>
      <c r="C416" s="56"/>
      <c r="D416" s="56"/>
      <c r="E416" s="57"/>
      <c r="F416" s="57"/>
      <c r="G416" s="58"/>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row>
    <row r="417">
      <c r="A417" s="56"/>
      <c r="B417" s="56"/>
      <c r="C417" s="56"/>
      <c r="D417" s="56"/>
      <c r="E417" s="57"/>
      <c r="F417" s="57"/>
      <c r="G417" s="58"/>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row>
    <row r="418">
      <c r="A418" s="56"/>
      <c r="B418" s="56"/>
      <c r="C418" s="56"/>
      <c r="D418" s="56"/>
      <c r="E418" s="57"/>
      <c r="F418" s="57"/>
      <c r="G418" s="58"/>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row>
    <row r="419">
      <c r="A419" s="56"/>
      <c r="B419" s="56"/>
      <c r="C419" s="56"/>
      <c r="D419" s="56"/>
      <c r="E419" s="57"/>
      <c r="F419" s="57"/>
      <c r="G419" s="58"/>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row>
    <row r="420">
      <c r="A420" s="56"/>
      <c r="B420" s="56"/>
      <c r="C420" s="56"/>
      <c r="D420" s="56"/>
      <c r="E420" s="57"/>
      <c r="F420" s="57"/>
      <c r="G420" s="58"/>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row>
    <row r="421">
      <c r="A421" s="56"/>
      <c r="B421" s="56"/>
      <c r="C421" s="56"/>
      <c r="D421" s="56"/>
      <c r="E421" s="57"/>
      <c r="F421" s="57"/>
      <c r="G421" s="58"/>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row>
    <row r="422">
      <c r="A422" s="56"/>
      <c r="B422" s="56"/>
      <c r="C422" s="56"/>
      <c r="D422" s="56"/>
      <c r="E422" s="57"/>
      <c r="F422" s="57"/>
      <c r="G422" s="58"/>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row>
    <row r="423">
      <c r="A423" s="56"/>
      <c r="B423" s="56"/>
      <c r="C423" s="56"/>
      <c r="D423" s="56"/>
      <c r="E423" s="57"/>
      <c r="F423" s="57"/>
      <c r="G423" s="58"/>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row>
    <row r="424">
      <c r="A424" s="56"/>
      <c r="B424" s="56"/>
      <c r="C424" s="56"/>
      <c r="D424" s="56"/>
      <c r="E424" s="57"/>
      <c r="F424" s="57"/>
      <c r="G424" s="58"/>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row>
    <row r="425">
      <c r="A425" s="56"/>
      <c r="B425" s="56"/>
      <c r="C425" s="56"/>
      <c r="D425" s="56"/>
      <c r="E425" s="57"/>
      <c r="F425" s="57"/>
      <c r="G425" s="58"/>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row>
    <row r="426">
      <c r="A426" s="56"/>
      <c r="B426" s="56"/>
      <c r="C426" s="56"/>
      <c r="D426" s="56"/>
      <c r="E426" s="57"/>
      <c r="F426" s="57"/>
      <c r="G426" s="58"/>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row>
    <row r="427">
      <c r="A427" s="56"/>
      <c r="B427" s="56"/>
      <c r="C427" s="56"/>
      <c r="D427" s="56"/>
      <c r="E427" s="57"/>
      <c r="F427" s="57"/>
      <c r="G427" s="58"/>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row>
    <row r="428">
      <c r="A428" s="56"/>
      <c r="B428" s="56"/>
      <c r="C428" s="56"/>
      <c r="D428" s="56"/>
      <c r="E428" s="57"/>
      <c r="F428" s="57"/>
      <c r="G428" s="58"/>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row>
    <row r="429">
      <c r="A429" s="56"/>
      <c r="B429" s="56"/>
      <c r="C429" s="56"/>
      <c r="D429" s="56"/>
      <c r="E429" s="57"/>
      <c r="F429" s="57"/>
      <c r="G429" s="58"/>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row>
    <row r="430">
      <c r="A430" s="56"/>
      <c r="B430" s="56"/>
      <c r="C430" s="56"/>
      <c r="D430" s="56"/>
      <c r="E430" s="57"/>
      <c r="F430" s="57"/>
      <c r="G430" s="58"/>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row>
    <row r="431">
      <c r="A431" s="56"/>
      <c r="B431" s="56"/>
      <c r="C431" s="56"/>
      <c r="D431" s="56"/>
      <c r="E431" s="57"/>
      <c r="F431" s="57"/>
      <c r="G431" s="58"/>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row>
    <row r="432">
      <c r="A432" s="56"/>
      <c r="B432" s="56"/>
      <c r="C432" s="56"/>
      <c r="D432" s="56"/>
      <c r="E432" s="57"/>
      <c r="F432" s="57"/>
      <c r="G432" s="58"/>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row>
    <row r="433">
      <c r="A433" s="56"/>
      <c r="B433" s="56"/>
      <c r="C433" s="56"/>
      <c r="D433" s="56"/>
      <c r="E433" s="57"/>
      <c r="F433" s="57"/>
      <c r="G433" s="58"/>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row>
    <row r="434">
      <c r="A434" s="56"/>
      <c r="B434" s="56"/>
      <c r="C434" s="56"/>
      <c r="D434" s="56"/>
      <c r="E434" s="57"/>
      <c r="F434" s="57"/>
      <c r="G434" s="58"/>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row>
    <row r="435">
      <c r="A435" s="56"/>
      <c r="B435" s="56"/>
      <c r="C435" s="56"/>
      <c r="D435" s="56"/>
      <c r="E435" s="57"/>
      <c r="F435" s="57"/>
      <c r="G435" s="58"/>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row>
    <row r="436">
      <c r="A436" s="56"/>
      <c r="B436" s="56"/>
      <c r="C436" s="56"/>
      <c r="D436" s="56"/>
      <c r="E436" s="57"/>
      <c r="F436" s="57"/>
      <c r="G436" s="58"/>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row>
    <row r="437">
      <c r="A437" s="56"/>
      <c r="B437" s="56"/>
      <c r="C437" s="56"/>
      <c r="D437" s="56"/>
      <c r="E437" s="57"/>
      <c r="F437" s="57"/>
      <c r="G437" s="58"/>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row>
    <row r="438">
      <c r="A438" s="56"/>
      <c r="B438" s="56"/>
      <c r="C438" s="56"/>
      <c r="D438" s="56"/>
      <c r="E438" s="57"/>
      <c r="F438" s="57"/>
      <c r="G438" s="58"/>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row>
    <row r="439">
      <c r="A439" s="56"/>
      <c r="B439" s="56"/>
      <c r="C439" s="56"/>
      <c r="D439" s="56"/>
      <c r="E439" s="57"/>
      <c r="F439" s="57"/>
      <c r="G439" s="58"/>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row>
    <row r="440">
      <c r="A440" s="56"/>
      <c r="B440" s="56"/>
      <c r="C440" s="56"/>
      <c r="D440" s="56"/>
      <c r="E440" s="57"/>
      <c r="F440" s="57"/>
      <c r="G440" s="58"/>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row>
    <row r="441">
      <c r="A441" s="56"/>
      <c r="B441" s="56"/>
      <c r="C441" s="56"/>
      <c r="D441" s="56"/>
      <c r="E441" s="57"/>
      <c r="F441" s="57"/>
      <c r="G441" s="58"/>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row>
    <row r="442">
      <c r="A442" s="56"/>
      <c r="B442" s="56"/>
      <c r="C442" s="56"/>
      <c r="D442" s="56"/>
      <c r="E442" s="57"/>
      <c r="F442" s="57"/>
      <c r="G442" s="58"/>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row>
    <row r="443">
      <c r="A443" s="56"/>
      <c r="B443" s="56"/>
      <c r="C443" s="56"/>
      <c r="D443" s="56"/>
      <c r="E443" s="57"/>
      <c r="F443" s="57"/>
      <c r="G443" s="58"/>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row>
    <row r="444">
      <c r="A444" s="56"/>
      <c r="B444" s="56"/>
      <c r="C444" s="56"/>
      <c r="D444" s="56"/>
      <c r="E444" s="57"/>
      <c r="F444" s="57"/>
      <c r="G444" s="58"/>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row>
    <row r="445">
      <c r="A445" s="56"/>
      <c r="B445" s="56"/>
      <c r="C445" s="56"/>
      <c r="D445" s="56"/>
      <c r="E445" s="57"/>
      <c r="F445" s="57"/>
      <c r="G445" s="58"/>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row>
    <row r="446">
      <c r="A446" s="56"/>
      <c r="B446" s="56"/>
      <c r="C446" s="56"/>
      <c r="D446" s="56"/>
      <c r="E446" s="57"/>
      <c r="F446" s="57"/>
      <c r="G446" s="58"/>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row>
    <row r="447">
      <c r="A447" s="56"/>
      <c r="B447" s="56"/>
      <c r="C447" s="56"/>
      <c r="D447" s="56"/>
      <c r="E447" s="57"/>
      <c r="F447" s="57"/>
      <c r="G447" s="58"/>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row>
    <row r="448">
      <c r="A448" s="56"/>
      <c r="B448" s="56"/>
      <c r="C448" s="56"/>
      <c r="D448" s="56"/>
      <c r="E448" s="57"/>
      <c r="F448" s="57"/>
      <c r="G448" s="58"/>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row>
    <row r="449">
      <c r="A449" s="56"/>
      <c r="B449" s="56"/>
      <c r="C449" s="56"/>
      <c r="D449" s="56"/>
      <c r="E449" s="57"/>
      <c r="F449" s="57"/>
      <c r="G449" s="58"/>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row>
    <row r="450">
      <c r="A450" s="56"/>
      <c r="B450" s="56"/>
      <c r="C450" s="56"/>
      <c r="D450" s="56"/>
      <c r="E450" s="57"/>
      <c r="F450" s="57"/>
      <c r="G450" s="58"/>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row>
    <row r="451">
      <c r="A451" s="56"/>
      <c r="B451" s="56"/>
      <c r="C451" s="56"/>
      <c r="D451" s="56"/>
      <c r="E451" s="57"/>
      <c r="F451" s="57"/>
      <c r="G451" s="58"/>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row>
    <row r="452">
      <c r="A452" s="56"/>
      <c r="B452" s="56"/>
      <c r="C452" s="56"/>
      <c r="D452" s="56"/>
      <c r="E452" s="57"/>
      <c r="F452" s="57"/>
      <c r="G452" s="58"/>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row>
    <row r="453">
      <c r="A453" s="56"/>
      <c r="B453" s="56"/>
      <c r="C453" s="56"/>
      <c r="D453" s="56"/>
      <c r="E453" s="57"/>
      <c r="F453" s="57"/>
      <c r="G453" s="58"/>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row>
    <row r="454">
      <c r="A454" s="56"/>
      <c r="B454" s="56"/>
      <c r="C454" s="56"/>
      <c r="D454" s="56"/>
      <c r="E454" s="57"/>
      <c r="F454" s="57"/>
      <c r="G454" s="58"/>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row>
    <row r="455">
      <c r="A455" s="56"/>
      <c r="B455" s="56"/>
      <c r="C455" s="56"/>
      <c r="D455" s="56"/>
      <c r="E455" s="57"/>
      <c r="F455" s="57"/>
      <c r="G455" s="58"/>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row>
    <row r="456">
      <c r="A456" s="56"/>
      <c r="B456" s="56"/>
      <c r="C456" s="56"/>
      <c r="D456" s="56"/>
      <c r="E456" s="57"/>
      <c r="F456" s="57"/>
      <c r="G456" s="58"/>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row>
    <row r="457">
      <c r="A457" s="56"/>
      <c r="B457" s="56"/>
      <c r="C457" s="56"/>
      <c r="D457" s="56"/>
      <c r="E457" s="57"/>
      <c r="F457" s="57"/>
      <c r="G457" s="58"/>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row>
    <row r="458">
      <c r="A458" s="56"/>
      <c r="B458" s="56"/>
      <c r="C458" s="56"/>
      <c r="D458" s="56"/>
      <c r="E458" s="57"/>
      <c r="F458" s="57"/>
      <c r="G458" s="58"/>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row>
    <row r="459">
      <c r="A459" s="56"/>
      <c r="B459" s="56"/>
      <c r="C459" s="56"/>
      <c r="D459" s="56"/>
      <c r="E459" s="57"/>
      <c r="F459" s="57"/>
      <c r="G459" s="58"/>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row>
    <row r="460">
      <c r="A460" s="56"/>
      <c r="B460" s="56"/>
      <c r="C460" s="56"/>
      <c r="D460" s="56"/>
      <c r="E460" s="57"/>
      <c r="F460" s="57"/>
      <c r="G460" s="58"/>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row>
    <row r="461">
      <c r="A461" s="56"/>
      <c r="B461" s="56"/>
      <c r="C461" s="56"/>
      <c r="D461" s="56"/>
      <c r="E461" s="57"/>
      <c r="F461" s="57"/>
      <c r="G461" s="58"/>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row>
    <row r="462">
      <c r="A462" s="56"/>
      <c r="B462" s="56"/>
      <c r="C462" s="56"/>
      <c r="D462" s="56"/>
      <c r="E462" s="57"/>
      <c r="F462" s="57"/>
      <c r="G462" s="58"/>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row>
    <row r="463">
      <c r="A463" s="56"/>
      <c r="B463" s="56"/>
      <c r="C463" s="56"/>
      <c r="D463" s="56"/>
      <c r="E463" s="57"/>
      <c r="F463" s="57"/>
      <c r="G463" s="58"/>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row>
    <row r="464">
      <c r="A464" s="56"/>
      <c r="B464" s="56"/>
      <c r="C464" s="56"/>
      <c r="D464" s="56"/>
      <c r="E464" s="57"/>
      <c r="F464" s="57"/>
      <c r="G464" s="58"/>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row>
    <row r="465">
      <c r="A465" s="56"/>
      <c r="B465" s="56"/>
      <c r="C465" s="56"/>
      <c r="D465" s="56"/>
      <c r="E465" s="57"/>
      <c r="F465" s="57"/>
      <c r="G465" s="58"/>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row>
    <row r="466">
      <c r="A466" s="56"/>
      <c r="B466" s="56"/>
      <c r="C466" s="56"/>
      <c r="D466" s="56"/>
      <c r="E466" s="57"/>
      <c r="F466" s="57"/>
      <c r="G466" s="58"/>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row>
    <row r="467">
      <c r="A467" s="56"/>
      <c r="B467" s="56"/>
      <c r="C467" s="56"/>
      <c r="D467" s="56"/>
      <c r="E467" s="57"/>
      <c r="F467" s="57"/>
      <c r="G467" s="58"/>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row>
    <row r="468">
      <c r="A468" s="56"/>
      <c r="B468" s="56"/>
      <c r="C468" s="56"/>
      <c r="D468" s="56"/>
      <c r="E468" s="57"/>
      <c r="F468" s="57"/>
      <c r="G468" s="58"/>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row>
    <row r="469">
      <c r="A469" s="56"/>
      <c r="B469" s="56"/>
      <c r="C469" s="56"/>
      <c r="D469" s="56"/>
      <c r="E469" s="57"/>
      <c r="F469" s="57"/>
      <c r="G469" s="58"/>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row>
    <row r="470">
      <c r="A470" s="56"/>
      <c r="B470" s="56"/>
      <c r="C470" s="56"/>
      <c r="D470" s="56"/>
      <c r="E470" s="57"/>
      <c r="F470" s="57"/>
      <c r="G470" s="58"/>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row>
    <row r="471">
      <c r="A471" s="56"/>
      <c r="B471" s="56"/>
      <c r="C471" s="56"/>
      <c r="D471" s="56"/>
      <c r="E471" s="57"/>
      <c r="F471" s="57"/>
      <c r="G471" s="58"/>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row>
    <row r="472">
      <c r="A472" s="56"/>
      <c r="B472" s="56"/>
      <c r="C472" s="56"/>
      <c r="D472" s="56"/>
      <c r="E472" s="57"/>
      <c r="F472" s="57"/>
      <c r="G472" s="58"/>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row>
    <row r="473">
      <c r="A473" s="56"/>
      <c r="B473" s="56"/>
      <c r="C473" s="56"/>
      <c r="D473" s="56"/>
      <c r="E473" s="57"/>
      <c r="F473" s="57"/>
      <c r="G473" s="58"/>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row>
    <row r="474">
      <c r="A474" s="56"/>
      <c r="B474" s="56"/>
      <c r="C474" s="56"/>
      <c r="D474" s="56"/>
      <c r="E474" s="57"/>
      <c r="F474" s="57"/>
      <c r="G474" s="58"/>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row>
    <row r="475">
      <c r="A475" s="56"/>
      <c r="B475" s="56"/>
      <c r="C475" s="56"/>
      <c r="D475" s="56"/>
      <c r="E475" s="57"/>
      <c r="F475" s="57"/>
      <c r="G475" s="58"/>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row>
    <row r="476">
      <c r="A476" s="56"/>
      <c r="B476" s="56"/>
      <c r="C476" s="56"/>
      <c r="D476" s="56"/>
      <c r="E476" s="57"/>
      <c r="F476" s="57"/>
      <c r="G476" s="58"/>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row>
    <row r="477">
      <c r="A477" s="56"/>
      <c r="B477" s="56"/>
      <c r="C477" s="56"/>
      <c r="D477" s="56"/>
      <c r="E477" s="57"/>
      <c r="F477" s="57"/>
      <c r="G477" s="58"/>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row>
    <row r="478">
      <c r="A478" s="56"/>
      <c r="B478" s="56"/>
      <c r="C478" s="56"/>
      <c r="D478" s="56"/>
      <c r="E478" s="57"/>
      <c r="F478" s="57"/>
      <c r="G478" s="58"/>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row>
    <row r="479">
      <c r="A479" s="56"/>
      <c r="B479" s="56"/>
      <c r="C479" s="56"/>
      <c r="D479" s="56"/>
      <c r="E479" s="57"/>
      <c r="F479" s="57"/>
      <c r="G479" s="58"/>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row>
    <row r="480">
      <c r="A480" s="56"/>
      <c r="B480" s="56"/>
      <c r="C480" s="56"/>
      <c r="D480" s="56"/>
      <c r="E480" s="57"/>
      <c r="F480" s="57"/>
      <c r="G480" s="58"/>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row>
    <row r="481">
      <c r="A481" s="56"/>
      <c r="B481" s="56"/>
      <c r="C481" s="56"/>
      <c r="D481" s="56"/>
      <c r="E481" s="57"/>
      <c r="F481" s="57"/>
      <c r="G481" s="58"/>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row>
    <row r="482">
      <c r="A482" s="56"/>
      <c r="B482" s="56"/>
      <c r="C482" s="56"/>
      <c r="D482" s="56"/>
      <c r="E482" s="57"/>
      <c r="F482" s="57"/>
      <c r="G482" s="58"/>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row>
    <row r="483">
      <c r="A483" s="56"/>
      <c r="B483" s="56"/>
      <c r="C483" s="56"/>
      <c r="D483" s="56"/>
      <c r="E483" s="57"/>
      <c r="F483" s="57"/>
      <c r="G483" s="58"/>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row>
    <row r="484">
      <c r="A484" s="56"/>
      <c r="B484" s="56"/>
      <c r="C484" s="56"/>
      <c r="D484" s="56"/>
      <c r="E484" s="57"/>
      <c r="F484" s="57"/>
      <c r="G484" s="58"/>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row>
    <row r="485">
      <c r="A485" s="56"/>
      <c r="B485" s="56"/>
      <c r="C485" s="56"/>
      <c r="D485" s="56"/>
      <c r="E485" s="57"/>
      <c r="F485" s="57"/>
      <c r="G485" s="58"/>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row>
    <row r="486">
      <c r="A486" s="56"/>
      <c r="B486" s="56"/>
      <c r="C486" s="56"/>
      <c r="D486" s="56"/>
      <c r="E486" s="57"/>
      <c r="F486" s="57"/>
      <c r="G486" s="58"/>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row>
    <row r="487">
      <c r="A487" s="56"/>
      <c r="B487" s="56"/>
      <c r="C487" s="56"/>
      <c r="D487" s="56"/>
      <c r="E487" s="57"/>
      <c r="F487" s="57"/>
      <c r="G487" s="58"/>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row>
    <row r="488">
      <c r="A488" s="56"/>
      <c r="B488" s="56"/>
      <c r="C488" s="56"/>
      <c r="D488" s="56"/>
      <c r="E488" s="57"/>
      <c r="F488" s="57"/>
      <c r="G488" s="58"/>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row>
    <row r="489">
      <c r="A489" s="56"/>
      <c r="B489" s="56"/>
      <c r="C489" s="56"/>
      <c r="D489" s="56"/>
      <c r="E489" s="57"/>
      <c r="F489" s="57"/>
      <c r="G489" s="58"/>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row>
    <row r="490">
      <c r="A490" s="56"/>
      <c r="B490" s="56"/>
      <c r="C490" s="56"/>
      <c r="D490" s="56"/>
      <c r="E490" s="57"/>
      <c r="F490" s="57"/>
      <c r="G490" s="58"/>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row>
    <row r="491">
      <c r="A491" s="56"/>
      <c r="B491" s="56"/>
      <c r="C491" s="56"/>
      <c r="D491" s="56"/>
      <c r="E491" s="57"/>
      <c r="F491" s="57"/>
      <c r="G491" s="58"/>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row>
    <row r="492">
      <c r="A492" s="56"/>
      <c r="B492" s="56"/>
      <c r="C492" s="56"/>
      <c r="D492" s="56"/>
      <c r="E492" s="57"/>
      <c r="F492" s="57"/>
      <c r="G492" s="58"/>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row>
    <row r="493">
      <c r="A493" s="56"/>
      <c r="B493" s="56"/>
      <c r="C493" s="56"/>
      <c r="D493" s="56"/>
      <c r="E493" s="57"/>
      <c r="F493" s="57"/>
      <c r="G493" s="58"/>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row>
    <row r="494">
      <c r="A494" s="56"/>
      <c r="B494" s="56"/>
      <c r="C494" s="56"/>
      <c r="D494" s="56"/>
      <c r="E494" s="57"/>
      <c r="F494" s="57"/>
      <c r="G494" s="58"/>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row>
    <row r="495">
      <c r="A495" s="56"/>
      <c r="B495" s="56"/>
      <c r="C495" s="56"/>
      <c r="D495" s="56"/>
      <c r="E495" s="57"/>
      <c r="F495" s="57"/>
      <c r="G495" s="58"/>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row>
    <row r="496">
      <c r="A496" s="56"/>
      <c r="B496" s="56"/>
      <c r="C496" s="56"/>
      <c r="D496" s="56"/>
      <c r="E496" s="57"/>
      <c r="F496" s="57"/>
      <c r="G496" s="58"/>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row>
    <row r="497">
      <c r="A497" s="56"/>
      <c r="B497" s="56"/>
      <c r="C497" s="56"/>
      <c r="D497" s="56"/>
      <c r="E497" s="57"/>
      <c r="F497" s="57"/>
      <c r="G497" s="58"/>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row>
    <row r="498">
      <c r="A498" s="56"/>
      <c r="B498" s="56"/>
      <c r="C498" s="56"/>
      <c r="D498" s="56"/>
      <c r="E498" s="57"/>
      <c r="F498" s="57"/>
      <c r="G498" s="58"/>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row>
    <row r="499">
      <c r="A499" s="56"/>
      <c r="B499" s="56"/>
      <c r="C499" s="56"/>
      <c r="D499" s="56"/>
      <c r="E499" s="57"/>
      <c r="F499" s="57"/>
      <c r="G499" s="58"/>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row>
    <row r="500">
      <c r="A500" s="56"/>
      <c r="B500" s="56"/>
      <c r="C500" s="56"/>
      <c r="D500" s="56"/>
      <c r="E500" s="57"/>
      <c r="F500" s="57"/>
      <c r="G500" s="58"/>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row>
    <row r="501">
      <c r="A501" s="56"/>
      <c r="B501" s="56"/>
      <c r="C501" s="56"/>
      <c r="D501" s="56"/>
      <c r="E501" s="57"/>
      <c r="F501" s="57"/>
      <c r="G501" s="58"/>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row>
    <row r="502">
      <c r="A502" s="56"/>
      <c r="B502" s="56"/>
      <c r="C502" s="56"/>
      <c r="D502" s="56"/>
      <c r="E502" s="57"/>
      <c r="F502" s="57"/>
      <c r="G502" s="58"/>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row>
    <row r="503">
      <c r="A503" s="56"/>
      <c r="B503" s="56"/>
      <c r="C503" s="56"/>
      <c r="D503" s="56"/>
      <c r="E503" s="57"/>
      <c r="F503" s="57"/>
      <c r="G503" s="58"/>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row>
    <row r="504">
      <c r="A504" s="56"/>
      <c r="B504" s="56"/>
      <c r="C504" s="56"/>
      <c r="D504" s="56"/>
      <c r="E504" s="57"/>
      <c r="F504" s="57"/>
      <c r="G504" s="58"/>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row>
    <row r="505">
      <c r="A505" s="56"/>
      <c r="B505" s="56"/>
      <c r="C505" s="56"/>
      <c r="D505" s="56"/>
      <c r="E505" s="57"/>
      <c r="F505" s="57"/>
      <c r="G505" s="58"/>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row>
    <row r="506">
      <c r="A506" s="56"/>
      <c r="B506" s="56"/>
      <c r="C506" s="56"/>
      <c r="D506" s="56"/>
      <c r="E506" s="57"/>
      <c r="F506" s="57"/>
      <c r="G506" s="58"/>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row>
    <row r="507">
      <c r="A507" s="56"/>
      <c r="B507" s="56"/>
      <c r="C507" s="56"/>
      <c r="D507" s="56"/>
      <c r="E507" s="57"/>
      <c r="F507" s="57"/>
      <c r="G507" s="58"/>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row>
    <row r="508">
      <c r="A508" s="56"/>
      <c r="B508" s="56"/>
      <c r="C508" s="56"/>
      <c r="D508" s="56"/>
      <c r="E508" s="57"/>
      <c r="F508" s="57"/>
      <c r="G508" s="58"/>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row>
    <row r="509">
      <c r="A509" s="56"/>
      <c r="B509" s="56"/>
      <c r="C509" s="56"/>
      <c r="D509" s="56"/>
      <c r="E509" s="57"/>
      <c r="F509" s="57"/>
      <c r="G509" s="58"/>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row>
    <row r="510">
      <c r="A510" s="56"/>
      <c r="B510" s="56"/>
      <c r="C510" s="56"/>
      <c r="D510" s="56"/>
      <c r="E510" s="57"/>
      <c r="F510" s="57"/>
      <c r="G510" s="58"/>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row>
    <row r="511">
      <c r="A511" s="56"/>
      <c r="B511" s="56"/>
      <c r="C511" s="56"/>
      <c r="D511" s="56"/>
      <c r="E511" s="57"/>
      <c r="F511" s="57"/>
      <c r="G511" s="58"/>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row>
    <row r="512">
      <c r="A512" s="56"/>
      <c r="B512" s="56"/>
      <c r="C512" s="56"/>
      <c r="D512" s="56"/>
      <c r="E512" s="57"/>
      <c r="F512" s="57"/>
      <c r="G512" s="58"/>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row>
    <row r="513">
      <c r="A513" s="56"/>
      <c r="B513" s="56"/>
      <c r="C513" s="56"/>
      <c r="D513" s="56"/>
      <c r="E513" s="57"/>
      <c r="F513" s="57"/>
      <c r="G513" s="58"/>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row>
    <row r="514">
      <c r="A514" s="56"/>
      <c r="B514" s="56"/>
      <c r="C514" s="56"/>
      <c r="D514" s="56"/>
      <c r="E514" s="57"/>
      <c r="F514" s="57"/>
      <c r="G514" s="58"/>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row>
    <row r="515">
      <c r="A515" s="56"/>
      <c r="B515" s="56"/>
      <c r="C515" s="56"/>
      <c r="D515" s="56"/>
      <c r="E515" s="57"/>
      <c r="F515" s="57"/>
      <c r="G515" s="58"/>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row>
    <row r="516">
      <c r="A516" s="56"/>
      <c r="B516" s="56"/>
      <c r="C516" s="56"/>
      <c r="D516" s="56"/>
      <c r="E516" s="57"/>
      <c r="F516" s="57"/>
      <c r="G516" s="58"/>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row>
    <row r="517">
      <c r="A517" s="56"/>
      <c r="B517" s="56"/>
      <c r="C517" s="56"/>
      <c r="D517" s="56"/>
      <c r="E517" s="57"/>
      <c r="F517" s="57"/>
      <c r="G517" s="58"/>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row>
    <row r="518">
      <c r="A518" s="56"/>
      <c r="B518" s="56"/>
      <c r="C518" s="56"/>
      <c r="D518" s="56"/>
      <c r="E518" s="57"/>
      <c r="F518" s="57"/>
      <c r="G518" s="58"/>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row>
    <row r="519">
      <c r="A519" s="56"/>
      <c r="B519" s="56"/>
      <c r="C519" s="56"/>
      <c r="D519" s="56"/>
      <c r="E519" s="57"/>
      <c r="F519" s="57"/>
      <c r="G519" s="58"/>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row>
    <row r="520">
      <c r="A520" s="56"/>
      <c r="B520" s="56"/>
      <c r="C520" s="56"/>
      <c r="D520" s="56"/>
      <c r="E520" s="57"/>
      <c r="F520" s="57"/>
      <c r="G520" s="58"/>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row>
    <row r="521">
      <c r="A521" s="56"/>
      <c r="B521" s="56"/>
      <c r="C521" s="56"/>
      <c r="D521" s="56"/>
      <c r="E521" s="57"/>
      <c r="F521" s="57"/>
      <c r="G521" s="58"/>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row>
    <row r="522">
      <c r="A522" s="56"/>
      <c r="B522" s="56"/>
      <c r="C522" s="56"/>
      <c r="D522" s="56"/>
      <c r="E522" s="57"/>
      <c r="F522" s="57"/>
      <c r="G522" s="58"/>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row>
    <row r="523">
      <c r="A523" s="56"/>
      <c r="B523" s="56"/>
      <c r="C523" s="56"/>
      <c r="D523" s="56"/>
      <c r="E523" s="57"/>
      <c r="F523" s="57"/>
      <c r="G523" s="58"/>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row>
    <row r="524">
      <c r="A524" s="56"/>
      <c r="B524" s="56"/>
      <c r="C524" s="56"/>
      <c r="D524" s="56"/>
      <c r="E524" s="57"/>
      <c r="F524" s="57"/>
      <c r="G524" s="58"/>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row>
    <row r="525">
      <c r="A525" s="56"/>
      <c r="B525" s="56"/>
      <c r="C525" s="56"/>
      <c r="D525" s="56"/>
      <c r="E525" s="57"/>
      <c r="F525" s="57"/>
      <c r="G525" s="58"/>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row>
    <row r="526">
      <c r="A526" s="56"/>
      <c r="B526" s="56"/>
      <c r="C526" s="56"/>
      <c r="D526" s="56"/>
      <c r="E526" s="57"/>
      <c r="F526" s="57"/>
      <c r="G526" s="58"/>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row>
    <row r="527">
      <c r="A527" s="56"/>
      <c r="B527" s="56"/>
      <c r="C527" s="56"/>
      <c r="D527" s="56"/>
      <c r="E527" s="57"/>
      <c r="F527" s="57"/>
      <c r="G527" s="58"/>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row>
    <row r="528">
      <c r="A528" s="56"/>
      <c r="B528" s="56"/>
      <c r="C528" s="56"/>
      <c r="D528" s="56"/>
      <c r="E528" s="57"/>
      <c r="F528" s="57"/>
      <c r="G528" s="58"/>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row>
    <row r="529">
      <c r="A529" s="56"/>
      <c r="B529" s="56"/>
      <c r="C529" s="56"/>
      <c r="D529" s="56"/>
      <c r="E529" s="57"/>
      <c r="F529" s="57"/>
      <c r="G529" s="58"/>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row>
    <row r="530">
      <c r="A530" s="56"/>
      <c r="B530" s="56"/>
      <c r="C530" s="56"/>
      <c r="D530" s="56"/>
      <c r="E530" s="57"/>
      <c r="F530" s="57"/>
      <c r="G530" s="58"/>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row>
    <row r="531">
      <c r="A531" s="56"/>
      <c r="B531" s="56"/>
      <c r="C531" s="56"/>
      <c r="D531" s="56"/>
      <c r="E531" s="57"/>
      <c r="F531" s="57"/>
      <c r="G531" s="58"/>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row>
    <row r="532">
      <c r="A532" s="56"/>
      <c r="B532" s="56"/>
      <c r="C532" s="56"/>
      <c r="D532" s="56"/>
      <c r="E532" s="57"/>
      <c r="F532" s="57"/>
      <c r="G532" s="58"/>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row>
    <row r="533">
      <c r="A533" s="56"/>
      <c r="B533" s="56"/>
      <c r="C533" s="56"/>
      <c r="D533" s="56"/>
      <c r="E533" s="57"/>
      <c r="F533" s="57"/>
      <c r="G533" s="58"/>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row>
    <row r="534">
      <c r="A534" s="56"/>
      <c r="B534" s="56"/>
      <c r="C534" s="56"/>
      <c r="D534" s="56"/>
      <c r="E534" s="57"/>
      <c r="F534" s="57"/>
      <c r="G534" s="58"/>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row>
    <row r="535">
      <c r="A535" s="56"/>
      <c r="B535" s="56"/>
      <c r="C535" s="56"/>
      <c r="D535" s="56"/>
      <c r="E535" s="57"/>
      <c r="F535" s="57"/>
      <c r="G535" s="58"/>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row>
    <row r="536">
      <c r="A536" s="56"/>
      <c r="B536" s="56"/>
      <c r="C536" s="56"/>
      <c r="D536" s="56"/>
      <c r="E536" s="57"/>
      <c r="F536" s="57"/>
      <c r="G536" s="58"/>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row>
    <row r="537">
      <c r="A537" s="56"/>
      <c r="B537" s="56"/>
      <c r="C537" s="56"/>
      <c r="D537" s="56"/>
      <c r="E537" s="57"/>
      <c r="F537" s="57"/>
      <c r="G537" s="58"/>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row>
    <row r="538">
      <c r="A538" s="56"/>
      <c r="B538" s="56"/>
      <c r="C538" s="56"/>
      <c r="D538" s="56"/>
      <c r="E538" s="57"/>
      <c r="F538" s="57"/>
      <c r="G538" s="58"/>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row>
    <row r="539">
      <c r="A539" s="56"/>
      <c r="B539" s="56"/>
      <c r="C539" s="56"/>
      <c r="D539" s="56"/>
      <c r="E539" s="57"/>
      <c r="F539" s="57"/>
      <c r="G539" s="58"/>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row>
    <row r="540">
      <c r="A540" s="56"/>
      <c r="B540" s="56"/>
      <c r="C540" s="56"/>
      <c r="D540" s="56"/>
      <c r="E540" s="57"/>
      <c r="F540" s="57"/>
      <c r="G540" s="58"/>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row>
    <row r="541">
      <c r="A541" s="56"/>
      <c r="B541" s="56"/>
      <c r="C541" s="56"/>
      <c r="D541" s="56"/>
      <c r="E541" s="57"/>
      <c r="F541" s="57"/>
      <c r="G541" s="58"/>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row>
    <row r="542">
      <c r="A542" s="56"/>
      <c r="B542" s="56"/>
      <c r="C542" s="56"/>
      <c r="D542" s="56"/>
      <c r="E542" s="57"/>
      <c r="F542" s="57"/>
      <c r="G542" s="58"/>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row>
    <row r="543">
      <c r="A543" s="56"/>
      <c r="B543" s="56"/>
      <c r="C543" s="56"/>
      <c r="D543" s="56"/>
      <c r="E543" s="57"/>
      <c r="F543" s="57"/>
      <c r="G543" s="58"/>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row>
    <row r="544">
      <c r="A544" s="56"/>
      <c r="B544" s="56"/>
      <c r="C544" s="56"/>
      <c r="D544" s="56"/>
      <c r="E544" s="57"/>
      <c r="F544" s="57"/>
      <c r="G544" s="58"/>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row>
    <row r="545">
      <c r="A545" s="56"/>
      <c r="B545" s="56"/>
      <c r="C545" s="56"/>
      <c r="D545" s="56"/>
      <c r="E545" s="57"/>
      <c r="F545" s="57"/>
      <c r="G545" s="58"/>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row>
    <row r="546">
      <c r="A546" s="56"/>
      <c r="B546" s="56"/>
      <c r="C546" s="56"/>
      <c r="D546" s="56"/>
      <c r="E546" s="57"/>
      <c r="F546" s="57"/>
      <c r="G546" s="58"/>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row>
    <row r="547">
      <c r="A547" s="56"/>
      <c r="B547" s="56"/>
      <c r="C547" s="56"/>
      <c r="D547" s="56"/>
      <c r="E547" s="57"/>
      <c r="F547" s="57"/>
      <c r="G547" s="58"/>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row>
    <row r="548">
      <c r="A548" s="56"/>
      <c r="B548" s="56"/>
      <c r="C548" s="56"/>
      <c r="D548" s="56"/>
      <c r="E548" s="57"/>
      <c r="F548" s="57"/>
      <c r="G548" s="58"/>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row>
    <row r="549">
      <c r="A549" s="56"/>
      <c r="B549" s="56"/>
      <c r="C549" s="56"/>
      <c r="D549" s="56"/>
      <c r="E549" s="57"/>
      <c r="F549" s="57"/>
      <c r="G549" s="58"/>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row>
    <row r="550">
      <c r="A550" s="56"/>
      <c r="B550" s="56"/>
      <c r="C550" s="56"/>
      <c r="D550" s="56"/>
      <c r="E550" s="57"/>
      <c r="F550" s="57"/>
      <c r="G550" s="58"/>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row>
    <row r="551">
      <c r="A551" s="56"/>
      <c r="B551" s="56"/>
      <c r="C551" s="56"/>
      <c r="D551" s="56"/>
      <c r="E551" s="57"/>
      <c r="F551" s="57"/>
      <c r="G551" s="58"/>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row>
    <row r="552">
      <c r="A552" s="56"/>
      <c r="B552" s="56"/>
      <c r="C552" s="56"/>
      <c r="D552" s="56"/>
      <c r="E552" s="57"/>
      <c r="F552" s="57"/>
      <c r="G552" s="58"/>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row>
    <row r="553">
      <c r="A553" s="56"/>
      <c r="B553" s="56"/>
      <c r="C553" s="56"/>
      <c r="D553" s="56"/>
      <c r="E553" s="57"/>
      <c r="F553" s="57"/>
      <c r="G553" s="58"/>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row>
    <row r="554">
      <c r="A554" s="56"/>
      <c r="B554" s="56"/>
      <c r="C554" s="56"/>
      <c r="D554" s="56"/>
      <c r="E554" s="57"/>
      <c r="F554" s="57"/>
      <c r="G554" s="58"/>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row>
    <row r="555">
      <c r="A555" s="56"/>
      <c r="B555" s="56"/>
      <c r="C555" s="56"/>
      <c r="D555" s="56"/>
      <c r="E555" s="57"/>
      <c r="F555" s="57"/>
      <c r="G555" s="58"/>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row>
    <row r="556">
      <c r="A556" s="56"/>
      <c r="B556" s="56"/>
      <c r="C556" s="56"/>
      <c r="D556" s="56"/>
      <c r="E556" s="57"/>
      <c r="F556" s="57"/>
      <c r="G556" s="58"/>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row>
    <row r="557">
      <c r="A557" s="56"/>
      <c r="B557" s="56"/>
      <c r="C557" s="56"/>
      <c r="D557" s="56"/>
      <c r="E557" s="57"/>
      <c r="F557" s="57"/>
      <c r="G557" s="58"/>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row>
    <row r="558">
      <c r="A558" s="56"/>
      <c r="B558" s="56"/>
      <c r="C558" s="56"/>
      <c r="D558" s="56"/>
      <c r="E558" s="57"/>
      <c r="F558" s="57"/>
      <c r="G558" s="58"/>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row>
    <row r="559">
      <c r="A559" s="56"/>
      <c r="B559" s="56"/>
      <c r="C559" s="56"/>
      <c r="D559" s="56"/>
      <c r="E559" s="57"/>
      <c r="F559" s="57"/>
      <c r="G559" s="58"/>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row>
    <row r="560">
      <c r="A560" s="56"/>
      <c r="B560" s="56"/>
      <c r="C560" s="56"/>
      <c r="D560" s="56"/>
      <c r="E560" s="57"/>
      <c r="F560" s="57"/>
      <c r="G560" s="58"/>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row>
    <row r="561">
      <c r="A561" s="56"/>
      <c r="B561" s="56"/>
      <c r="C561" s="56"/>
      <c r="D561" s="56"/>
      <c r="E561" s="57"/>
      <c r="F561" s="57"/>
      <c r="G561" s="58"/>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row>
    <row r="562">
      <c r="A562" s="56"/>
      <c r="B562" s="56"/>
      <c r="C562" s="56"/>
      <c r="D562" s="56"/>
      <c r="E562" s="57"/>
      <c r="F562" s="57"/>
      <c r="G562" s="58"/>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row>
    <row r="563">
      <c r="A563" s="56"/>
      <c r="B563" s="56"/>
      <c r="C563" s="56"/>
      <c r="D563" s="56"/>
      <c r="E563" s="57"/>
      <c r="F563" s="57"/>
      <c r="G563" s="58"/>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row>
    <row r="564">
      <c r="A564" s="56"/>
      <c r="B564" s="56"/>
      <c r="C564" s="56"/>
      <c r="D564" s="56"/>
      <c r="E564" s="57"/>
      <c r="F564" s="57"/>
      <c r="G564" s="58"/>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row>
    <row r="565">
      <c r="A565" s="56"/>
      <c r="B565" s="56"/>
      <c r="C565" s="56"/>
      <c r="D565" s="56"/>
      <c r="E565" s="57"/>
      <c r="F565" s="57"/>
      <c r="G565" s="58"/>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row>
    <row r="566">
      <c r="A566" s="56"/>
      <c r="B566" s="56"/>
      <c r="C566" s="56"/>
      <c r="D566" s="56"/>
      <c r="E566" s="57"/>
      <c r="F566" s="57"/>
      <c r="G566" s="58"/>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row>
    <row r="567">
      <c r="A567" s="56"/>
      <c r="B567" s="56"/>
      <c r="C567" s="56"/>
      <c r="D567" s="56"/>
      <c r="E567" s="57"/>
      <c r="F567" s="57"/>
      <c r="G567" s="58"/>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row>
    <row r="568">
      <c r="A568" s="56"/>
      <c r="B568" s="56"/>
      <c r="C568" s="56"/>
      <c r="D568" s="56"/>
      <c r="E568" s="57"/>
      <c r="F568" s="57"/>
      <c r="G568" s="58"/>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row>
    <row r="569">
      <c r="A569" s="56"/>
      <c r="B569" s="56"/>
      <c r="C569" s="56"/>
      <c r="D569" s="56"/>
      <c r="E569" s="57"/>
      <c r="F569" s="57"/>
      <c r="G569" s="58"/>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row>
    <row r="570">
      <c r="A570" s="56"/>
      <c r="B570" s="56"/>
      <c r="C570" s="56"/>
      <c r="D570" s="56"/>
      <c r="E570" s="57"/>
      <c r="F570" s="57"/>
      <c r="G570" s="58"/>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row>
    <row r="571">
      <c r="A571" s="56"/>
      <c r="B571" s="56"/>
      <c r="C571" s="56"/>
      <c r="D571" s="56"/>
      <c r="E571" s="57"/>
      <c r="F571" s="57"/>
      <c r="G571" s="58"/>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row>
    <row r="572">
      <c r="A572" s="56"/>
      <c r="B572" s="56"/>
      <c r="C572" s="56"/>
      <c r="D572" s="56"/>
      <c r="E572" s="57"/>
      <c r="F572" s="57"/>
      <c r="G572" s="58"/>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row>
    <row r="573">
      <c r="A573" s="56"/>
      <c r="B573" s="56"/>
      <c r="C573" s="56"/>
      <c r="D573" s="56"/>
      <c r="E573" s="57"/>
      <c r="F573" s="57"/>
      <c r="G573" s="58"/>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row>
    <row r="574">
      <c r="A574" s="56"/>
      <c r="B574" s="56"/>
      <c r="C574" s="56"/>
      <c r="D574" s="56"/>
      <c r="E574" s="57"/>
      <c r="F574" s="57"/>
      <c r="G574" s="58"/>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row>
    <row r="575">
      <c r="A575" s="56"/>
      <c r="B575" s="56"/>
      <c r="C575" s="56"/>
      <c r="D575" s="56"/>
      <c r="E575" s="57"/>
      <c r="F575" s="57"/>
      <c r="G575" s="58"/>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row>
    <row r="576">
      <c r="A576" s="56"/>
      <c r="B576" s="56"/>
      <c r="C576" s="56"/>
      <c r="D576" s="56"/>
      <c r="E576" s="57"/>
      <c r="F576" s="57"/>
      <c r="G576" s="58"/>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row>
    <row r="577">
      <c r="A577" s="56"/>
      <c r="B577" s="56"/>
      <c r="C577" s="56"/>
      <c r="D577" s="56"/>
      <c r="E577" s="57"/>
      <c r="F577" s="57"/>
      <c r="G577" s="58"/>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row>
    <row r="578">
      <c r="A578" s="56"/>
      <c r="B578" s="56"/>
      <c r="C578" s="56"/>
      <c r="D578" s="56"/>
      <c r="E578" s="57"/>
      <c r="F578" s="57"/>
      <c r="G578" s="58"/>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row>
    <row r="579">
      <c r="A579" s="56"/>
      <c r="B579" s="56"/>
      <c r="C579" s="56"/>
      <c r="D579" s="56"/>
      <c r="E579" s="57"/>
      <c r="F579" s="57"/>
      <c r="G579" s="58"/>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row>
    <row r="580">
      <c r="A580" s="56"/>
      <c r="B580" s="56"/>
      <c r="C580" s="56"/>
      <c r="D580" s="56"/>
      <c r="E580" s="57"/>
      <c r="F580" s="57"/>
      <c r="G580" s="58"/>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row>
    <row r="581">
      <c r="A581" s="56"/>
      <c r="B581" s="56"/>
      <c r="C581" s="56"/>
      <c r="D581" s="56"/>
      <c r="E581" s="57"/>
      <c r="F581" s="57"/>
      <c r="G581" s="58"/>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row>
    <row r="582">
      <c r="A582" s="56"/>
      <c r="B582" s="56"/>
      <c r="C582" s="56"/>
      <c r="D582" s="56"/>
      <c r="E582" s="57"/>
      <c r="F582" s="57"/>
      <c r="G582" s="58"/>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row>
    <row r="583">
      <c r="A583" s="56"/>
      <c r="B583" s="56"/>
      <c r="C583" s="56"/>
      <c r="D583" s="56"/>
      <c r="E583" s="57"/>
      <c r="F583" s="57"/>
      <c r="G583" s="58"/>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row>
    <row r="584">
      <c r="A584" s="56"/>
      <c r="B584" s="56"/>
      <c r="C584" s="56"/>
      <c r="D584" s="56"/>
      <c r="E584" s="57"/>
      <c r="F584" s="57"/>
      <c r="G584" s="58"/>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row>
    <row r="585">
      <c r="A585" s="56"/>
      <c r="B585" s="56"/>
      <c r="C585" s="56"/>
      <c r="D585" s="56"/>
      <c r="E585" s="57"/>
      <c r="F585" s="57"/>
      <c r="G585" s="58"/>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row>
    <row r="586">
      <c r="A586" s="56"/>
      <c r="B586" s="56"/>
      <c r="C586" s="56"/>
      <c r="D586" s="56"/>
      <c r="E586" s="57"/>
      <c r="F586" s="57"/>
      <c r="G586" s="58"/>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row>
    <row r="587">
      <c r="A587" s="56"/>
      <c r="B587" s="56"/>
      <c r="C587" s="56"/>
      <c r="D587" s="56"/>
      <c r="E587" s="57"/>
      <c r="F587" s="57"/>
      <c r="G587" s="58"/>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row>
    <row r="588">
      <c r="A588" s="56"/>
      <c r="B588" s="56"/>
      <c r="C588" s="56"/>
      <c r="D588" s="56"/>
      <c r="E588" s="57"/>
      <c r="F588" s="57"/>
      <c r="G588" s="58"/>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row>
    <row r="589">
      <c r="A589" s="56"/>
      <c r="B589" s="56"/>
      <c r="C589" s="56"/>
      <c r="D589" s="56"/>
      <c r="E589" s="57"/>
      <c r="F589" s="57"/>
      <c r="G589" s="58"/>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row>
    <row r="590">
      <c r="A590" s="56"/>
      <c r="B590" s="56"/>
      <c r="C590" s="56"/>
      <c r="D590" s="56"/>
      <c r="E590" s="57"/>
      <c r="F590" s="57"/>
      <c r="G590" s="58"/>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row>
    <row r="591">
      <c r="A591" s="56"/>
      <c r="B591" s="56"/>
      <c r="C591" s="56"/>
      <c r="D591" s="56"/>
      <c r="E591" s="57"/>
      <c r="F591" s="57"/>
      <c r="G591" s="58"/>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row>
    <row r="592">
      <c r="A592" s="56"/>
      <c r="B592" s="56"/>
      <c r="C592" s="56"/>
      <c r="D592" s="56"/>
      <c r="E592" s="57"/>
      <c r="F592" s="57"/>
      <c r="G592" s="58"/>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row>
    <row r="593">
      <c r="A593" s="56"/>
      <c r="B593" s="56"/>
      <c r="C593" s="56"/>
      <c r="D593" s="56"/>
      <c r="E593" s="57"/>
      <c r="F593" s="57"/>
      <c r="G593" s="58"/>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row>
    <row r="594">
      <c r="A594" s="56"/>
      <c r="B594" s="56"/>
      <c r="C594" s="56"/>
      <c r="D594" s="56"/>
      <c r="E594" s="57"/>
      <c r="F594" s="57"/>
      <c r="G594" s="58"/>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row>
    <row r="595">
      <c r="A595" s="56"/>
      <c r="B595" s="56"/>
      <c r="C595" s="56"/>
      <c r="D595" s="56"/>
      <c r="E595" s="57"/>
      <c r="F595" s="57"/>
      <c r="G595" s="58"/>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row>
    <row r="596">
      <c r="A596" s="56"/>
      <c r="B596" s="56"/>
      <c r="C596" s="56"/>
      <c r="D596" s="56"/>
      <c r="E596" s="57"/>
      <c r="F596" s="57"/>
      <c r="G596" s="58"/>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row>
    <row r="597">
      <c r="A597" s="56"/>
      <c r="B597" s="56"/>
      <c r="C597" s="56"/>
      <c r="D597" s="56"/>
      <c r="E597" s="57"/>
      <c r="F597" s="57"/>
      <c r="G597" s="58"/>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row>
    <row r="598">
      <c r="A598" s="56"/>
      <c r="B598" s="56"/>
      <c r="C598" s="56"/>
      <c r="D598" s="56"/>
      <c r="E598" s="57"/>
      <c r="F598" s="57"/>
      <c r="G598" s="58"/>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row>
    <row r="599">
      <c r="A599" s="56"/>
      <c r="B599" s="56"/>
      <c r="C599" s="56"/>
      <c r="D599" s="56"/>
      <c r="E599" s="57"/>
      <c r="F599" s="57"/>
      <c r="G599" s="58"/>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row>
    <row r="600">
      <c r="A600" s="56"/>
      <c r="B600" s="56"/>
      <c r="C600" s="56"/>
      <c r="D600" s="56"/>
      <c r="E600" s="57"/>
      <c r="F600" s="57"/>
      <c r="G600" s="58"/>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row>
    <row r="601">
      <c r="A601" s="56"/>
      <c r="B601" s="56"/>
      <c r="C601" s="56"/>
      <c r="D601" s="56"/>
      <c r="E601" s="57"/>
      <c r="F601" s="57"/>
      <c r="G601" s="58"/>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row>
    <row r="602">
      <c r="A602" s="56"/>
      <c r="B602" s="56"/>
      <c r="C602" s="56"/>
      <c r="D602" s="56"/>
      <c r="E602" s="57"/>
      <c r="F602" s="57"/>
      <c r="G602" s="58"/>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row>
    <row r="603">
      <c r="A603" s="56"/>
      <c r="B603" s="56"/>
      <c r="C603" s="56"/>
      <c r="D603" s="56"/>
      <c r="E603" s="57"/>
      <c r="F603" s="57"/>
      <c r="G603" s="58"/>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row>
    <row r="604">
      <c r="A604" s="56"/>
      <c r="B604" s="56"/>
      <c r="C604" s="56"/>
      <c r="D604" s="56"/>
      <c r="E604" s="57"/>
      <c r="F604" s="57"/>
      <c r="G604" s="58"/>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row>
    <row r="605">
      <c r="A605" s="56"/>
      <c r="B605" s="56"/>
      <c r="C605" s="56"/>
      <c r="D605" s="56"/>
      <c r="E605" s="57"/>
      <c r="F605" s="57"/>
      <c r="G605" s="58"/>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row>
    <row r="606">
      <c r="A606" s="56"/>
      <c r="B606" s="56"/>
      <c r="C606" s="56"/>
      <c r="D606" s="56"/>
      <c r="E606" s="57"/>
      <c r="F606" s="57"/>
      <c r="G606" s="58"/>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row>
    <row r="607">
      <c r="A607" s="56"/>
      <c r="B607" s="56"/>
      <c r="C607" s="56"/>
      <c r="D607" s="56"/>
      <c r="E607" s="57"/>
      <c r="F607" s="57"/>
      <c r="G607" s="58"/>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row>
    <row r="608">
      <c r="A608" s="56"/>
      <c r="B608" s="56"/>
      <c r="C608" s="56"/>
      <c r="D608" s="56"/>
      <c r="E608" s="57"/>
      <c r="F608" s="57"/>
      <c r="G608" s="58"/>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row>
    <row r="609">
      <c r="A609" s="56"/>
      <c r="B609" s="56"/>
      <c r="C609" s="56"/>
      <c r="D609" s="56"/>
      <c r="E609" s="57"/>
      <c r="F609" s="57"/>
      <c r="G609" s="58"/>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row>
    <row r="610">
      <c r="A610" s="56"/>
      <c r="B610" s="56"/>
      <c r="C610" s="56"/>
      <c r="D610" s="56"/>
      <c r="E610" s="57"/>
      <c r="F610" s="57"/>
      <c r="G610" s="58"/>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row>
    <row r="611">
      <c r="A611" s="56"/>
      <c r="B611" s="56"/>
      <c r="C611" s="56"/>
      <c r="D611" s="56"/>
      <c r="E611" s="57"/>
      <c r="F611" s="57"/>
      <c r="G611" s="58"/>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row>
    <row r="612">
      <c r="A612" s="56"/>
      <c r="B612" s="56"/>
      <c r="C612" s="56"/>
      <c r="D612" s="56"/>
      <c r="E612" s="57"/>
      <c r="F612" s="57"/>
      <c r="G612" s="58"/>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row>
    <row r="613">
      <c r="A613" s="56"/>
      <c r="B613" s="56"/>
      <c r="C613" s="56"/>
      <c r="D613" s="56"/>
      <c r="E613" s="57"/>
      <c r="F613" s="57"/>
      <c r="G613" s="58"/>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row>
    <row r="614">
      <c r="A614" s="56"/>
      <c r="B614" s="56"/>
      <c r="C614" s="56"/>
      <c r="D614" s="56"/>
      <c r="E614" s="57"/>
      <c r="F614" s="57"/>
      <c r="G614" s="58"/>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row>
    <row r="615">
      <c r="A615" s="56"/>
      <c r="B615" s="56"/>
      <c r="C615" s="56"/>
      <c r="D615" s="56"/>
      <c r="E615" s="57"/>
      <c r="F615" s="57"/>
      <c r="G615" s="58"/>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row>
    <row r="616">
      <c r="A616" s="56"/>
      <c r="B616" s="56"/>
      <c r="C616" s="56"/>
      <c r="D616" s="56"/>
      <c r="E616" s="57"/>
      <c r="F616" s="57"/>
      <c r="G616" s="58"/>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row>
    <row r="617">
      <c r="A617" s="56"/>
      <c r="B617" s="56"/>
      <c r="C617" s="56"/>
      <c r="D617" s="56"/>
      <c r="E617" s="57"/>
      <c r="F617" s="57"/>
      <c r="G617" s="58"/>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row>
    <row r="618">
      <c r="A618" s="56"/>
      <c r="B618" s="56"/>
      <c r="C618" s="56"/>
      <c r="D618" s="56"/>
      <c r="E618" s="57"/>
      <c r="F618" s="57"/>
      <c r="G618" s="58"/>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row>
    <row r="619">
      <c r="A619" s="56"/>
      <c r="B619" s="56"/>
      <c r="C619" s="56"/>
      <c r="D619" s="56"/>
      <c r="E619" s="57"/>
      <c r="F619" s="57"/>
      <c r="G619" s="58"/>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row>
    <row r="620">
      <c r="A620" s="56"/>
      <c r="B620" s="56"/>
      <c r="C620" s="56"/>
      <c r="D620" s="56"/>
      <c r="E620" s="57"/>
      <c r="F620" s="57"/>
      <c r="G620" s="58"/>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row>
    <row r="621">
      <c r="A621" s="56"/>
      <c r="B621" s="56"/>
      <c r="C621" s="56"/>
      <c r="D621" s="56"/>
      <c r="E621" s="57"/>
      <c r="F621" s="57"/>
      <c r="G621" s="58"/>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row>
    <row r="622">
      <c r="A622" s="56"/>
      <c r="B622" s="56"/>
      <c r="C622" s="56"/>
      <c r="D622" s="56"/>
      <c r="E622" s="57"/>
      <c r="F622" s="57"/>
      <c r="G622" s="58"/>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row>
    <row r="623">
      <c r="A623" s="56"/>
      <c r="B623" s="56"/>
      <c r="C623" s="56"/>
      <c r="D623" s="56"/>
      <c r="E623" s="57"/>
      <c r="F623" s="57"/>
      <c r="G623" s="58"/>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row>
    <row r="624">
      <c r="A624" s="56"/>
      <c r="B624" s="56"/>
      <c r="C624" s="56"/>
      <c r="D624" s="56"/>
      <c r="E624" s="57"/>
      <c r="F624" s="57"/>
      <c r="G624" s="58"/>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row>
    <row r="625">
      <c r="A625" s="56"/>
      <c r="B625" s="56"/>
      <c r="C625" s="56"/>
      <c r="D625" s="56"/>
      <c r="E625" s="57"/>
      <c r="F625" s="57"/>
      <c r="G625" s="58"/>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row>
    <row r="626">
      <c r="A626" s="56"/>
      <c r="B626" s="56"/>
      <c r="C626" s="56"/>
      <c r="D626" s="56"/>
      <c r="E626" s="57"/>
      <c r="F626" s="57"/>
      <c r="G626" s="58"/>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row>
    <row r="627">
      <c r="A627" s="56"/>
      <c r="B627" s="56"/>
      <c r="C627" s="56"/>
      <c r="D627" s="56"/>
      <c r="E627" s="57"/>
      <c r="F627" s="57"/>
      <c r="G627" s="58"/>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row>
    <row r="628">
      <c r="A628" s="56"/>
      <c r="B628" s="56"/>
      <c r="C628" s="56"/>
      <c r="D628" s="56"/>
      <c r="E628" s="57"/>
      <c r="F628" s="57"/>
      <c r="G628" s="58"/>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row>
    <row r="629">
      <c r="A629" s="56"/>
      <c r="B629" s="56"/>
      <c r="C629" s="56"/>
      <c r="D629" s="56"/>
      <c r="E629" s="57"/>
      <c r="F629" s="57"/>
      <c r="G629" s="58"/>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row>
    <row r="630">
      <c r="A630" s="56"/>
      <c r="B630" s="56"/>
      <c r="C630" s="56"/>
      <c r="D630" s="56"/>
      <c r="E630" s="57"/>
      <c r="F630" s="57"/>
      <c r="G630" s="58"/>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row>
    <row r="631">
      <c r="A631" s="56"/>
      <c r="B631" s="56"/>
      <c r="C631" s="56"/>
      <c r="D631" s="56"/>
      <c r="E631" s="57"/>
      <c r="F631" s="57"/>
      <c r="G631" s="58"/>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row>
    <row r="632">
      <c r="A632" s="56"/>
      <c r="B632" s="56"/>
      <c r="C632" s="56"/>
      <c r="D632" s="56"/>
      <c r="E632" s="57"/>
      <c r="F632" s="57"/>
      <c r="G632" s="58"/>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row>
    <row r="633">
      <c r="A633" s="56"/>
      <c r="B633" s="56"/>
      <c r="C633" s="56"/>
      <c r="D633" s="56"/>
      <c r="E633" s="57"/>
      <c r="F633" s="57"/>
      <c r="G633" s="58"/>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row>
    <row r="634">
      <c r="A634" s="56"/>
      <c r="B634" s="56"/>
      <c r="C634" s="56"/>
      <c r="D634" s="56"/>
      <c r="E634" s="57"/>
      <c r="F634" s="57"/>
      <c r="G634" s="58"/>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row>
    <row r="635">
      <c r="A635" s="56"/>
      <c r="B635" s="56"/>
      <c r="C635" s="56"/>
      <c r="D635" s="56"/>
      <c r="E635" s="57"/>
      <c r="F635" s="57"/>
      <c r="G635" s="58"/>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row>
    <row r="636">
      <c r="A636" s="56"/>
      <c r="B636" s="56"/>
      <c r="C636" s="56"/>
      <c r="D636" s="56"/>
      <c r="E636" s="57"/>
      <c r="F636" s="57"/>
      <c r="G636" s="58"/>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row>
    <row r="637">
      <c r="A637" s="56"/>
      <c r="B637" s="56"/>
      <c r="C637" s="56"/>
      <c r="D637" s="56"/>
      <c r="E637" s="57"/>
      <c r="F637" s="57"/>
      <c r="G637" s="58"/>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row>
    <row r="638">
      <c r="A638" s="56"/>
      <c r="B638" s="56"/>
      <c r="C638" s="56"/>
      <c r="D638" s="56"/>
      <c r="E638" s="57"/>
      <c r="F638" s="57"/>
      <c r="G638" s="58"/>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row>
    <row r="639">
      <c r="A639" s="56"/>
      <c r="B639" s="56"/>
      <c r="C639" s="56"/>
      <c r="D639" s="56"/>
      <c r="E639" s="57"/>
      <c r="F639" s="57"/>
      <c r="G639" s="58"/>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row>
    <row r="640">
      <c r="A640" s="56"/>
      <c r="B640" s="56"/>
      <c r="C640" s="56"/>
      <c r="D640" s="56"/>
      <c r="E640" s="57"/>
      <c r="F640" s="57"/>
      <c r="G640" s="58"/>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row>
    <row r="641">
      <c r="A641" s="56"/>
      <c r="B641" s="56"/>
      <c r="C641" s="56"/>
      <c r="D641" s="56"/>
      <c r="E641" s="57"/>
      <c r="F641" s="57"/>
      <c r="G641" s="58"/>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row>
    <row r="642">
      <c r="A642" s="56"/>
      <c r="B642" s="56"/>
      <c r="C642" s="56"/>
      <c r="D642" s="56"/>
      <c r="E642" s="57"/>
      <c r="F642" s="57"/>
      <c r="G642" s="58"/>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row>
    <row r="643">
      <c r="A643" s="56"/>
      <c r="B643" s="56"/>
      <c r="C643" s="56"/>
      <c r="D643" s="56"/>
      <c r="E643" s="57"/>
      <c r="F643" s="57"/>
      <c r="G643" s="58"/>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row>
    <row r="644">
      <c r="A644" s="56"/>
      <c r="B644" s="56"/>
      <c r="C644" s="56"/>
      <c r="D644" s="56"/>
      <c r="E644" s="57"/>
      <c r="F644" s="57"/>
      <c r="G644" s="58"/>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row>
    <row r="645">
      <c r="A645" s="56"/>
      <c r="B645" s="56"/>
      <c r="C645" s="56"/>
      <c r="D645" s="56"/>
      <c r="E645" s="57"/>
      <c r="F645" s="57"/>
      <c r="G645" s="58"/>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row>
    <row r="646">
      <c r="A646" s="56"/>
      <c r="B646" s="56"/>
      <c r="C646" s="56"/>
      <c r="D646" s="56"/>
      <c r="E646" s="57"/>
      <c r="F646" s="57"/>
      <c r="G646" s="58"/>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row>
    <row r="647">
      <c r="A647" s="56"/>
      <c r="B647" s="56"/>
      <c r="C647" s="56"/>
      <c r="D647" s="56"/>
      <c r="E647" s="57"/>
      <c r="F647" s="57"/>
      <c r="G647" s="58"/>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row>
    <row r="648">
      <c r="A648" s="56"/>
      <c r="B648" s="56"/>
      <c r="C648" s="56"/>
      <c r="D648" s="56"/>
      <c r="E648" s="57"/>
      <c r="F648" s="57"/>
      <c r="G648" s="58"/>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row>
    <row r="649">
      <c r="A649" s="56"/>
      <c r="B649" s="56"/>
      <c r="C649" s="56"/>
      <c r="D649" s="56"/>
      <c r="E649" s="57"/>
      <c r="F649" s="57"/>
      <c r="G649" s="58"/>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row>
    <row r="650">
      <c r="A650" s="56"/>
      <c r="B650" s="56"/>
      <c r="C650" s="56"/>
      <c r="D650" s="56"/>
      <c r="E650" s="57"/>
      <c r="F650" s="57"/>
      <c r="G650" s="58"/>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row>
    <row r="651">
      <c r="A651" s="56"/>
      <c r="B651" s="56"/>
      <c r="C651" s="56"/>
      <c r="D651" s="56"/>
      <c r="E651" s="57"/>
      <c r="F651" s="57"/>
      <c r="G651" s="58"/>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row>
    <row r="652">
      <c r="A652" s="56"/>
      <c r="B652" s="56"/>
      <c r="C652" s="56"/>
      <c r="D652" s="56"/>
      <c r="E652" s="57"/>
      <c r="F652" s="57"/>
      <c r="G652" s="58"/>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row>
    <row r="653">
      <c r="A653" s="56"/>
      <c r="B653" s="56"/>
      <c r="C653" s="56"/>
      <c r="D653" s="56"/>
      <c r="E653" s="57"/>
      <c r="F653" s="57"/>
      <c r="G653" s="58"/>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row>
    <row r="654">
      <c r="A654" s="56"/>
      <c r="B654" s="56"/>
      <c r="C654" s="56"/>
      <c r="D654" s="56"/>
      <c r="E654" s="57"/>
      <c r="F654" s="57"/>
      <c r="G654" s="58"/>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row>
    <row r="655">
      <c r="A655" s="56"/>
      <c r="B655" s="56"/>
      <c r="C655" s="56"/>
      <c r="D655" s="56"/>
      <c r="E655" s="57"/>
      <c r="F655" s="57"/>
      <c r="G655" s="58"/>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row>
    <row r="656">
      <c r="A656" s="56"/>
      <c r="B656" s="56"/>
      <c r="C656" s="56"/>
      <c r="D656" s="56"/>
      <c r="E656" s="57"/>
      <c r="F656" s="57"/>
      <c r="G656" s="58"/>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row>
    <row r="657">
      <c r="A657" s="56"/>
      <c r="B657" s="56"/>
      <c r="C657" s="56"/>
      <c r="D657" s="56"/>
      <c r="E657" s="57"/>
      <c r="F657" s="57"/>
      <c r="G657" s="58"/>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row>
    <row r="658">
      <c r="A658" s="56"/>
      <c r="B658" s="56"/>
      <c r="C658" s="56"/>
      <c r="D658" s="56"/>
      <c r="E658" s="57"/>
      <c r="F658" s="57"/>
      <c r="G658" s="58"/>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row>
    <row r="659">
      <c r="A659" s="56"/>
      <c r="B659" s="56"/>
      <c r="C659" s="56"/>
      <c r="D659" s="56"/>
      <c r="E659" s="57"/>
      <c r="F659" s="57"/>
      <c r="G659" s="58"/>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row>
    <row r="660">
      <c r="A660" s="56"/>
      <c r="B660" s="56"/>
      <c r="C660" s="56"/>
      <c r="D660" s="56"/>
      <c r="E660" s="57"/>
      <c r="F660" s="57"/>
      <c r="G660" s="58"/>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row>
    <row r="661">
      <c r="A661" s="56"/>
      <c r="B661" s="56"/>
      <c r="C661" s="56"/>
      <c r="D661" s="56"/>
      <c r="E661" s="57"/>
      <c r="F661" s="57"/>
      <c r="G661" s="58"/>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row>
    <row r="662">
      <c r="A662" s="56"/>
      <c r="B662" s="56"/>
      <c r="C662" s="56"/>
      <c r="D662" s="56"/>
      <c r="E662" s="57"/>
      <c r="F662" s="57"/>
      <c r="G662" s="58"/>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row>
    <row r="663">
      <c r="A663" s="56"/>
      <c r="B663" s="56"/>
      <c r="C663" s="56"/>
      <c r="D663" s="56"/>
      <c r="E663" s="57"/>
      <c r="F663" s="57"/>
      <c r="G663" s="58"/>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row>
    <row r="664">
      <c r="A664" s="56"/>
      <c r="B664" s="56"/>
      <c r="C664" s="56"/>
      <c r="D664" s="56"/>
      <c r="E664" s="57"/>
      <c r="F664" s="57"/>
      <c r="G664" s="58"/>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row>
    <row r="665">
      <c r="A665" s="56"/>
      <c r="B665" s="56"/>
      <c r="C665" s="56"/>
      <c r="D665" s="56"/>
      <c r="E665" s="57"/>
      <c r="F665" s="57"/>
      <c r="G665" s="58"/>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row>
    <row r="666">
      <c r="A666" s="56"/>
      <c r="B666" s="56"/>
      <c r="C666" s="56"/>
      <c r="D666" s="56"/>
      <c r="E666" s="57"/>
      <c r="F666" s="57"/>
      <c r="G666" s="58"/>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row>
    <row r="667">
      <c r="A667" s="56"/>
      <c r="B667" s="56"/>
      <c r="C667" s="56"/>
      <c r="D667" s="56"/>
      <c r="E667" s="57"/>
      <c r="F667" s="57"/>
      <c r="G667" s="58"/>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row>
    <row r="668">
      <c r="A668" s="56"/>
      <c r="B668" s="56"/>
      <c r="C668" s="56"/>
      <c r="D668" s="56"/>
      <c r="E668" s="57"/>
      <c r="F668" s="57"/>
      <c r="G668" s="58"/>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row>
    <row r="669">
      <c r="A669" s="56"/>
      <c r="B669" s="56"/>
      <c r="C669" s="56"/>
      <c r="D669" s="56"/>
      <c r="E669" s="57"/>
      <c r="F669" s="57"/>
      <c r="G669" s="58"/>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row>
    <row r="670">
      <c r="A670" s="56"/>
      <c r="B670" s="56"/>
      <c r="C670" s="56"/>
      <c r="D670" s="56"/>
      <c r="E670" s="57"/>
      <c r="F670" s="57"/>
      <c r="G670" s="58"/>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row>
    <row r="671">
      <c r="A671" s="56"/>
      <c r="B671" s="56"/>
      <c r="C671" s="56"/>
      <c r="D671" s="56"/>
      <c r="E671" s="57"/>
      <c r="F671" s="57"/>
      <c r="G671" s="58"/>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row>
    <row r="672">
      <c r="A672" s="56"/>
      <c r="B672" s="56"/>
      <c r="C672" s="56"/>
      <c r="D672" s="56"/>
      <c r="E672" s="57"/>
      <c r="F672" s="57"/>
      <c r="G672" s="58"/>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row>
    <row r="673">
      <c r="A673" s="56"/>
      <c r="B673" s="56"/>
      <c r="C673" s="56"/>
      <c r="D673" s="56"/>
      <c r="E673" s="57"/>
      <c r="F673" s="57"/>
      <c r="G673" s="58"/>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row>
    <row r="674">
      <c r="A674" s="56"/>
      <c r="B674" s="56"/>
      <c r="C674" s="56"/>
      <c r="D674" s="56"/>
      <c r="E674" s="57"/>
      <c r="F674" s="57"/>
      <c r="G674" s="58"/>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row>
    <row r="675">
      <c r="A675" s="56"/>
      <c r="B675" s="56"/>
      <c r="C675" s="56"/>
      <c r="D675" s="56"/>
      <c r="E675" s="57"/>
      <c r="F675" s="57"/>
      <c r="G675" s="58"/>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row>
    <row r="676">
      <c r="A676" s="56"/>
      <c r="B676" s="56"/>
      <c r="C676" s="56"/>
      <c r="D676" s="56"/>
      <c r="E676" s="57"/>
      <c r="F676" s="57"/>
      <c r="G676" s="58"/>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row>
    <row r="677">
      <c r="A677" s="56"/>
      <c r="B677" s="56"/>
      <c r="C677" s="56"/>
      <c r="D677" s="56"/>
      <c r="E677" s="57"/>
      <c r="F677" s="57"/>
      <c r="G677" s="58"/>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row>
    <row r="678">
      <c r="A678" s="56"/>
      <c r="B678" s="56"/>
      <c r="C678" s="56"/>
      <c r="D678" s="56"/>
      <c r="E678" s="57"/>
      <c r="F678" s="57"/>
      <c r="G678" s="58"/>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row>
    <row r="679">
      <c r="A679" s="56"/>
      <c r="B679" s="56"/>
      <c r="C679" s="56"/>
      <c r="D679" s="56"/>
      <c r="E679" s="57"/>
      <c r="F679" s="57"/>
      <c r="G679" s="58"/>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row>
    <row r="680">
      <c r="A680" s="56"/>
      <c r="B680" s="56"/>
      <c r="C680" s="56"/>
      <c r="D680" s="56"/>
      <c r="E680" s="57"/>
      <c r="F680" s="57"/>
      <c r="G680" s="58"/>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row>
    <row r="681">
      <c r="A681" s="56"/>
      <c r="B681" s="56"/>
      <c r="C681" s="56"/>
      <c r="D681" s="56"/>
      <c r="E681" s="57"/>
      <c r="F681" s="57"/>
      <c r="G681" s="58"/>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row>
    <row r="682">
      <c r="A682" s="56"/>
      <c r="B682" s="56"/>
      <c r="C682" s="56"/>
      <c r="D682" s="56"/>
      <c r="E682" s="57"/>
      <c r="F682" s="57"/>
      <c r="G682" s="58"/>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row>
    <row r="683">
      <c r="A683" s="56"/>
      <c r="B683" s="56"/>
      <c r="C683" s="56"/>
      <c r="D683" s="56"/>
      <c r="E683" s="57"/>
      <c r="F683" s="57"/>
      <c r="G683" s="58"/>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row>
    <row r="684">
      <c r="A684" s="56"/>
      <c r="B684" s="56"/>
      <c r="C684" s="56"/>
      <c r="D684" s="56"/>
      <c r="E684" s="57"/>
      <c r="F684" s="57"/>
      <c r="G684" s="58"/>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row>
    <row r="685">
      <c r="A685" s="56"/>
      <c r="B685" s="56"/>
      <c r="C685" s="56"/>
      <c r="D685" s="56"/>
      <c r="E685" s="57"/>
      <c r="F685" s="57"/>
      <c r="G685" s="58"/>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row>
    <row r="686">
      <c r="A686" s="56"/>
      <c r="B686" s="56"/>
      <c r="C686" s="56"/>
      <c r="D686" s="56"/>
      <c r="E686" s="57"/>
      <c r="F686" s="57"/>
      <c r="G686" s="58"/>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row>
    <row r="687">
      <c r="A687" s="56"/>
      <c r="B687" s="56"/>
      <c r="C687" s="56"/>
      <c r="D687" s="56"/>
      <c r="E687" s="57"/>
      <c r="F687" s="57"/>
      <c r="G687" s="58"/>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row>
    <row r="688">
      <c r="A688" s="56"/>
      <c r="B688" s="56"/>
      <c r="C688" s="56"/>
      <c r="D688" s="56"/>
      <c r="E688" s="57"/>
      <c r="F688" s="57"/>
      <c r="G688" s="58"/>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row>
    <row r="689">
      <c r="A689" s="56"/>
      <c r="B689" s="56"/>
      <c r="C689" s="56"/>
      <c r="D689" s="56"/>
      <c r="E689" s="57"/>
      <c r="F689" s="57"/>
      <c r="G689" s="58"/>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row>
    <row r="690">
      <c r="A690" s="56"/>
      <c r="B690" s="56"/>
      <c r="C690" s="56"/>
      <c r="D690" s="56"/>
      <c r="E690" s="57"/>
      <c r="F690" s="57"/>
      <c r="G690" s="58"/>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row>
    <row r="691">
      <c r="A691" s="56"/>
      <c r="B691" s="56"/>
      <c r="C691" s="56"/>
      <c r="D691" s="56"/>
      <c r="E691" s="57"/>
      <c r="F691" s="57"/>
      <c r="G691" s="58"/>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row>
    <row r="692">
      <c r="A692" s="56"/>
      <c r="B692" s="56"/>
      <c r="C692" s="56"/>
      <c r="D692" s="56"/>
      <c r="E692" s="57"/>
      <c r="F692" s="57"/>
      <c r="G692" s="58"/>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row>
    <row r="693">
      <c r="A693" s="56"/>
      <c r="B693" s="56"/>
      <c r="C693" s="56"/>
      <c r="D693" s="56"/>
      <c r="E693" s="57"/>
      <c r="F693" s="57"/>
      <c r="G693" s="58"/>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row>
    <row r="694">
      <c r="A694" s="56"/>
      <c r="B694" s="56"/>
      <c r="C694" s="56"/>
      <c r="D694" s="56"/>
      <c r="E694" s="57"/>
      <c r="F694" s="57"/>
      <c r="G694" s="58"/>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row>
    <row r="695">
      <c r="A695" s="56"/>
      <c r="B695" s="56"/>
      <c r="C695" s="56"/>
      <c r="D695" s="56"/>
      <c r="E695" s="57"/>
      <c r="F695" s="57"/>
      <c r="G695" s="58"/>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row>
    <row r="696">
      <c r="A696" s="56"/>
      <c r="B696" s="56"/>
      <c r="C696" s="56"/>
      <c r="D696" s="56"/>
      <c r="E696" s="57"/>
      <c r="F696" s="57"/>
      <c r="G696" s="58"/>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row>
    <row r="697">
      <c r="A697" s="56"/>
      <c r="B697" s="56"/>
      <c r="C697" s="56"/>
      <c r="D697" s="56"/>
      <c r="E697" s="57"/>
      <c r="F697" s="57"/>
      <c r="G697" s="58"/>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row>
    <row r="698">
      <c r="A698" s="56"/>
      <c r="B698" s="56"/>
      <c r="C698" s="56"/>
      <c r="D698" s="56"/>
      <c r="E698" s="57"/>
      <c r="F698" s="57"/>
      <c r="G698" s="58"/>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row>
    <row r="699">
      <c r="A699" s="56"/>
      <c r="B699" s="56"/>
      <c r="C699" s="56"/>
      <c r="D699" s="56"/>
      <c r="E699" s="57"/>
      <c r="F699" s="57"/>
      <c r="G699" s="58"/>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row>
    <row r="700">
      <c r="A700" s="56"/>
      <c r="B700" s="56"/>
      <c r="C700" s="56"/>
      <c r="D700" s="56"/>
      <c r="E700" s="57"/>
      <c r="F700" s="57"/>
      <c r="G700" s="58"/>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row>
    <row r="701">
      <c r="A701" s="56"/>
      <c r="B701" s="56"/>
      <c r="C701" s="56"/>
      <c r="D701" s="56"/>
      <c r="E701" s="57"/>
      <c r="F701" s="57"/>
      <c r="G701" s="58"/>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row>
    <row r="702">
      <c r="A702" s="56"/>
      <c r="B702" s="56"/>
      <c r="C702" s="56"/>
      <c r="D702" s="56"/>
      <c r="E702" s="57"/>
      <c r="F702" s="57"/>
      <c r="G702" s="58"/>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row>
    <row r="703">
      <c r="A703" s="56"/>
      <c r="B703" s="56"/>
      <c r="C703" s="56"/>
      <c r="D703" s="56"/>
      <c r="E703" s="57"/>
      <c r="F703" s="57"/>
      <c r="G703" s="58"/>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row>
    <row r="704">
      <c r="A704" s="56"/>
      <c r="B704" s="56"/>
      <c r="C704" s="56"/>
      <c r="D704" s="56"/>
      <c r="E704" s="57"/>
      <c r="F704" s="57"/>
      <c r="G704" s="58"/>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row>
    <row r="705">
      <c r="A705" s="56"/>
      <c r="B705" s="56"/>
      <c r="C705" s="56"/>
      <c r="D705" s="56"/>
      <c r="E705" s="57"/>
      <c r="F705" s="57"/>
      <c r="G705" s="58"/>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row>
    <row r="706">
      <c r="A706" s="56"/>
      <c r="B706" s="56"/>
      <c r="C706" s="56"/>
      <c r="D706" s="56"/>
      <c r="E706" s="57"/>
      <c r="F706" s="57"/>
      <c r="G706" s="58"/>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row>
    <row r="707">
      <c r="A707" s="56"/>
      <c r="B707" s="56"/>
      <c r="C707" s="56"/>
      <c r="D707" s="56"/>
      <c r="E707" s="57"/>
      <c r="F707" s="57"/>
      <c r="G707" s="58"/>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row>
    <row r="708">
      <c r="A708" s="56"/>
      <c r="B708" s="56"/>
      <c r="C708" s="56"/>
      <c r="D708" s="56"/>
      <c r="E708" s="57"/>
      <c r="F708" s="57"/>
      <c r="G708" s="58"/>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row>
    <row r="709">
      <c r="A709" s="56"/>
      <c r="B709" s="56"/>
      <c r="C709" s="56"/>
      <c r="D709" s="56"/>
      <c r="E709" s="57"/>
      <c r="F709" s="57"/>
      <c r="G709" s="58"/>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row>
    <row r="710">
      <c r="A710" s="56"/>
      <c r="B710" s="56"/>
      <c r="C710" s="56"/>
      <c r="D710" s="56"/>
      <c r="E710" s="57"/>
      <c r="F710" s="57"/>
      <c r="G710" s="58"/>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row>
    <row r="711">
      <c r="A711" s="56"/>
      <c r="B711" s="56"/>
      <c r="C711" s="56"/>
      <c r="D711" s="56"/>
      <c r="E711" s="57"/>
      <c r="F711" s="57"/>
      <c r="G711" s="58"/>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row>
    <row r="712">
      <c r="A712" s="56"/>
      <c r="B712" s="56"/>
      <c r="C712" s="56"/>
      <c r="D712" s="56"/>
      <c r="E712" s="57"/>
      <c r="F712" s="57"/>
      <c r="G712" s="58"/>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row>
    <row r="713">
      <c r="A713" s="56"/>
      <c r="B713" s="56"/>
      <c r="C713" s="56"/>
      <c r="D713" s="56"/>
      <c r="E713" s="57"/>
      <c r="F713" s="57"/>
      <c r="G713" s="58"/>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row>
    <row r="714">
      <c r="A714" s="56"/>
      <c r="B714" s="56"/>
      <c r="C714" s="56"/>
      <c r="D714" s="56"/>
      <c r="E714" s="57"/>
      <c r="F714" s="57"/>
      <c r="G714" s="58"/>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row>
    <row r="715">
      <c r="A715" s="56"/>
      <c r="B715" s="56"/>
      <c r="C715" s="56"/>
      <c r="D715" s="56"/>
      <c r="E715" s="57"/>
      <c r="F715" s="57"/>
      <c r="G715" s="58"/>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row>
    <row r="716">
      <c r="A716" s="56"/>
      <c r="B716" s="56"/>
      <c r="C716" s="56"/>
      <c r="D716" s="56"/>
      <c r="E716" s="57"/>
      <c r="F716" s="57"/>
      <c r="G716" s="58"/>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row>
    <row r="717">
      <c r="A717" s="56"/>
      <c r="B717" s="56"/>
      <c r="C717" s="56"/>
      <c r="D717" s="56"/>
      <c r="E717" s="57"/>
      <c r="F717" s="57"/>
      <c r="G717" s="58"/>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row>
    <row r="718">
      <c r="A718" s="56"/>
      <c r="B718" s="56"/>
      <c r="C718" s="56"/>
      <c r="D718" s="56"/>
      <c r="E718" s="57"/>
      <c r="F718" s="57"/>
      <c r="G718" s="58"/>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row>
    <row r="719">
      <c r="A719" s="56"/>
      <c r="B719" s="56"/>
      <c r="C719" s="56"/>
      <c r="D719" s="56"/>
      <c r="E719" s="57"/>
      <c r="F719" s="57"/>
      <c r="G719" s="58"/>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row>
    <row r="720">
      <c r="A720" s="56"/>
      <c r="B720" s="56"/>
      <c r="C720" s="56"/>
      <c r="D720" s="56"/>
      <c r="E720" s="57"/>
      <c r="F720" s="57"/>
      <c r="G720" s="58"/>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row>
    <row r="721">
      <c r="A721" s="56"/>
      <c r="B721" s="56"/>
      <c r="C721" s="56"/>
      <c r="D721" s="56"/>
      <c r="E721" s="57"/>
      <c r="F721" s="57"/>
      <c r="G721" s="58"/>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row>
    <row r="722">
      <c r="A722" s="56"/>
      <c r="B722" s="56"/>
      <c r="C722" s="56"/>
      <c r="D722" s="56"/>
      <c r="E722" s="57"/>
      <c r="F722" s="57"/>
      <c r="G722" s="58"/>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row>
    <row r="723">
      <c r="A723" s="56"/>
      <c r="B723" s="56"/>
      <c r="C723" s="56"/>
      <c r="D723" s="56"/>
      <c r="E723" s="57"/>
      <c r="F723" s="57"/>
      <c r="G723" s="58"/>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row>
    <row r="724">
      <c r="A724" s="56"/>
      <c r="B724" s="56"/>
      <c r="C724" s="56"/>
      <c r="D724" s="56"/>
      <c r="E724" s="57"/>
      <c r="F724" s="57"/>
      <c r="G724" s="58"/>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row>
    <row r="725">
      <c r="A725" s="56"/>
      <c r="B725" s="56"/>
      <c r="C725" s="56"/>
      <c r="D725" s="56"/>
      <c r="E725" s="57"/>
      <c r="F725" s="57"/>
      <c r="G725" s="58"/>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row>
    <row r="726">
      <c r="A726" s="56"/>
      <c r="B726" s="56"/>
      <c r="C726" s="56"/>
      <c r="D726" s="56"/>
      <c r="E726" s="57"/>
      <c r="F726" s="57"/>
      <c r="G726" s="58"/>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row>
    <row r="727">
      <c r="A727" s="56"/>
      <c r="B727" s="56"/>
      <c r="C727" s="56"/>
      <c r="D727" s="56"/>
      <c r="E727" s="57"/>
      <c r="F727" s="57"/>
      <c r="G727" s="58"/>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row>
    <row r="728">
      <c r="A728" s="56"/>
      <c r="B728" s="56"/>
      <c r="C728" s="56"/>
      <c r="D728" s="56"/>
      <c r="E728" s="57"/>
      <c r="F728" s="57"/>
      <c r="G728" s="58"/>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row>
    <row r="729">
      <c r="A729" s="56"/>
      <c r="B729" s="56"/>
      <c r="C729" s="56"/>
      <c r="D729" s="56"/>
      <c r="E729" s="57"/>
      <c r="F729" s="57"/>
      <c r="G729" s="58"/>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row>
    <row r="730">
      <c r="A730" s="56"/>
      <c r="B730" s="56"/>
      <c r="C730" s="56"/>
      <c r="D730" s="56"/>
      <c r="E730" s="57"/>
      <c r="F730" s="57"/>
      <c r="G730" s="58"/>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row>
    <row r="731">
      <c r="A731" s="56"/>
      <c r="B731" s="56"/>
      <c r="C731" s="56"/>
      <c r="D731" s="56"/>
      <c r="E731" s="57"/>
      <c r="F731" s="57"/>
      <c r="G731" s="58"/>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row>
    <row r="732">
      <c r="A732" s="56"/>
      <c r="B732" s="56"/>
      <c r="C732" s="56"/>
      <c r="D732" s="56"/>
      <c r="E732" s="57"/>
      <c r="F732" s="57"/>
      <c r="G732" s="58"/>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row>
    <row r="733">
      <c r="A733" s="56"/>
      <c r="B733" s="56"/>
      <c r="C733" s="56"/>
      <c r="D733" s="56"/>
      <c r="E733" s="57"/>
      <c r="F733" s="57"/>
      <c r="G733" s="58"/>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row>
    <row r="734">
      <c r="A734" s="56"/>
      <c r="B734" s="56"/>
      <c r="C734" s="56"/>
      <c r="D734" s="56"/>
      <c r="E734" s="57"/>
      <c r="F734" s="57"/>
      <c r="G734" s="58"/>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row>
    <row r="735">
      <c r="A735" s="56"/>
      <c r="B735" s="56"/>
      <c r="C735" s="56"/>
      <c r="D735" s="56"/>
      <c r="E735" s="57"/>
      <c r="F735" s="57"/>
      <c r="G735" s="58"/>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row>
    <row r="736">
      <c r="A736" s="56"/>
      <c r="B736" s="56"/>
      <c r="C736" s="56"/>
      <c r="D736" s="56"/>
      <c r="E736" s="57"/>
      <c r="F736" s="57"/>
      <c r="G736" s="58"/>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row>
    <row r="737">
      <c r="A737" s="56"/>
      <c r="B737" s="56"/>
      <c r="C737" s="56"/>
      <c r="D737" s="56"/>
      <c r="E737" s="57"/>
      <c r="F737" s="57"/>
      <c r="G737" s="58"/>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row>
    <row r="738">
      <c r="A738" s="56"/>
      <c r="B738" s="56"/>
      <c r="C738" s="56"/>
      <c r="D738" s="56"/>
      <c r="E738" s="57"/>
      <c r="F738" s="57"/>
      <c r="G738" s="58"/>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row>
    <row r="739">
      <c r="A739" s="56"/>
      <c r="B739" s="56"/>
      <c r="C739" s="56"/>
      <c r="D739" s="56"/>
      <c r="E739" s="57"/>
      <c r="F739" s="57"/>
      <c r="G739" s="58"/>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row>
    <row r="740">
      <c r="A740" s="56"/>
      <c r="B740" s="56"/>
      <c r="C740" s="56"/>
      <c r="D740" s="56"/>
      <c r="E740" s="57"/>
      <c r="F740" s="57"/>
      <c r="G740" s="58"/>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row>
    <row r="741">
      <c r="A741" s="56"/>
      <c r="B741" s="56"/>
      <c r="C741" s="56"/>
      <c r="D741" s="56"/>
      <c r="E741" s="57"/>
      <c r="F741" s="57"/>
      <c r="G741" s="58"/>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row>
    <row r="742">
      <c r="A742" s="56"/>
      <c r="B742" s="56"/>
      <c r="C742" s="56"/>
      <c r="D742" s="56"/>
      <c r="E742" s="57"/>
      <c r="F742" s="57"/>
      <c r="G742" s="58"/>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row>
    <row r="743">
      <c r="A743" s="56"/>
      <c r="B743" s="56"/>
      <c r="C743" s="56"/>
      <c r="D743" s="56"/>
      <c r="E743" s="57"/>
      <c r="F743" s="57"/>
      <c r="G743" s="58"/>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row>
    <row r="744">
      <c r="A744" s="56"/>
      <c r="B744" s="56"/>
      <c r="C744" s="56"/>
      <c r="D744" s="56"/>
      <c r="E744" s="57"/>
      <c r="F744" s="57"/>
      <c r="G744" s="58"/>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row>
    <row r="745">
      <c r="A745" s="56"/>
      <c r="B745" s="56"/>
      <c r="C745" s="56"/>
      <c r="D745" s="56"/>
      <c r="E745" s="57"/>
      <c r="F745" s="57"/>
      <c r="G745" s="58"/>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row>
    <row r="746">
      <c r="A746" s="56"/>
      <c r="B746" s="56"/>
      <c r="C746" s="56"/>
      <c r="D746" s="56"/>
      <c r="E746" s="57"/>
      <c r="F746" s="57"/>
      <c r="G746" s="58"/>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row>
    <row r="747">
      <c r="A747" s="56"/>
      <c r="B747" s="56"/>
      <c r="C747" s="56"/>
      <c r="D747" s="56"/>
      <c r="E747" s="57"/>
      <c r="F747" s="57"/>
      <c r="G747" s="58"/>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row>
    <row r="748">
      <c r="A748" s="56"/>
      <c r="B748" s="56"/>
      <c r="C748" s="56"/>
      <c r="D748" s="56"/>
      <c r="E748" s="57"/>
      <c r="F748" s="57"/>
      <c r="G748" s="58"/>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row>
    <row r="749">
      <c r="A749" s="56"/>
      <c r="B749" s="56"/>
      <c r="C749" s="56"/>
      <c r="D749" s="56"/>
      <c r="E749" s="57"/>
      <c r="F749" s="57"/>
      <c r="G749" s="58"/>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row>
    <row r="750">
      <c r="A750" s="56"/>
      <c r="B750" s="56"/>
      <c r="C750" s="56"/>
      <c r="D750" s="56"/>
      <c r="E750" s="57"/>
      <c r="F750" s="57"/>
      <c r="G750" s="58"/>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row>
    <row r="751">
      <c r="A751" s="56"/>
      <c r="B751" s="56"/>
      <c r="C751" s="56"/>
      <c r="D751" s="56"/>
      <c r="E751" s="57"/>
      <c r="F751" s="57"/>
      <c r="G751" s="58"/>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row>
    <row r="752">
      <c r="A752" s="56"/>
      <c r="B752" s="56"/>
      <c r="C752" s="56"/>
      <c r="D752" s="56"/>
      <c r="E752" s="57"/>
      <c r="F752" s="57"/>
      <c r="G752" s="58"/>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row>
    <row r="753">
      <c r="A753" s="56"/>
      <c r="B753" s="56"/>
      <c r="C753" s="56"/>
      <c r="D753" s="56"/>
      <c r="E753" s="57"/>
      <c r="F753" s="57"/>
      <c r="G753" s="58"/>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row>
    <row r="754">
      <c r="A754" s="56"/>
      <c r="B754" s="56"/>
      <c r="C754" s="56"/>
      <c r="D754" s="56"/>
      <c r="E754" s="57"/>
      <c r="F754" s="57"/>
      <c r="G754" s="58"/>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row>
    <row r="755">
      <c r="A755" s="56"/>
      <c r="B755" s="56"/>
      <c r="C755" s="56"/>
      <c r="D755" s="56"/>
      <c r="E755" s="57"/>
      <c r="F755" s="57"/>
      <c r="G755" s="58"/>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row>
    <row r="756">
      <c r="A756" s="56"/>
      <c r="B756" s="56"/>
      <c r="C756" s="56"/>
      <c r="D756" s="56"/>
      <c r="E756" s="57"/>
      <c r="F756" s="57"/>
      <c r="G756" s="58"/>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row>
    <row r="757">
      <c r="A757" s="56"/>
      <c r="B757" s="56"/>
      <c r="C757" s="56"/>
      <c r="D757" s="56"/>
      <c r="E757" s="57"/>
      <c r="F757" s="57"/>
      <c r="G757" s="58"/>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row>
    <row r="758">
      <c r="A758" s="56"/>
      <c r="B758" s="56"/>
      <c r="C758" s="56"/>
      <c r="D758" s="56"/>
      <c r="E758" s="57"/>
      <c r="F758" s="57"/>
      <c r="G758" s="58"/>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row>
    <row r="759">
      <c r="A759" s="56"/>
      <c r="B759" s="56"/>
      <c r="C759" s="56"/>
      <c r="D759" s="56"/>
      <c r="E759" s="57"/>
      <c r="F759" s="57"/>
      <c r="G759" s="58"/>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row>
    <row r="760">
      <c r="A760" s="56"/>
      <c r="B760" s="56"/>
      <c r="C760" s="56"/>
      <c r="D760" s="56"/>
      <c r="E760" s="57"/>
      <c r="F760" s="57"/>
      <c r="G760" s="58"/>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row>
    <row r="761">
      <c r="A761" s="56"/>
      <c r="B761" s="56"/>
      <c r="C761" s="56"/>
      <c r="D761" s="56"/>
      <c r="E761" s="57"/>
      <c r="F761" s="57"/>
      <c r="G761" s="58"/>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row>
    <row r="762">
      <c r="A762" s="56"/>
      <c r="B762" s="56"/>
      <c r="C762" s="56"/>
      <c r="D762" s="56"/>
      <c r="E762" s="57"/>
      <c r="F762" s="57"/>
      <c r="G762" s="58"/>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row>
    <row r="763">
      <c r="A763" s="56"/>
      <c r="B763" s="56"/>
      <c r="C763" s="56"/>
      <c r="D763" s="56"/>
      <c r="E763" s="57"/>
      <c r="F763" s="57"/>
      <c r="G763" s="58"/>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row>
    <row r="764">
      <c r="A764" s="56"/>
      <c r="B764" s="56"/>
      <c r="C764" s="56"/>
      <c r="D764" s="56"/>
      <c r="E764" s="57"/>
      <c r="F764" s="57"/>
      <c r="G764" s="58"/>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row>
    <row r="765">
      <c r="A765" s="56"/>
      <c r="B765" s="56"/>
      <c r="C765" s="56"/>
      <c r="D765" s="56"/>
      <c r="E765" s="57"/>
      <c r="F765" s="57"/>
      <c r="G765" s="58"/>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row>
    <row r="766">
      <c r="A766" s="56"/>
      <c r="B766" s="56"/>
      <c r="C766" s="56"/>
      <c r="D766" s="56"/>
      <c r="E766" s="57"/>
      <c r="F766" s="57"/>
      <c r="G766" s="58"/>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row>
    <row r="767">
      <c r="A767" s="56"/>
      <c r="B767" s="56"/>
      <c r="C767" s="56"/>
      <c r="D767" s="56"/>
      <c r="E767" s="57"/>
      <c r="F767" s="57"/>
      <c r="G767" s="58"/>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row>
    <row r="768">
      <c r="A768" s="56"/>
      <c r="B768" s="56"/>
      <c r="C768" s="56"/>
      <c r="D768" s="56"/>
      <c r="E768" s="57"/>
      <c r="F768" s="57"/>
      <c r="G768" s="58"/>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row>
    <row r="769">
      <c r="A769" s="56"/>
      <c r="B769" s="56"/>
      <c r="C769" s="56"/>
      <c r="D769" s="56"/>
      <c r="E769" s="57"/>
      <c r="F769" s="57"/>
      <c r="G769" s="58"/>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row>
    <row r="770">
      <c r="A770" s="56"/>
      <c r="B770" s="56"/>
      <c r="C770" s="56"/>
      <c r="D770" s="56"/>
      <c r="E770" s="57"/>
      <c r="F770" s="57"/>
      <c r="G770" s="58"/>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row>
    <row r="771">
      <c r="A771" s="56"/>
      <c r="B771" s="56"/>
      <c r="C771" s="56"/>
      <c r="D771" s="56"/>
      <c r="E771" s="57"/>
      <c r="F771" s="57"/>
      <c r="G771" s="58"/>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row>
    <row r="772">
      <c r="A772" s="56"/>
      <c r="B772" s="56"/>
      <c r="C772" s="56"/>
      <c r="D772" s="56"/>
      <c r="E772" s="57"/>
      <c r="F772" s="57"/>
      <c r="G772" s="58"/>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row>
    <row r="773">
      <c r="A773" s="56"/>
      <c r="B773" s="56"/>
      <c r="C773" s="56"/>
      <c r="D773" s="56"/>
      <c r="E773" s="57"/>
      <c r="F773" s="57"/>
      <c r="G773" s="58"/>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row>
    <row r="774">
      <c r="A774" s="56"/>
      <c r="B774" s="56"/>
      <c r="C774" s="56"/>
      <c r="D774" s="56"/>
      <c r="E774" s="57"/>
      <c r="F774" s="57"/>
      <c r="G774" s="58"/>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row>
    <row r="775">
      <c r="A775" s="56"/>
      <c r="B775" s="56"/>
      <c r="C775" s="56"/>
      <c r="D775" s="56"/>
      <c r="E775" s="57"/>
      <c r="F775" s="57"/>
      <c r="G775" s="58"/>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row>
    <row r="776">
      <c r="A776" s="56"/>
      <c r="B776" s="56"/>
      <c r="C776" s="56"/>
      <c r="D776" s="56"/>
      <c r="E776" s="57"/>
      <c r="F776" s="57"/>
      <c r="G776" s="58"/>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row>
    <row r="777">
      <c r="A777" s="56"/>
      <c r="B777" s="56"/>
      <c r="C777" s="56"/>
      <c r="D777" s="56"/>
      <c r="E777" s="57"/>
      <c r="F777" s="57"/>
      <c r="G777" s="58"/>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row>
    <row r="778">
      <c r="A778" s="56"/>
      <c r="B778" s="56"/>
      <c r="C778" s="56"/>
      <c r="D778" s="56"/>
      <c r="E778" s="57"/>
      <c r="F778" s="57"/>
      <c r="G778" s="58"/>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row>
    <row r="779">
      <c r="A779" s="56"/>
      <c r="B779" s="56"/>
      <c r="C779" s="56"/>
      <c r="D779" s="56"/>
      <c r="E779" s="57"/>
      <c r="F779" s="57"/>
      <c r="G779" s="58"/>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row>
    <row r="780">
      <c r="A780" s="56"/>
      <c r="B780" s="56"/>
      <c r="C780" s="56"/>
      <c r="D780" s="56"/>
      <c r="E780" s="57"/>
      <c r="F780" s="57"/>
      <c r="G780" s="58"/>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row>
    <row r="781">
      <c r="A781" s="56"/>
      <c r="B781" s="56"/>
      <c r="C781" s="56"/>
      <c r="D781" s="56"/>
      <c r="E781" s="57"/>
      <c r="F781" s="57"/>
      <c r="G781" s="58"/>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row>
    <row r="782">
      <c r="A782" s="56"/>
      <c r="B782" s="56"/>
      <c r="C782" s="56"/>
      <c r="D782" s="56"/>
      <c r="E782" s="57"/>
      <c r="F782" s="57"/>
      <c r="G782" s="58"/>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row>
    <row r="783">
      <c r="A783" s="56"/>
      <c r="B783" s="56"/>
      <c r="C783" s="56"/>
      <c r="D783" s="56"/>
      <c r="E783" s="57"/>
      <c r="F783" s="57"/>
      <c r="G783" s="58"/>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row>
    <row r="784">
      <c r="A784" s="56"/>
      <c r="B784" s="56"/>
      <c r="C784" s="56"/>
      <c r="D784" s="56"/>
      <c r="E784" s="57"/>
      <c r="F784" s="57"/>
      <c r="G784" s="58"/>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row>
    <row r="785">
      <c r="A785" s="56"/>
      <c r="B785" s="56"/>
      <c r="C785" s="56"/>
      <c r="D785" s="56"/>
      <c r="E785" s="57"/>
      <c r="F785" s="57"/>
      <c r="G785" s="58"/>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row>
    <row r="786">
      <c r="A786" s="56"/>
      <c r="B786" s="56"/>
      <c r="C786" s="56"/>
      <c r="D786" s="56"/>
      <c r="E786" s="57"/>
      <c r="F786" s="57"/>
      <c r="G786" s="58"/>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row>
    <row r="787">
      <c r="A787" s="56"/>
      <c r="B787" s="56"/>
      <c r="C787" s="56"/>
      <c r="D787" s="56"/>
      <c r="E787" s="57"/>
      <c r="F787" s="57"/>
      <c r="G787" s="58"/>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row>
    <row r="788">
      <c r="A788" s="56"/>
      <c r="B788" s="56"/>
      <c r="C788" s="56"/>
      <c r="D788" s="56"/>
      <c r="E788" s="57"/>
      <c r="F788" s="57"/>
      <c r="G788" s="58"/>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row>
    <row r="789">
      <c r="A789" s="56"/>
      <c r="B789" s="56"/>
      <c r="C789" s="56"/>
      <c r="D789" s="56"/>
      <c r="E789" s="57"/>
      <c r="F789" s="57"/>
      <c r="G789" s="58"/>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row>
    <row r="790">
      <c r="A790" s="56"/>
      <c r="B790" s="56"/>
      <c r="C790" s="56"/>
      <c r="D790" s="56"/>
      <c r="E790" s="57"/>
      <c r="F790" s="57"/>
      <c r="G790" s="58"/>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row>
    <row r="791">
      <c r="A791" s="56"/>
      <c r="B791" s="56"/>
      <c r="C791" s="56"/>
      <c r="D791" s="56"/>
      <c r="E791" s="57"/>
      <c r="F791" s="57"/>
      <c r="G791" s="58"/>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row>
    <row r="792">
      <c r="A792" s="56"/>
      <c r="B792" s="56"/>
      <c r="C792" s="56"/>
      <c r="D792" s="56"/>
      <c r="E792" s="57"/>
      <c r="F792" s="57"/>
      <c r="G792" s="58"/>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row>
    <row r="793">
      <c r="A793" s="56"/>
      <c r="B793" s="56"/>
      <c r="C793" s="56"/>
      <c r="D793" s="56"/>
      <c r="E793" s="57"/>
      <c r="F793" s="57"/>
      <c r="G793" s="58"/>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row>
    <row r="794">
      <c r="A794" s="56"/>
      <c r="B794" s="56"/>
      <c r="C794" s="56"/>
      <c r="D794" s="56"/>
      <c r="E794" s="57"/>
      <c r="F794" s="57"/>
      <c r="G794" s="58"/>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row>
    <row r="795">
      <c r="A795" s="56"/>
      <c r="B795" s="56"/>
      <c r="C795" s="56"/>
      <c r="D795" s="56"/>
      <c r="E795" s="57"/>
      <c r="F795" s="57"/>
      <c r="G795" s="58"/>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row>
    <row r="796">
      <c r="A796" s="56"/>
      <c r="B796" s="56"/>
      <c r="C796" s="56"/>
      <c r="D796" s="56"/>
      <c r="E796" s="57"/>
      <c r="F796" s="57"/>
      <c r="G796" s="58"/>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row>
    <row r="797">
      <c r="A797" s="56"/>
      <c r="B797" s="56"/>
      <c r="C797" s="56"/>
      <c r="D797" s="56"/>
      <c r="E797" s="57"/>
      <c r="F797" s="57"/>
      <c r="G797" s="58"/>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row>
    <row r="798">
      <c r="A798" s="56"/>
      <c r="B798" s="56"/>
      <c r="C798" s="56"/>
      <c r="D798" s="56"/>
      <c r="E798" s="57"/>
      <c r="F798" s="57"/>
      <c r="G798" s="58"/>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row>
    <row r="799">
      <c r="A799" s="56"/>
      <c r="B799" s="56"/>
      <c r="C799" s="56"/>
      <c r="D799" s="56"/>
      <c r="E799" s="57"/>
      <c r="F799" s="57"/>
      <c r="G799" s="58"/>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row>
    <row r="800">
      <c r="A800" s="56"/>
      <c r="B800" s="56"/>
      <c r="C800" s="56"/>
      <c r="D800" s="56"/>
      <c r="E800" s="57"/>
      <c r="F800" s="57"/>
      <c r="G800" s="58"/>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row>
    <row r="801">
      <c r="A801" s="56"/>
      <c r="B801" s="56"/>
      <c r="C801" s="56"/>
      <c r="D801" s="56"/>
      <c r="E801" s="57"/>
      <c r="F801" s="57"/>
      <c r="G801" s="58"/>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row>
    <row r="802">
      <c r="A802" s="56"/>
      <c r="B802" s="56"/>
      <c r="C802" s="56"/>
      <c r="D802" s="56"/>
      <c r="E802" s="57"/>
      <c r="F802" s="57"/>
      <c r="G802" s="58"/>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row>
    <row r="803">
      <c r="A803" s="56"/>
      <c r="B803" s="56"/>
      <c r="C803" s="56"/>
      <c r="D803" s="56"/>
      <c r="E803" s="57"/>
      <c r="F803" s="57"/>
      <c r="G803" s="58"/>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row>
    <row r="804">
      <c r="A804" s="56"/>
      <c r="B804" s="56"/>
      <c r="C804" s="56"/>
      <c r="D804" s="56"/>
      <c r="E804" s="57"/>
      <c r="F804" s="57"/>
      <c r="G804" s="58"/>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row>
    <row r="805">
      <c r="A805" s="56"/>
      <c r="B805" s="56"/>
      <c r="C805" s="56"/>
      <c r="D805" s="56"/>
      <c r="E805" s="57"/>
      <c r="F805" s="57"/>
      <c r="G805" s="58"/>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row>
    <row r="806">
      <c r="A806" s="56"/>
      <c r="B806" s="56"/>
      <c r="C806" s="56"/>
      <c r="D806" s="56"/>
      <c r="E806" s="57"/>
      <c r="F806" s="57"/>
      <c r="G806" s="58"/>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row>
    <row r="807">
      <c r="A807" s="56"/>
      <c r="B807" s="56"/>
      <c r="C807" s="56"/>
      <c r="D807" s="56"/>
      <c r="E807" s="57"/>
      <c r="F807" s="57"/>
      <c r="G807" s="58"/>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row>
    <row r="808">
      <c r="A808" s="56"/>
      <c r="B808" s="56"/>
      <c r="C808" s="56"/>
      <c r="D808" s="56"/>
      <c r="E808" s="57"/>
      <c r="F808" s="57"/>
      <c r="G808" s="58"/>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row>
    <row r="809">
      <c r="A809" s="56"/>
      <c r="B809" s="56"/>
      <c r="C809" s="56"/>
      <c r="D809" s="56"/>
      <c r="E809" s="57"/>
      <c r="F809" s="57"/>
      <c r="G809" s="58"/>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row>
    <row r="810">
      <c r="A810" s="56"/>
      <c r="B810" s="56"/>
      <c r="C810" s="56"/>
      <c r="D810" s="56"/>
      <c r="E810" s="57"/>
      <c r="F810" s="57"/>
      <c r="G810" s="58"/>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row>
    <row r="811">
      <c r="A811" s="56"/>
      <c r="B811" s="56"/>
      <c r="C811" s="56"/>
      <c r="D811" s="56"/>
      <c r="E811" s="57"/>
      <c r="F811" s="57"/>
      <c r="G811" s="58"/>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row>
    <row r="812">
      <c r="A812" s="56"/>
      <c r="B812" s="56"/>
      <c r="C812" s="56"/>
      <c r="D812" s="56"/>
      <c r="E812" s="57"/>
      <c r="F812" s="57"/>
      <c r="G812" s="58"/>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row>
    <row r="813">
      <c r="A813" s="56"/>
      <c r="B813" s="56"/>
      <c r="C813" s="56"/>
      <c r="D813" s="56"/>
      <c r="E813" s="57"/>
      <c r="F813" s="57"/>
      <c r="G813" s="58"/>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row>
    <row r="814">
      <c r="A814" s="56"/>
      <c r="B814" s="56"/>
      <c r="C814" s="56"/>
      <c r="D814" s="56"/>
      <c r="E814" s="57"/>
      <c r="F814" s="57"/>
      <c r="G814" s="58"/>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row>
    <row r="815">
      <c r="A815" s="56"/>
      <c r="B815" s="56"/>
      <c r="C815" s="56"/>
      <c r="D815" s="56"/>
      <c r="E815" s="57"/>
      <c r="F815" s="57"/>
      <c r="G815" s="58"/>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row>
    <row r="816">
      <c r="A816" s="56"/>
      <c r="B816" s="56"/>
      <c r="C816" s="56"/>
      <c r="D816" s="56"/>
      <c r="E816" s="57"/>
      <c r="F816" s="57"/>
      <c r="G816" s="58"/>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row>
    <row r="817">
      <c r="A817" s="56"/>
      <c r="B817" s="56"/>
      <c r="C817" s="56"/>
      <c r="D817" s="56"/>
      <c r="E817" s="57"/>
      <c r="F817" s="57"/>
      <c r="G817" s="58"/>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row>
    <row r="818">
      <c r="A818" s="56"/>
      <c r="B818" s="56"/>
      <c r="C818" s="56"/>
      <c r="D818" s="56"/>
      <c r="E818" s="57"/>
      <c r="F818" s="57"/>
      <c r="G818" s="58"/>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row>
    <row r="819">
      <c r="A819" s="56"/>
      <c r="B819" s="56"/>
      <c r="C819" s="56"/>
      <c r="D819" s="56"/>
      <c r="E819" s="57"/>
      <c r="F819" s="57"/>
      <c r="G819" s="58"/>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row>
    <row r="820">
      <c r="A820" s="56"/>
      <c r="B820" s="56"/>
      <c r="C820" s="56"/>
      <c r="D820" s="56"/>
      <c r="E820" s="57"/>
      <c r="F820" s="57"/>
      <c r="G820" s="58"/>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row>
    <row r="821">
      <c r="A821" s="56"/>
      <c r="B821" s="56"/>
      <c r="C821" s="56"/>
      <c r="D821" s="56"/>
      <c r="E821" s="57"/>
      <c r="F821" s="57"/>
      <c r="G821" s="58"/>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row>
    <row r="822">
      <c r="A822" s="56"/>
      <c r="B822" s="56"/>
      <c r="C822" s="56"/>
      <c r="D822" s="56"/>
      <c r="E822" s="57"/>
      <c r="F822" s="57"/>
      <c r="G822" s="58"/>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row>
    <row r="823">
      <c r="A823" s="56"/>
      <c r="B823" s="56"/>
      <c r="C823" s="56"/>
      <c r="D823" s="56"/>
      <c r="E823" s="57"/>
      <c r="F823" s="57"/>
      <c r="G823" s="58"/>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row>
    <row r="824">
      <c r="A824" s="56"/>
      <c r="B824" s="56"/>
      <c r="C824" s="56"/>
      <c r="D824" s="56"/>
      <c r="E824" s="57"/>
      <c r="F824" s="57"/>
      <c r="G824" s="58"/>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row>
    <row r="825">
      <c r="A825" s="56"/>
      <c r="B825" s="56"/>
      <c r="C825" s="56"/>
      <c r="D825" s="56"/>
      <c r="E825" s="57"/>
      <c r="F825" s="57"/>
      <c r="G825" s="58"/>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row>
    <row r="826">
      <c r="A826" s="56"/>
      <c r="B826" s="56"/>
      <c r="C826" s="56"/>
      <c r="D826" s="56"/>
      <c r="E826" s="57"/>
      <c r="F826" s="57"/>
      <c r="G826" s="58"/>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row>
    <row r="827">
      <c r="A827" s="56"/>
      <c r="B827" s="56"/>
      <c r="C827" s="56"/>
      <c r="D827" s="56"/>
      <c r="E827" s="57"/>
      <c r="F827" s="57"/>
      <c r="G827" s="58"/>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row>
    <row r="828">
      <c r="A828" s="56"/>
      <c r="B828" s="56"/>
      <c r="C828" s="56"/>
      <c r="D828" s="56"/>
      <c r="E828" s="57"/>
      <c r="F828" s="57"/>
      <c r="G828" s="58"/>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row>
    <row r="829">
      <c r="A829" s="56"/>
      <c r="B829" s="56"/>
      <c r="C829" s="56"/>
      <c r="D829" s="56"/>
      <c r="E829" s="57"/>
      <c r="F829" s="57"/>
      <c r="G829" s="58"/>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row>
    <row r="830">
      <c r="A830" s="56"/>
      <c r="B830" s="56"/>
      <c r="C830" s="56"/>
      <c r="D830" s="56"/>
      <c r="E830" s="57"/>
      <c r="F830" s="57"/>
      <c r="G830" s="58"/>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row>
    <row r="831">
      <c r="A831" s="56"/>
      <c r="B831" s="56"/>
      <c r="C831" s="56"/>
      <c r="D831" s="56"/>
      <c r="E831" s="57"/>
      <c r="F831" s="57"/>
      <c r="G831" s="58"/>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row>
    <row r="832">
      <c r="A832" s="56"/>
      <c r="B832" s="56"/>
      <c r="C832" s="56"/>
      <c r="D832" s="56"/>
      <c r="E832" s="57"/>
      <c r="F832" s="57"/>
      <c r="G832" s="58"/>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row>
    <row r="833">
      <c r="A833" s="56"/>
      <c r="B833" s="56"/>
      <c r="C833" s="56"/>
      <c r="D833" s="56"/>
      <c r="E833" s="57"/>
      <c r="F833" s="57"/>
      <c r="G833" s="58"/>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row>
    <row r="834">
      <c r="A834" s="56"/>
      <c r="B834" s="56"/>
      <c r="C834" s="56"/>
      <c r="D834" s="56"/>
      <c r="E834" s="57"/>
      <c r="F834" s="57"/>
      <c r="G834" s="58"/>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row>
    <row r="835">
      <c r="A835" s="56"/>
      <c r="B835" s="56"/>
      <c r="C835" s="56"/>
      <c r="D835" s="56"/>
      <c r="E835" s="57"/>
      <c r="F835" s="57"/>
      <c r="G835" s="58"/>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row>
    <row r="836">
      <c r="A836" s="56"/>
      <c r="B836" s="56"/>
      <c r="C836" s="56"/>
      <c r="D836" s="56"/>
      <c r="E836" s="57"/>
      <c r="F836" s="57"/>
      <c r="G836" s="58"/>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row>
    <row r="837">
      <c r="A837" s="56"/>
      <c r="B837" s="56"/>
      <c r="C837" s="56"/>
      <c r="D837" s="56"/>
      <c r="E837" s="57"/>
      <c r="F837" s="57"/>
      <c r="G837" s="58"/>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row>
    <row r="838">
      <c r="A838" s="56"/>
      <c r="B838" s="56"/>
      <c r="C838" s="56"/>
      <c r="D838" s="56"/>
      <c r="E838" s="57"/>
      <c r="F838" s="57"/>
      <c r="G838" s="58"/>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row>
    <row r="839">
      <c r="A839" s="56"/>
      <c r="B839" s="56"/>
      <c r="C839" s="56"/>
      <c r="D839" s="56"/>
      <c r="E839" s="57"/>
      <c r="F839" s="57"/>
      <c r="G839" s="58"/>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row>
    <row r="840">
      <c r="A840" s="56"/>
      <c r="B840" s="56"/>
      <c r="C840" s="56"/>
      <c r="D840" s="56"/>
      <c r="E840" s="57"/>
      <c r="F840" s="57"/>
      <c r="G840" s="58"/>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row>
    <row r="841">
      <c r="A841" s="56"/>
      <c r="B841" s="56"/>
      <c r="C841" s="56"/>
      <c r="D841" s="56"/>
      <c r="E841" s="57"/>
      <c r="F841" s="57"/>
      <c r="G841" s="58"/>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row>
    <row r="842">
      <c r="A842" s="56"/>
      <c r="B842" s="56"/>
      <c r="C842" s="56"/>
      <c r="D842" s="56"/>
      <c r="E842" s="57"/>
      <c r="F842" s="57"/>
      <c r="G842" s="58"/>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row>
    <row r="843">
      <c r="A843" s="56"/>
      <c r="B843" s="56"/>
      <c r="C843" s="56"/>
      <c r="D843" s="56"/>
      <c r="E843" s="57"/>
      <c r="F843" s="57"/>
      <c r="G843" s="58"/>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row>
    <row r="844">
      <c r="A844" s="56"/>
      <c r="B844" s="56"/>
      <c r="C844" s="56"/>
      <c r="D844" s="56"/>
      <c r="E844" s="57"/>
      <c r="F844" s="57"/>
      <c r="G844" s="58"/>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row>
    <row r="845">
      <c r="A845" s="56"/>
      <c r="B845" s="56"/>
      <c r="C845" s="56"/>
      <c r="D845" s="56"/>
      <c r="E845" s="57"/>
      <c r="F845" s="57"/>
      <c r="G845" s="58"/>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row>
    <row r="846">
      <c r="A846" s="56"/>
      <c r="B846" s="56"/>
      <c r="C846" s="56"/>
      <c r="D846" s="56"/>
      <c r="E846" s="57"/>
      <c r="F846" s="57"/>
      <c r="G846" s="58"/>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row>
    <row r="847">
      <c r="A847" s="56"/>
      <c r="B847" s="56"/>
      <c r="C847" s="56"/>
      <c r="D847" s="56"/>
      <c r="E847" s="57"/>
      <c r="F847" s="57"/>
      <c r="G847" s="58"/>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row>
    <row r="848">
      <c r="A848" s="56"/>
      <c r="B848" s="56"/>
      <c r="C848" s="56"/>
      <c r="D848" s="56"/>
      <c r="E848" s="57"/>
      <c r="F848" s="57"/>
      <c r="G848" s="58"/>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row>
    <row r="849">
      <c r="A849" s="56"/>
      <c r="B849" s="56"/>
      <c r="C849" s="56"/>
      <c r="D849" s="56"/>
      <c r="E849" s="57"/>
      <c r="F849" s="57"/>
      <c r="G849" s="58"/>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row>
    <row r="850">
      <c r="A850" s="56"/>
      <c r="B850" s="56"/>
      <c r="C850" s="56"/>
      <c r="D850" s="56"/>
      <c r="E850" s="57"/>
      <c r="F850" s="57"/>
      <c r="G850" s="58"/>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row>
    <row r="851">
      <c r="A851" s="56"/>
      <c r="B851" s="56"/>
      <c r="C851" s="56"/>
      <c r="D851" s="56"/>
      <c r="E851" s="57"/>
      <c r="F851" s="57"/>
      <c r="G851" s="58"/>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row>
    <row r="852">
      <c r="A852" s="56"/>
      <c r="B852" s="56"/>
      <c r="C852" s="56"/>
      <c r="D852" s="56"/>
      <c r="E852" s="57"/>
      <c r="F852" s="57"/>
      <c r="G852" s="58"/>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row>
    <row r="853">
      <c r="A853" s="56"/>
      <c r="B853" s="56"/>
      <c r="C853" s="56"/>
      <c r="D853" s="56"/>
      <c r="E853" s="57"/>
      <c r="F853" s="57"/>
      <c r="G853" s="58"/>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row>
    <row r="854">
      <c r="A854" s="56"/>
      <c r="B854" s="56"/>
      <c r="C854" s="56"/>
      <c r="D854" s="56"/>
      <c r="E854" s="57"/>
      <c r="F854" s="57"/>
      <c r="G854" s="58"/>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row>
    <row r="855">
      <c r="A855" s="56"/>
      <c r="B855" s="56"/>
      <c r="C855" s="56"/>
      <c r="D855" s="56"/>
      <c r="E855" s="57"/>
      <c r="F855" s="57"/>
      <c r="G855" s="58"/>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row>
    <row r="856">
      <c r="A856" s="56"/>
      <c r="B856" s="56"/>
      <c r="C856" s="56"/>
      <c r="D856" s="56"/>
      <c r="E856" s="57"/>
      <c r="F856" s="57"/>
      <c r="G856" s="58"/>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row>
    <row r="857">
      <c r="A857" s="56"/>
      <c r="B857" s="56"/>
      <c r="C857" s="56"/>
      <c r="D857" s="56"/>
      <c r="E857" s="57"/>
      <c r="F857" s="57"/>
      <c r="G857" s="58"/>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row>
    <row r="858">
      <c r="A858" s="56"/>
      <c r="B858" s="56"/>
      <c r="C858" s="56"/>
      <c r="D858" s="56"/>
      <c r="E858" s="57"/>
      <c r="F858" s="57"/>
      <c r="G858" s="58"/>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row>
    <row r="859">
      <c r="A859" s="56"/>
      <c r="B859" s="56"/>
      <c r="C859" s="56"/>
      <c r="D859" s="56"/>
      <c r="E859" s="57"/>
      <c r="F859" s="57"/>
      <c r="G859" s="58"/>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row>
    <row r="860">
      <c r="A860" s="56"/>
      <c r="B860" s="56"/>
      <c r="C860" s="56"/>
      <c r="D860" s="56"/>
      <c r="E860" s="57"/>
      <c r="F860" s="57"/>
      <c r="G860" s="58"/>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row>
    <row r="861">
      <c r="A861" s="56"/>
      <c r="B861" s="56"/>
      <c r="C861" s="56"/>
      <c r="D861" s="56"/>
      <c r="E861" s="57"/>
      <c r="F861" s="57"/>
      <c r="G861" s="58"/>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row>
    <row r="862">
      <c r="A862" s="56"/>
      <c r="B862" s="56"/>
      <c r="C862" s="56"/>
      <c r="D862" s="56"/>
      <c r="E862" s="57"/>
      <c r="F862" s="57"/>
      <c r="G862" s="58"/>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row>
    <row r="863">
      <c r="A863" s="56"/>
      <c r="B863" s="56"/>
      <c r="C863" s="56"/>
      <c r="D863" s="56"/>
      <c r="E863" s="57"/>
      <c r="F863" s="57"/>
      <c r="G863" s="58"/>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row>
    <row r="864">
      <c r="A864" s="56"/>
      <c r="B864" s="56"/>
      <c r="C864" s="56"/>
      <c r="D864" s="56"/>
      <c r="E864" s="57"/>
      <c r="F864" s="57"/>
      <c r="G864" s="58"/>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row>
    <row r="865">
      <c r="A865" s="56"/>
      <c r="B865" s="56"/>
      <c r="C865" s="56"/>
      <c r="D865" s="56"/>
      <c r="E865" s="57"/>
      <c r="F865" s="57"/>
      <c r="G865" s="58"/>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row>
    <row r="866">
      <c r="A866" s="56"/>
      <c r="B866" s="56"/>
      <c r="C866" s="56"/>
      <c r="D866" s="56"/>
      <c r="E866" s="57"/>
      <c r="F866" s="57"/>
      <c r="G866" s="58"/>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row>
    <row r="867">
      <c r="A867" s="56"/>
      <c r="B867" s="56"/>
      <c r="C867" s="56"/>
      <c r="D867" s="56"/>
      <c r="E867" s="57"/>
      <c r="F867" s="57"/>
      <c r="G867" s="58"/>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row>
    <row r="868">
      <c r="A868" s="56"/>
      <c r="B868" s="56"/>
      <c r="C868" s="56"/>
      <c r="D868" s="56"/>
      <c r="E868" s="57"/>
      <c r="F868" s="57"/>
      <c r="G868" s="58"/>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row>
    <row r="869">
      <c r="A869" s="56"/>
      <c r="B869" s="56"/>
      <c r="C869" s="56"/>
      <c r="D869" s="56"/>
      <c r="E869" s="57"/>
      <c r="F869" s="57"/>
      <c r="G869" s="58"/>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row>
    <row r="870">
      <c r="A870" s="56"/>
      <c r="B870" s="56"/>
      <c r="C870" s="56"/>
      <c r="D870" s="56"/>
      <c r="E870" s="57"/>
      <c r="F870" s="57"/>
      <c r="G870" s="58"/>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row>
    <row r="871">
      <c r="A871" s="56"/>
      <c r="B871" s="56"/>
      <c r="C871" s="56"/>
      <c r="D871" s="56"/>
      <c r="E871" s="57"/>
      <c r="F871" s="57"/>
      <c r="G871" s="58"/>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row>
    <row r="872">
      <c r="A872" s="56"/>
      <c r="B872" s="56"/>
      <c r="C872" s="56"/>
      <c r="D872" s="56"/>
      <c r="E872" s="57"/>
      <c r="F872" s="57"/>
      <c r="G872" s="58"/>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row>
    <row r="873">
      <c r="A873" s="56"/>
      <c r="B873" s="56"/>
      <c r="C873" s="56"/>
      <c r="D873" s="56"/>
      <c r="E873" s="57"/>
      <c r="F873" s="57"/>
      <c r="G873" s="58"/>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row>
    <row r="874">
      <c r="A874" s="56"/>
      <c r="B874" s="56"/>
      <c r="C874" s="56"/>
      <c r="D874" s="56"/>
      <c r="E874" s="57"/>
      <c r="F874" s="57"/>
      <c r="G874" s="58"/>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row>
    <row r="875">
      <c r="A875" s="56"/>
      <c r="B875" s="56"/>
      <c r="C875" s="56"/>
      <c r="D875" s="56"/>
      <c r="E875" s="57"/>
      <c r="F875" s="57"/>
      <c r="G875" s="58"/>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row>
    <row r="876">
      <c r="A876" s="56"/>
      <c r="B876" s="56"/>
      <c r="C876" s="56"/>
      <c r="D876" s="56"/>
      <c r="E876" s="57"/>
      <c r="F876" s="57"/>
      <c r="G876" s="58"/>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row>
    <row r="877">
      <c r="A877" s="56"/>
      <c r="B877" s="56"/>
      <c r="C877" s="56"/>
      <c r="D877" s="56"/>
      <c r="E877" s="57"/>
      <c r="F877" s="57"/>
      <c r="G877" s="58"/>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row>
    <row r="878">
      <c r="A878" s="56"/>
      <c r="B878" s="56"/>
      <c r="C878" s="56"/>
      <c r="D878" s="56"/>
      <c r="E878" s="57"/>
      <c r="F878" s="57"/>
      <c r="G878" s="58"/>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row>
    <row r="879">
      <c r="A879" s="56"/>
      <c r="B879" s="56"/>
      <c r="C879" s="56"/>
      <c r="D879" s="56"/>
      <c r="E879" s="57"/>
      <c r="F879" s="57"/>
      <c r="G879" s="58"/>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row>
    <row r="880">
      <c r="A880" s="56"/>
      <c r="B880" s="56"/>
      <c r="C880" s="56"/>
      <c r="D880" s="56"/>
      <c r="E880" s="57"/>
      <c r="F880" s="57"/>
      <c r="G880" s="58"/>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row>
    <row r="881">
      <c r="A881" s="56"/>
      <c r="B881" s="56"/>
      <c r="C881" s="56"/>
      <c r="D881" s="56"/>
      <c r="E881" s="57"/>
      <c r="F881" s="57"/>
      <c r="G881" s="58"/>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row>
    <row r="882">
      <c r="A882" s="56"/>
      <c r="B882" s="56"/>
      <c r="C882" s="56"/>
      <c r="D882" s="56"/>
      <c r="E882" s="57"/>
      <c r="F882" s="57"/>
      <c r="G882" s="58"/>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row>
    <row r="883">
      <c r="A883" s="56"/>
      <c r="B883" s="56"/>
      <c r="C883" s="56"/>
      <c r="D883" s="56"/>
      <c r="E883" s="57"/>
      <c r="F883" s="57"/>
      <c r="G883" s="58"/>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row>
    <row r="884">
      <c r="A884" s="56"/>
      <c r="B884" s="56"/>
      <c r="C884" s="56"/>
      <c r="D884" s="56"/>
      <c r="E884" s="57"/>
      <c r="F884" s="57"/>
      <c r="G884" s="58"/>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row>
    <row r="885">
      <c r="A885" s="56"/>
      <c r="B885" s="56"/>
      <c r="C885" s="56"/>
      <c r="D885" s="56"/>
      <c r="E885" s="57"/>
      <c r="F885" s="57"/>
      <c r="G885" s="58"/>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row>
    <row r="886">
      <c r="A886" s="56"/>
      <c r="B886" s="56"/>
      <c r="C886" s="56"/>
      <c r="D886" s="56"/>
      <c r="E886" s="57"/>
      <c r="F886" s="57"/>
      <c r="G886" s="58"/>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row>
    <row r="887">
      <c r="A887" s="56"/>
      <c r="B887" s="56"/>
      <c r="C887" s="56"/>
      <c r="D887" s="56"/>
      <c r="E887" s="57"/>
      <c r="F887" s="57"/>
      <c r="G887" s="58"/>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row>
    <row r="888">
      <c r="A888" s="56"/>
      <c r="B888" s="56"/>
      <c r="C888" s="56"/>
      <c r="D888" s="56"/>
      <c r="E888" s="57"/>
      <c r="F888" s="57"/>
      <c r="G888" s="58"/>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row>
    <row r="889">
      <c r="A889" s="56"/>
      <c r="B889" s="56"/>
      <c r="C889" s="56"/>
      <c r="D889" s="56"/>
      <c r="E889" s="57"/>
      <c r="F889" s="57"/>
      <c r="G889" s="58"/>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row>
    <row r="890">
      <c r="A890" s="56"/>
      <c r="B890" s="56"/>
      <c r="C890" s="56"/>
      <c r="D890" s="56"/>
      <c r="E890" s="57"/>
      <c r="F890" s="57"/>
      <c r="G890" s="58"/>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row>
    <row r="891">
      <c r="A891" s="56"/>
      <c r="B891" s="56"/>
      <c r="C891" s="56"/>
      <c r="D891" s="56"/>
      <c r="E891" s="57"/>
      <c r="F891" s="57"/>
      <c r="G891" s="58"/>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row>
    <row r="892">
      <c r="A892" s="56"/>
      <c r="B892" s="56"/>
      <c r="C892" s="56"/>
      <c r="D892" s="56"/>
      <c r="E892" s="57"/>
      <c r="F892" s="57"/>
      <c r="G892" s="58"/>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row>
    <row r="893">
      <c r="A893" s="56"/>
      <c r="B893" s="56"/>
      <c r="C893" s="56"/>
      <c r="D893" s="56"/>
      <c r="E893" s="57"/>
      <c r="F893" s="57"/>
      <c r="G893" s="58"/>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row>
    <row r="894">
      <c r="A894" s="56"/>
      <c r="B894" s="56"/>
      <c r="C894" s="56"/>
      <c r="D894" s="56"/>
      <c r="E894" s="57"/>
      <c r="F894" s="57"/>
      <c r="G894" s="58"/>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row>
    <row r="895">
      <c r="A895" s="56"/>
      <c r="B895" s="56"/>
      <c r="C895" s="56"/>
      <c r="D895" s="56"/>
      <c r="E895" s="57"/>
      <c r="F895" s="57"/>
      <c r="G895" s="58"/>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row>
    <row r="896">
      <c r="A896" s="56"/>
      <c r="B896" s="56"/>
      <c r="C896" s="56"/>
      <c r="D896" s="56"/>
      <c r="E896" s="57"/>
      <c r="F896" s="57"/>
      <c r="G896" s="58"/>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row>
    <row r="897">
      <c r="A897" s="56"/>
      <c r="B897" s="56"/>
      <c r="C897" s="56"/>
      <c r="D897" s="56"/>
      <c r="E897" s="57"/>
      <c r="F897" s="57"/>
      <c r="G897" s="58"/>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row>
    <row r="898">
      <c r="A898" s="56"/>
      <c r="B898" s="56"/>
      <c r="C898" s="56"/>
      <c r="D898" s="56"/>
      <c r="E898" s="57"/>
      <c r="F898" s="57"/>
      <c r="G898" s="58"/>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row>
    <row r="899">
      <c r="A899" s="56"/>
      <c r="B899" s="56"/>
      <c r="C899" s="56"/>
      <c r="D899" s="56"/>
      <c r="E899" s="57"/>
      <c r="F899" s="57"/>
      <c r="G899" s="58"/>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row>
    <row r="900">
      <c r="A900" s="56"/>
      <c r="B900" s="56"/>
      <c r="C900" s="56"/>
      <c r="D900" s="56"/>
      <c r="E900" s="57"/>
      <c r="F900" s="57"/>
      <c r="G900" s="58"/>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row>
    <row r="901">
      <c r="A901" s="56"/>
      <c r="B901" s="56"/>
      <c r="C901" s="56"/>
      <c r="D901" s="56"/>
      <c r="E901" s="57"/>
      <c r="F901" s="57"/>
      <c r="G901" s="58"/>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row>
    <row r="902">
      <c r="A902" s="56"/>
      <c r="B902" s="56"/>
      <c r="C902" s="56"/>
      <c r="D902" s="56"/>
      <c r="E902" s="57"/>
      <c r="F902" s="57"/>
      <c r="G902" s="58"/>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row>
    <row r="903">
      <c r="A903" s="56"/>
      <c r="B903" s="56"/>
      <c r="C903" s="56"/>
      <c r="D903" s="56"/>
      <c r="E903" s="57"/>
      <c r="F903" s="57"/>
      <c r="G903" s="58"/>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row>
    <row r="904">
      <c r="A904" s="56"/>
      <c r="B904" s="56"/>
      <c r="C904" s="56"/>
      <c r="D904" s="56"/>
      <c r="E904" s="57"/>
      <c r="F904" s="57"/>
      <c r="G904" s="58"/>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row>
    <row r="905">
      <c r="A905" s="56"/>
      <c r="B905" s="56"/>
      <c r="C905" s="56"/>
      <c r="D905" s="56"/>
      <c r="E905" s="57"/>
      <c r="F905" s="57"/>
      <c r="G905" s="58"/>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row>
    <row r="906">
      <c r="A906" s="56"/>
      <c r="B906" s="56"/>
      <c r="C906" s="56"/>
      <c r="D906" s="56"/>
      <c r="E906" s="57"/>
      <c r="F906" s="57"/>
      <c r="G906" s="58"/>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row>
    <row r="907">
      <c r="A907" s="56"/>
      <c r="B907" s="56"/>
      <c r="C907" s="56"/>
      <c r="D907" s="56"/>
      <c r="E907" s="57"/>
      <c r="F907" s="57"/>
      <c r="G907" s="58"/>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row>
    <row r="908">
      <c r="A908" s="56"/>
      <c r="B908" s="56"/>
      <c r="C908" s="56"/>
      <c r="D908" s="56"/>
      <c r="E908" s="57"/>
      <c r="F908" s="57"/>
      <c r="G908" s="58"/>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row>
    <row r="909">
      <c r="A909" s="56"/>
      <c r="B909" s="56"/>
      <c r="C909" s="56"/>
      <c r="D909" s="56"/>
      <c r="E909" s="57"/>
      <c r="F909" s="57"/>
      <c r="G909" s="58"/>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row>
    <row r="910">
      <c r="A910" s="56"/>
      <c r="B910" s="56"/>
      <c r="C910" s="56"/>
      <c r="D910" s="56"/>
      <c r="E910" s="57"/>
      <c r="F910" s="57"/>
      <c r="G910" s="58"/>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row>
    <row r="911">
      <c r="A911" s="56"/>
      <c r="B911" s="56"/>
      <c r="C911" s="56"/>
      <c r="D911" s="56"/>
      <c r="E911" s="57"/>
      <c r="F911" s="57"/>
      <c r="G911" s="58"/>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row>
    <row r="912">
      <c r="A912" s="56"/>
      <c r="B912" s="56"/>
      <c r="C912" s="56"/>
      <c r="D912" s="56"/>
      <c r="E912" s="57"/>
      <c r="F912" s="57"/>
      <c r="G912" s="58"/>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row>
    <row r="913">
      <c r="A913" s="56"/>
      <c r="B913" s="56"/>
      <c r="C913" s="56"/>
      <c r="D913" s="56"/>
      <c r="E913" s="57"/>
      <c r="F913" s="57"/>
      <c r="G913" s="58"/>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row>
    <row r="914">
      <c r="A914" s="56"/>
      <c r="B914" s="56"/>
      <c r="C914" s="56"/>
      <c r="D914" s="56"/>
      <c r="E914" s="57"/>
      <c r="F914" s="57"/>
      <c r="G914" s="58"/>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row>
    <row r="915">
      <c r="A915" s="56"/>
      <c r="B915" s="56"/>
      <c r="C915" s="56"/>
      <c r="D915" s="56"/>
      <c r="E915" s="57"/>
      <c r="F915" s="57"/>
      <c r="G915" s="58"/>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row>
    <row r="916">
      <c r="A916" s="56"/>
      <c r="B916" s="56"/>
      <c r="C916" s="56"/>
      <c r="D916" s="56"/>
      <c r="E916" s="57"/>
      <c r="F916" s="57"/>
      <c r="G916" s="58"/>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row>
    <row r="917">
      <c r="A917" s="56"/>
      <c r="B917" s="56"/>
      <c r="C917" s="56"/>
      <c r="D917" s="56"/>
      <c r="E917" s="57"/>
      <c r="F917" s="57"/>
      <c r="G917" s="58"/>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row>
    <row r="918">
      <c r="A918" s="56"/>
      <c r="B918" s="56"/>
      <c r="C918" s="56"/>
      <c r="D918" s="56"/>
      <c r="E918" s="57"/>
      <c r="F918" s="57"/>
      <c r="G918" s="58"/>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row>
    <row r="919">
      <c r="A919" s="56"/>
      <c r="B919" s="56"/>
      <c r="C919" s="56"/>
      <c r="D919" s="56"/>
      <c r="E919" s="57"/>
      <c r="F919" s="57"/>
      <c r="G919" s="58"/>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row>
    <row r="920">
      <c r="A920" s="56"/>
      <c r="B920" s="56"/>
      <c r="C920" s="56"/>
      <c r="D920" s="56"/>
      <c r="E920" s="57"/>
      <c r="F920" s="57"/>
      <c r="G920" s="58"/>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row>
    <row r="921">
      <c r="A921" s="56"/>
      <c r="B921" s="56"/>
      <c r="C921" s="56"/>
      <c r="D921" s="56"/>
      <c r="E921" s="57"/>
      <c r="F921" s="57"/>
      <c r="G921" s="58"/>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row>
    <row r="922">
      <c r="A922" s="56"/>
      <c r="B922" s="56"/>
      <c r="C922" s="56"/>
      <c r="D922" s="56"/>
      <c r="E922" s="57"/>
      <c r="F922" s="57"/>
      <c r="G922" s="58"/>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row>
    <row r="923">
      <c r="A923" s="56"/>
      <c r="B923" s="56"/>
      <c r="C923" s="56"/>
      <c r="D923" s="56"/>
      <c r="E923" s="57"/>
      <c r="F923" s="57"/>
      <c r="G923" s="58"/>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row>
    <row r="924">
      <c r="A924" s="56"/>
      <c r="B924" s="56"/>
      <c r="C924" s="56"/>
      <c r="D924" s="56"/>
      <c r="E924" s="57"/>
      <c r="F924" s="57"/>
      <c r="G924" s="58"/>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row>
    <row r="925">
      <c r="A925" s="56"/>
      <c r="B925" s="56"/>
      <c r="C925" s="56"/>
      <c r="D925" s="56"/>
      <c r="E925" s="57"/>
      <c r="F925" s="57"/>
      <c r="G925" s="58"/>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row>
    <row r="926">
      <c r="A926" s="56"/>
      <c r="B926" s="56"/>
      <c r="C926" s="56"/>
      <c r="D926" s="56"/>
      <c r="E926" s="57"/>
      <c r="F926" s="57"/>
      <c r="G926" s="58"/>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row>
    <row r="927">
      <c r="A927" s="56"/>
      <c r="B927" s="56"/>
      <c r="C927" s="56"/>
      <c r="D927" s="56"/>
      <c r="E927" s="57"/>
      <c r="F927" s="57"/>
      <c r="G927" s="58"/>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row>
    <row r="928">
      <c r="A928" s="56"/>
      <c r="B928" s="56"/>
      <c r="C928" s="56"/>
      <c r="D928" s="56"/>
      <c r="E928" s="57"/>
      <c r="F928" s="57"/>
      <c r="G928" s="58"/>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row>
    <row r="929">
      <c r="A929" s="56"/>
      <c r="B929" s="56"/>
      <c r="C929" s="56"/>
      <c r="D929" s="56"/>
      <c r="E929" s="57"/>
      <c r="F929" s="57"/>
      <c r="G929" s="58"/>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row>
    <row r="930">
      <c r="A930" s="56"/>
      <c r="B930" s="56"/>
      <c r="C930" s="56"/>
      <c r="D930" s="56"/>
      <c r="E930" s="57"/>
      <c r="F930" s="57"/>
      <c r="G930" s="58"/>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row>
    <row r="931">
      <c r="A931" s="56"/>
      <c r="B931" s="56"/>
      <c r="C931" s="56"/>
      <c r="D931" s="56"/>
      <c r="E931" s="57"/>
      <c r="F931" s="57"/>
      <c r="G931" s="58"/>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row>
    <row r="932">
      <c r="A932" s="56"/>
      <c r="B932" s="56"/>
      <c r="C932" s="56"/>
      <c r="D932" s="56"/>
      <c r="E932" s="57"/>
      <c r="F932" s="57"/>
      <c r="G932" s="58"/>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row>
    <row r="933">
      <c r="A933" s="56"/>
      <c r="B933" s="56"/>
      <c r="C933" s="56"/>
      <c r="D933" s="56"/>
      <c r="E933" s="57"/>
      <c r="F933" s="57"/>
      <c r="G933" s="58"/>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row>
    <row r="934">
      <c r="A934" s="56"/>
      <c r="B934" s="56"/>
      <c r="C934" s="56"/>
      <c r="D934" s="56"/>
      <c r="E934" s="57"/>
      <c r="F934" s="57"/>
      <c r="G934" s="58"/>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row>
    <row r="935">
      <c r="A935" s="56"/>
      <c r="B935" s="56"/>
      <c r="C935" s="56"/>
      <c r="D935" s="56"/>
      <c r="E935" s="57"/>
      <c r="F935" s="57"/>
      <c r="G935" s="58"/>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row>
    <row r="936">
      <c r="A936" s="56"/>
      <c r="B936" s="56"/>
      <c r="C936" s="56"/>
      <c r="D936" s="56"/>
      <c r="E936" s="57"/>
      <c r="F936" s="57"/>
      <c r="G936" s="58"/>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row>
    <row r="937">
      <c r="A937" s="56"/>
      <c r="B937" s="56"/>
      <c r="C937" s="56"/>
      <c r="D937" s="56"/>
      <c r="E937" s="57"/>
      <c r="F937" s="57"/>
      <c r="G937" s="58"/>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row>
    <row r="938">
      <c r="A938" s="56"/>
      <c r="B938" s="56"/>
      <c r="C938" s="56"/>
      <c r="D938" s="56"/>
      <c r="E938" s="57"/>
      <c r="F938" s="57"/>
      <c r="G938" s="58"/>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row>
    <row r="939">
      <c r="A939" s="56"/>
      <c r="B939" s="56"/>
      <c r="C939" s="56"/>
      <c r="D939" s="56"/>
      <c r="E939" s="57"/>
      <c r="F939" s="57"/>
      <c r="G939" s="58"/>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row>
    <row r="940">
      <c r="A940" s="56"/>
      <c r="B940" s="56"/>
      <c r="C940" s="56"/>
      <c r="D940" s="56"/>
      <c r="E940" s="57"/>
      <c r="F940" s="57"/>
      <c r="G940" s="58"/>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row>
    <row r="941">
      <c r="A941" s="56"/>
      <c r="B941" s="56"/>
      <c r="C941" s="56"/>
      <c r="D941" s="56"/>
      <c r="E941" s="57"/>
      <c r="F941" s="57"/>
      <c r="G941" s="58"/>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row>
    <row r="942">
      <c r="A942" s="56"/>
      <c r="B942" s="56"/>
      <c r="C942" s="56"/>
      <c r="D942" s="56"/>
      <c r="E942" s="57"/>
      <c r="F942" s="57"/>
      <c r="G942" s="58"/>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row>
    <row r="943">
      <c r="A943" s="56"/>
      <c r="B943" s="56"/>
      <c r="C943" s="56"/>
      <c r="D943" s="56"/>
      <c r="E943" s="57"/>
      <c r="F943" s="57"/>
      <c r="G943" s="58"/>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row>
    <row r="944">
      <c r="A944" s="56"/>
      <c r="B944" s="56"/>
      <c r="C944" s="56"/>
      <c r="D944" s="56"/>
      <c r="E944" s="57"/>
      <c r="F944" s="57"/>
      <c r="G944" s="58"/>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row>
    <row r="945">
      <c r="A945" s="56"/>
      <c r="B945" s="56"/>
      <c r="C945" s="56"/>
      <c r="D945" s="56"/>
      <c r="E945" s="57"/>
      <c r="F945" s="57"/>
      <c r="G945" s="58"/>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row>
    <row r="946">
      <c r="A946" s="56"/>
      <c r="B946" s="56"/>
      <c r="C946" s="56"/>
      <c r="D946" s="56"/>
      <c r="E946" s="57"/>
      <c r="F946" s="57"/>
      <c r="G946" s="58"/>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row>
    <row r="947">
      <c r="A947" s="56"/>
      <c r="B947" s="56"/>
      <c r="C947" s="56"/>
      <c r="D947" s="56"/>
      <c r="E947" s="57"/>
      <c r="F947" s="57"/>
      <c r="G947" s="58"/>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row>
    <row r="948">
      <c r="A948" s="56"/>
      <c r="B948" s="56"/>
      <c r="C948" s="56"/>
      <c r="D948" s="56"/>
      <c r="E948" s="57"/>
      <c r="F948" s="57"/>
      <c r="G948" s="58"/>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row>
    <row r="949">
      <c r="A949" s="56"/>
      <c r="B949" s="56"/>
      <c r="C949" s="56"/>
      <c r="D949" s="56"/>
      <c r="E949" s="57"/>
      <c r="F949" s="57"/>
      <c r="G949" s="58"/>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row>
    <row r="950">
      <c r="A950" s="56"/>
      <c r="B950" s="56"/>
      <c r="C950" s="56"/>
      <c r="D950" s="56"/>
      <c r="E950" s="57"/>
      <c r="F950" s="57"/>
      <c r="G950" s="58"/>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row>
    <row r="951">
      <c r="A951" s="56"/>
      <c r="B951" s="56"/>
      <c r="C951" s="56"/>
      <c r="D951" s="56"/>
      <c r="E951" s="57"/>
      <c r="F951" s="57"/>
      <c r="G951" s="58"/>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row>
    <row r="952">
      <c r="A952" s="56"/>
      <c r="B952" s="56"/>
      <c r="C952" s="56"/>
      <c r="D952" s="56"/>
      <c r="E952" s="57"/>
      <c r="F952" s="57"/>
      <c r="G952" s="58"/>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row>
    <row r="953">
      <c r="A953" s="56"/>
      <c r="B953" s="56"/>
      <c r="C953" s="56"/>
      <c r="D953" s="56"/>
      <c r="E953" s="57"/>
      <c r="F953" s="57"/>
      <c r="G953" s="58"/>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row>
    <row r="954">
      <c r="A954" s="56"/>
      <c r="B954" s="56"/>
      <c r="C954" s="56"/>
      <c r="D954" s="56"/>
      <c r="E954" s="57"/>
      <c r="F954" s="57"/>
      <c r="G954" s="58"/>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row>
    <row r="955">
      <c r="A955" s="56"/>
      <c r="B955" s="56"/>
      <c r="C955" s="56"/>
      <c r="D955" s="56"/>
      <c r="E955" s="57"/>
      <c r="F955" s="57"/>
      <c r="G955" s="58"/>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row>
    <row r="956">
      <c r="A956" s="56"/>
      <c r="B956" s="56"/>
      <c r="C956" s="56"/>
      <c r="D956" s="56"/>
      <c r="E956" s="57"/>
      <c r="F956" s="57"/>
      <c r="G956" s="58"/>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row>
    <row r="957">
      <c r="A957" s="56"/>
      <c r="B957" s="56"/>
      <c r="C957" s="56"/>
      <c r="D957" s="56"/>
      <c r="E957" s="57"/>
      <c r="F957" s="57"/>
      <c r="G957" s="58"/>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row>
    <row r="958">
      <c r="A958" s="56"/>
      <c r="B958" s="56"/>
      <c r="C958" s="56"/>
      <c r="D958" s="56"/>
      <c r="E958" s="57"/>
      <c r="F958" s="57"/>
      <c r="G958" s="58"/>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row>
    <row r="959">
      <c r="A959" s="56"/>
      <c r="B959" s="56"/>
      <c r="C959" s="56"/>
      <c r="D959" s="56"/>
      <c r="E959" s="57"/>
      <c r="F959" s="57"/>
      <c r="G959" s="58"/>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row>
    <row r="960">
      <c r="A960" s="56"/>
      <c r="B960" s="56"/>
      <c r="C960" s="56"/>
      <c r="D960" s="56"/>
      <c r="E960" s="57"/>
      <c r="F960" s="57"/>
      <c r="G960" s="58"/>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row>
    <row r="961">
      <c r="A961" s="56"/>
      <c r="B961" s="56"/>
      <c r="C961" s="56"/>
      <c r="D961" s="56"/>
      <c r="E961" s="57"/>
      <c r="F961" s="57"/>
      <c r="G961" s="58"/>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row>
    <row r="962">
      <c r="A962" s="56"/>
      <c r="B962" s="56"/>
      <c r="C962" s="56"/>
      <c r="D962" s="56"/>
      <c r="E962" s="57"/>
      <c r="F962" s="57"/>
      <c r="G962" s="58"/>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row>
    <row r="963">
      <c r="A963" s="56"/>
      <c r="B963" s="56"/>
      <c r="C963" s="56"/>
      <c r="D963" s="56"/>
      <c r="E963" s="57"/>
      <c r="F963" s="57"/>
      <c r="G963" s="58"/>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row>
    <row r="964">
      <c r="A964" s="56"/>
      <c r="B964" s="56"/>
      <c r="C964" s="56"/>
      <c r="D964" s="56"/>
      <c r="E964" s="57"/>
      <c r="F964" s="57"/>
      <c r="G964" s="58"/>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row>
    <row r="965">
      <c r="A965" s="56"/>
      <c r="B965" s="56"/>
      <c r="C965" s="56"/>
      <c r="D965" s="56"/>
      <c r="E965" s="57"/>
      <c r="F965" s="57"/>
      <c r="G965" s="58"/>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row>
    <row r="966">
      <c r="A966" s="56"/>
      <c r="B966" s="56"/>
      <c r="C966" s="56"/>
      <c r="D966" s="56"/>
      <c r="E966" s="57"/>
      <c r="F966" s="57"/>
      <c r="G966" s="58"/>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row>
    <row r="967">
      <c r="A967" s="56"/>
      <c r="B967" s="56"/>
      <c r="C967" s="56"/>
      <c r="D967" s="56"/>
      <c r="E967" s="57"/>
      <c r="F967" s="57"/>
      <c r="G967" s="58"/>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row>
    <row r="968">
      <c r="A968" s="56"/>
      <c r="B968" s="56"/>
      <c r="C968" s="56"/>
      <c r="D968" s="56"/>
      <c r="E968" s="57"/>
      <c r="F968" s="57"/>
      <c r="G968" s="58"/>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row>
    <row r="969">
      <c r="A969" s="56"/>
      <c r="B969" s="56"/>
      <c r="C969" s="56"/>
      <c r="D969" s="56"/>
      <c r="E969" s="57"/>
      <c r="F969" s="57"/>
      <c r="G969" s="58"/>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row>
    <row r="970">
      <c r="A970" s="56"/>
      <c r="B970" s="56"/>
      <c r="C970" s="56"/>
      <c r="D970" s="56"/>
      <c r="E970" s="57"/>
      <c r="F970" s="57"/>
      <c r="G970" s="58"/>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row>
    <row r="971">
      <c r="A971" s="56"/>
      <c r="B971" s="56"/>
      <c r="C971" s="56"/>
      <c r="D971" s="56"/>
      <c r="E971" s="57"/>
      <c r="F971" s="57"/>
      <c r="G971" s="58"/>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row>
    <row r="972">
      <c r="A972" s="56"/>
      <c r="B972" s="56"/>
      <c r="C972" s="56"/>
      <c r="D972" s="56"/>
      <c r="E972" s="57"/>
      <c r="F972" s="57"/>
      <c r="G972" s="58"/>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row>
    <row r="973">
      <c r="A973" s="56"/>
      <c r="B973" s="56"/>
      <c r="C973" s="56"/>
      <c r="D973" s="56"/>
      <c r="E973" s="57"/>
      <c r="F973" s="57"/>
      <c r="G973" s="58"/>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row>
    <row r="974">
      <c r="A974" s="56"/>
      <c r="B974" s="56"/>
      <c r="C974" s="56"/>
      <c r="D974" s="56"/>
      <c r="E974" s="57"/>
      <c r="F974" s="57"/>
      <c r="G974" s="58"/>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row>
    <row r="975">
      <c r="A975" s="56"/>
      <c r="B975" s="56"/>
      <c r="C975" s="56"/>
      <c r="D975" s="56"/>
      <c r="E975" s="57"/>
      <c r="F975" s="57"/>
      <c r="G975" s="58"/>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row>
    <row r="976">
      <c r="A976" s="56"/>
      <c r="B976" s="56"/>
      <c r="C976" s="56"/>
      <c r="D976" s="56"/>
      <c r="E976" s="57"/>
      <c r="F976" s="57"/>
      <c r="G976" s="58"/>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row>
    <row r="977">
      <c r="A977" s="56"/>
      <c r="B977" s="56"/>
      <c r="C977" s="56"/>
      <c r="D977" s="56"/>
      <c r="E977" s="57"/>
      <c r="F977" s="57"/>
      <c r="G977" s="58"/>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row>
    <row r="978">
      <c r="A978" s="56"/>
      <c r="B978" s="56"/>
      <c r="C978" s="56"/>
      <c r="D978" s="56"/>
      <c r="E978" s="57"/>
      <c r="F978" s="57"/>
      <c r="G978" s="58"/>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row>
    <row r="979">
      <c r="A979" s="56"/>
      <c r="B979" s="56"/>
      <c r="C979" s="56"/>
      <c r="D979" s="56"/>
      <c r="E979" s="57"/>
      <c r="F979" s="57"/>
      <c r="G979" s="58"/>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row>
    <row r="980">
      <c r="A980" s="56"/>
      <c r="B980" s="56"/>
      <c r="C980" s="56"/>
      <c r="D980" s="56"/>
      <c r="E980" s="57"/>
      <c r="F980" s="57"/>
      <c r="G980" s="58"/>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row>
    <row r="981">
      <c r="A981" s="56"/>
      <c r="B981" s="56"/>
      <c r="C981" s="56"/>
      <c r="D981" s="56"/>
      <c r="E981" s="57"/>
      <c r="F981" s="57"/>
      <c r="G981" s="58"/>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row>
    <row r="982">
      <c r="A982" s="56"/>
      <c r="B982" s="56"/>
      <c r="C982" s="56"/>
      <c r="D982" s="56"/>
      <c r="E982" s="57"/>
      <c r="F982" s="57"/>
      <c r="G982" s="58"/>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row>
    <row r="983">
      <c r="A983" s="56"/>
      <c r="B983" s="56"/>
      <c r="C983" s="56"/>
      <c r="D983" s="56"/>
      <c r="E983" s="57"/>
      <c r="F983" s="57"/>
      <c r="G983" s="58"/>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row>
    <row r="984">
      <c r="A984" s="56"/>
      <c r="B984" s="56"/>
      <c r="C984" s="56"/>
      <c r="D984" s="56"/>
      <c r="E984" s="57"/>
      <c r="F984" s="57"/>
      <c r="G984" s="58"/>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row>
    <row r="985">
      <c r="A985" s="56"/>
      <c r="B985" s="56"/>
      <c r="C985" s="56"/>
      <c r="D985" s="56"/>
      <c r="E985" s="57"/>
      <c r="F985" s="57"/>
      <c r="G985" s="58"/>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row>
    <row r="986">
      <c r="A986" s="56"/>
      <c r="B986" s="56"/>
      <c r="C986" s="56"/>
      <c r="D986" s="56"/>
      <c r="E986" s="57"/>
      <c r="F986" s="57"/>
      <c r="G986" s="58"/>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row>
    <row r="987">
      <c r="A987" s="56"/>
      <c r="B987" s="56"/>
      <c r="C987" s="56"/>
      <c r="D987" s="56"/>
      <c r="E987" s="57"/>
      <c r="F987" s="57"/>
      <c r="G987" s="58"/>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row>
    <row r="988">
      <c r="A988" s="56"/>
      <c r="B988" s="56"/>
      <c r="C988" s="56"/>
      <c r="D988" s="56"/>
      <c r="E988" s="57"/>
      <c r="F988" s="57"/>
      <c r="G988" s="58"/>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row>
    <row r="989">
      <c r="A989" s="56"/>
      <c r="B989" s="56"/>
      <c r="C989" s="56"/>
      <c r="D989" s="56"/>
      <c r="E989" s="57"/>
      <c r="F989" s="57"/>
      <c r="G989" s="58"/>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row>
    <row r="990">
      <c r="A990" s="56"/>
      <c r="B990" s="56"/>
      <c r="C990" s="56"/>
      <c r="D990" s="56"/>
      <c r="E990" s="57"/>
      <c r="F990" s="57"/>
      <c r="G990" s="58"/>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row>
    <row r="991">
      <c r="A991" s="56"/>
      <c r="B991" s="56"/>
      <c r="C991" s="56"/>
      <c r="D991" s="56"/>
      <c r="E991" s="57"/>
      <c r="F991" s="57"/>
      <c r="G991" s="58"/>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row>
    <row r="992">
      <c r="A992" s="56"/>
      <c r="B992" s="56"/>
      <c r="C992" s="56"/>
      <c r="D992" s="56"/>
      <c r="E992" s="57"/>
      <c r="F992" s="57"/>
      <c r="G992" s="58"/>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row>
    <row r="993">
      <c r="A993" s="56"/>
      <c r="B993" s="56"/>
      <c r="C993" s="56"/>
      <c r="D993" s="56"/>
      <c r="E993" s="57"/>
      <c r="F993" s="57"/>
      <c r="G993" s="58"/>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row>
  </sheetData>
  <hyperlinks>
    <hyperlink r:id="rId1" ref="J3"/>
    <hyperlink r:id="rId2" ref="J4"/>
    <hyperlink r:id="rId3" ref="J5"/>
    <hyperlink r:id="rId4" ref="J6"/>
    <hyperlink r:id="rId5" ref="J7"/>
    <hyperlink r:id="rId6" ref="J8"/>
  </hyperlinks>
  <drawing r:id="rId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2.57"/>
  </cols>
  <sheetData>
    <row r="1">
      <c r="A1" s="1" t="s">
        <v>1</v>
      </c>
      <c r="B1" s="1" t="s">
        <v>2</v>
      </c>
      <c r="C1" s="1" t="s">
        <v>2438</v>
      </c>
      <c r="D1" s="1" t="s">
        <v>2439</v>
      </c>
      <c r="E1" s="2"/>
      <c r="F1" s="2"/>
      <c r="G1" s="2"/>
      <c r="H1" s="2"/>
      <c r="I1" s="2"/>
      <c r="J1" s="2"/>
      <c r="K1" s="2"/>
      <c r="L1" s="2"/>
      <c r="M1" s="2"/>
      <c r="N1" s="2"/>
      <c r="O1" s="2"/>
      <c r="P1" s="2"/>
      <c r="Q1" s="2"/>
      <c r="R1" s="2"/>
      <c r="S1" s="2"/>
      <c r="T1" s="2"/>
      <c r="U1" s="2"/>
      <c r="V1" s="2"/>
      <c r="W1" s="2"/>
      <c r="X1" s="2"/>
      <c r="Y1" s="2"/>
      <c r="Z1" s="2"/>
      <c r="AA1" s="2"/>
      <c r="AB1" s="2"/>
    </row>
    <row r="2">
      <c r="A2" s="3" t="s">
        <v>6</v>
      </c>
      <c r="B2" s="3" t="s">
        <v>7</v>
      </c>
      <c r="C2" s="3">
        <v>0.0</v>
      </c>
      <c r="D2" s="3" t="s">
        <v>2440</v>
      </c>
      <c r="E2" s="2"/>
      <c r="F2" s="2"/>
      <c r="G2" s="2"/>
      <c r="H2" s="2"/>
      <c r="I2" s="2"/>
      <c r="J2" s="2"/>
      <c r="K2" s="2"/>
      <c r="L2" s="2"/>
      <c r="M2" s="2"/>
      <c r="N2" s="2"/>
      <c r="O2" s="2"/>
      <c r="P2" s="2"/>
      <c r="Q2" s="2"/>
      <c r="R2" s="2"/>
      <c r="S2" s="2"/>
      <c r="T2" s="2"/>
      <c r="U2" s="2"/>
      <c r="V2" s="2"/>
      <c r="W2" s="2"/>
      <c r="X2" s="2"/>
      <c r="Y2" s="2"/>
      <c r="Z2" s="2"/>
      <c r="AA2" s="2"/>
      <c r="AB2" s="2"/>
    </row>
    <row r="3">
      <c r="A3" s="3" t="s">
        <v>6</v>
      </c>
      <c r="B3" s="3" t="s">
        <v>7</v>
      </c>
      <c r="C3" s="3">
        <v>1.0</v>
      </c>
      <c r="D3" s="3" t="s">
        <v>2441</v>
      </c>
      <c r="E3" s="2"/>
      <c r="F3" s="2"/>
      <c r="G3" s="2"/>
      <c r="H3" s="2"/>
      <c r="I3" s="2"/>
      <c r="J3" s="2"/>
      <c r="K3" s="2"/>
      <c r="L3" s="2"/>
      <c r="M3" s="2"/>
      <c r="N3" s="2"/>
      <c r="O3" s="2"/>
      <c r="P3" s="2"/>
      <c r="Q3" s="2"/>
      <c r="R3" s="2"/>
      <c r="S3" s="2"/>
      <c r="T3" s="2"/>
      <c r="U3" s="2"/>
      <c r="V3" s="2"/>
      <c r="W3" s="2"/>
      <c r="X3" s="2"/>
      <c r="Y3" s="2"/>
      <c r="Z3" s="2"/>
      <c r="AA3" s="2"/>
      <c r="AB3" s="2"/>
    </row>
    <row r="4">
      <c r="A4" s="3" t="s">
        <v>6</v>
      </c>
      <c r="B4" s="3" t="s">
        <v>7</v>
      </c>
      <c r="C4" s="3">
        <v>2.0</v>
      </c>
      <c r="D4" s="3" t="s">
        <v>2441</v>
      </c>
      <c r="E4" s="2"/>
      <c r="F4" s="2"/>
      <c r="G4" s="2"/>
      <c r="H4" s="2"/>
      <c r="I4" s="2"/>
      <c r="J4" s="2"/>
      <c r="K4" s="2"/>
      <c r="L4" s="2"/>
      <c r="M4" s="2"/>
      <c r="N4" s="2"/>
      <c r="O4" s="2"/>
      <c r="P4" s="2"/>
      <c r="Q4" s="2"/>
      <c r="R4" s="2"/>
      <c r="S4" s="2"/>
      <c r="T4" s="2"/>
      <c r="U4" s="2"/>
      <c r="V4" s="2"/>
      <c r="W4" s="2"/>
      <c r="X4" s="2"/>
      <c r="Y4" s="2"/>
      <c r="Z4" s="2"/>
      <c r="AA4" s="2"/>
      <c r="AB4" s="2"/>
    </row>
    <row r="5">
      <c r="A5" s="3" t="s">
        <v>6</v>
      </c>
      <c r="B5" s="3" t="s">
        <v>7</v>
      </c>
      <c r="C5" s="3">
        <v>3.0</v>
      </c>
      <c r="D5" s="3" t="s">
        <v>2441</v>
      </c>
      <c r="E5" s="2"/>
      <c r="F5" s="2"/>
      <c r="G5" s="2"/>
      <c r="H5" s="2"/>
      <c r="I5" s="2"/>
      <c r="J5" s="2"/>
      <c r="K5" s="2"/>
      <c r="L5" s="2"/>
      <c r="M5" s="2"/>
      <c r="N5" s="2"/>
      <c r="O5" s="2"/>
      <c r="P5" s="2"/>
      <c r="Q5" s="2"/>
      <c r="R5" s="2"/>
      <c r="S5" s="2"/>
      <c r="T5" s="2"/>
      <c r="U5" s="2"/>
      <c r="V5" s="2"/>
      <c r="W5" s="2"/>
      <c r="X5" s="2"/>
      <c r="Y5" s="2"/>
      <c r="Z5" s="2"/>
      <c r="AA5" s="2"/>
      <c r="AB5" s="2"/>
    </row>
    <row r="6">
      <c r="A6" s="2"/>
      <c r="B6" s="2"/>
      <c r="C6" s="2"/>
      <c r="D6" s="2"/>
      <c r="E6" s="2"/>
      <c r="F6" s="2"/>
      <c r="G6" s="2"/>
      <c r="H6" s="2"/>
      <c r="I6" s="2"/>
      <c r="J6" s="2"/>
      <c r="K6" s="2"/>
      <c r="L6" s="2"/>
      <c r="M6" s="2"/>
      <c r="N6" s="2"/>
      <c r="O6" s="2"/>
      <c r="P6" s="2"/>
      <c r="Q6" s="2"/>
      <c r="R6" s="2"/>
      <c r="S6" s="2"/>
      <c r="T6" s="2"/>
      <c r="U6" s="2"/>
      <c r="V6" s="2"/>
      <c r="W6" s="2"/>
      <c r="X6" s="2"/>
      <c r="Y6" s="2"/>
      <c r="Z6" s="2"/>
      <c r="AA6" s="2"/>
      <c r="AB6" s="2"/>
    </row>
    <row r="7">
      <c r="A7" s="2"/>
      <c r="B7" s="2"/>
      <c r="C7" s="2"/>
      <c r="D7" s="2"/>
      <c r="E7" s="2"/>
      <c r="F7" s="2"/>
      <c r="G7" s="2"/>
      <c r="H7" s="2"/>
      <c r="I7" s="2"/>
      <c r="J7" s="2"/>
      <c r="K7" s="2"/>
      <c r="L7" s="2"/>
      <c r="M7" s="2"/>
      <c r="N7" s="2"/>
      <c r="O7" s="2"/>
      <c r="P7" s="2"/>
      <c r="Q7" s="2"/>
      <c r="R7" s="2"/>
      <c r="S7" s="2"/>
      <c r="T7" s="2"/>
      <c r="U7" s="2"/>
      <c r="V7" s="2"/>
      <c r="W7" s="2"/>
      <c r="X7" s="2"/>
      <c r="Y7" s="2"/>
      <c r="Z7" s="2"/>
      <c r="AA7" s="2"/>
      <c r="AB7" s="2"/>
    </row>
    <row r="8">
      <c r="A8" s="2"/>
      <c r="B8" s="2"/>
      <c r="C8" s="2"/>
      <c r="D8" s="2"/>
      <c r="E8" s="2"/>
      <c r="F8" s="2"/>
      <c r="G8" s="2"/>
      <c r="H8" s="2"/>
      <c r="I8" s="2"/>
      <c r="J8" s="2"/>
      <c r="K8" s="2"/>
      <c r="L8" s="2"/>
      <c r="M8" s="2"/>
      <c r="N8" s="2"/>
      <c r="O8" s="2"/>
      <c r="P8" s="2"/>
      <c r="Q8" s="2"/>
      <c r="R8" s="2"/>
      <c r="S8" s="2"/>
      <c r="T8" s="2"/>
      <c r="U8" s="2"/>
      <c r="V8" s="2"/>
      <c r="W8" s="2"/>
      <c r="X8" s="2"/>
      <c r="Y8" s="2"/>
      <c r="Z8" s="2"/>
      <c r="AA8" s="2"/>
      <c r="AB8" s="2"/>
    </row>
    <row r="9">
      <c r="A9" s="2"/>
      <c r="B9" s="2"/>
      <c r="C9" s="2"/>
      <c r="D9" s="2"/>
      <c r="E9" s="2"/>
      <c r="F9" s="2"/>
      <c r="G9" s="2"/>
      <c r="H9" s="2"/>
      <c r="I9" s="2"/>
      <c r="J9" s="2"/>
      <c r="K9" s="2"/>
      <c r="L9" s="2"/>
      <c r="M9" s="2"/>
      <c r="N9" s="2"/>
      <c r="O9" s="2"/>
      <c r="P9" s="2"/>
      <c r="Q9" s="2"/>
      <c r="R9" s="2"/>
      <c r="S9" s="2"/>
      <c r="T9" s="2"/>
      <c r="U9" s="2"/>
      <c r="V9" s="2"/>
      <c r="W9" s="2"/>
      <c r="X9" s="2"/>
      <c r="Y9" s="2"/>
      <c r="Z9" s="2"/>
      <c r="AA9" s="2"/>
      <c r="AB9" s="2"/>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2333</v>
      </c>
      <c r="B1" s="23" t="s">
        <v>2442</v>
      </c>
      <c r="C1" s="23" t="s">
        <v>2443</v>
      </c>
    </row>
    <row r="2">
      <c r="A2" s="43" t="s">
        <v>2341</v>
      </c>
      <c r="B2" s="59" t="s">
        <v>2342</v>
      </c>
      <c r="C2" s="10" t="s">
        <v>2444</v>
      </c>
    </row>
    <row r="3">
      <c r="A3" s="43" t="s">
        <v>2341</v>
      </c>
      <c r="B3" s="59" t="s">
        <v>2347</v>
      </c>
      <c r="C3" s="10" t="s">
        <v>2444</v>
      </c>
    </row>
    <row r="4">
      <c r="A4" s="43" t="s">
        <v>2341</v>
      </c>
      <c r="B4" s="59" t="s">
        <v>2352</v>
      </c>
      <c r="C4" s="10" t="s">
        <v>2444</v>
      </c>
    </row>
    <row r="5">
      <c r="A5" s="43" t="s">
        <v>2361</v>
      </c>
      <c r="B5" s="59" t="s">
        <v>2445</v>
      </c>
      <c r="C5" s="10" t="s">
        <v>2444</v>
      </c>
    </row>
    <row r="6">
      <c r="A6" s="43" t="s">
        <v>2361</v>
      </c>
      <c r="B6" s="59" t="s">
        <v>2366</v>
      </c>
      <c r="C6" s="10" t="s">
        <v>2444</v>
      </c>
    </row>
    <row r="7">
      <c r="A7" s="43" t="s">
        <v>2361</v>
      </c>
      <c r="B7" s="59" t="s">
        <v>2362</v>
      </c>
      <c r="C7" s="10" t="s">
        <v>2444</v>
      </c>
    </row>
    <row r="8">
      <c r="A8" s="43" t="s">
        <v>2361</v>
      </c>
      <c r="B8" s="59" t="s">
        <v>2446</v>
      </c>
      <c r="C8" s="10" t="s">
        <v>2444</v>
      </c>
    </row>
    <row r="9">
      <c r="A9" s="43" t="s">
        <v>2361</v>
      </c>
      <c r="B9" s="59" t="s">
        <v>2370</v>
      </c>
      <c r="C9" s="10" t="s">
        <v>2444</v>
      </c>
    </row>
    <row r="10">
      <c r="A10" s="42" t="s">
        <v>2389</v>
      </c>
      <c r="B10" s="55" t="s">
        <v>2396</v>
      </c>
      <c r="C10" s="10" t="s">
        <v>2444</v>
      </c>
    </row>
    <row r="11">
      <c r="A11" s="42" t="s">
        <v>2389</v>
      </c>
      <c r="B11" s="55" t="s">
        <v>2393</v>
      </c>
      <c r="C11" s="10" t="s">
        <v>2444</v>
      </c>
    </row>
    <row r="12">
      <c r="A12" s="42" t="s">
        <v>2389</v>
      </c>
      <c r="B12" s="55" t="s">
        <v>2390</v>
      </c>
      <c r="C12" s="10" t="s">
        <v>2444</v>
      </c>
    </row>
    <row r="13">
      <c r="A13" s="42" t="s">
        <v>2389</v>
      </c>
      <c r="B13" s="55" t="s">
        <v>2447</v>
      </c>
      <c r="C13" s="10" t="s">
        <v>2444</v>
      </c>
    </row>
    <row r="14">
      <c r="A14" s="42" t="s">
        <v>2389</v>
      </c>
      <c r="B14" s="52" t="s">
        <v>2402</v>
      </c>
      <c r="C14" s="10" t="s">
        <v>2444</v>
      </c>
    </row>
    <row r="15">
      <c r="A15" s="42" t="s">
        <v>2389</v>
      </c>
      <c r="B15" s="55" t="s">
        <v>2448</v>
      </c>
      <c r="C15" s="10" t="s">
        <v>2444</v>
      </c>
    </row>
    <row r="16">
      <c r="A16" s="42" t="s">
        <v>2389</v>
      </c>
      <c r="B16" s="55" t="s">
        <v>2405</v>
      </c>
      <c r="C16" s="10" t="s">
        <v>2444</v>
      </c>
    </row>
    <row r="17">
      <c r="A17" s="42" t="s">
        <v>2389</v>
      </c>
      <c r="B17" s="55" t="s">
        <v>2399</v>
      </c>
      <c r="C17" s="10" t="s">
        <v>2444</v>
      </c>
    </row>
    <row r="18">
      <c r="A18" s="42" t="s">
        <v>2379</v>
      </c>
      <c r="B18" s="55" t="s">
        <v>2383</v>
      </c>
      <c r="C18" s="10" t="s">
        <v>2444</v>
      </c>
    </row>
    <row r="19">
      <c r="A19" s="42" t="s">
        <v>2379</v>
      </c>
      <c r="B19" s="55" t="s">
        <v>2380</v>
      </c>
      <c r="C19" s="10" t="s">
        <v>2444</v>
      </c>
    </row>
    <row r="20">
      <c r="A20" s="42" t="s">
        <v>2379</v>
      </c>
      <c r="B20" s="55" t="s">
        <v>2449</v>
      </c>
      <c r="C20" s="10" t="s">
        <v>2444</v>
      </c>
    </row>
    <row r="21">
      <c r="A21" s="42" t="s">
        <v>2408</v>
      </c>
      <c r="B21" s="55" t="s">
        <v>2450</v>
      </c>
      <c r="C21" s="10" t="s">
        <v>2444</v>
      </c>
    </row>
    <row r="22">
      <c r="A22" s="42" t="s">
        <v>2408</v>
      </c>
      <c r="B22" s="55" t="s">
        <v>2451</v>
      </c>
      <c r="C22" s="10" t="s">
        <v>2444</v>
      </c>
    </row>
    <row r="23">
      <c r="A23" s="42" t="s">
        <v>2408</v>
      </c>
      <c r="B23" s="55" t="s">
        <v>2452</v>
      </c>
      <c r="C23" s="10" t="s">
        <v>2444</v>
      </c>
    </row>
    <row r="24">
      <c r="A24" s="42" t="s">
        <v>2418</v>
      </c>
      <c r="B24" s="55" t="s">
        <v>2453</v>
      </c>
      <c r="C24" s="10" t="s">
        <v>2444</v>
      </c>
    </row>
    <row r="25">
      <c r="A25" s="42" t="s">
        <v>2418</v>
      </c>
      <c r="B25" s="55" t="s">
        <v>2454</v>
      </c>
      <c r="C25" s="10" t="s">
        <v>2444</v>
      </c>
    </row>
    <row r="26">
      <c r="A26" s="42" t="s">
        <v>2418</v>
      </c>
      <c r="B26" s="55" t="s">
        <v>2455</v>
      </c>
      <c r="C26" s="10" t="s">
        <v>2444</v>
      </c>
    </row>
    <row r="27">
      <c r="A27" s="42" t="s">
        <v>2418</v>
      </c>
      <c r="B27" s="55" t="s">
        <v>2456</v>
      </c>
      <c r="C27" s="10" t="s">
        <v>2444</v>
      </c>
    </row>
    <row r="28">
      <c r="A28" s="42" t="s">
        <v>2418</v>
      </c>
      <c r="B28" s="55" t="s">
        <v>2457</v>
      </c>
      <c r="C28" s="10" t="s">
        <v>2444</v>
      </c>
    </row>
    <row r="29">
      <c r="A29" s="42" t="s">
        <v>2418</v>
      </c>
      <c r="B29" s="55" t="s">
        <v>2458</v>
      </c>
      <c r="C29" s="10" t="s">
        <v>2444</v>
      </c>
    </row>
    <row r="30">
      <c r="A30" s="42" t="s">
        <v>2418</v>
      </c>
      <c r="B30" s="55" t="s">
        <v>2459</v>
      </c>
      <c r="C30" s="10" t="s">
        <v>2444</v>
      </c>
    </row>
    <row r="31">
      <c r="A31" s="42" t="s">
        <v>2460</v>
      </c>
      <c r="B31" s="55" t="s">
        <v>2461</v>
      </c>
      <c r="C31" s="10" t="s">
        <v>2444</v>
      </c>
    </row>
    <row r="32">
      <c r="A32" s="42" t="s">
        <v>2460</v>
      </c>
      <c r="B32" s="60" t="s">
        <v>2462</v>
      </c>
      <c r="C32" s="10" t="s">
        <v>2444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3" t="s">
        <v>2361</v>
      </c>
      <c r="B1" s="43" t="s">
        <v>2445</v>
      </c>
      <c r="C1" s="44" t="s">
        <v>2463</v>
      </c>
      <c r="D1" s="44" t="s">
        <v>2464</v>
      </c>
      <c r="E1" s="45" t="s">
        <v>2465</v>
      </c>
    </row>
    <row r="2">
      <c r="A2" s="42" t="s">
        <v>2379</v>
      </c>
      <c r="B2" s="42" t="s">
        <v>2383</v>
      </c>
      <c r="C2" s="45" t="s">
        <v>2384</v>
      </c>
      <c r="D2" s="45" t="s">
        <v>2466</v>
      </c>
      <c r="E2" s="45" t="s">
        <v>2467</v>
      </c>
    </row>
    <row r="3">
      <c r="A3" s="42" t="s">
        <v>2379</v>
      </c>
      <c r="B3" s="42" t="s">
        <v>2449</v>
      </c>
      <c r="C3" s="45" t="s">
        <v>2468</v>
      </c>
      <c r="D3" s="45" t="s">
        <v>2469</v>
      </c>
      <c r="E3" s="45" t="s">
        <v>2470</v>
      </c>
    </row>
    <row r="4">
      <c r="A4" s="42" t="s">
        <v>2389</v>
      </c>
      <c r="B4" s="42" t="s">
        <v>2447</v>
      </c>
      <c r="C4" s="45"/>
      <c r="D4" s="45" t="s">
        <v>2471</v>
      </c>
      <c r="E4" s="45" t="s">
        <v>2472</v>
      </c>
    </row>
    <row r="5">
      <c r="A5" s="42" t="s">
        <v>2389</v>
      </c>
      <c r="B5" s="42" t="s">
        <v>2448</v>
      </c>
      <c r="C5" s="45"/>
      <c r="D5" s="45" t="s">
        <v>2473</v>
      </c>
      <c r="E5" s="45" t="s">
        <v>2474</v>
      </c>
    </row>
    <row r="6">
      <c r="A6" s="42" t="s">
        <v>2408</v>
      </c>
      <c r="B6" s="42" t="s">
        <v>2450</v>
      </c>
      <c r="C6" s="45" t="s">
        <v>2475</v>
      </c>
      <c r="D6" s="45" t="s">
        <v>2476</v>
      </c>
      <c r="E6" s="45" t="s">
        <v>2477</v>
      </c>
    </row>
    <row r="7">
      <c r="A7" s="42" t="s">
        <v>2408</v>
      </c>
      <c r="B7" s="42" t="s">
        <v>2451</v>
      </c>
      <c r="C7" s="45" t="s">
        <v>2478</v>
      </c>
      <c r="D7" s="45" t="s">
        <v>2479</v>
      </c>
      <c r="E7" s="45" t="s">
        <v>2480</v>
      </c>
    </row>
    <row r="8">
      <c r="A8" s="47" t="s">
        <v>2460</v>
      </c>
      <c r="B8" s="47" t="s">
        <v>2461</v>
      </c>
      <c r="C8" s="47" t="s">
        <v>2481</v>
      </c>
      <c r="D8" s="45" t="s">
        <v>2482</v>
      </c>
    </row>
    <row r="9">
      <c r="A9" s="47" t="s">
        <v>2460</v>
      </c>
      <c r="B9" s="61" t="s">
        <v>2462</v>
      </c>
      <c r="C9" s="47" t="s">
        <v>2483</v>
      </c>
      <c r="D9" s="45" t="s">
        <v>2484</v>
      </c>
    </row>
    <row r="10">
      <c r="A10" s="47" t="s">
        <v>2418</v>
      </c>
      <c r="B10" s="47" t="s">
        <v>2455</v>
      </c>
      <c r="C10" s="47" t="s">
        <v>2485</v>
      </c>
      <c r="D10" s="45" t="s">
        <v>2486</v>
      </c>
    </row>
    <row r="11">
      <c r="A11" s="47" t="s">
        <v>2418</v>
      </c>
      <c r="B11" s="47" t="s">
        <v>2456</v>
      </c>
      <c r="C11" s="47" t="s">
        <v>2487</v>
      </c>
      <c r="D11" s="45" t="s">
        <v>2488</v>
      </c>
    </row>
    <row r="12">
      <c r="A12" s="47" t="s">
        <v>2418</v>
      </c>
      <c r="B12" s="47" t="s">
        <v>2457</v>
      </c>
      <c r="C12" s="47" t="s">
        <v>2489</v>
      </c>
      <c r="D12" s="45" t="s">
        <v>2490</v>
      </c>
    </row>
    <row r="13">
      <c r="A13" s="47" t="s">
        <v>2418</v>
      </c>
      <c r="B13" s="47" t="s">
        <v>2458</v>
      </c>
      <c r="C13" s="47" t="s">
        <v>2491</v>
      </c>
      <c r="D13" s="45" t="s">
        <v>2492</v>
      </c>
    </row>
    <row r="14">
      <c r="A14" s="47" t="s">
        <v>2418</v>
      </c>
      <c r="B14" s="47" t="s">
        <v>2459</v>
      </c>
      <c r="C14" s="47"/>
      <c r="D14" s="45" t="s">
        <v>2493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9">
        <v>16.0</v>
      </c>
      <c r="B1" s="54"/>
      <c r="C1" s="62" t="s">
        <v>2494</v>
      </c>
      <c r="D1" s="62" t="s">
        <v>2495</v>
      </c>
      <c r="E1" s="63"/>
      <c r="F1" s="64" t="s">
        <v>2496</v>
      </c>
      <c r="G1" s="65"/>
      <c r="H1" s="65"/>
      <c r="I1" s="65"/>
      <c r="J1" s="65"/>
      <c r="K1" s="65"/>
      <c r="L1" s="65"/>
      <c r="M1" s="65"/>
      <c r="N1" s="65"/>
      <c r="O1" s="65"/>
      <c r="P1" s="65"/>
      <c r="Q1" s="65"/>
      <c r="R1" s="65"/>
      <c r="S1" s="65"/>
      <c r="T1" s="65"/>
      <c r="U1" s="65"/>
      <c r="V1" s="65"/>
      <c r="W1" s="65"/>
      <c r="X1" s="65"/>
      <c r="Y1" s="65"/>
      <c r="Z1" s="65"/>
      <c r="AA1" s="65"/>
    </row>
    <row r="2">
      <c r="A2" s="59">
        <v>27.0</v>
      </c>
      <c r="B2" s="54"/>
      <c r="C2" s="64" t="s">
        <v>2497</v>
      </c>
      <c r="D2" s="62" t="s">
        <v>2498</v>
      </c>
      <c r="E2" s="63"/>
      <c r="F2" s="66"/>
      <c r="G2" s="65"/>
      <c r="H2" s="65"/>
      <c r="I2" s="65"/>
      <c r="J2" s="65"/>
      <c r="K2" s="65"/>
      <c r="L2" s="65"/>
      <c r="M2" s="65"/>
      <c r="N2" s="65"/>
      <c r="O2" s="65"/>
      <c r="P2" s="65"/>
      <c r="Q2" s="65"/>
      <c r="R2" s="65"/>
      <c r="S2" s="65"/>
      <c r="T2" s="65"/>
      <c r="U2" s="65"/>
      <c r="V2" s="65"/>
      <c r="W2" s="65"/>
      <c r="X2" s="65"/>
      <c r="Y2" s="65"/>
      <c r="Z2" s="65"/>
      <c r="AA2" s="65"/>
    </row>
    <row r="3">
      <c r="A3" s="59">
        <v>31.0</v>
      </c>
      <c r="C3" s="55" t="s">
        <v>2499</v>
      </c>
      <c r="D3" s="52" t="s">
        <v>2500</v>
      </c>
      <c r="E3" s="52"/>
      <c r="F3" s="55" t="s">
        <v>2501</v>
      </c>
      <c r="G3" s="65"/>
      <c r="H3" s="65"/>
      <c r="I3" s="65"/>
      <c r="J3" s="65"/>
      <c r="K3" s="65"/>
      <c r="L3" s="65"/>
      <c r="M3" s="65"/>
      <c r="N3" s="65"/>
      <c r="O3" s="65"/>
      <c r="P3" s="65"/>
      <c r="Q3" s="65"/>
      <c r="R3" s="65"/>
      <c r="S3" s="65"/>
      <c r="T3" s="65"/>
      <c r="U3" s="65"/>
      <c r="V3" s="65"/>
      <c r="W3" s="65"/>
      <c r="X3" s="65"/>
      <c r="Y3" s="65"/>
      <c r="Z3" s="65"/>
      <c r="AA3" s="6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2" max="2" width="62.43"/>
    <col customWidth="1" min="4" max="4" width="16.29"/>
  </cols>
  <sheetData>
    <row r="1">
      <c r="A1" s="6" t="s">
        <v>173</v>
      </c>
      <c r="C1" s="7"/>
    </row>
    <row r="2" ht="16.5" customHeight="1">
      <c r="A2" s="6" t="s">
        <v>174</v>
      </c>
      <c r="B2" s="8" t="s">
        <v>175</v>
      </c>
      <c r="C2" s="7"/>
    </row>
    <row r="3">
      <c r="A3" s="9" t="s">
        <v>176</v>
      </c>
      <c r="B3" s="10" t="s">
        <v>177</v>
      </c>
      <c r="C3" s="11" t="s">
        <v>178</v>
      </c>
      <c r="D3" s="10" t="s">
        <v>179</v>
      </c>
    </row>
    <row r="4">
      <c r="A4" s="6" t="s">
        <v>180</v>
      </c>
      <c r="B4" s="10" t="s">
        <v>181</v>
      </c>
      <c r="C4" s="11" t="s">
        <v>182</v>
      </c>
      <c r="D4" s="10" t="s">
        <v>183</v>
      </c>
    </row>
    <row r="5">
      <c r="A5" s="6" t="s">
        <v>184</v>
      </c>
      <c r="B5" s="10" t="s">
        <v>185</v>
      </c>
      <c r="C5" s="11" t="s">
        <v>180</v>
      </c>
      <c r="D5" s="10" t="s">
        <v>11</v>
      </c>
    </row>
    <row r="6">
      <c r="A6" s="6" t="s">
        <v>186</v>
      </c>
      <c r="B6" s="10" t="s">
        <v>187</v>
      </c>
      <c r="C6" s="11" t="s">
        <v>184</v>
      </c>
      <c r="D6" s="10" t="s">
        <v>12</v>
      </c>
    </row>
    <row r="7">
      <c r="A7" s="6" t="s">
        <v>188</v>
      </c>
      <c r="B7" s="10" t="s">
        <v>189</v>
      </c>
      <c r="C7" s="11" t="s">
        <v>184</v>
      </c>
      <c r="D7" s="10" t="s">
        <v>14</v>
      </c>
    </row>
    <row r="8">
      <c r="A8" s="6" t="s">
        <v>190</v>
      </c>
      <c r="B8" s="10" t="s">
        <v>191</v>
      </c>
      <c r="C8" s="11" t="s">
        <v>180</v>
      </c>
      <c r="D8" s="10" t="s">
        <v>192</v>
      </c>
    </row>
    <row r="9">
      <c r="A9" s="6" t="s">
        <v>193</v>
      </c>
      <c r="B9" s="10" t="s">
        <v>194</v>
      </c>
      <c r="C9" s="11" t="s">
        <v>190</v>
      </c>
      <c r="D9" s="10" t="s">
        <v>195</v>
      </c>
    </row>
    <row r="10">
      <c r="A10" s="6" t="s">
        <v>196</v>
      </c>
      <c r="B10" s="10" t="s">
        <v>197</v>
      </c>
      <c r="C10" s="11" t="s">
        <v>190</v>
      </c>
      <c r="D10" s="10" t="s">
        <v>198</v>
      </c>
    </row>
    <row r="11">
      <c r="A11" s="6" t="s">
        <v>199</v>
      </c>
      <c r="B11" s="10" t="s">
        <v>200</v>
      </c>
      <c r="C11" s="11" t="s">
        <v>190</v>
      </c>
      <c r="D11" s="10" t="s">
        <v>201</v>
      </c>
    </row>
    <row r="12">
      <c r="A12" s="6" t="s">
        <v>202</v>
      </c>
      <c r="B12" s="10" t="s">
        <v>203</v>
      </c>
      <c r="C12" s="11" t="s">
        <v>180</v>
      </c>
      <c r="D12" s="10" t="s">
        <v>204</v>
      </c>
    </row>
    <row r="13">
      <c r="A13" s="6" t="s">
        <v>205</v>
      </c>
      <c r="B13" s="10" t="s">
        <v>206</v>
      </c>
      <c r="C13" s="11" t="s">
        <v>202</v>
      </c>
      <c r="D13" s="10" t="s">
        <v>207</v>
      </c>
    </row>
    <row r="14">
      <c r="A14" s="6" t="s">
        <v>208</v>
      </c>
      <c r="B14" s="10" t="s">
        <v>209</v>
      </c>
      <c r="C14" s="11" t="s">
        <v>202</v>
      </c>
      <c r="D14" s="10" t="s">
        <v>210</v>
      </c>
    </row>
    <row r="15">
      <c r="A15" s="6" t="s">
        <v>211</v>
      </c>
      <c r="B15" s="10" t="s">
        <v>212</v>
      </c>
      <c r="C15" s="11" t="s">
        <v>202</v>
      </c>
      <c r="D15" s="10" t="s">
        <v>213</v>
      </c>
    </row>
    <row r="16">
      <c r="A16" s="6" t="s">
        <v>214</v>
      </c>
      <c r="B16" s="10" t="s">
        <v>215</v>
      </c>
      <c r="C16" s="11" t="s">
        <v>202</v>
      </c>
      <c r="D16" s="10" t="s">
        <v>216</v>
      </c>
    </row>
    <row r="17">
      <c r="A17" s="6" t="s">
        <v>217</v>
      </c>
      <c r="B17" s="10" t="s">
        <v>218</v>
      </c>
      <c r="C17" s="11" t="s">
        <v>202</v>
      </c>
      <c r="D17" s="10" t="s">
        <v>219</v>
      </c>
    </row>
    <row r="18">
      <c r="A18" s="6" t="s">
        <v>220</v>
      </c>
      <c r="B18" s="10" t="s">
        <v>221</v>
      </c>
      <c r="C18" s="11" t="s">
        <v>202</v>
      </c>
      <c r="D18" s="10" t="s">
        <v>222</v>
      </c>
    </row>
    <row r="19">
      <c r="A19" s="6" t="s">
        <v>223</v>
      </c>
      <c r="B19" s="10" t="s">
        <v>224</v>
      </c>
      <c r="C19" s="11" t="s">
        <v>202</v>
      </c>
      <c r="D19" s="10" t="s">
        <v>225</v>
      </c>
    </row>
    <row r="20">
      <c r="A20" s="6" t="s">
        <v>226</v>
      </c>
      <c r="B20" s="10" t="s">
        <v>227</v>
      </c>
      <c r="C20" s="11" t="s">
        <v>202</v>
      </c>
      <c r="D20" s="10" t="s">
        <v>228</v>
      </c>
    </row>
    <row r="21">
      <c r="A21" s="6" t="s">
        <v>229</v>
      </c>
      <c r="B21" s="10" t="s">
        <v>230</v>
      </c>
      <c r="C21" s="11" t="s">
        <v>180</v>
      </c>
      <c r="D21" s="10" t="s">
        <v>231</v>
      </c>
    </row>
    <row r="22">
      <c r="A22" s="6" t="s">
        <v>232</v>
      </c>
      <c r="B22" s="10" t="s">
        <v>230</v>
      </c>
      <c r="C22" s="11" t="s">
        <v>229</v>
      </c>
      <c r="D22" s="10" t="s">
        <v>41</v>
      </c>
    </row>
    <row r="23">
      <c r="A23" s="6" t="s">
        <v>233</v>
      </c>
      <c r="B23" s="10" t="s">
        <v>234</v>
      </c>
      <c r="C23" s="11" t="s">
        <v>229</v>
      </c>
      <c r="D23" s="10" t="s">
        <v>235</v>
      </c>
    </row>
    <row r="24">
      <c r="A24" s="6" t="s">
        <v>236</v>
      </c>
      <c r="B24" s="10" t="s">
        <v>237</v>
      </c>
      <c r="C24" s="11" t="s">
        <v>180</v>
      </c>
      <c r="D24" s="10" t="s">
        <v>238</v>
      </c>
    </row>
    <row r="25">
      <c r="A25" s="6" t="s">
        <v>239</v>
      </c>
      <c r="B25" s="10" t="s">
        <v>240</v>
      </c>
      <c r="C25" s="11" t="s">
        <v>236</v>
      </c>
      <c r="D25" s="10" t="s">
        <v>241</v>
      </c>
    </row>
    <row r="26">
      <c r="A26" s="6" t="s">
        <v>242</v>
      </c>
      <c r="B26" s="10" t="s">
        <v>243</v>
      </c>
      <c r="C26" s="11" t="s">
        <v>236</v>
      </c>
      <c r="D26" s="10" t="s">
        <v>244</v>
      </c>
    </row>
    <row r="27">
      <c r="A27" s="6" t="s">
        <v>245</v>
      </c>
      <c r="B27" s="10" t="s">
        <v>246</v>
      </c>
      <c r="C27" s="11" t="s">
        <v>236</v>
      </c>
      <c r="D27" s="10" t="s">
        <v>247</v>
      </c>
    </row>
    <row r="28">
      <c r="A28" s="6" t="s">
        <v>248</v>
      </c>
      <c r="B28" s="10" t="s">
        <v>249</v>
      </c>
      <c r="C28" s="11" t="s">
        <v>236</v>
      </c>
      <c r="D28" s="10" t="s">
        <v>250</v>
      </c>
    </row>
    <row r="29">
      <c r="A29" s="6" t="s">
        <v>251</v>
      </c>
      <c r="B29" s="10" t="s">
        <v>237</v>
      </c>
      <c r="C29" s="11" t="s">
        <v>236</v>
      </c>
      <c r="D29" s="10" t="s">
        <v>252</v>
      </c>
    </row>
    <row r="30">
      <c r="A30" s="6" t="s">
        <v>253</v>
      </c>
      <c r="B30" s="10" t="s">
        <v>254</v>
      </c>
      <c r="C30" s="11" t="s">
        <v>182</v>
      </c>
      <c r="D30" s="10" t="s">
        <v>255</v>
      </c>
    </row>
    <row r="31">
      <c r="A31" s="6" t="s">
        <v>256</v>
      </c>
      <c r="B31" s="10" t="s">
        <v>257</v>
      </c>
      <c r="C31" s="11" t="s">
        <v>253</v>
      </c>
      <c r="D31" s="10" t="s">
        <v>258</v>
      </c>
    </row>
    <row r="32">
      <c r="A32" s="6" t="s">
        <v>259</v>
      </c>
      <c r="B32" s="10" t="s">
        <v>260</v>
      </c>
      <c r="C32" s="11" t="s">
        <v>256</v>
      </c>
      <c r="D32" s="10" t="s">
        <v>261</v>
      </c>
    </row>
    <row r="33">
      <c r="A33" s="6" t="s">
        <v>262</v>
      </c>
      <c r="B33" s="10" t="s">
        <v>263</v>
      </c>
      <c r="C33" s="11" t="s">
        <v>256</v>
      </c>
      <c r="D33" s="10" t="s">
        <v>264</v>
      </c>
    </row>
    <row r="34">
      <c r="A34" s="6" t="s">
        <v>265</v>
      </c>
      <c r="B34" s="10" t="s">
        <v>266</v>
      </c>
      <c r="C34" s="11" t="s">
        <v>256</v>
      </c>
      <c r="D34" s="10" t="s">
        <v>267</v>
      </c>
    </row>
    <row r="35">
      <c r="A35" s="6" t="s">
        <v>268</v>
      </c>
      <c r="B35" s="10" t="s">
        <v>269</v>
      </c>
      <c r="C35" s="11" t="s">
        <v>256</v>
      </c>
      <c r="D35" s="10" t="s">
        <v>270</v>
      </c>
    </row>
    <row r="36">
      <c r="A36" s="6" t="s">
        <v>271</v>
      </c>
      <c r="B36" s="10" t="s">
        <v>272</v>
      </c>
      <c r="C36" s="11" t="s">
        <v>256</v>
      </c>
      <c r="D36" s="10" t="s">
        <v>273</v>
      </c>
    </row>
    <row r="37">
      <c r="A37" s="6" t="s">
        <v>274</v>
      </c>
      <c r="B37" s="10" t="s">
        <v>275</v>
      </c>
      <c r="C37" s="11" t="s">
        <v>256</v>
      </c>
      <c r="D37" s="10" t="s">
        <v>276</v>
      </c>
    </row>
    <row r="38">
      <c r="A38" s="6" t="s">
        <v>277</v>
      </c>
      <c r="B38" s="10" t="s">
        <v>278</v>
      </c>
      <c r="C38" s="11" t="s">
        <v>256</v>
      </c>
      <c r="D38" s="10" t="s">
        <v>279</v>
      </c>
    </row>
    <row r="39">
      <c r="A39" s="6" t="s">
        <v>280</v>
      </c>
      <c r="B39" s="10" t="s">
        <v>281</v>
      </c>
      <c r="C39" s="11" t="s">
        <v>253</v>
      </c>
      <c r="D39" s="10" t="s">
        <v>73</v>
      </c>
    </row>
    <row r="40">
      <c r="A40" s="6" t="s">
        <v>282</v>
      </c>
      <c r="B40" s="10" t="s">
        <v>283</v>
      </c>
      <c r="C40" s="11" t="s">
        <v>280</v>
      </c>
      <c r="D40" s="10" t="s">
        <v>284</v>
      </c>
    </row>
    <row r="41">
      <c r="A41" s="6" t="s">
        <v>285</v>
      </c>
      <c r="B41" s="12" t="s">
        <v>286</v>
      </c>
      <c r="C41" s="11" t="s">
        <v>282</v>
      </c>
      <c r="D41" s="10" t="s">
        <v>287</v>
      </c>
    </row>
    <row r="42">
      <c r="A42" s="6" t="s">
        <v>288</v>
      </c>
      <c r="B42" s="12" t="s">
        <v>289</v>
      </c>
      <c r="C42" s="11" t="s">
        <v>282</v>
      </c>
      <c r="D42" s="10" t="s">
        <v>290</v>
      </c>
    </row>
    <row r="43">
      <c r="A43" s="6" t="s">
        <v>291</v>
      </c>
      <c r="B43" s="10" t="s">
        <v>292</v>
      </c>
      <c r="C43" s="11" t="s">
        <v>280</v>
      </c>
      <c r="D43" s="10" t="s">
        <v>293</v>
      </c>
    </row>
    <row r="44">
      <c r="A44" s="6" t="s">
        <v>294</v>
      </c>
      <c r="B44" s="12" t="s">
        <v>286</v>
      </c>
      <c r="C44" s="11" t="s">
        <v>291</v>
      </c>
      <c r="D44" s="10" t="s">
        <v>295</v>
      </c>
    </row>
    <row r="45">
      <c r="A45" s="6" t="s">
        <v>296</v>
      </c>
      <c r="B45" s="12" t="s">
        <v>289</v>
      </c>
      <c r="C45" s="11" t="s">
        <v>291</v>
      </c>
      <c r="D45" s="10" t="s">
        <v>297</v>
      </c>
    </row>
    <row r="46">
      <c r="A46" s="6" t="s">
        <v>298</v>
      </c>
      <c r="B46" s="10" t="s">
        <v>299</v>
      </c>
      <c r="C46" s="11" t="s">
        <v>280</v>
      </c>
      <c r="D46" s="10" t="s">
        <v>300</v>
      </c>
    </row>
    <row r="47">
      <c r="A47" s="6" t="s">
        <v>301</v>
      </c>
      <c r="B47" s="12" t="s">
        <v>286</v>
      </c>
      <c r="C47" s="11" t="s">
        <v>298</v>
      </c>
      <c r="D47" s="10" t="s">
        <v>302</v>
      </c>
    </row>
    <row r="48">
      <c r="A48" s="6" t="s">
        <v>303</v>
      </c>
      <c r="B48" s="12" t="s">
        <v>304</v>
      </c>
      <c r="C48" s="11" t="s">
        <v>298</v>
      </c>
      <c r="D48" s="10" t="s">
        <v>305</v>
      </c>
    </row>
    <row r="49">
      <c r="A49" s="6" t="s">
        <v>306</v>
      </c>
      <c r="B49" s="10" t="s">
        <v>307</v>
      </c>
      <c r="C49" s="11" t="s">
        <v>253</v>
      </c>
      <c r="D49" s="10" t="s">
        <v>308</v>
      </c>
    </row>
    <row r="50">
      <c r="A50" s="6" t="s">
        <v>309</v>
      </c>
      <c r="B50" s="10" t="s">
        <v>286</v>
      </c>
      <c r="C50" s="11" t="s">
        <v>306</v>
      </c>
      <c r="D50" s="10" t="s">
        <v>310</v>
      </c>
    </row>
    <row r="51">
      <c r="A51" s="6" t="s">
        <v>311</v>
      </c>
      <c r="B51" s="10" t="s">
        <v>289</v>
      </c>
      <c r="C51" s="11" t="s">
        <v>306</v>
      </c>
      <c r="D51" s="10" t="s">
        <v>312</v>
      </c>
    </row>
    <row r="52">
      <c r="A52" s="6" t="s">
        <v>313</v>
      </c>
      <c r="B52" s="10" t="s">
        <v>314</v>
      </c>
      <c r="C52" s="11" t="s">
        <v>253</v>
      </c>
      <c r="D52" s="10" t="s">
        <v>315</v>
      </c>
    </row>
    <row r="53">
      <c r="A53" s="6" t="s">
        <v>316</v>
      </c>
      <c r="B53" s="10" t="s">
        <v>317</v>
      </c>
      <c r="C53" s="11" t="s">
        <v>313</v>
      </c>
      <c r="D53" s="10" t="s">
        <v>318</v>
      </c>
    </row>
    <row r="54">
      <c r="A54" s="6" t="s">
        <v>319</v>
      </c>
      <c r="B54" s="10" t="s">
        <v>320</v>
      </c>
      <c r="C54" s="11" t="s">
        <v>313</v>
      </c>
      <c r="D54" s="10" t="s">
        <v>321</v>
      </c>
    </row>
    <row r="55">
      <c r="A55" s="6" t="s">
        <v>322</v>
      </c>
      <c r="B55" s="10" t="s">
        <v>323</v>
      </c>
      <c r="C55" s="11" t="s">
        <v>253</v>
      </c>
      <c r="D55" s="10" t="s">
        <v>324</v>
      </c>
    </row>
    <row r="56">
      <c r="A56" s="6" t="s">
        <v>325</v>
      </c>
      <c r="B56" s="10" t="s">
        <v>326</v>
      </c>
      <c r="C56" s="11" t="s">
        <v>322</v>
      </c>
      <c r="D56" s="10" t="s">
        <v>327</v>
      </c>
    </row>
    <row r="57">
      <c r="A57" s="6" t="s">
        <v>328</v>
      </c>
      <c r="B57" s="10" t="s">
        <v>329</v>
      </c>
      <c r="C57" s="11" t="s">
        <v>322</v>
      </c>
      <c r="D57" s="10" t="s">
        <v>330</v>
      </c>
    </row>
    <row r="58">
      <c r="A58" s="6" t="s">
        <v>331</v>
      </c>
      <c r="B58" s="10" t="s">
        <v>332</v>
      </c>
      <c r="C58" s="11" t="s">
        <v>322</v>
      </c>
      <c r="D58" s="10" t="s">
        <v>333</v>
      </c>
    </row>
    <row r="59">
      <c r="A59" s="6" t="s">
        <v>334</v>
      </c>
      <c r="B59" s="10" t="s">
        <v>335</v>
      </c>
      <c r="C59" s="11" t="s">
        <v>322</v>
      </c>
      <c r="D59" s="10" t="s">
        <v>336</v>
      </c>
    </row>
    <row r="60">
      <c r="A60" s="6" t="s">
        <v>337</v>
      </c>
      <c r="B60" s="10" t="s">
        <v>200</v>
      </c>
      <c r="C60" s="11" t="s">
        <v>322</v>
      </c>
      <c r="D60" s="10" t="s">
        <v>338</v>
      </c>
    </row>
    <row r="61">
      <c r="A61" s="6" t="s">
        <v>339</v>
      </c>
      <c r="B61" s="10" t="s">
        <v>340</v>
      </c>
      <c r="C61" s="11" t="s">
        <v>253</v>
      </c>
      <c r="D61" s="10" t="s">
        <v>341</v>
      </c>
    </row>
    <row r="62">
      <c r="A62" s="6" t="s">
        <v>342</v>
      </c>
      <c r="B62" s="10" t="s">
        <v>343</v>
      </c>
      <c r="C62" s="11" t="s">
        <v>339</v>
      </c>
      <c r="D62" s="10" t="s">
        <v>344</v>
      </c>
    </row>
    <row r="63">
      <c r="A63" s="6" t="s">
        <v>345</v>
      </c>
      <c r="B63" s="10" t="s">
        <v>346</v>
      </c>
      <c r="C63" s="11" t="s">
        <v>339</v>
      </c>
      <c r="D63" s="10" t="s">
        <v>347</v>
      </c>
    </row>
    <row r="64">
      <c r="A64" s="6" t="s">
        <v>348</v>
      </c>
      <c r="B64" s="10" t="s">
        <v>349</v>
      </c>
      <c r="C64" s="11" t="s">
        <v>339</v>
      </c>
      <c r="D64" s="10" t="s">
        <v>350</v>
      </c>
    </row>
    <row r="65">
      <c r="A65" s="6" t="s">
        <v>351</v>
      </c>
      <c r="B65" s="10" t="s">
        <v>340</v>
      </c>
      <c r="C65" s="11" t="s">
        <v>339</v>
      </c>
      <c r="D65" s="10" t="s">
        <v>352</v>
      </c>
    </row>
    <row r="66">
      <c r="A66" s="6" t="s">
        <v>353</v>
      </c>
      <c r="B66" s="10" t="s">
        <v>354</v>
      </c>
      <c r="C66" s="11" t="s">
        <v>339</v>
      </c>
      <c r="D66" s="10" t="s">
        <v>117</v>
      </c>
    </row>
    <row r="67">
      <c r="A67" s="6" t="s">
        <v>182</v>
      </c>
      <c r="B67" s="10" t="s">
        <v>355</v>
      </c>
      <c r="C67" s="11" t="s">
        <v>182</v>
      </c>
      <c r="D67" s="10" t="s">
        <v>119</v>
      </c>
    </row>
    <row r="68">
      <c r="A68" s="6" t="s">
        <v>356</v>
      </c>
      <c r="B68" s="10" t="s">
        <v>357</v>
      </c>
      <c r="C68" s="11" t="s">
        <v>358</v>
      </c>
      <c r="D68" s="10" t="s">
        <v>121</v>
      </c>
    </row>
    <row r="69">
      <c r="A69" s="6" t="s">
        <v>359</v>
      </c>
      <c r="B69" s="10" t="s">
        <v>360</v>
      </c>
      <c r="C69" s="11" t="s">
        <v>356</v>
      </c>
      <c r="D69" s="10" t="s">
        <v>361</v>
      </c>
    </row>
    <row r="70">
      <c r="A70" s="6" t="s">
        <v>362</v>
      </c>
      <c r="B70" s="10" t="s">
        <v>363</v>
      </c>
      <c r="C70" s="11" t="s">
        <v>359</v>
      </c>
      <c r="D70" s="10" t="s">
        <v>364</v>
      </c>
    </row>
    <row r="71">
      <c r="A71" s="6" t="s">
        <v>365</v>
      </c>
      <c r="B71" s="10" t="s">
        <v>366</v>
      </c>
      <c r="C71" s="11" t="s">
        <v>359</v>
      </c>
      <c r="D71" s="10" t="s">
        <v>367</v>
      </c>
    </row>
    <row r="72">
      <c r="A72" s="6" t="s">
        <v>368</v>
      </c>
      <c r="B72" s="10" t="s">
        <v>369</v>
      </c>
      <c r="C72" s="11" t="s">
        <v>359</v>
      </c>
      <c r="D72" s="10" t="s">
        <v>370</v>
      </c>
    </row>
    <row r="73">
      <c r="A73" s="6" t="s">
        <v>371</v>
      </c>
      <c r="B73" s="10" t="s">
        <v>372</v>
      </c>
      <c r="C73" s="11" t="s">
        <v>359</v>
      </c>
      <c r="D73" s="10" t="s">
        <v>373</v>
      </c>
    </row>
    <row r="74">
      <c r="A74" s="6" t="s">
        <v>374</v>
      </c>
      <c r="B74" s="10" t="s">
        <v>375</v>
      </c>
      <c r="C74" s="11" t="s">
        <v>359</v>
      </c>
      <c r="D74" s="10" t="s">
        <v>376</v>
      </c>
    </row>
    <row r="75">
      <c r="A75" s="6" t="s">
        <v>377</v>
      </c>
      <c r="B75" s="10" t="s">
        <v>378</v>
      </c>
      <c r="C75" s="11" t="s">
        <v>359</v>
      </c>
      <c r="D75" s="10" t="s">
        <v>379</v>
      </c>
    </row>
    <row r="76">
      <c r="A76" s="6" t="s">
        <v>380</v>
      </c>
      <c r="B76" s="10" t="s">
        <v>381</v>
      </c>
      <c r="C76" s="11" t="s">
        <v>359</v>
      </c>
      <c r="D76" s="10" t="s">
        <v>382</v>
      </c>
    </row>
    <row r="77">
      <c r="A77" s="6" t="s">
        <v>383</v>
      </c>
      <c r="B77" s="10" t="s">
        <v>384</v>
      </c>
      <c r="C77" s="11" t="s">
        <v>359</v>
      </c>
      <c r="D77" s="10" t="s">
        <v>385</v>
      </c>
    </row>
    <row r="78">
      <c r="A78" s="6" t="s">
        <v>386</v>
      </c>
      <c r="B78" s="10" t="s">
        <v>387</v>
      </c>
      <c r="C78" s="11" t="s">
        <v>359</v>
      </c>
      <c r="D78" s="10" t="s">
        <v>388</v>
      </c>
    </row>
    <row r="79">
      <c r="A79" s="6" t="s">
        <v>389</v>
      </c>
      <c r="B79" s="10" t="s">
        <v>390</v>
      </c>
      <c r="C79" s="11" t="s">
        <v>359</v>
      </c>
      <c r="D79" s="10" t="s">
        <v>391</v>
      </c>
    </row>
    <row r="80">
      <c r="A80" s="6" t="s">
        <v>392</v>
      </c>
      <c r="B80" s="10" t="s">
        <v>393</v>
      </c>
      <c r="C80" s="11" t="s">
        <v>359</v>
      </c>
      <c r="D80" s="10" t="s">
        <v>394</v>
      </c>
    </row>
    <row r="81">
      <c r="A81" s="6" t="s">
        <v>395</v>
      </c>
      <c r="B81" s="10" t="s">
        <v>396</v>
      </c>
      <c r="C81" s="11" t="s">
        <v>359</v>
      </c>
      <c r="D81" s="10" t="s">
        <v>397</v>
      </c>
    </row>
    <row r="82">
      <c r="A82" s="6" t="s">
        <v>398</v>
      </c>
      <c r="B82" s="10" t="s">
        <v>399</v>
      </c>
      <c r="C82" s="11" t="s">
        <v>359</v>
      </c>
      <c r="D82" s="10" t="s">
        <v>400</v>
      </c>
    </row>
    <row r="83">
      <c r="A83" s="6" t="s">
        <v>401</v>
      </c>
      <c r="B83" s="10" t="s">
        <v>402</v>
      </c>
      <c r="C83" s="11" t="s">
        <v>359</v>
      </c>
      <c r="D83" s="10" t="s">
        <v>403</v>
      </c>
    </row>
    <row r="84">
      <c r="A84" s="6" t="s">
        <v>404</v>
      </c>
      <c r="B84" s="10" t="s">
        <v>405</v>
      </c>
      <c r="C84" s="11" t="s">
        <v>356</v>
      </c>
      <c r="D84" s="10" t="s">
        <v>406</v>
      </c>
    </row>
    <row r="85">
      <c r="A85" s="6" t="s">
        <v>407</v>
      </c>
      <c r="B85" s="10" t="s">
        <v>408</v>
      </c>
      <c r="C85" s="11" t="s">
        <v>404</v>
      </c>
      <c r="D85" s="10" t="s">
        <v>409</v>
      </c>
    </row>
    <row r="86">
      <c r="A86" s="6" t="s">
        <v>410</v>
      </c>
      <c r="B86" s="10" t="s">
        <v>411</v>
      </c>
      <c r="C86" s="11" t="s">
        <v>404</v>
      </c>
      <c r="D86" s="10" t="s">
        <v>412</v>
      </c>
    </row>
    <row r="87">
      <c r="A87" s="6" t="s">
        <v>413</v>
      </c>
      <c r="B87" s="10" t="s">
        <v>414</v>
      </c>
      <c r="C87" s="11" t="s">
        <v>404</v>
      </c>
      <c r="D87" s="10" t="s">
        <v>415</v>
      </c>
    </row>
    <row r="88">
      <c r="A88" s="6" t="s">
        <v>416</v>
      </c>
      <c r="B88" s="10" t="s">
        <v>417</v>
      </c>
      <c r="C88" s="11" t="s">
        <v>404</v>
      </c>
      <c r="D88" s="10" t="s">
        <v>418</v>
      </c>
    </row>
    <row r="89">
      <c r="A89" s="6" t="s">
        <v>419</v>
      </c>
      <c r="B89" s="10" t="s">
        <v>420</v>
      </c>
      <c r="C89" s="11" t="s">
        <v>404</v>
      </c>
      <c r="D89" s="10" t="s">
        <v>421</v>
      </c>
    </row>
    <row r="90">
      <c r="A90" s="6" t="s">
        <v>422</v>
      </c>
      <c r="B90" s="10" t="s">
        <v>423</v>
      </c>
      <c r="C90" s="11" t="s">
        <v>404</v>
      </c>
      <c r="D90" s="10" t="s">
        <v>424</v>
      </c>
    </row>
    <row r="91">
      <c r="A91" s="6" t="s">
        <v>425</v>
      </c>
      <c r="B91" s="10" t="s">
        <v>426</v>
      </c>
      <c r="C91" s="11" t="s">
        <v>404</v>
      </c>
      <c r="D91" s="10" t="s">
        <v>427</v>
      </c>
    </row>
    <row r="92">
      <c r="A92" s="6" t="s">
        <v>428</v>
      </c>
      <c r="B92" s="10" t="s">
        <v>429</v>
      </c>
      <c r="C92" s="11" t="s">
        <v>404</v>
      </c>
      <c r="D92" s="10" t="s">
        <v>391</v>
      </c>
    </row>
    <row r="93">
      <c r="A93" s="6" t="s">
        <v>430</v>
      </c>
      <c r="B93" s="10" t="s">
        <v>431</v>
      </c>
      <c r="C93" s="11" t="s">
        <v>404</v>
      </c>
      <c r="D93" s="10" t="s">
        <v>432</v>
      </c>
    </row>
    <row r="94">
      <c r="A94" s="6" t="s">
        <v>433</v>
      </c>
      <c r="B94" s="10" t="s">
        <v>434</v>
      </c>
      <c r="C94" s="11" t="s">
        <v>404</v>
      </c>
      <c r="D94" s="10" t="s">
        <v>435</v>
      </c>
    </row>
    <row r="95">
      <c r="A95" s="6" t="s">
        <v>436</v>
      </c>
      <c r="B95" s="10" t="s">
        <v>437</v>
      </c>
      <c r="C95" s="11" t="s">
        <v>404</v>
      </c>
      <c r="D95" s="10" t="s">
        <v>438</v>
      </c>
    </row>
    <row r="96">
      <c r="A96" s="6" t="s">
        <v>439</v>
      </c>
      <c r="B96" s="10" t="s">
        <v>440</v>
      </c>
      <c r="C96" s="11" t="s">
        <v>404</v>
      </c>
      <c r="D96" s="10" t="s">
        <v>441</v>
      </c>
    </row>
    <row r="97">
      <c r="A97" s="6" t="s">
        <v>442</v>
      </c>
      <c r="B97" s="10" t="s">
        <v>443</v>
      </c>
      <c r="C97" s="11" t="s">
        <v>404</v>
      </c>
      <c r="D97" s="10" t="s">
        <v>444</v>
      </c>
    </row>
    <row r="98">
      <c r="A98" s="6" t="s">
        <v>445</v>
      </c>
      <c r="B98" s="10" t="s">
        <v>446</v>
      </c>
      <c r="C98" s="11" t="s">
        <v>358</v>
      </c>
      <c r="D98" s="10" t="s">
        <v>447</v>
      </c>
    </row>
    <row r="99">
      <c r="A99" s="6" t="s">
        <v>448</v>
      </c>
      <c r="B99" s="10" t="s">
        <v>449</v>
      </c>
      <c r="C99" s="11" t="s">
        <v>445</v>
      </c>
      <c r="D99" s="10" t="s">
        <v>450</v>
      </c>
    </row>
    <row r="100">
      <c r="A100" s="6" t="s">
        <v>451</v>
      </c>
      <c r="B100" s="10" t="s">
        <v>452</v>
      </c>
      <c r="C100" s="11" t="s">
        <v>448</v>
      </c>
      <c r="D100" s="10" t="s">
        <v>453</v>
      </c>
    </row>
    <row r="101">
      <c r="A101" s="6" t="s">
        <v>454</v>
      </c>
      <c r="B101" s="10" t="s">
        <v>455</v>
      </c>
      <c r="C101" s="11" t="s">
        <v>451</v>
      </c>
      <c r="D101" s="10" t="s">
        <v>456</v>
      </c>
    </row>
    <row r="102">
      <c r="A102" s="6" t="s">
        <v>457</v>
      </c>
      <c r="B102" s="10" t="s">
        <v>434</v>
      </c>
      <c r="C102" s="11" t="s">
        <v>451</v>
      </c>
      <c r="D102" s="10" t="s">
        <v>458</v>
      </c>
    </row>
    <row r="103">
      <c r="A103" s="6" t="s">
        <v>459</v>
      </c>
      <c r="B103" s="10" t="s">
        <v>460</v>
      </c>
      <c r="C103" s="11" t="s">
        <v>448</v>
      </c>
      <c r="D103" s="10" t="s">
        <v>461</v>
      </c>
    </row>
    <row r="104">
      <c r="A104" s="6" t="s">
        <v>462</v>
      </c>
      <c r="B104" s="10" t="s">
        <v>463</v>
      </c>
      <c r="C104" s="11" t="s">
        <v>448</v>
      </c>
      <c r="D104" s="10" t="s">
        <v>464</v>
      </c>
    </row>
    <row r="105">
      <c r="A105" s="6" t="s">
        <v>465</v>
      </c>
      <c r="B105" s="10" t="s">
        <v>466</v>
      </c>
      <c r="C105" s="11" t="s">
        <v>448</v>
      </c>
      <c r="D105" s="10" t="s">
        <v>467</v>
      </c>
    </row>
    <row r="106">
      <c r="A106" s="6" t="s">
        <v>468</v>
      </c>
      <c r="B106" s="10" t="s">
        <v>469</v>
      </c>
      <c r="C106" s="11" t="s">
        <v>448</v>
      </c>
      <c r="D106" s="10" t="s">
        <v>470</v>
      </c>
    </row>
    <row r="107">
      <c r="A107" s="6" t="s">
        <v>471</v>
      </c>
      <c r="B107" s="10" t="s">
        <v>472</v>
      </c>
      <c r="C107" s="11" t="s">
        <v>448</v>
      </c>
      <c r="D107" s="10" t="s">
        <v>473</v>
      </c>
    </row>
    <row r="108">
      <c r="A108" s="6" t="s">
        <v>474</v>
      </c>
      <c r="B108" s="10" t="s">
        <v>475</v>
      </c>
      <c r="C108" s="11" t="s">
        <v>448</v>
      </c>
      <c r="D108" s="10" t="s">
        <v>476</v>
      </c>
    </row>
    <row r="109">
      <c r="A109" s="6" t="s">
        <v>477</v>
      </c>
      <c r="B109" s="10" t="s">
        <v>478</v>
      </c>
      <c r="C109" s="11" t="s">
        <v>448</v>
      </c>
      <c r="D109" s="10" t="s">
        <v>479</v>
      </c>
    </row>
    <row r="110">
      <c r="A110" s="6" t="s">
        <v>480</v>
      </c>
      <c r="B110" s="10" t="s">
        <v>481</v>
      </c>
      <c r="C110" s="11" t="s">
        <v>448</v>
      </c>
      <c r="D110" s="10" t="s">
        <v>482</v>
      </c>
    </row>
    <row r="111">
      <c r="A111" s="6" t="s">
        <v>483</v>
      </c>
      <c r="B111" s="10" t="s">
        <v>484</v>
      </c>
      <c r="C111" s="11" t="s">
        <v>448</v>
      </c>
      <c r="D111" s="10" t="s">
        <v>485</v>
      </c>
    </row>
    <row r="112">
      <c r="A112" s="6" t="s">
        <v>486</v>
      </c>
      <c r="B112" s="10" t="s">
        <v>487</v>
      </c>
      <c r="C112" s="11" t="s">
        <v>448</v>
      </c>
      <c r="D112" s="10" t="s">
        <v>488</v>
      </c>
    </row>
    <row r="113">
      <c r="A113" s="6" t="s">
        <v>489</v>
      </c>
      <c r="B113" s="10" t="s">
        <v>490</v>
      </c>
      <c r="C113" s="11" t="s">
        <v>486</v>
      </c>
      <c r="D113" s="10" t="s">
        <v>491</v>
      </c>
    </row>
    <row r="114">
      <c r="A114" s="6" t="s">
        <v>492</v>
      </c>
      <c r="B114" s="10" t="s">
        <v>493</v>
      </c>
      <c r="C114" s="11" t="s">
        <v>486</v>
      </c>
      <c r="D114" s="10" t="s">
        <v>494</v>
      </c>
    </row>
    <row r="115">
      <c r="A115" s="6" t="s">
        <v>495</v>
      </c>
      <c r="B115" s="10" t="s">
        <v>496</v>
      </c>
      <c r="C115" s="11" t="s">
        <v>448</v>
      </c>
      <c r="D115" s="10" t="s">
        <v>497</v>
      </c>
    </row>
    <row r="116">
      <c r="A116" s="6" t="s">
        <v>498</v>
      </c>
      <c r="B116" s="10" t="s">
        <v>499</v>
      </c>
      <c r="C116" s="11" t="s">
        <v>448</v>
      </c>
      <c r="D116" s="10" t="s">
        <v>500</v>
      </c>
    </row>
    <row r="117">
      <c r="A117" s="6" t="s">
        <v>501</v>
      </c>
      <c r="B117" s="10" t="s">
        <v>502</v>
      </c>
      <c r="C117" s="11" t="s">
        <v>445</v>
      </c>
      <c r="D117" s="10" t="s">
        <v>503</v>
      </c>
    </row>
    <row r="118">
      <c r="A118" s="6" t="s">
        <v>504</v>
      </c>
      <c r="B118" s="10" t="s">
        <v>505</v>
      </c>
      <c r="C118" s="11" t="s">
        <v>501</v>
      </c>
      <c r="D118" s="10" t="s">
        <v>506</v>
      </c>
    </row>
    <row r="119">
      <c r="A119" s="6" t="s">
        <v>507</v>
      </c>
      <c r="B119" s="10" t="s">
        <v>508</v>
      </c>
      <c r="C119" s="11" t="s">
        <v>501</v>
      </c>
      <c r="D119" s="10" t="s">
        <v>509</v>
      </c>
    </row>
    <row r="120">
      <c r="A120" s="6" t="s">
        <v>358</v>
      </c>
      <c r="B120" s="10" t="s">
        <v>510</v>
      </c>
      <c r="C120" s="11" t="s">
        <v>358</v>
      </c>
      <c r="D120" s="10" t="s">
        <v>511</v>
      </c>
    </row>
    <row r="121">
      <c r="A121" s="13"/>
      <c r="C121" s="7"/>
    </row>
    <row r="122">
      <c r="A122" s="13"/>
      <c r="C122" s="7"/>
    </row>
    <row r="123">
      <c r="A123" s="13"/>
      <c r="C123" s="7"/>
    </row>
    <row r="124">
      <c r="A124" s="13"/>
      <c r="C124" s="7"/>
    </row>
    <row r="125">
      <c r="A125" s="13"/>
      <c r="C125" s="7"/>
    </row>
    <row r="126">
      <c r="A126" s="13"/>
      <c r="C126" s="7"/>
    </row>
    <row r="127">
      <c r="A127" s="13"/>
      <c r="C127" s="7"/>
    </row>
    <row r="128">
      <c r="A128" s="13"/>
      <c r="C128" s="7"/>
    </row>
    <row r="129">
      <c r="A129" s="13"/>
      <c r="C129" s="7"/>
    </row>
    <row r="130">
      <c r="A130" s="13"/>
      <c r="C130" s="7"/>
    </row>
    <row r="131">
      <c r="A131" s="13"/>
      <c r="C131" s="7"/>
    </row>
    <row r="132">
      <c r="A132" s="13"/>
      <c r="C132" s="7"/>
    </row>
    <row r="133">
      <c r="A133" s="13"/>
      <c r="C133" s="7"/>
    </row>
    <row r="134">
      <c r="A134" s="13"/>
      <c r="C134" s="7"/>
    </row>
    <row r="135">
      <c r="A135" s="13"/>
      <c r="C135" s="7"/>
    </row>
    <row r="136">
      <c r="A136" s="13"/>
      <c r="C136" s="7"/>
    </row>
    <row r="137">
      <c r="A137" s="13"/>
      <c r="C137" s="7"/>
    </row>
    <row r="138">
      <c r="A138" s="13"/>
      <c r="C138" s="7"/>
    </row>
    <row r="139">
      <c r="A139" s="13"/>
      <c r="C139" s="7"/>
    </row>
    <row r="140">
      <c r="A140" s="13"/>
      <c r="C140" s="7"/>
    </row>
    <row r="141">
      <c r="A141" s="13"/>
      <c r="C141" s="7"/>
    </row>
    <row r="142">
      <c r="A142" s="13"/>
      <c r="C142" s="7"/>
    </row>
    <row r="143">
      <c r="A143" s="13"/>
      <c r="C143" s="7"/>
    </row>
    <row r="144">
      <c r="A144" s="13"/>
      <c r="C144" s="7"/>
    </row>
    <row r="145">
      <c r="A145" s="13"/>
      <c r="C145" s="7"/>
    </row>
    <row r="146">
      <c r="A146" s="13"/>
      <c r="C146" s="7"/>
    </row>
    <row r="147">
      <c r="A147" s="13"/>
      <c r="C147" s="7"/>
    </row>
    <row r="148">
      <c r="A148" s="13"/>
      <c r="C148" s="7"/>
    </row>
    <row r="149">
      <c r="A149" s="13"/>
      <c r="C149" s="7"/>
    </row>
    <row r="150">
      <c r="A150" s="13"/>
      <c r="C150" s="7"/>
    </row>
    <row r="151">
      <c r="A151" s="13"/>
      <c r="C151" s="7"/>
    </row>
    <row r="152">
      <c r="A152" s="13"/>
      <c r="C152" s="7"/>
    </row>
    <row r="153">
      <c r="A153" s="13"/>
      <c r="C153" s="7"/>
    </row>
    <row r="154">
      <c r="A154" s="13"/>
      <c r="C154" s="7"/>
    </row>
    <row r="155">
      <c r="A155" s="13"/>
      <c r="C155" s="7"/>
    </row>
    <row r="156">
      <c r="A156" s="13"/>
      <c r="C156" s="7"/>
    </row>
    <row r="157">
      <c r="A157" s="13"/>
      <c r="C157" s="7"/>
    </row>
    <row r="158">
      <c r="A158" s="13"/>
      <c r="C158" s="7"/>
    </row>
    <row r="159">
      <c r="A159" s="13"/>
      <c r="C159" s="7"/>
    </row>
    <row r="160">
      <c r="A160" s="13"/>
      <c r="C160" s="7"/>
    </row>
    <row r="161">
      <c r="A161" s="13"/>
      <c r="C161" s="7"/>
    </row>
    <row r="162">
      <c r="A162" s="13"/>
      <c r="C162" s="7"/>
    </row>
    <row r="163">
      <c r="A163" s="13"/>
      <c r="C163" s="7"/>
    </row>
    <row r="164">
      <c r="A164" s="13"/>
      <c r="C164" s="7"/>
    </row>
    <row r="165">
      <c r="A165" s="13"/>
      <c r="C165" s="7"/>
    </row>
    <row r="166">
      <c r="A166" s="13"/>
      <c r="C166" s="7"/>
    </row>
    <row r="167">
      <c r="A167" s="13"/>
      <c r="C167" s="7"/>
    </row>
    <row r="168">
      <c r="A168" s="13"/>
      <c r="C168" s="7"/>
    </row>
    <row r="169">
      <c r="A169" s="13"/>
      <c r="C169" s="7"/>
    </row>
    <row r="170">
      <c r="A170" s="13"/>
      <c r="C170" s="7"/>
    </row>
    <row r="171">
      <c r="A171" s="13"/>
      <c r="C171" s="7"/>
    </row>
    <row r="172">
      <c r="A172" s="13"/>
      <c r="C172" s="7"/>
    </row>
    <row r="173">
      <c r="A173" s="13"/>
      <c r="C173" s="7"/>
    </row>
    <row r="174">
      <c r="A174" s="13"/>
      <c r="C174" s="7"/>
    </row>
    <row r="175">
      <c r="A175" s="13"/>
      <c r="C175" s="7"/>
    </row>
    <row r="176">
      <c r="A176" s="13"/>
      <c r="C176" s="7"/>
    </row>
    <row r="177">
      <c r="A177" s="13"/>
      <c r="C177" s="7"/>
    </row>
    <row r="178">
      <c r="A178" s="13"/>
      <c r="C178" s="7"/>
    </row>
    <row r="179">
      <c r="A179" s="13"/>
      <c r="C179" s="7"/>
    </row>
    <row r="180">
      <c r="A180" s="13"/>
      <c r="C180" s="7"/>
    </row>
    <row r="181">
      <c r="A181" s="13"/>
      <c r="C181" s="7"/>
    </row>
    <row r="182">
      <c r="A182" s="13"/>
      <c r="C182" s="7"/>
    </row>
    <row r="183">
      <c r="A183" s="13"/>
      <c r="C183" s="7"/>
    </row>
    <row r="184">
      <c r="A184" s="13"/>
      <c r="C184" s="7"/>
    </row>
    <row r="185">
      <c r="A185" s="13"/>
      <c r="C185" s="7"/>
    </row>
    <row r="186">
      <c r="A186" s="13"/>
      <c r="C186" s="7"/>
    </row>
    <row r="187">
      <c r="A187" s="13"/>
      <c r="C187" s="7"/>
    </row>
    <row r="188">
      <c r="A188" s="13"/>
      <c r="C188" s="7"/>
    </row>
    <row r="189">
      <c r="A189" s="13"/>
      <c r="C189" s="7"/>
    </row>
    <row r="190">
      <c r="A190" s="13"/>
      <c r="C190" s="7"/>
    </row>
    <row r="191">
      <c r="A191" s="13"/>
      <c r="C191" s="7"/>
    </row>
    <row r="192">
      <c r="A192" s="13"/>
      <c r="C192" s="7"/>
    </row>
    <row r="193">
      <c r="A193" s="13"/>
      <c r="C193" s="7"/>
    </row>
    <row r="194">
      <c r="A194" s="13"/>
      <c r="C194" s="7"/>
    </row>
    <row r="195">
      <c r="A195" s="13"/>
      <c r="C195" s="7"/>
    </row>
    <row r="196">
      <c r="A196" s="13"/>
      <c r="C196" s="7"/>
    </row>
    <row r="197">
      <c r="A197" s="13"/>
      <c r="C197" s="7"/>
    </row>
    <row r="198">
      <c r="A198" s="13"/>
      <c r="C198" s="7"/>
    </row>
    <row r="199">
      <c r="A199" s="13"/>
      <c r="C199" s="7"/>
    </row>
    <row r="200">
      <c r="A200" s="13"/>
      <c r="C200" s="7"/>
    </row>
    <row r="201">
      <c r="A201" s="13"/>
      <c r="C201" s="7"/>
    </row>
    <row r="202">
      <c r="A202" s="13"/>
      <c r="C202" s="7"/>
    </row>
    <row r="203">
      <c r="A203" s="13"/>
      <c r="C203" s="7"/>
    </row>
    <row r="204">
      <c r="A204" s="13"/>
      <c r="C204" s="7"/>
    </row>
    <row r="205">
      <c r="A205" s="13"/>
      <c r="C205" s="7"/>
    </row>
    <row r="206">
      <c r="A206" s="13"/>
      <c r="C206" s="7"/>
    </row>
    <row r="207">
      <c r="A207" s="13"/>
      <c r="C207" s="7"/>
    </row>
    <row r="208">
      <c r="A208" s="13"/>
      <c r="C208" s="7"/>
    </row>
    <row r="209">
      <c r="A209" s="13"/>
      <c r="C209" s="7"/>
    </row>
    <row r="210">
      <c r="A210" s="13"/>
      <c r="C210" s="7"/>
    </row>
    <row r="211">
      <c r="A211" s="13"/>
      <c r="C211" s="7"/>
    </row>
    <row r="212">
      <c r="A212" s="13"/>
      <c r="C212" s="7"/>
    </row>
    <row r="213">
      <c r="A213" s="13"/>
      <c r="C213" s="7"/>
    </row>
    <row r="214">
      <c r="A214" s="13"/>
      <c r="C214" s="7"/>
    </row>
    <row r="215">
      <c r="A215" s="13"/>
      <c r="C215" s="7"/>
    </row>
    <row r="216">
      <c r="A216" s="13"/>
      <c r="C216" s="7"/>
    </row>
    <row r="217">
      <c r="A217" s="13"/>
      <c r="C217" s="7"/>
    </row>
    <row r="218">
      <c r="A218" s="13"/>
      <c r="C218" s="7"/>
    </row>
    <row r="219">
      <c r="A219" s="13"/>
      <c r="C219" s="7"/>
    </row>
    <row r="220">
      <c r="A220" s="13"/>
      <c r="C220" s="7"/>
    </row>
    <row r="221">
      <c r="A221" s="13"/>
      <c r="C221" s="7"/>
    </row>
    <row r="222">
      <c r="A222" s="13"/>
      <c r="C222" s="7"/>
    </row>
    <row r="223">
      <c r="A223" s="13"/>
      <c r="C223" s="7"/>
    </row>
    <row r="224">
      <c r="A224" s="13"/>
      <c r="C224" s="7"/>
    </row>
    <row r="225">
      <c r="A225" s="13"/>
      <c r="C225" s="7"/>
    </row>
    <row r="226">
      <c r="A226" s="13"/>
      <c r="C226" s="7"/>
    </row>
    <row r="227">
      <c r="A227" s="13"/>
      <c r="C227" s="7"/>
    </row>
    <row r="228">
      <c r="A228" s="13"/>
      <c r="C228" s="7"/>
    </row>
    <row r="229">
      <c r="A229" s="13"/>
      <c r="C229" s="7"/>
    </row>
    <row r="230">
      <c r="A230" s="13"/>
      <c r="C230" s="7"/>
    </row>
    <row r="231">
      <c r="A231" s="13"/>
      <c r="C231" s="7"/>
    </row>
    <row r="232">
      <c r="A232" s="13"/>
      <c r="C232" s="7"/>
    </row>
    <row r="233">
      <c r="A233" s="13"/>
      <c r="C233" s="7"/>
    </row>
    <row r="234">
      <c r="A234" s="13"/>
      <c r="C234" s="7"/>
    </row>
    <row r="235">
      <c r="A235" s="13"/>
      <c r="C235" s="7"/>
    </row>
    <row r="236">
      <c r="A236" s="13"/>
      <c r="C236" s="7"/>
    </row>
    <row r="237">
      <c r="A237" s="13"/>
      <c r="C237" s="7"/>
    </row>
    <row r="238">
      <c r="A238" s="13"/>
      <c r="C238" s="7"/>
    </row>
    <row r="239">
      <c r="A239" s="13"/>
      <c r="C239" s="7"/>
    </row>
    <row r="240">
      <c r="A240" s="13"/>
      <c r="C240" s="7"/>
    </row>
    <row r="241">
      <c r="A241" s="13"/>
      <c r="C241" s="7"/>
    </row>
    <row r="242">
      <c r="A242" s="13"/>
      <c r="C242" s="7"/>
    </row>
    <row r="243">
      <c r="A243" s="13"/>
      <c r="C243" s="7"/>
    </row>
    <row r="244">
      <c r="A244" s="13"/>
      <c r="C244" s="7"/>
    </row>
    <row r="245">
      <c r="A245" s="13"/>
      <c r="C245" s="7"/>
    </row>
    <row r="246">
      <c r="A246" s="13"/>
      <c r="C246" s="7"/>
    </row>
    <row r="247">
      <c r="A247" s="13"/>
      <c r="C247" s="7"/>
    </row>
    <row r="248">
      <c r="A248" s="13"/>
      <c r="C248" s="7"/>
    </row>
    <row r="249">
      <c r="A249" s="13"/>
      <c r="C249" s="7"/>
    </row>
    <row r="250">
      <c r="A250" s="13"/>
      <c r="C250" s="7"/>
    </row>
    <row r="251">
      <c r="A251" s="13"/>
      <c r="C251" s="7"/>
    </row>
    <row r="252">
      <c r="A252" s="13"/>
      <c r="C252" s="7"/>
    </row>
    <row r="253">
      <c r="A253" s="13"/>
      <c r="C253" s="7"/>
    </row>
    <row r="254">
      <c r="A254" s="13"/>
      <c r="C254" s="7"/>
    </row>
    <row r="255">
      <c r="A255" s="13"/>
      <c r="C255" s="7"/>
    </row>
    <row r="256">
      <c r="A256" s="13"/>
      <c r="C256" s="7"/>
    </row>
    <row r="257">
      <c r="A257" s="13"/>
      <c r="C257" s="7"/>
    </row>
    <row r="258">
      <c r="A258" s="13"/>
      <c r="C258" s="7"/>
    </row>
    <row r="259">
      <c r="A259" s="13"/>
      <c r="C259" s="7"/>
    </row>
    <row r="260">
      <c r="A260" s="13"/>
      <c r="C260" s="7"/>
    </row>
    <row r="261">
      <c r="A261" s="13"/>
      <c r="C261" s="7"/>
    </row>
    <row r="262">
      <c r="A262" s="13"/>
      <c r="C262" s="7"/>
    </row>
    <row r="263">
      <c r="A263" s="13"/>
      <c r="C263" s="7"/>
    </row>
    <row r="264">
      <c r="A264" s="13"/>
      <c r="C264" s="7"/>
    </row>
    <row r="265">
      <c r="A265" s="13"/>
      <c r="C265" s="7"/>
    </row>
    <row r="266">
      <c r="A266" s="13"/>
      <c r="C266" s="7"/>
    </row>
    <row r="267">
      <c r="A267" s="13"/>
      <c r="C267" s="7"/>
    </row>
    <row r="268">
      <c r="A268" s="13"/>
      <c r="C268" s="7"/>
    </row>
    <row r="269">
      <c r="A269" s="13"/>
      <c r="C269" s="7"/>
    </row>
    <row r="270">
      <c r="A270" s="13"/>
      <c r="C270" s="7"/>
    </row>
    <row r="271">
      <c r="A271" s="13"/>
      <c r="C271" s="7"/>
    </row>
    <row r="272">
      <c r="A272" s="13"/>
      <c r="C272" s="7"/>
    </row>
    <row r="273">
      <c r="A273" s="13"/>
      <c r="C273" s="7"/>
    </row>
    <row r="274">
      <c r="A274" s="13"/>
      <c r="C274" s="7"/>
    </row>
    <row r="275">
      <c r="A275" s="13"/>
      <c r="C275" s="7"/>
    </row>
    <row r="276">
      <c r="A276" s="13"/>
      <c r="C276" s="7"/>
    </row>
    <row r="277">
      <c r="A277" s="13"/>
      <c r="C277" s="7"/>
    </row>
    <row r="278">
      <c r="A278" s="13"/>
      <c r="C278" s="7"/>
    </row>
    <row r="279">
      <c r="A279" s="13"/>
      <c r="C279" s="7"/>
    </row>
    <row r="280">
      <c r="A280" s="13"/>
      <c r="C280" s="7"/>
    </row>
    <row r="281">
      <c r="A281" s="13"/>
      <c r="C281" s="7"/>
    </row>
    <row r="282">
      <c r="A282" s="13"/>
      <c r="C282" s="7"/>
    </row>
    <row r="283">
      <c r="A283" s="13"/>
      <c r="C283" s="7"/>
    </row>
    <row r="284">
      <c r="A284" s="13"/>
      <c r="C284" s="7"/>
    </row>
    <row r="285">
      <c r="A285" s="13"/>
      <c r="C285" s="7"/>
    </row>
    <row r="286">
      <c r="A286" s="13"/>
      <c r="C286" s="7"/>
    </row>
    <row r="287">
      <c r="A287" s="13"/>
      <c r="C287" s="7"/>
    </row>
    <row r="288">
      <c r="A288" s="13"/>
      <c r="C288" s="7"/>
    </row>
    <row r="289">
      <c r="A289" s="13"/>
      <c r="C289" s="7"/>
    </row>
    <row r="290">
      <c r="A290" s="13"/>
      <c r="C290" s="7"/>
    </row>
    <row r="291">
      <c r="A291" s="13"/>
      <c r="C291" s="7"/>
    </row>
    <row r="292">
      <c r="A292" s="13"/>
      <c r="C292" s="7"/>
    </row>
    <row r="293">
      <c r="A293" s="13"/>
      <c r="C293" s="7"/>
    </row>
    <row r="294">
      <c r="A294" s="13"/>
      <c r="C294" s="7"/>
    </row>
    <row r="295">
      <c r="A295" s="13"/>
      <c r="C295" s="7"/>
    </row>
    <row r="296">
      <c r="A296" s="13"/>
      <c r="C296" s="7"/>
    </row>
    <row r="297">
      <c r="A297" s="13"/>
      <c r="C297" s="7"/>
    </row>
    <row r="298">
      <c r="A298" s="13"/>
      <c r="C298" s="7"/>
    </row>
    <row r="299">
      <c r="A299" s="13"/>
      <c r="C299" s="7"/>
    </row>
    <row r="300">
      <c r="A300" s="13"/>
      <c r="C300" s="7"/>
    </row>
    <row r="301">
      <c r="A301" s="13"/>
      <c r="C301" s="7"/>
    </row>
    <row r="302">
      <c r="A302" s="13"/>
      <c r="C302" s="7"/>
    </row>
    <row r="303">
      <c r="A303" s="13"/>
      <c r="C303" s="7"/>
    </row>
    <row r="304">
      <c r="A304" s="13"/>
      <c r="C304" s="7"/>
    </row>
    <row r="305">
      <c r="A305" s="13"/>
      <c r="C305" s="7"/>
    </row>
    <row r="306">
      <c r="A306" s="13"/>
      <c r="C306" s="7"/>
    </row>
    <row r="307">
      <c r="A307" s="13"/>
      <c r="C307" s="7"/>
    </row>
    <row r="308">
      <c r="A308" s="13"/>
      <c r="C308" s="7"/>
    </row>
    <row r="309">
      <c r="A309" s="13"/>
      <c r="C309" s="7"/>
    </row>
    <row r="310">
      <c r="A310" s="13"/>
      <c r="C310" s="7"/>
    </row>
    <row r="311">
      <c r="A311" s="13"/>
      <c r="C311" s="7"/>
    </row>
    <row r="312">
      <c r="A312" s="13"/>
      <c r="C312" s="7"/>
    </row>
    <row r="313">
      <c r="A313" s="13"/>
      <c r="C313" s="7"/>
    </row>
    <row r="314">
      <c r="A314" s="13"/>
      <c r="C314" s="7"/>
    </row>
    <row r="315">
      <c r="A315" s="13"/>
      <c r="C315" s="7"/>
    </row>
    <row r="316">
      <c r="A316" s="13"/>
      <c r="C316" s="7"/>
    </row>
    <row r="317">
      <c r="A317" s="13"/>
      <c r="C317" s="7"/>
    </row>
    <row r="318">
      <c r="A318" s="13"/>
      <c r="C318" s="7"/>
    </row>
    <row r="319">
      <c r="A319" s="13"/>
      <c r="C319" s="7"/>
    </row>
    <row r="320">
      <c r="A320" s="13"/>
      <c r="C320" s="7"/>
    </row>
    <row r="321">
      <c r="A321" s="13"/>
      <c r="C321" s="7"/>
    </row>
    <row r="322">
      <c r="A322" s="13"/>
      <c r="C322" s="7"/>
    </row>
    <row r="323">
      <c r="A323" s="13"/>
      <c r="C323" s="7"/>
    </row>
    <row r="324">
      <c r="A324" s="13"/>
      <c r="C324" s="7"/>
    </row>
    <row r="325">
      <c r="A325" s="13"/>
      <c r="C325" s="7"/>
    </row>
    <row r="326">
      <c r="A326" s="13"/>
      <c r="C326" s="7"/>
    </row>
    <row r="327">
      <c r="A327" s="13"/>
      <c r="C327" s="7"/>
    </row>
    <row r="328">
      <c r="A328" s="13"/>
      <c r="C328" s="7"/>
    </row>
    <row r="329">
      <c r="A329" s="13"/>
      <c r="C329" s="7"/>
    </row>
    <row r="330">
      <c r="A330" s="13"/>
      <c r="C330" s="7"/>
    </row>
    <row r="331">
      <c r="A331" s="13"/>
      <c r="C331" s="7"/>
    </row>
    <row r="332">
      <c r="A332" s="13"/>
      <c r="C332" s="7"/>
    </row>
    <row r="333">
      <c r="A333" s="13"/>
      <c r="C333" s="7"/>
    </row>
    <row r="334">
      <c r="A334" s="13"/>
      <c r="C334" s="7"/>
    </row>
    <row r="335">
      <c r="A335" s="13"/>
      <c r="C335" s="7"/>
    </row>
    <row r="336">
      <c r="A336" s="13"/>
      <c r="C336" s="7"/>
    </row>
    <row r="337">
      <c r="A337" s="13"/>
      <c r="C337" s="7"/>
    </row>
    <row r="338">
      <c r="A338" s="13"/>
      <c r="C338" s="7"/>
    </row>
    <row r="339">
      <c r="A339" s="13"/>
      <c r="C339" s="7"/>
    </row>
    <row r="340">
      <c r="A340" s="13"/>
      <c r="C340" s="7"/>
    </row>
    <row r="341">
      <c r="A341" s="13"/>
      <c r="C341" s="7"/>
    </row>
    <row r="342">
      <c r="A342" s="13"/>
      <c r="C342" s="7"/>
    </row>
    <row r="343">
      <c r="A343" s="13"/>
      <c r="C343" s="7"/>
    </row>
    <row r="344">
      <c r="A344" s="13"/>
      <c r="C344" s="7"/>
    </row>
    <row r="345">
      <c r="A345" s="13"/>
      <c r="C345" s="7"/>
    </row>
    <row r="346">
      <c r="A346" s="13"/>
      <c r="C346" s="7"/>
    </row>
    <row r="347">
      <c r="A347" s="13"/>
      <c r="C347" s="7"/>
    </row>
    <row r="348">
      <c r="A348" s="13"/>
      <c r="C348" s="7"/>
    </row>
    <row r="349">
      <c r="A349" s="13"/>
      <c r="C349" s="7"/>
    </row>
    <row r="350">
      <c r="A350" s="13"/>
      <c r="C350" s="7"/>
    </row>
    <row r="351">
      <c r="A351" s="13"/>
      <c r="C351" s="7"/>
    </row>
    <row r="352">
      <c r="A352" s="13"/>
      <c r="C352" s="7"/>
    </row>
    <row r="353">
      <c r="A353" s="13"/>
      <c r="C353" s="7"/>
    </row>
    <row r="354">
      <c r="A354" s="13"/>
      <c r="C354" s="7"/>
    </row>
    <row r="355">
      <c r="A355" s="13"/>
      <c r="C355" s="7"/>
    </row>
    <row r="356">
      <c r="A356" s="13"/>
      <c r="C356" s="7"/>
    </row>
    <row r="357">
      <c r="A357" s="13"/>
      <c r="C357" s="7"/>
    </row>
    <row r="358">
      <c r="A358" s="13"/>
      <c r="C358" s="7"/>
    </row>
    <row r="359">
      <c r="A359" s="13"/>
      <c r="C359" s="7"/>
    </row>
    <row r="360">
      <c r="A360" s="13"/>
      <c r="C360" s="7"/>
    </row>
    <row r="361">
      <c r="A361" s="13"/>
      <c r="C361" s="7"/>
    </row>
    <row r="362">
      <c r="A362" s="13"/>
      <c r="C362" s="7"/>
    </row>
    <row r="363">
      <c r="A363" s="13"/>
      <c r="C363" s="7"/>
    </row>
    <row r="364">
      <c r="A364" s="13"/>
      <c r="C364" s="7"/>
    </row>
    <row r="365">
      <c r="A365" s="13"/>
      <c r="C365" s="7"/>
    </row>
    <row r="366">
      <c r="A366" s="13"/>
      <c r="C366" s="7"/>
    </row>
    <row r="367">
      <c r="A367" s="13"/>
      <c r="C367" s="7"/>
    </row>
    <row r="368">
      <c r="A368" s="13"/>
      <c r="C368" s="7"/>
    </row>
    <row r="369">
      <c r="A369" s="13"/>
      <c r="C369" s="7"/>
    </row>
    <row r="370">
      <c r="A370" s="13"/>
      <c r="C370" s="7"/>
    </row>
    <row r="371">
      <c r="A371" s="13"/>
      <c r="C371" s="7"/>
    </row>
    <row r="372">
      <c r="A372" s="13"/>
      <c r="C372" s="7"/>
    </row>
    <row r="373">
      <c r="A373" s="13"/>
      <c r="C373" s="7"/>
    </row>
    <row r="374">
      <c r="A374" s="13"/>
      <c r="C374" s="7"/>
    </row>
    <row r="375">
      <c r="A375" s="13"/>
      <c r="C375" s="7"/>
    </row>
    <row r="376">
      <c r="A376" s="13"/>
      <c r="C376" s="7"/>
    </row>
    <row r="377">
      <c r="A377" s="13"/>
      <c r="C377" s="7"/>
    </row>
    <row r="378">
      <c r="A378" s="13"/>
      <c r="C378" s="7"/>
    </row>
    <row r="379">
      <c r="A379" s="13"/>
      <c r="C379" s="7"/>
    </row>
    <row r="380">
      <c r="A380" s="13"/>
      <c r="C380" s="7"/>
    </row>
    <row r="381">
      <c r="A381" s="13"/>
      <c r="C381" s="7"/>
    </row>
    <row r="382">
      <c r="A382" s="13"/>
      <c r="C382" s="7"/>
    </row>
    <row r="383">
      <c r="A383" s="13"/>
      <c r="C383" s="7"/>
    </row>
    <row r="384">
      <c r="A384" s="13"/>
      <c r="C384" s="7"/>
    </row>
    <row r="385">
      <c r="A385" s="13"/>
      <c r="C385" s="7"/>
    </row>
    <row r="386">
      <c r="A386" s="13"/>
      <c r="C386" s="7"/>
    </row>
    <row r="387">
      <c r="A387" s="13"/>
      <c r="C387" s="7"/>
    </row>
    <row r="388">
      <c r="A388" s="13"/>
      <c r="C388" s="7"/>
    </row>
    <row r="389">
      <c r="A389" s="13"/>
      <c r="C389" s="7"/>
    </row>
    <row r="390">
      <c r="A390" s="13"/>
      <c r="C390" s="7"/>
    </row>
    <row r="391">
      <c r="A391" s="13"/>
      <c r="C391" s="7"/>
    </row>
    <row r="392">
      <c r="A392" s="13"/>
      <c r="C392" s="7"/>
    </row>
    <row r="393">
      <c r="A393" s="13"/>
      <c r="C393" s="7"/>
    </row>
    <row r="394">
      <c r="A394" s="13"/>
      <c r="C394" s="7"/>
    </row>
    <row r="395">
      <c r="A395" s="13"/>
      <c r="C395" s="7"/>
    </row>
    <row r="396">
      <c r="A396" s="13"/>
      <c r="C396" s="7"/>
    </row>
    <row r="397">
      <c r="A397" s="13"/>
      <c r="C397" s="7"/>
    </row>
    <row r="398">
      <c r="A398" s="13"/>
      <c r="C398" s="7"/>
    </row>
    <row r="399">
      <c r="A399" s="13"/>
      <c r="C399" s="7"/>
    </row>
    <row r="400">
      <c r="A400" s="13"/>
      <c r="C400" s="7"/>
    </row>
    <row r="401">
      <c r="A401" s="13"/>
      <c r="C401" s="7"/>
    </row>
    <row r="402">
      <c r="A402" s="13"/>
      <c r="C402" s="7"/>
    </row>
    <row r="403">
      <c r="A403" s="13"/>
      <c r="C403" s="7"/>
    </row>
    <row r="404">
      <c r="A404" s="13"/>
      <c r="C404" s="7"/>
    </row>
    <row r="405">
      <c r="A405" s="13"/>
      <c r="C405" s="7"/>
    </row>
    <row r="406">
      <c r="A406" s="13"/>
      <c r="C406" s="7"/>
    </row>
    <row r="407">
      <c r="A407" s="13"/>
      <c r="C407" s="7"/>
    </row>
    <row r="408">
      <c r="A408" s="13"/>
      <c r="C408" s="7"/>
    </row>
    <row r="409">
      <c r="A409" s="13"/>
      <c r="C409" s="7"/>
    </row>
    <row r="410">
      <c r="A410" s="13"/>
      <c r="C410" s="7"/>
    </row>
    <row r="411">
      <c r="A411" s="13"/>
      <c r="C411" s="7"/>
    </row>
    <row r="412">
      <c r="A412" s="13"/>
      <c r="C412" s="7"/>
    </row>
    <row r="413">
      <c r="A413" s="13"/>
      <c r="C413" s="7"/>
    </row>
    <row r="414">
      <c r="A414" s="13"/>
      <c r="C414" s="7"/>
    </row>
    <row r="415">
      <c r="A415" s="13"/>
      <c r="C415" s="7"/>
    </row>
    <row r="416">
      <c r="A416" s="13"/>
      <c r="C416" s="7"/>
    </row>
    <row r="417">
      <c r="A417" s="13"/>
      <c r="C417" s="7"/>
    </row>
    <row r="418">
      <c r="A418" s="13"/>
      <c r="C418" s="7"/>
    </row>
    <row r="419">
      <c r="A419" s="13"/>
      <c r="C419" s="7"/>
    </row>
    <row r="420">
      <c r="A420" s="13"/>
      <c r="C420" s="7"/>
    </row>
    <row r="421">
      <c r="A421" s="13"/>
      <c r="C421" s="7"/>
    </row>
    <row r="422">
      <c r="A422" s="13"/>
      <c r="C422" s="7"/>
    </row>
    <row r="423">
      <c r="A423" s="13"/>
      <c r="C423" s="7"/>
    </row>
    <row r="424">
      <c r="A424" s="13"/>
      <c r="C424" s="7"/>
    </row>
    <row r="425">
      <c r="A425" s="13"/>
      <c r="C425" s="7"/>
    </row>
    <row r="426">
      <c r="A426" s="13"/>
      <c r="C426" s="7"/>
    </row>
    <row r="427">
      <c r="A427" s="13"/>
      <c r="C427" s="7"/>
    </row>
    <row r="428">
      <c r="A428" s="13"/>
      <c r="C428" s="7"/>
    </row>
    <row r="429">
      <c r="A429" s="13"/>
      <c r="C429" s="7"/>
    </row>
    <row r="430">
      <c r="A430" s="13"/>
      <c r="C430" s="7"/>
    </row>
    <row r="431">
      <c r="A431" s="13"/>
      <c r="C431" s="7"/>
    </row>
    <row r="432">
      <c r="A432" s="13"/>
      <c r="C432" s="7"/>
    </row>
    <row r="433">
      <c r="A433" s="13"/>
      <c r="C433" s="7"/>
    </row>
    <row r="434">
      <c r="A434" s="13"/>
      <c r="C434" s="7"/>
    </row>
    <row r="435">
      <c r="A435" s="13"/>
      <c r="C435" s="7"/>
    </row>
    <row r="436">
      <c r="A436" s="13"/>
      <c r="C436" s="7"/>
    </row>
    <row r="437">
      <c r="A437" s="13"/>
      <c r="C437" s="7"/>
    </row>
    <row r="438">
      <c r="A438" s="13"/>
      <c r="C438" s="7"/>
    </row>
    <row r="439">
      <c r="A439" s="13"/>
      <c r="C439" s="7"/>
    </row>
    <row r="440">
      <c r="A440" s="13"/>
      <c r="C440" s="7"/>
    </row>
    <row r="441">
      <c r="A441" s="13"/>
      <c r="C441" s="7"/>
    </row>
    <row r="442">
      <c r="A442" s="13"/>
      <c r="C442" s="7"/>
    </row>
    <row r="443">
      <c r="A443" s="13"/>
      <c r="C443" s="7"/>
    </row>
    <row r="444">
      <c r="A444" s="13"/>
      <c r="C444" s="7"/>
    </row>
    <row r="445">
      <c r="A445" s="13"/>
      <c r="C445" s="7"/>
    </row>
    <row r="446">
      <c r="A446" s="13"/>
      <c r="C446" s="7"/>
    </row>
    <row r="447">
      <c r="A447" s="13"/>
      <c r="C447" s="7"/>
    </row>
    <row r="448">
      <c r="A448" s="13"/>
      <c r="C448" s="7"/>
    </row>
    <row r="449">
      <c r="A449" s="13"/>
      <c r="C449" s="7"/>
    </row>
    <row r="450">
      <c r="A450" s="13"/>
      <c r="C450" s="7"/>
    </row>
    <row r="451">
      <c r="A451" s="13"/>
      <c r="C451" s="7"/>
    </row>
    <row r="452">
      <c r="A452" s="13"/>
      <c r="C452" s="7"/>
    </row>
    <row r="453">
      <c r="A453" s="13"/>
      <c r="C453" s="7"/>
    </row>
    <row r="454">
      <c r="A454" s="13"/>
      <c r="C454" s="7"/>
    </row>
    <row r="455">
      <c r="A455" s="13"/>
      <c r="C455" s="7"/>
    </row>
    <row r="456">
      <c r="A456" s="13"/>
      <c r="C456" s="7"/>
    </row>
    <row r="457">
      <c r="A457" s="13"/>
      <c r="C457" s="7"/>
    </row>
    <row r="458">
      <c r="A458" s="13"/>
      <c r="C458" s="7"/>
    </row>
    <row r="459">
      <c r="A459" s="13"/>
      <c r="C459" s="7"/>
    </row>
    <row r="460">
      <c r="A460" s="13"/>
      <c r="C460" s="7"/>
    </row>
    <row r="461">
      <c r="A461" s="13"/>
      <c r="C461" s="7"/>
    </row>
    <row r="462">
      <c r="A462" s="13"/>
      <c r="C462" s="7"/>
    </row>
    <row r="463">
      <c r="A463" s="13"/>
      <c r="C463" s="7"/>
    </row>
    <row r="464">
      <c r="A464" s="13"/>
      <c r="C464" s="7"/>
    </row>
    <row r="465">
      <c r="A465" s="13"/>
      <c r="C465" s="7"/>
    </row>
    <row r="466">
      <c r="A466" s="13"/>
      <c r="C466" s="7"/>
    </row>
    <row r="467">
      <c r="A467" s="13"/>
      <c r="C467" s="7"/>
    </row>
    <row r="468">
      <c r="A468" s="13"/>
      <c r="C468" s="7"/>
    </row>
    <row r="469">
      <c r="A469" s="13"/>
      <c r="C469" s="7"/>
    </row>
    <row r="470">
      <c r="A470" s="13"/>
      <c r="C470" s="7"/>
    </row>
    <row r="471">
      <c r="A471" s="13"/>
      <c r="C471" s="7"/>
    </row>
    <row r="472">
      <c r="A472" s="13"/>
      <c r="C472" s="7"/>
    </row>
    <row r="473">
      <c r="A473" s="13"/>
      <c r="C473" s="7"/>
    </row>
    <row r="474">
      <c r="A474" s="13"/>
      <c r="C474" s="7"/>
    </row>
    <row r="475">
      <c r="A475" s="13"/>
      <c r="C475" s="7"/>
    </row>
    <row r="476">
      <c r="A476" s="13"/>
      <c r="C476" s="7"/>
    </row>
    <row r="477">
      <c r="A477" s="13"/>
      <c r="C477" s="7"/>
    </row>
    <row r="478">
      <c r="A478" s="13"/>
      <c r="C478" s="7"/>
    </row>
    <row r="479">
      <c r="A479" s="13"/>
      <c r="C479" s="7"/>
    </row>
    <row r="480">
      <c r="A480" s="13"/>
      <c r="C480" s="7"/>
    </row>
    <row r="481">
      <c r="A481" s="13"/>
      <c r="C481" s="7"/>
    </row>
    <row r="482">
      <c r="A482" s="13"/>
      <c r="C482" s="7"/>
    </row>
    <row r="483">
      <c r="A483" s="13"/>
      <c r="C483" s="7"/>
    </row>
    <row r="484">
      <c r="A484" s="13"/>
      <c r="C484" s="7"/>
    </row>
    <row r="485">
      <c r="A485" s="13"/>
      <c r="C485" s="7"/>
    </row>
    <row r="486">
      <c r="A486" s="13"/>
      <c r="C486" s="7"/>
    </row>
    <row r="487">
      <c r="A487" s="13"/>
      <c r="C487" s="7"/>
    </row>
    <row r="488">
      <c r="A488" s="13"/>
      <c r="C488" s="7"/>
    </row>
    <row r="489">
      <c r="A489" s="13"/>
      <c r="C489" s="7"/>
    </row>
    <row r="490">
      <c r="A490" s="13"/>
      <c r="C490" s="7"/>
    </row>
    <row r="491">
      <c r="A491" s="13"/>
      <c r="C491" s="7"/>
    </row>
    <row r="492">
      <c r="A492" s="13"/>
      <c r="C492" s="7"/>
    </row>
    <row r="493">
      <c r="A493" s="13"/>
      <c r="C493" s="7"/>
    </row>
    <row r="494">
      <c r="A494" s="13"/>
      <c r="C494" s="7"/>
    </row>
    <row r="495">
      <c r="A495" s="13"/>
      <c r="C495" s="7"/>
    </row>
    <row r="496">
      <c r="A496" s="13"/>
      <c r="C496" s="7"/>
    </row>
    <row r="497">
      <c r="A497" s="13"/>
      <c r="C497" s="7"/>
    </row>
    <row r="498">
      <c r="A498" s="13"/>
      <c r="C498" s="7"/>
    </row>
    <row r="499">
      <c r="A499" s="13"/>
      <c r="C499" s="7"/>
    </row>
    <row r="500">
      <c r="A500" s="13"/>
      <c r="C500" s="7"/>
    </row>
    <row r="501">
      <c r="A501" s="13"/>
      <c r="C501" s="7"/>
    </row>
    <row r="502">
      <c r="A502" s="13"/>
      <c r="C502" s="7"/>
    </row>
    <row r="503">
      <c r="A503" s="13"/>
      <c r="C503" s="7"/>
    </row>
    <row r="504">
      <c r="A504" s="13"/>
      <c r="C504" s="7"/>
    </row>
    <row r="505">
      <c r="A505" s="13"/>
      <c r="C505" s="7"/>
    </row>
    <row r="506">
      <c r="A506" s="13"/>
      <c r="C506" s="7"/>
    </row>
    <row r="507">
      <c r="A507" s="13"/>
      <c r="C507" s="7"/>
    </row>
    <row r="508">
      <c r="A508" s="13"/>
      <c r="C508" s="7"/>
    </row>
    <row r="509">
      <c r="A509" s="13"/>
      <c r="C509" s="7"/>
    </row>
    <row r="510">
      <c r="A510" s="13"/>
      <c r="C510" s="7"/>
    </row>
    <row r="511">
      <c r="A511" s="13"/>
      <c r="C511" s="7"/>
    </row>
    <row r="512">
      <c r="A512" s="13"/>
      <c r="C512" s="7"/>
    </row>
    <row r="513">
      <c r="A513" s="13"/>
      <c r="C513" s="7"/>
    </row>
    <row r="514">
      <c r="A514" s="13"/>
      <c r="C514" s="7"/>
    </row>
    <row r="515">
      <c r="A515" s="13"/>
      <c r="C515" s="7"/>
    </row>
    <row r="516">
      <c r="A516" s="13"/>
      <c r="C516" s="7"/>
    </row>
    <row r="517">
      <c r="A517" s="13"/>
      <c r="C517" s="7"/>
    </row>
    <row r="518">
      <c r="A518" s="13"/>
      <c r="C518" s="7"/>
    </row>
    <row r="519">
      <c r="A519" s="13"/>
      <c r="C519" s="7"/>
    </row>
    <row r="520">
      <c r="A520" s="13"/>
      <c r="C520" s="7"/>
    </row>
    <row r="521">
      <c r="A521" s="13"/>
      <c r="C521" s="7"/>
    </row>
    <row r="522">
      <c r="A522" s="13"/>
      <c r="C522" s="7"/>
    </row>
    <row r="523">
      <c r="A523" s="13"/>
      <c r="C523" s="7"/>
    </row>
    <row r="524">
      <c r="A524" s="13"/>
      <c r="C524" s="7"/>
    </row>
    <row r="525">
      <c r="A525" s="13"/>
      <c r="C525" s="7"/>
    </row>
    <row r="526">
      <c r="A526" s="13"/>
      <c r="C526" s="7"/>
    </row>
    <row r="527">
      <c r="A527" s="13"/>
      <c r="C527" s="7"/>
    </row>
    <row r="528">
      <c r="A528" s="13"/>
      <c r="C528" s="7"/>
    </row>
    <row r="529">
      <c r="A529" s="13"/>
      <c r="C529" s="7"/>
    </row>
    <row r="530">
      <c r="A530" s="13"/>
      <c r="C530" s="7"/>
    </row>
    <row r="531">
      <c r="A531" s="13"/>
      <c r="C531" s="7"/>
    </row>
    <row r="532">
      <c r="A532" s="13"/>
      <c r="C532" s="7"/>
    </row>
    <row r="533">
      <c r="A533" s="13"/>
      <c r="C533" s="7"/>
    </row>
    <row r="534">
      <c r="A534" s="13"/>
      <c r="C534" s="7"/>
    </row>
    <row r="535">
      <c r="A535" s="13"/>
      <c r="C535" s="7"/>
    </row>
    <row r="536">
      <c r="A536" s="13"/>
      <c r="C536" s="7"/>
    </row>
    <row r="537">
      <c r="A537" s="13"/>
      <c r="C537" s="7"/>
    </row>
    <row r="538">
      <c r="A538" s="13"/>
      <c r="C538" s="7"/>
    </row>
    <row r="539">
      <c r="A539" s="13"/>
      <c r="C539" s="7"/>
    </row>
    <row r="540">
      <c r="A540" s="13"/>
      <c r="C540" s="7"/>
    </row>
    <row r="541">
      <c r="A541" s="13"/>
      <c r="C541" s="7"/>
    </row>
    <row r="542">
      <c r="A542" s="13"/>
      <c r="C542" s="7"/>
    </row>
    <row r="543">
      <c r="A543" s="13"/>
      <c r="C543" s="7"/>
    </row>
    <row r="544">
      <c r="A544" s="13"/>
      <c r="C544" s="7"/>
    </row>
    <row r="545">
      <c r="A545" s="13"/>
      <c r="C545" s="7"/>
    </row>
    <row r="546">
      <c r="A546" s="13"/>
      <c r="C546" s="7"/>
    </row>
    <row r="547">
      <c r="A547" s="13"/>
      <c r="C547" s="7"/>
    </row>
    <row r="548">
      <c r="A548" s="13"/>
      <c r="C548" s="7"/>
    </row>
    <row r="549">
      <c r="A549" s="13"/>
      <c r="C549" s="7"/>
    </row>
    <row r="550">
      <c r="A550" s="13"/>
      <c r="C550" s="7"/>
    </row>
    <row r="551">
      <c r="A551" s="13"/>
      <c r="C551" s="7"/>
    </row>
    <row r="552">
      <c r="A552" s="13"/>
      <c r="C552" s="7"/>
    </row>
    <row r="553">
      <c r="A553" s="13"/>
      <c r="C553" s="7"/>
    </row>
    <row r="554">
      <c r="A554" s="13"/>
      <c r="C554" s="7"/>
    </row>
    <row r="555">
      <c r="A555" s="13"/>
      <c r="C555" s="7"/>
    </row>
    <row r="556">
      <c r="A556" s="13"/>
      <c r="C556" s="7"/>
    </row>
    <row r="557">
      <c r="A557" s="13"/>
      <c r="C557" s="7"/>
    </row>
    <row r="558">
      <c r="A558" s="13"/>
      <c r="C558" s="7"/>
    </row>
    <row r="559">
      <c r="A559" s="13"/>
      <c r="C559" s="7"/>
    </row>
    <row r="560">
      <c r="A560" s="13"/>
      <c r="C560" s="7"/>
    </row>
    <row r="561">
      <c r="A561" s="13"/>
      <c r="C561" s="7"/>
    </row>
    <row r="562">
      <c r="A562" s="13"/>
      <c r="C562" s="7"/>
    </row>
    <row r="563">
      <c r="A563" s="13"/>
      <c r="C563" s="7"/>
    </row>
    <row r="564">
      <c r="A564" s="13"/>
      <c r="C564" s="7"/>
    </row>
    <row r="565">
      <c r="A565" s="13"/>
      <c r="C565" s="7"/>
    </row>
    <row r="566">
      <c r="A566" s="13"/>
      <c r="C566" s="7"/>
    </row>
    <row r="567">
      <c r="A567" s="13"/>
      <c r="C567" s="7"/>
    </row>
    <row r="568">
      <c r="A568" s="13"/>
      <c r="C568" s="7"/>
    </row>
    <row r="569">
      <c r="A569" s="13"/>
      <c r="C569" s="7"/>
    </row>
    <row r="570">
      <c r="A570" s="13"/>
      <c r="C570" s="7"/>
    </row>
    <row r="571">
      <c r="A571" s="13"/>
      <c r="C571" s="7"/>
    </row>
    <row r="572">
      <c r="A572" s="13"/>
      <c r="C572" s="7"/>
    </row>
    <row r="573">
      <c r="A573" s="13"/>
      <c r="C573" s="7"/>
    </row>
    <row r="574">
      <c r="A574" s="13"/>
      <c r="C574" s="7"/>
    </row>
    <row r="575">
      <c r="A575" s="13"/>
      <c r="C575" s="7"/>
    </row>
    <row r="576">
      <c r="A576" s="13"/>
      <c r="C576" s="7"/>
    </row>
    <row r="577">
      <c r="A577" s="13"/>
      <c r="C577" s="7"/>
    </row>
    <row r="578">
      <c r="A578" s="13"/>
      <c r="C578" s="7"/>
    </row>
    <row r="579">
      <c r="A579" s="13"/>
      <c r="C579" s="7"/>
    </row>
    <row r="580">
      <c r="A580" s="13"/>
      <c r="C580" s="7"/>
    </row>
    <row r="581">
      <c r="A581" s="13"/>
      <c r="C581" s="7"/>
    </row>
    <row r="582">
      <c r="A582" s="13"/>
      <c r="C582" s="7"/>
    </row>
    <row r="583">
      <c r="A583" s="13"/>
      <c r="C583" s="7"/>
    </row>
    <row r="584">
      <c r="A584" s="13"/>
      <c r="C584" s="7"/>
    </row>
    <row r="585">
      <c r="A585" s="13"/>
      <c r="C585" s="7"/>
    </row>
    <row r="586">
      <c r="A586" s="13"/>
      <c r="C586" s="7"/>
    </row>
    <row r="587">
      <c r="A587" s="13"/>
      <c r="C587" s="7"/>
    </row>
    <row r="588">
      <c r="A588" s="13"/>
      <c r="C588" s="7"/>
    </row>
    <row r="589">
      <c r="A589" s="13"/>
      <c r="C589" s="7"/>
    </row>
    <row r="590">
      <c r="A590" s="13"/>
      <c r="C590" s="7"/>
    </row>
    <row r="591">
      <c r="A591" s="13"/>
      <c r="C591" s="7"/>
    </row>
    <row r="592">
      <c r="A592" s="13"/>
      <c r="C592" s="7"/>
    </row>
    <row r="593">
      <c r="A593" s="13"/>
      <c r="C593" s="7"/>
    </row>
    <row r="594">
      <c r="A594" s="13"/>
      <c r="C594" s="7"/>
    </row>
    <row r="595">
      <c r="A595" s="13"/>
      <c r="C595" s="7"/>
    </row>
    <row r="596">
      <c r="A596" s="13"/>
      <c r="C596" s="7"/>
    </row>
    <row r="597">
      <c r="A597" s="13"/>
      <c r="C597" s="7"/>
    </row>
    <row r="598">
      <c r="A598" s="13"/>
      <c r="C598" s="7"/>
    </row>
    <row r="599">
      <c r="A599" s="13"/>
      <c r="C599" s="7"/>
    </row>
    <row r="600">
      <c r="A600" s="13"/>
      <c r="C600" s="7"/>
    </row>
    <row r="601">
      <c r="A601" s="13"/>
      <c r="C601" s="7"/>
    </row>
    <row r="602">
      <c r="A602" s="13"/>
      <c r="C602" s="7"/>
    </row>
    <row r="603">
      <c r="A603" s="13"/>
      <c r="C603" s="7"/>
    </row>
    <row r="604">
      <c r="A604" s="13"/>
      <c r="C604" s="7"/>
    </row>
    <row r="605">
      <c r="A605" s="13"/>
      <c r="C605" s="7"/>
    </row>
    <row r="606">
      <c r="A606" s="13"/>
      <c r="C606" s="7"/>
    </row>
    <row r="607">
      <c r="A607" s="13"/>
      <c r="C607" s="7"/>
    </row>
    <row r="608">
      <c r="A608" s="13"/>
      <c r="C608" s="7"/>
    </row>
    <row r="609">
      <c r="A609" s="13"/>
      <c r="C609" s="7"/>
    </row>
    <row r="610">
      <c r="A610" s="13"/>
      <c r="C610" s="7"/>
    </row>
    <row r="611">
      <c r="A611" s="13"/>
      <c r="C611" s="7"/>
    </row>
    <row r="612">
      <c r="A612" s="13"/>
      <c r="C612" s="7"/>
    </row>
    <row r="613">
      <c r="A613" s="13"/>
      <c r="C613" s="7"/>
    </row>
    <row r="614">
      <c r="A614" s="13"/>
      <c r="C614" s="7"/>
    </row>
    <row r="615">
      <c r="A615" s="13"/>
      <c r="C615" s="7"/>
    </row>
    <row r="616">
      <c r="A616" s="13"/>
      <c r="C616" s="7"/>
    </row>
    <row r="617">
      <c r="A617" s="13"/>
      <c r="C617" s="7"/>
    </row>
    <row r="618">
      <c r="A618" s="13"/>
      <c r="C618" s="7"/>
    </row>
    <row r="619">
      <c r="A619" s="13"/>
      <c r="C619" s="7"/>
    </row>
    <row r="620">
      <c r="A620" s="13"/>
      <c r="C620" s="7"/>
    </row>
    <row r="621">
      <c r="A621" s="13"/>
      <c r="C621" s="7"/>
    </row>
    <row r="622">
      <c r="A622" s="13"/>
      <c r="C622" s="7"/>
    </row>
    <row r="623">
      <c r="A623" s="13"/>
      <c r="C623" s="7"/>
    </row>
    <row r="624">
      <c r="A624" s="13"/>
      <c r="C624" s="7"/>
    </row>
    <row r="625">
      <c r="A625" s="13"/>
      <c r="C625" s="7"/>
    </row>
    <row r="626">
      <c r="A626" s="13"/>
      <c r="C626" s="7"/>
    </row>
    <row r="627">
      <c r="A627" s="13"/>
      <c r="C627" s="7"/>
    </row>
    <row r="628">
      <c r="A628" s="13"/>
      <c r="C628" s="7"/>
    </row>
    <row r="629">
      <c r="A629" s="13"/>
      <c r="C629" s="7"/>
    </row>
    <row r="630">
      <c r="A630" s="13"/>
      <c r="C630" s="7"/>
    </row>
    <row r="631">
      <c r="A631" s="13"/>
      <c r="C631" s="7"/>
    </row>
    <row r="632">
      <c r="A632" s="13"/>
      <c r="C632" s="7"/>
    </row>
    <row r="633">
      <c r="A633" s="13"/>
      <c r="C633" s="7"/>
    </row>
    <row r="634">
      <c r="A634" s="13"/>
      <c r="C634" s="7"/>
    </row>
    <row r="635">
      <c r="A635" s="13"/>
      <c r="C635" s="7"/>
    </row>
    <row r="636">
      <c r="A636" s="13"/>
      <c r="C636" s="7"/>
    </row>
    <row r="637">
      <c r="A637" s="13"/>
      <c r="C637" s="7"/>
    </row>
    <row r="638">
      <c r="A638" s="13"/>
      <c r="C638" s="7"/>
    </row>
    <row r="639">
      <c r="A639" s="13"/>
      <c r="C639" s="7"/>
    </row>
    <row r="640">
      <c r="A640" s="13"/>
      <c r="C640" s="7"/>
    </row>
    <row r="641">
      <c r="A641" s="13"/>
      <c r="C641" s="7"/>
    </row>
    <row r="642">
      <c r="A642" s="13"/>
      <c r="C642" s="7"/>
    </row>
    <row r="643">
      <c r="A643" s="13"/>
      <c r="C643" s="7"/>
    </row>
    <row r="644">
      <c r="A644" s="13"/>
      <c r="C644" s="7"/>
    </row>
    <row r="645">
      <c r="A645" s="13"/>
      <c r="C645" s="7"/>
    </row>
    <row r="646">
      <c r="A646" s="13"/>
      <c r="C646" s="7"/>
    </row>
    <row r="647">
      <c r="A647" s="13"/>
      <c r="C647" s="7"/>
    </row>
    <row r="648">
      <c r="A648" s="13"/>
      <c r="C648" s="7"/>
    </row>
    <row r="649">
      <c r="A649" s="13"/>
      <c r="C649" s="7"/>
    </row>
    <row r="650">
      <c r="A650" s="13"/>
      <c r="C650" s="7"/>
    </row>
    <row r="651">
      <c r="A651" s="13"/>
      <c r="C651" s="7"/>
    </row>
    <row r="652">
      <c r="A652" s="13"/>
      <c r="C652" s="7"/>
    </row>
    <row r="653">
      <c r="A653" s="13"/>
      <c r="C653" s="7"/>
    </row>
    <row r="654">
      <c r="A654" s="13"/>
      <c r="C654" s="7"/>
    </row>
    <row r="655">
      <c r="A655" s="13"/>
      <c r="C655" s="7"/>
    </row>
    <row r="656">
      <c r="A656" s="13"/>
      <c r="C656" s="7"/>
    </row>
    <row r="657">
      <c r="A657" s="13"/>
      <c r="C657" s="7"/>
    </row>
    <row r="658">
      <c r="A658" s="13"/>
      <c r="C658" s="7"/>
    </row>
    <row r="659">
      <c r="A659" s="13"/>
      <c r="C659" s="7"/>
    </row>
    <row r="660">
      <c r="A660" s="13"/>
      <c r="C660" s="7"/>
    </row>
    <row r="661">
      <c r="A661" s="13"/>
      <c r="C661" s="7"/>
    </row>
    <row r="662">
      <c r="A662" s="13"/>
      <c r="C662" s="7"/>
    </row>
    <row r="663">
      <c r="A663" s="13"/>
      <c r="C663" s="7"/>
    </row>
    <row r="664">
      <c r="A664" s="13"/>
      <c r="C664" s="7"/>
    </row>
    <row r="665">
      <c r="A665" s="13"/>
      <c r="C665" s="7"/>
    </row>
    <row r="666">
      <c r="A666" s="13"/>
      <c r="C666" s="7"/>
    </row>
    <row r="667">
      <c r="A667" s="13"/>
      <c r="C667" s="7"/>
    </row>
    <row r="668">
      <c r="A668" s="13"/>
      <c r="C668" s="7"/>
    </row>
    <row r="669">
      <c r="A669" s="13"/>
      <c r="C669" s="7"/>
    </row>
    <row r="670">
      <c r="A670" s="13"/>
      <c r="C670" s="7"/>
    </row>
    <row r="671">
      <c r="A671" s="13"/>
      <c r="C671" s="7"/>
    </row>
    <row r="672">
      <c r="A672" s="13"/>
      <c r="C672" s="7"/>
    </row>
    <row r="673">
      <c r="A673" s="13"/>
      <c r="C673" s="7"/>
    </row>
    <row r="674">
      <c r="A674" s="13"/>
      <c r="C674" s="7"/>
    </row>
    <row r="675">
      <c r="A675" s="13"/>
      <c r="C675" s="7"/>
    </row>
    <row r="676">
      <c r="A676" s="13"/>
      <c r="C676" s="7"/>
    </row>
    <row r="677">
      <c r="A677" s="13"/>
      <c r="C677" s="7"/>
    </row>
    <row r="678">
      <c r="A678" s="13"/>
      <c r="C678" s="7"/>
    </row>
    <row r="679">
      <c r="A679" s="13"/>
      <c r="C679" s="7"/>
    </row>
    <row r="680">
      <c r="A680" s="13"/>
      <c r="C680" s="7"/>
    </row>
    <row r="681">
      <c r="A681" s="13"/>
      <c r="C681" s="7"/>
    </row>
    <row r="682">
      <c r="A682" s="13"/>
      <c r="C682" s="7"/>
    </row>
    <row r="683">
      <c r="A683" s="13"/>
      <c r="C683" s="7"/>
    </row>
    <row r="684">
      <c r="A684" s="13"/>
      <c r="C684" s="7"/>
    </row>
    <row r="685">
      <c r="A685" s="13"/>
      <c r="C685" s="7"/>
    </row>
    <row r="686">
      <c r="A686" s="13"/>
      <c r="C686" s="7"/>
    </row>
    <row r="687">
      <c r="A687" s="13"/>
      <c r="C687" s="7"/>
    </row>
    <row r="688">
      <c r="A688" s="13"/>
      <c r="C688" s="7"/>
    </row>
    <row r="689">
      <c r="A689" s="13"/>
      <c r="C689" s="7"/>
    </row>
    <row r="690">
      <c r="A690" s="13"/>
      <c r="C690" s="7"/>
    </row>
    <row r="691">
      <c r="A691" s="13"/>
      <c r="C691" s="7"/>
    </row>
    <row r="692">
      <c r="A692" s="13"/>
      <c r="C692" s="7"/>
    </row>
    <row r="693">
      <c r="A693" s="13"/>
      <c r="C693" s="7"/>
    </row>
    <row r="694">
      <c r="A694" s="13"/>
      <c r="C694" s="7"/>
    </row>
    <row r="695">
      <c r="A695" s="13"/>
      <c r="C695" s="7"/>
    </row>
    <row r="696">
      <c r="A696" s="13"/>
      <c r="C696" s="7"/>
    </row>
    <row r="697">
      <c r="A697" s="13"/>
      <c r="C697" s="7"/>
    </row>
    <row r="698">
      <c r="A698" s="13"/>
      <c r="C698" s="7"/>
    </row>
    <row r="699">
      <c r="A699" s="13"/>
      <c r="C699" s="7"/>
    </row>
    <row r="700">
      <c r="A700" s="13"/>
      <c r="C700" s="7"/>
    </row>
    <row r="701">
      <c r="A701" s="13"/>
      <c r="C701" s="7"/>
    </row>
    <row r="702">
      <c r="A702" s="13"/>
      <c r="C702" s="7"/>
    </row>
    <row r="703">
      <c r="A703" s="13"/>
      <c r="C703" s="7"/>
    </row>
    <row r="704">
      <c r="A704" s="13"/>
      <c r="C704" s="7"/>
    </row>
    <row r="705">
      <c r="A705" s="13"/>
      <c r="C705" s="7"/>
    </row>
    <row r="706">
      <c r="A706" s="13"/>
      <c r="C706" s="7"/>
    </row>
    <row r="707">
      <c r="A707" s="13"/>
      <c r="C707" s="7"/>
    </row>
    <row r="708">
      <c r="A708" s="13"/>
      <c r="C708" s="7"/>
    </row>
    <row r="709">
      <c r="A709" s="13"/>
      <c r="C709" s="7"/>
    </row>
    <row r="710">
      <c r="A710" s="13"/>
      <c r="C710" s="7"/>
    </row>
    <row r="711">
      <c r="A711" s="13"/>
      <c r="C711" s="7"/>
    </row>
    <row r="712">
      <c r="A712" s="13"/>
      <c r="C712" s="7"/>
    </row>
    <row r="713">
      <c r="A713" s="13"/>
      <c r="C713" s="7"/>
    </row>
    <row r="714">
      <c r="A714" s="13"/>
      <c r="C714" s="7"/>
    </row>
    <row r="715">
      <c r="A715" s="13"/>
      <c r="C715" s="7"/>
    </row>
    <row r="716">
      <c r="A716" s="13"/>
      <c r="C716" s="7"/>
    </row>
    <row r="717">
      <c r="A717" s="13"/>
      <c r="C717" s="7"/>
    </row>
    <row r="718">
      <c r="A718" s="13"/>
      <c r="C718" s="7"/>
    </row>
    <row r="719">
      <c r="A719" s="13"/>
      <c r="C719" s="7"/>
    </row>
    <row r="720">
      <c r="A720" s="13"/>
      <c r="C720" s="7"/>
    </row>
    <row r="721">
      <c r="A721" s="13"/>
      <c r="C721" s="7"/>
    </row>
    <row r="722">
      <c r="A722" s="13"/>
      <c r="C722" s="7"/>
    </row>
    <row r="723">
      <c r="A723" s="13"/>
      <c r="C723" s="7"/>
    </row>
    <row r="724">
      <c r="A724" s="13"/>
      <c r="C724" s="7"/>
    </row>
    <row r="725">
      <c r="A725" s="13"/>
      <c r="C725" s="7"/>
    </row>
    <row r="726">
      <c r="A726" s="13"/>
      <c r="C726" s="7"/>
    </row>
    <row r="727">
      <c r="A727" s="13"/>
      <c r="C727" s="7"/>
    </row>
    <row r="728">
      <c r="A728" s="13"/>
      <c r="C728" s="7"/>
    </row>
    <row r="729">
      <c r="A729" s="13"/>
      <c r="C729" s="7"/>
    </row>
    <row r="730">
      <c r="A730" s="13"/>
      <c r="C730" s="7"/>
    </row>
    <row r="731">
      <c r="A731" s="13"/>
      <c r="C731" s="7"/>
    </row>
    <row r="732">
      <c r="A732" s="13"/>
      <c r="C732" s="7"/>
    </row>
    <row r="733">
      <c r="A733" s="13"/>
      <c r="C733" s="7"/>
    </row>
    <row r="734">
      <c r="A734" s="13"/>
      <c r="C734" s="7"/>
    </row>
    <row r="735">
      <c r="A735" s="13"/>
      <c r="C735" s="7"/>
    </row>
    <row r="736">
      <c r="A736" s="13"/>
      <c r="C736" s="7"/>
    </row>
    <row r="737">
      <c r="A737" s="13"/>
      <c r="C737" s="7"/>
    </row>
    <row r="738">
      <c r="A738" s="13"/>
      <c r="C738" s="7"/>
    </row>
    <row r="739">
      <c r="A739" s="13"/>
      <c r="C739" s="7"/>
    </row>
    <row r="740">
      <c r="A740" s="13"/>
      <c r="C740" s="7"/>
    </row>
    <row r="741">
      <c r="A741" s="13"/>
      <c r="C741" s="7"/>
    </row>
    <row r="742">
      <c r="A742" s="13"/>
      <c r="C742" s="7"/>
    </row>
    <row r="743">
      <c r="A743" s="13"/>
      <c r="C743" s="7"/>
    </row>
    <row r="744">
      <c r="A744" s="13"/>
      <c r="C744" s="7"/>
    </row>
    <row r="745">
      <c r="A745" s="13"/>
      <c r="C745" s="7"/>
    </row>
    <row r="746">
      <c r="A746" s="13"/>
      <c r="C746" s="7"/>
    </row>
    <row r="747">
      <c r="A747" s="13"/>
      <c r="C747" s="7"/>
    </row>
    <row r="748">
      <c r="A748" s="13"/>
      <c r="C748" s="7"/>
    </row>
    <row r="749">
      <c r="A749" s="13"/>
      <c r="C749" s="7"/>
    </row>
    <row r="750">
      <c r="A750" s="13"/>
      <c r="C750" s="7"/>
    </row>
    <row r="751">
      <c r="A751" s="13"/>
      <c r="C751" s="7"/>
    </row>
    <row r="752">
      <c r="A752" s="13"/>
      <c r="C752" s="7"/>
    </row>
    <row r="753">
      <c r="A753" s="13"/>
      <c r="C753" s="7"/>
    </row>
    <row r="754">
      <c r="A754" s="13"/>
      <c r="C754" s="7"/>
    </row>
    <row r="755">
      <c r="A755" s="13"/>
      <c r="C755" s="7"/>
    </row>
    <row r="756">
      <c r="A756" s="13"/>
      <c r="C756" s="7"/>
    </row>
    <row r="757">
      <c r="A757" s="13"/>
      <c r="C757" s="7"/>
    </row>
    <row r="758">
      <c r="A758" s="13"/>
      <c r="C758" s="7"/>
    </row>
    <row r="759">
      <c r="A759" s="13"/>
      <c r="C759" s="7"/>
    </row>
    <row r="760">
      <c r="A760" s="13"/>
      <c r="C760" s="7"/>
    </row>
    <row r="761">
      <c r="A761" s="13"/>
      <c r="C761" s="7"/>
    </row>
    <row r="762">
      <c r="A762" s="13"/>
      <c r="C762" s="7"/>
    </row>
    <row r="763">
      <c r="A763" s="13"/>
      <c r="C763" s="7"/>
    </row>
    <row r="764">
      <c r="A764" s="13"/>
      <c r="C764" s="7"/>
    </row>
    <row r="765">
      <c r="A765" s="13"/>
      <c r="C765" s="7"/>
    </row>
    <row r="766">
      <c r="A766" s="13"/>
      <c r="C766" s="7"/>
    </row>
    <row r="767">
      <c r="A767" s="13"/>
      <c r="C767" s="7"/>
    </row>
    <row r="768">
      <c r="A768" s="13"/>
      <c r="C768" s="7"/>
    </row>
    <row r="769">
      <c r="A769" s="13"/>
      <c r="C769" s="7"/>
    </row>
    <row r="770">
      <c r="A770" s="13"/>
      <c r="C770" s="7"/>
    </row>
    <row r="771">
      <c r="A771" s="13"/>
      <c r="C771" s="7"/>
    </row>
    <row r="772">
      <c r="A772" s="13"/>
      <c r="C772" s="7"/>
    </row>
    <row r="773">
      <c r="A773" s="13"/>
      <c r="C773" s="7"/>
    </row>
    <row r="774">
      <c r="A774" s="13"/>
      <c r="C774" s="7"/>
    </row>
    <row r="775">
      <c r="A775" s="13"/>
      <c r="C775" s="7"/>
    </row>
    <row r="776">
      <c r="A776" s="13"/>
      <c r="C776" s="7"/>
    </row>
    <row r="777">
      <c r="A777" s="13"/>
      <c r="C777" s="7"/>
    </row>
    <row r="778">
      <c r="A778" s="13"/>
      <c r="C778" s="7"/>
    </row>
    <row r="779">
      <c r="A779" s="13"/>
      <c r="C779" s="7"/>
    </row>
    <row r="780">
      <c r="A780" s="13"/>
      <c r="C780" s="7"/>
    </row>
    <row r="781">
      <c r="A781" s="13"/>
      <c r="C781" s="7"/>
    </row>
    <row r="782">
      <c r="A782" s="13"/>
      <c r="C782" s="7"/>
    </row>
    <row r="783">
      <c r="A783" s="13"/>
      <c r="C783" s="7"/>
    </row>
    <row r="784">
      <c r="A784" s="13"/>
      <c r="C784" s="7"/>
    </row>
    <row r="785">
      <c r="A785" s="13"/>
      <c r="C785" s="7"/>
    </row>
    <row r="786">
      <c r="A786" s="13"/>
      <c r="C786" s="7"/>
    </row>
    <row r="787">
      <c r="A787" s="13"/>
      <c r="C787" s="7"/>
    </row>
    <row r="788">
      <c r="A788" s="13"/>
      <c r="C788" s="7"/>
    </row>
    <row r="789">
      <c r="A789" s="13"/>
      <c r="C789" s="7"/>
    </row>
    <row r="790">
      <c r="A790" s="13"/>
      <c r="C790" s="7"/>
    </row>
    <row r="791">
      <c r="A791" s="13"/>
      <c r="C791" s="7"/>
    </row>
    <row r="792">
      <c r="A792" s="13"/>
      <c r="C792" s="7"/>
    </row>
    <row r="793">
      <c r="A793" s="13"/>
      <c r="C793" s="7"/>
    </row>
    <row r="794">
      <c r="A794" s="13"/>
      <c r="C794" s="7"/>
    </row>
    <row r="795">
      <c r="A795" s="13"/>
      <c r="C795" s="7"/>
    </row>
    <row r="796">
      <c r="A796" s="13"/>
      <c r="C796" s="7"/>
    </row>
    <row r="797">
      <c r="A797" s="13"/>
      <c r="C797" s="7"/>
    </row>
    <row r="798">
      <c r="A798" s="13"/>
      <c r="C798" s="7"/>
    </row>
    <row r="799">
      <c r="A799" s="13"/>
      <c r="C799" s="7"/>
    </row>
    <row r="800">
      <c r="A800" s="13"/>
      <c r="C800" s="7"/>
    </row>
    <row r="801">
      <c r="A801" s="13"/>
      <c r="C801" s="7"/>
    </row>
    <row r="802">
      <c r="A802" s="13"/>
      <c r="C802" s="7"/>
    </row>
    <row r="803">
      <c r="A803" s="13"/>
      <c r="C803" s="7"/>
    </row>
    <row r="804">
      <c r="A804" s="13"/>
      <c r="C804" s="7"/>
    </row>
    <row r="805">
      <c r="A805" s="13"/>
      <c r="C805" s="7"/>
    </row>
    <row r="806">
      <c r="A806" s="13"/>
      <c r="C806" s="7"/>
    </row>
    <row r="807">
      <c r="A807" s="13"/>
      <c r="C807" s="7"/>
    </row>
    <row r="808">
      <c r="A808" s="13"/>
      <c r="C808" s="7"/>
    </row>
    <row r="809">
      <c r="A809" s="13"/>
      <c r="C809" s="7"/>
    </row>
    <row r="810">
      <c r="A810" s="13"/>
      <c r="C810" s="7"/>
    </row>
    <row r="811">
      <c r="A811" s="13"/>
      <c r="C811" s="7"/>
    </row>
    <row r="812">
      <c r="A812" s="13"/>
      <c r="C812" s="7"/>
    </row>
    <row r="813">
      <c r="A813" s="13"/>
      <c r="C813" s="7"/>
    </row>
    <row r="814">
      <c r="A814" s="13"/>
      <c r="C814" s="7"/>
    </row>
    <row r="815">
      <c r="A815" s="13"/>
      <c r="C815" s="7"/>
    </row>
    <row r="816">
      <c r="A816" s="13"/>
      <c r="C816" s="7"/>
    </row>
    <row r="817">
      <c r="A817" s="13"/>
      <c r="C817" s="7"/>
    </row>
    <row r="818">
      <c r="A818" s="13"/>
      <c r="C818" s="7"/>
    </row>
    <row r="819">
      <c r="A819" s="13"/>
      <c r="C819" s="7"/>
    </row>
    <row r="820">
      <c r="A820" s="13"/>
      <c r="C820" s="7"/>
    </row>
    <row r="821">
      <c r="A821" s="13"/>
      <c r="C821" s="7"/>
    </row>
    <row r="822">
      <c r="A822" s="13"/>
      <c r="C822" s="7"/>
    </row>
    <row r="823">
      <c r="A823" s="13"/>
      <c r="C823" s="7"/>
    </row>
    <row r="824">
      <c r="A824" s="13"/>
      <c r="C824" s="7"/>
    </row>
    <row r="825">
      <c r="A825" s="13"/>
      <c r="C825" s="7"/>
    </row>
    <row r="826">
      <c r="A826" s="13"/>
      <c r="C826" s="7"/>
    </row>
    <row r="827">
      <c r="A827" s="13"/>
      <c r="C827" s="7"/>
    </row>
    <row r="828">
      <c r="A828" s="13"/>
      <c r="C828" s="7"/>
    </row>
    <row r="829">
      <c r="A829" s="13"/>
      <c r="C829" s="7"/>
    </row>
    <row r="830">
      <c r="A830" s="13"/>
      <c r="C830" s="7"/>
    </row>
    <row r="831">
      <c r="A831" s="13"/>
      <c r="C831" s="7"/>
    </row>
    <row r="832">
      <c r="A832" s="13"/>
      <c r="C832" s="7"/>
    </row>
    <row r="833">
      <c r="A833" s="13"/>
      <c r="C833" s="7"/>
    </row>
    <row r="834">
      <c r="A834" s="13"/>
      <c r="C834" s="7"/>
    </row>
    <row r="835">
      <c r="A835" s="13"/>
      <c r="C835" s="7"/>
    </row>
    <row r="836">
      <c r="A836" s="13"/>
      <c r="C836" s="7"/>
    </row>
    <row r="837">
      <c r="A837" s="13"/>
      <c r="C837" s="7"/>
    </row>
    <row r="838">
      <c r="A838" s="13"/>
      <c r="C838" s="7"/>
    </row>
    <row r="839">
      <c r="A839" s="13"/>
      <c r="C839" s="7"/>
    </row>
    <row r="840">
      <c r="A840" s="13"/>
      <c r="C840" s="7"/>
    </row>
    <row r="841">
      <c r="A841" s="13"/>
      <c r="C841" s="7"/>
    </row>
    <row r="842">
      <c r="A842" s="13"/>
      <c r="C842" s="7"/>
    </row>
    <row r="843">
      <c r="A843" s="13"/>
      <c r="C843" s="7"/>
    </row>
    <row r="844">
      <c r="A844" s="13"/>
      <c r="C844" s="7"/>
    </row>
    <row r="845">
      <c r="A845" s="13"/>
      <c r="C845" s="7"/>
    </row>
    <row r="846">
      <c r="A846" s="13"/>
      <c r="C846" s="7"/>
    </row>
    <row r="847">
      <c r="A847" s="13"/>
      <c r="C847" s="7"/>
    </row>
    <row r="848">
      <c r="A848" s="13"/>
      <c r="C848" s="7"/>
    </row>
    <row r="849">
      <c r="A849" s="13"/>
      <c r="C849" s="7"/>
    </row>
    <row r="850">
      <c r="A850" s="13"/>
      <c r="C850" s="7"/>
    </row>
    <row r="851">
      <c r="A851" s="13"/>
      <c r="C851" s="7"/>
    </row>
    <row r="852">
      <c r="A852" s="13"/>
      <c r="C852" s="7"/>
    </row>
    <row r="853">
      <c r="A853" s="13"/>
      <c r="C853" s="7"/>
    </row>
    <row r="854">
      <c r="A854" s="13"/>
      <c r="C854" s="7"/>
    </row>
    <row r="855">
      <c r="A855" s="13"/>
      <c r="C855" s="7"/>
    </row>
    <row r="856">
      <c r="A856" s="13"/>
      <c r="C856" s="7"/>
    </row>
    <row r="857">
      <c r="A857" s="13"/>
      <c r="C857" s="7"/>
    </row>
    <row r="858">
      <c r="A858" s="13"/>
      <c r="C858" s="7"/>
    </row>
    <row r="859">
      <c r="A859" s="13"/>
      <c r="C859" s="7"/>
    </row>
    <row r="860">
      <c r="A860" s="13"/>
      <c r="C860" s="7"/>
    </row>
    <row r="861">
      <c r="A861" s="13"/>
      <c r="C861" s="7"/>
    </row>
    <row r="862">
      <c r="A862" s="13"/>
      <c r="C862" s="7"/>
    </row>
    <row r="863">
      <c r="A863" s="13"/>
      <c r="C863" s="7"/>
    </row>
    <row r="864">
      <c r="A864" s="13"/>
      <c r="C864" s="7"/>
    </row>
    <row r="865">
      <c r="A865" s="13"/>
      <c r="C865" s="7"/>
    </row>
    <row r="866">
      <c r="A866" s="13"/>
      <c r="C866" s="7"/>
    </row>
    <row r="867">
      <c r="A867" s="13"/>
      <c r="C867" s="7"/>
    </row>
    <row r="868">
      <c r="A868" s="13"/>
      <c r="C868" s="7"/>
    </row>
    <row r="869">
      <c r="A869" s="13"/>
      <c r="C869" s="7"/>
    </row>
    <row r="870">
      <c r="A870" s="13"/>
      <c r="C870" s="7"/>
    </row>
    <row r="871">
      <c r="A871" s="13"/>
      <c r="C871" s="7"/>
    </row>
    <row r="872">
      <c r="A872" s="13"/>
      <c r="C872" s="7"/>
    </row>
    <row r="873">
      <c r="A873" s="13"/>
      <c r="C873" s="7"/>
    </row>
    <row r="874">
      <c r="A874" s="13"/>
      <c r="C874" s="7"/>
    </row>
    <row r="875">
      <c r="A875" s="13"/>
      <c r="C875" s="7"/>
    </row>
    <row r="876">
      <c r="A876" s="13"/>
      <c r="C876" s="7"/>
    </row>
    <row r="877">
      <c r="A877" s="13"/>
      <c r="C877" s="7"/>
    </row>
    <row r="878">
      <c r="A878" s="13"/>
      <c r="C878" s="7"/>
    </row>
    <row r="879">
      <c r="A879" s="13"/>
      <c r="C879" s="7"/>
    </row>
    <row r="880">
      <c r="A880" s="13"/>
      <c r="C880" s="7"/>
    </row>
    <row r="881">
      <c r="A881" s="13"/>
      <c r="C881" s="7"/>
    </row>
    <row r="882">
      <c r="A882" s="13"/>
      <c r="C882" s="7"/>
    </row>
    <row r="883">
      <c r="A883" s="13"/>
      <c r="C883" s="7"/>
    </row>
    <row r="884">
      <c r="A884" s="13"/>
      <c r="C884" s="7"/>
    </row>
    <row r="885">
      <c r="A885" s="13"/>
      <c r="C885" s="7"/>
    </row>
    <row r="886">
      <c r="A886" s="13"/>
      <c r="C886" s="7"/>
    </row>
    <row r="887">
      <c r="A887" s="13"/>
      <c r="C887" s="7"/>
    </row>
    <row r="888">
      <c r="A888" s="13"/>
      <c r="C888" s="7"/>
    </row>
    <row r="889">
      <c r="A889" s="13"/>
      <c r="C889" s="7"/>
    </row>
    <row r="890">
      <c r="A890" s="13"/>
      <c r="C890" s="7"/>
    </row>
    <row r="891">
      <c r="A891" s="13"/>
      <c r="C891" s="7"/>
    </row>
    <row r="892">
      <c r="A892" s="13"/>
      <c r="C892" s="7"/>
    </row>
    <row r="893">
      <c r="A893" s="13"/>
      <c r="C893" s="7"/>
    </row>
    <row r="894">
      <c r="A894" s="13"/>
      <c r="C894" s="7"/>
    </row>
    <row r="895">
      <c r="A895" s="13"/>
      <c r="C895" s="7"/>
    </row>
    <row r="896">
      <c r="A896" s="13"/>
      <c r="C896" s="7"/>
    </row>
    <row r="897">
      <c r="A897" s="13"/>
      <c r="C897" s="7"/>
    </row>
    <row r="898">
      <c r="A898" s="13"/>
      <c r="C898" s="7"/>
    </row>
    <row r="899">
      <c r="A899" s="13"/>
      <c r="C899" s="7"/>
    </row>
    <row r="900">
      <c r="A900" s="13"/>
      <c r="C900" s="7"/>
    </row>
    <row r="901">
      <c r="A901" s="13"/>
      <c r="C901" s="7"/>
    </row>
    <row r="902">
      <c r="A902" s="13"/>
      <c r="C902" s="7"/>
    </row>
    <row r="903">
      <c r="A903" s="13"/>
      <c r="C903" s="7"/>
    </row>
    <row r="904">
      <c r="A904" s="13"/>
      <c r="C904" s="7"/>
    </row>
    <row r="905">
      <c r="A905" s="13"/>
      <c r="C905" s="7"/>
    </row>
    <row r="906">
      <c r="A906" s="13"/>
      <c r="C906" s="7"/>
    </row>
    <row r="907">
      <c r="A907" s="13"/>
      <c r="C907" s="7"/>
    </row>
    <row r="908">
      <c r="A908" s="13"/>
      <c r="C908" s="7"/>
    </row>
    <row r="909">
      <c r="A909" s="13"/>
      <c r="C909" s="7"/>
    </row>
    <row r="910">
      <c r="A910" s="13"/>
      <c r="C910" s="7"/>
    </row>
    <row r="911">
      <c r="A911" s="13"/>
      <c r="C911" s="7"/>
    </row>
    <row r="912">
      <c r="A912" s="13"/>
      <c r="C912" s="7"/>
    </row>
    <row r="913">
      <c r="A913" s="13"/>
      <c r="C913" s="7"/>
    </row>
    <row r="914">
      <c r="A914" s="13"/>
      <c r="C914" s="7"/>
    </row>
    <row r="915">
      <c r="A915" s="13"/>
      <c r="C915" s="7"/>
    </row>
    <row r="916">
      <c r="A916" s="13"/>
      <c r="C916" s="7"/>
    </row>
    <row r="917">
      <c r="A917" s="13"/>
      <c r="C917" s="7"/>
    </row>
    <row r="918">
      <c r="A918" s="13"/>
      <c r="C918" s="7"/>
    </row>
    <row r="919">
      <c r="A919" s="13"/>
      <c r="C919" s="7"/>
    </row>
    <row r="920">
      <c r="A920" s="13"/>
      <c r="C920" s="7"/>
    </row>
    <row r="921">
      <c r="A921" s="13"/>
      <c r="C921" s="7"/>
    </row>
    <row r="922">
      <c r="A922" s="13"/>
      <c r="C922" s="7"/>
    </row>
    <row r="923">
      <c r="A923" s="13"/>
      <c r="C923" s="7"/>
    </row>
    <row r="924">
      <c r="A924" s="13"/>
      <c r="C924" s="7"/>
    </row>
    <row r="925">
      <c r="A925" s="13"/>
      <c r="C925" s="7"/>
    </row>
    <row r="926">
      <c r="A926" s="13"/>
      <c r="C926" s="7"/>
    </row>
    <row r="927">
      <c r="A927" s="13"/>
      <c r="C927" s="7"/>
    </row>
    <row r="928">
      <c r="A928" s="13"/>
      <c r="C928" s="7"/>
    </row>
    <row r="929">
      <c r="A929" s="13"/>
      <c r="C929" s="7"/>
    </row>
    <row r="930">
      <c r="A930" s="13"/>
      <c r="C930" s="7"/>
    </row>
    <row r="931">
      <c r="A931" s="13"/>
      <c r="C931" s="7"/>
    </row>
    <row r="932">
      <c r="A932" s="13"/>
      <c r="C932" s="7"/>
    </row>
    <row r="933">
      <c r="A933" s="13"/>
      <c r="C933" s="7"/>
    </row>
    <row r="934">
      <c r="A934" s="13"/>
      <c r="C934" s="7"/>
    </row>
    <row r="935">
      <c r="A935" s="13"/>
      <c r="C935" s="7"/>
    </row>
    <row r="936">
      <c r="A936" s="13"/>
      <c r="C936" s="7"/>
    </row>
    <row r="937">
      <c r="A937" s="13"/>
      <c r="C937" s="7"/>
    </row>
    <row r="938">
      <c r="A938" s="13"/>
      <c r="C938" s="7"/>
    </row>
    <row r="939">
      <c r="A939" s="13"/>
      <c r="C939" s="7"/>
    </row>
    <row r="940">
      <c r="A940" s="13"/>
      <c r="C940" s="7"/>
    </row>
    <row r="941">
      <c r="A941" s="13"/>
      <c r="C941" s="7"/>
    </row>
    <row r="942">
      <c r="A942" s="13"/>
      <c r="C942" s="7"/>
    </row>
    <row r="943">
      <c r="A943" s="13"/>
      <c r="C943" s="7"/>
    </row>
    <row r="944">
      <c r="A944" s="13"/>
      <c r="C944" s="7"/>
    </row>
    <row r="945">
      <c r="A945" s="13"/>
      <c r="C945" s="7"/>
    </row>
    <row r="946">
      <c r="A946" s="13"/>
      <c r="C946" s="7"/>
    </row>
    <row r="947">
      <c r="A947" s="13"/>
      <c r="C947" s="7"/>
    </row>
    <row r="948">
      <c r="A948" s="13"/>
      <c r="C948" s="7"/>
    </row>
    <row r="949">
      <c r="A949" s="13"/>
      <c r="C949" s="7"/>
    </row>
    <row r="950">
      <c r="A950" s="13"/>
      <c r="C950" s="7"/>
    </row>
    <row r="951">
      <c r="A951" s="13"/>
      <c r="C951" s="7"/>
    </row>
    <row r="952">
      <c r="A952" s="13"/>
      <c r="C952" s="7"/>
    </row>
    <row r="953">
      <c r="A953" s="13"/>
      <c r="C953" s="7"/>
    </row>
    <row r="954">
      <c r="A954" s="13"/>
      <c r="C954" s="7"/>
    </row>
    <row r="955">
      <c r="A955" s="13"/>
      <c r="C955" s="7"/>
    </row>
    <row r="956">
      <c r="A956" s="13"/>
      <c r="C956" s="7"/>
    </row>
    <row r="957">
      <c r="A957" s="13"/>
      <c r="C957" s="7"/>
    </row>
    <row r="958">
      <c r="A958" s="13"/>
      <c r="C958" s="7"/>
    </row>
    <row r="959">
      <c r="A959" s="13"/>
      <c r="C959" s="7"/>
    </row>
    <row r="960">
      <c r="A960" s="13"/>
      <c r="C960" s="7"/>
    </row>
    <row r="961">
      <c r="A961" s="13"/>
      <c r="C961" s="7"/>
    </row>
    <row r="962">
      <c r="A962" s="13"/>
      <c r="C962" s="7"/>
    </row>
    <row r="963">
      <c r="A963" s="13"/>
      <c r="C963" s="7"/>
    </row>
    <row r="964">
      <c r="A964" s="13"/>
      <c r="C964" s="7"/>
    </row>
    <row r="965">
      <c r="A965" s="13"/>
      <c r="C965" s="7"/>
    </row>
    <row r="966">
      <c r="A966" s="13"/>
      <c r="C966" s="7"/>
    </row>
    <row r="967">
      <c r="A967" s="13"/>
      <c r="C967" s="7"/>
    </row>
    <row r="968">
      <c r="A968" s="13"/>
      <c r="C968" s="7"/>
    </row>
    <row r="969">
      <c r="A969" s="13"/>
      <c r="C969" s="7"/>
    </row>
    <row r="970">
      <c r="A970" s="13"/>
      <c r="C970" s="7"/>
    </row>
    <row r="971">
      <c r="A971" s="13"/>
      <c r="C971" s="7"/>
    </row>
    <row r="972">
      <c r="A972" s="13"/>
      <c r="C972" s="7"/>
    </row>
    <row r="973">
      <c r="A973" s="13"/>
      <c r="C973" s="7"/>
    </row>
    <row r="974">
      <c r="A974" s="13"/>
      <c r="C974" s="7"/>
    </row>
    <row r="975">
      <c r="A975" s="13"/>
      <c r="C975" s="7"/>
    </row>
    <row r="976">
      <c r="A976" s="13"/>
      <c r="C976" s="7"/>
    </row>
    <row r="977">
      <c r="A977" s="13"/>
      <c r="C977" s="7"/>
    </row>
    <row r="978">
      <c r="A978" s="13"/>
      <c r="C978" s="7"/>
    </row>
    <row r="979">
      <c r="A979" s="13"/>
      <c r="C979" s="7"/>
    </row>
    <row r="980">
      <c r="A980" s="13"/>
      <c r="C980" s="7"/>
    </row>
    <row r="981">
      <c r="A981" s="13"/>
      <c r="C981" s="7"/>
    </row>
    <row r="982">
      <c r="A982" s="13"/>
      <c r="C982" s="7"/>
    </row>
    <row r="983">
      <c r="A983" s="13"/>
      <c r="C983" s="7"/>
    </row>
    <row r="984">
      <c r="A984" s="13"/>
      <c r="C984" s="7"/>
    </row>
    <row r="985">
      <c r="A985" s="13"/>
      <c r="C985" s="7"/>
    </row>
    <row r="986">
      <c r="A986" s="13"/>
      <c r="C986" s="7"/>
    </row>
    <row r="987">
      <c r="A987" s="13"/>
      <c r="C987" s="7"/>
    </row>
    <row r="988">
      <c r="A988" s="13"/>
      <c r="C988" s="7"/>
    </row>
    <row r="989">
      <c r="A989" s="13"/>
      <c r="C989" s="7"/>
    </row>
    <row r="990">
      <c r="A990" s="13"/>
      <c r="C990" s="7"/>
    </row>
    <row r="991">
      <c r="A991" s="13"/>
      <c r="C991" s="7"/>
    </row>
    <row r="992">
      <c r="A992" s="13"/>
      <c r="C992" s="7"/>
    </row>
    <row r="993">
      <c r="A993" s="13"/>
      <c r="C993" s="7"/>
    </row>
    <row r="994">
      <c r="A994" s="13"/>
      <c r="C994" s="7"/>
    </row>
    <row r="995">
      <c r="A995" s="13"/>
      <c r="C995" s="7"/>
    </row>
    <row r="996">
      <c r="A996" s="13"/>
      <c r="C996" s="7"/>
    </row>
    <row r="997">
      <c r="A997" s="13"/>
      <c r="C997" s="7"/>
    </row>
    <row r="998">
      <c r="A998" s="13"/>
      <c r="C998" s="7"/>
    </row>
    <row r="999">
      <c r="A999" s="13"/>
      <c r="C999" s="7"/>
    </row>
    <row r="1000">
      <c r="A1000" s="13"/>
      <c r="C1000" s="7"/>
    </row>
  </sheetData>
  <hyperlinks>
    <hyperlink r:id="rId1" ref="B2"/>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2" max="2" width="15.29"/>
  </cols>
  <sheetData>
    <row r="1">
      <c r="A1" s="67"/>
      <c r="B1" s="68" t="s">
        <v>2396</v>
      </c>
      <c r="C1" s="68" t="s">
        <v>2393</v>
      </c>
      <c r="D1" s="68" t="s">
        <v>2390</v>
      </c>
      <c r="E1" s="69" t="s">
        <v>2447</v>
      </c>
    </row>
    <row r="2">
      <c r="A2" s="70" t="s">
        <v>2396</v>
      </c>
      <c r="B2" s="71"/>
      <c r="E2" s="72" t="s">
        <v>2502</v>
      </c>
    </row>
    <row r="3">
      <c r="A3" s="70" t="s">
        <v>2393</v>
      </c>
      <c r="C3" s="71"/>
      <c r="E3" s="72" t="s">
        <v>2502</v>
      </c>
    </row>
    <row r="4">
      <c r="A4" s="70" t="s">
        <v>2390</v>
      </c>
      <c r="D4" s="71"/>
      <c r="E4" s="73"/>
    </row>
    <row r="5">
      <c r="A5" s="74" t="s">
        <v>2447</v>
      </c>
      <c r="B5" s="75"/>
      <c r="C5" s="75"/>
      <c r="D5" s="75"/>
      <c r="E5" s="76"/>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29"/>
    <col customWidth="1" min="2" max="2" width="16.14"/>
  </cols>
  <sheetData>
    <row r="1">
      <c r="A1" s="55" t="s">
        <v>2503</v>
      </c>
      <c r="B1" s="55" t="s">
        <v>2504</v>
      </c>
    </row>
    <row r="2">
      <c r="A2" s="55" t="s">
        <v>2505</v>
      </c>
      <c r="B2" s="55" t="s">
        <v>2506</v>
      </c>
    </row>
    <row r="3">
      <c r="A3" s="55" t="s">
        <v>2507</v>
      </c>
      <c r="B3" s="55" t="s">
        <v>2506</v>
      </c>
    </row>
    <row r="4">
      <c r="A4" s="55" t="s">
        <v>2508</v>
      </c>
      <c r="B4" s="55" t="s">
        <v>2506</v>
      </c>
    </row>
    <row r="5">
      <c r="A5" s="55" t="s">
        <v>2509</v>
      </c>
      <c r="B5" s="55" t="s">
        <v>2506</v>
      </c>
    </row>
    <row r="6">
      <c r="A6" s="55" t="s">
        <v>2510</v>
      </c>
      <c r="B6" s="55" t="s">
        <v>2506</v>
      </c>
    </row>
    <row r="7">
      <c r="A7" s="55" t="s">
        <v>2511</v>
      </c>
      <c r="B7" s="55" t="s">
        <v>2506</v>
      </c>
    </row>
    <row r="8">
      <c r="A8" s="55" t="s">
        <v>2512</v>
      </c>
      <c r="B8" s="55" t="s">
        <v>2506</v>
      </c>
    </row>
    <row r="9">
      <c r="A9" s="55" t="s">
        <v>2513</v>
      </c>
      <c r="B9" s="55" t="s">
        <v>2506</v>
      </c>
    </row>
    <row r="10">
      <c r="A10" s="55" t="s">
        <v>2514</v>
      </c>
      <c r="B10" s="55" t="s">
        <v>2506</v>
      </c>
    </row>
    <row r="11">
      <c r="A11" s="55" t="s">
        <v>2515</v>
      </c>
      <c r="B11" s="55" t="s">
        <v>2506</v>
      </c>
    </row>
    <row r="12">
      <c r="A12" s="55" t="s">
        <v>2516</v>
      </c>
      <c r="B12" s="55" t="s">
        <v>2506</v>
      </c>
    </row>
    <row r="13">
      <c r="A13" s="55" t="s">
        <v>2517</v>
      </c>
      <c r="B13" s="55" t="s">
        <v>2506</v>
      </c>
    </row>
    <row r="14">
      <c r="A14" s="55" t="s">
        <v>2518</v>
      </c>
      <c r="B14" s="55" t="s">
        <v>2506</v>
      </c>
    </row>
    <row r="15">
      <c r="A15" s="55" t="s">
        <v>2519</v>
      </c>
      <c r="B15" s="55" t="s">
        <v>2506</v>
      </c>
    </row>
    <row r="16">
      <c r="A16" s="55" t="s">
        <v>2520</v>
      </c>
      <c r="B16" s="55" t="s">
        <v>2506</v>
      </c>
    </row>
    <row r="17">
      <c r="A17" s="55" t="s">
        <v>2521</v>
      </c>
      <c r="B17" s="55" t="s">
        <v>2506</v>
      </c>
    </row>
    <row r="18">
      <c r="A18" s="55" t="s">
        <v>2522</v>
      </c>
      <c r="B18" s="55" t="s">
        <v>2506</v>
      </c>
    </row>
    <row r="19">
      <c r="A19" s="55" t="s">
        <v>2523</v>
      </c>
      <c r="B19" s="55" t="s">
        <v>2506</v>
      </c>
    </row>
    <row r="20">
      <c r="A20" s="55" t="s">
        <v>2523</v>
      </c>
      <c r="B20" s="55" t="s">
        <v>2506</v>
      </c>
    </row>
    <row r="21">
      <c r="A21" s="55" t="s">
        <v>2524</v>
      </c>
      <c r="B21" s="55" t="s">
        <v>2506</v>
      </c>
    </row>
    <row r="22">
      <c r="A22" s="55" t="s">
        <v>2525</v>
      </c>
      <c r="B22" s="55" t="s">
        <v>2506</v>
      </c>
    </row>
    <row r="23">
      <c r="A23" s="55" t="s">
        <v>2526</v>
      </c>
      <c r="B23" s="55" t="s">
        <v>2506</v>
      </c>
    </row>
    <row r="24">
      <c r="A24" s="55" t="s">
        <v>2527</v>
      </c>
      <c r="B24" s="55" t="s">
        <v>2506</v>
      </c>
    </row>
    <row r="25">
      <c r="A25" s="55" t="s">
        <v>2528</v>
      </c>
      <c r="B25" s="55" t="s">
        <v>2506</v>
      </c>
    </row>
    <row r="26">
      <c r="A26" s="55" t="s">
        <v>2529</v>
      </c>
      <c r="B26" s="55" t="s">
        <v>2506</v>
      </c>
    </row>
    <row r="27">
      <c r="A27" s="55" t="s">
        <v>2525</v>
      </c>
      <c r="B27" s="55" t="s">
        <v>2506</v>
      </c>
    </row>
    <row r="28">
      <c r="A28" s="55" t="s">
        <v>2530</v>
      </c>
      <c r="B28" s="55" t="s">
        <v>2506</v>
      </c>
    </row>
    <row r="29">
      <c r="A29" s="55" t="s">
        <v>2531</v>
      </c>
      <c r="B29" s="55" t="s">
        <v>2506</v>
      </c>
    </row>
    <row r="30">
      <c r="A30" s="55" t="s">
        <v>2532</v>
      </c>
      <c r="B30" s="55" t="s">
        <v>2506</v>
      </c>
    </row>
    <row r="31">
      <c r="A31" s="55" t="s">
        <v>2533</v>
      </c>
      <c r="B31" s="55" t="s">
        <v>2506</v>
      </c>
    </row>
    <row r="32">
      <c r="A32" s="55" t="s">
        <v>2534</v>
      </c>
      <c r="B32" s="55" t="s">
        <v>2506</v>
      </c>
    </row>
    <row r="33">
      <c r="A33" s="55" t="s">
        <v>2535</v>
      </c>
      <c r="B33" s="55" t="s">
        <v>2506</v>
      </c>
    </row>
    <row r="34">
      <c r="A34" s="55" t="s">
        <v>2536</v>
      </c>
      <c r="B34" s="55" t="s">
        <v>2506</v>
      </c>
    </row>
    <row r="35">
      <c r="A35" s="55" t="s">
        <v>2537</v>
      </c>
      <c r="B35" s="55" t="s">
        <v>2506</v>
      </c>
    </row>
    <row r="36">
      <c r="A36" s="55" t="s">
        <v>2538</v>
      </c>
      <c r="B36" s="55" t="s">
        <v>2506</v>
      </c>
    </row>
    <row r="37">
      <c r="A37" s="55" t="s">
        <v>2539</v>
      </c>
      <c r="B37" s="55" t="s">
        <v>2506</v>
      </c>
    </row>
    <row r="38">
      <c r="A38" s="55" t="s">
        <v>2540</v>
      </c>
      <c r="B38" s="55" t="s">
        <v>2506</v>
      </c>
    </row>
    <row r="39">
      <c r="A39" s="55" t="s">
        <v>2541</v>
      </c>
      <c r="B39" s="55" t="s">
        <v>2506</v>
      </c>
    </row>
    <row r="40">
      <c r="A40" s="55" t="s">
        <v>2542</v>
      </c>
      <c r="B40" s="55" t="s">
        <v>2506</v>
      </c>
    </row>
    <row r="41">
      <c r="A41" s="55" t="s">
        <v>2543</v>
      </c>
      <c r="B41" s="55" t="s">
        <v>2506</v>
      </c>
    </row>
    <row r="42">
      <c r="A42" s="55" t="s">
        <v>2541</v>
      </c>
      <c r="B42" s="55" t="s">
        <v>2506</v>
      </c>
    </row>
    <row r="43">
      <c r="A43" s="55" t="s">
        <v>2542</v>
      </c>
      <c r="B43" s="55" t="s">
        <v>2506</v>
      </c>
    </row>
    <row r="44">
      <c r="A44" s="55" t="s">
        <v>2544</v>
      </c>
      <c r="B44" s="55" t="s">
        <v>2506</v>
      </c>
    </row>
    <row r="45">
      <c r="A45" s="55" t="s">
        <v>2541</v>
      </c>
      <c r="B45" s="55" t="s">
        <v>2506</v>
      </c>
    </row>
    <row r="46">
      <c r="A46" s="55" t="s">
        <v>2542</v>
      </c>
      <c r="B46" s="55" t="s">
        <v>2506</v>
      </c>
    </row>
    <row r="47">
      <c r="A47" s="55" t="s">
        <v>2545</v>
      </c>
      <c r="B47" s="55" t="s">
        <v>2506</v>
      </c>
    </row>
    <row r="48">
      <c r="A48" s="55" t="s">
        <v>2541</v>
      </c>
      <c r="B48" s="55" t="s">
        <v>2506</v>
      </c>
    </row>
    <row r="49">
      <c r="A49" s="55" t="s">
        <v>2542</v>
      </c>
      <c r="B49" s="55" t="s">
        <v>2506</v>
      </c>
    </row>
    <row r="50">
      <c r="A50" s="55" t="s">
        <v>2546</v>
      </c>
      <c r="B50" s="55" t="s">
        <v>2506</v>
      </c>
    </row>
    <row r="51">
      <c r="A51" s="55" t="s">
        <v>2547</v>
      </c>
      <c r="B51" s="55" t="s">
        <v>2506</v>
      </c>
    </row>
    <row r="52">
      <c r="A52" s="55" t="s">
        <v>2548</v>
      </c>
      <c r="B52" s="55" t="s">
        <v>2506</v>
      </c>
    </row>
    <row r="53">
      <c r="A53" s="55" t="s">
        <v>2549</v>
      </c>
      <c r="B53" s="55" t="s">
        <v>2506</v>
      </c>
    </row>
    <row r="54">
      <c r="A54" s="55" t="s">
        <v>2550</v>
      </c>
      <c r="B54" s="55" t="s">
        <v>2506</v>
      </c>
    </row>
    <row r="55">
      <c r="A55" s="55" t="s">
        <v>2551</v>
      </c>
      <c r="B55" s="55" t="s">
        <v>2506</v>
      </c>
    </row>
    <row r="56">
      <c r="A56" s="55" t="s">
        <v>2552</v>
      </c>
      <c r="B56" s="55" t="s">
        <v>2506</v>
      </c>
    </row>
    <row r="57">
      <c r="A57" s="55" t="s">
        <v>2553</v>
      </c>
      <c r="B57" s="55" t="s">
        <v>2506</v>
      </c>
    </row>
    <row r="58">
      <c r="A58" s="55" t="s">
        <v>2513</v>
      </c>
      <c r="B58" s="55" t="s">
        <v>2506</v>
      </c>
    </row>
    <row r="59">
      <c r="A59" s="55" t="s">
        <v>2554</v>
      </c>
      <c r="B59" s="55" t="s">
        <v>2506</v>
      </c>
    </row>
    <row r="60">
      <c r="A60" s="55" t="s">
        <v>2555</v>
      </c>
      <c r="B60" s="55" t="s">
        <v>2506</v>
      </c>
    </row>
    <row r="61">
      <c r="A61" s="55" t="s">
        <v>2556</v>
      </c>
      <c r="B61" s="55" t="s">
        <v>2506</v>
      </c>
    </row>
    <row r="62">
      <c r="A62" s="55" t="s">
        <v>2557</v>
      </c>
      <c r="B62" s="55" t="s">
        <v>2506</v>
      </c>
    </row>
    <row r="63">
      <c r="A63" s="55" t="s">
        <v>2558</v>
      </c>
      <c r="B63" s="55" t="s">
        <v>2506</v>
      </c>
    </row>
    <row r="64">
      <c r="A64" s="55" t="s">
        <v>2555</v>
      </c>
      <c r="B64" s="55" t="s">
        <v>2506</v>
      </c>
    </row>
    <row r="65">
      <c r="A65" s="55" t="s">
        <v>2559</v>
      </c>
      <c r="B65" s="55" t="s">
        <v>2506</v>
      </c>
    </row>
    <row r="66">
      <c r="A66" s="55" t="s">
        <v>2560</v>
      </c>
      <c r="B66" s="55" t="s">
        <v>2506</v>
      </c>
    </row>
    <row r="67">
      <c r="A67" s="55" t="s">
        <v>2561</v>
      </c>
      <c r="B67" s="55" t="s">
        <v>2506</v>
      </c>
    </row>
    <row r="68">
      <c r="A68" s="55" t="s">
        <v>2562</v>
      </c>
      <c r="B68" s="55" t="s">
        <v>2506</v>
      </c>
    </row>
    <row r="69">
      <c r="A69" s="55" t="s">
        <v>2563</v>
      </c>
      <c r="B69" s="55" t="s">
        <v>2506</v>
      </c>
    </row>
    <row r="70">
      <c r="A70" s="55" t="s">
        <v>2564</v>
      </c>
      <c r="B70" s="55" t="s">
        <v>2506</v>
      </c>
    </row>
    <row r="71">
      <c r="A71" s="55" t="s">
        <v>2565</v>
      </c>
      <c r="B71" s="55" t="s">
        <v>2506</v>
      </c>
    </row>
    <row r="72">
      <c r="A72" s="55" t="s">
        <v>2566</v>
      </c>
      <c r="B72" s="55" t="s">
        <v>2506</v>
      </c>
    </row>
    <row r="73">
      <c r="A73" s="55" t="s">
        <v>2567</v>
      </c>
      <c r="B73" s="55" t="s">
        <v>2506</v>
      </c>
    </row>
    <row r="74">
      <c r="A74" s="55" t="s">
        <v>2568</v>
      </c>
      <c r="B74" s="55" t="s">
        <v>2506</v>
      </c>
    </row>
    <row r="75">
      <c r="A75" s="55" t="s">
        <v>2569</v>
      </c>
      <c r="B75" s="55" t="s">
        <v>2506</v>
      </c>
    </row>
    <row r="76">
      <c r="A76" s="55" t="s">
        <v>2570</v>
      </c>
      <c r="B76" s="55" t="s">
        <v>2506</v>
      </c>
    </row>
    <row r="77">
      <c r="A77" s="55" t="s">
        <v>2571</v>
      </c>
      <c r="B77" s="55" t="s">
        <v>2506</v>
      </c>
    </row>
    <row r="78">
      <c r="A78" s="55" t="s">
        <v>2572</v>
      </c>
      <c r="B78" s="55" t="s">
        <v>2506</v>
      </c>
    </row>
    <row r="79">
      <c r="A79" s="55" t="s">
        <v>2573</v>
      </c>
      <c r="B79" s="55" t="s">
        <v>2506</v>
      </c>
    </row>
    <row r="80">
      <c r="A80" s="55" t="s">
        <v>2574</v>
      </c>
      <c r="B80" s="55" t="s">
        <v>2506</v>
      </c>
    </row>
    <row r="81">
      <c r="A81" s="55" t="s">
        <v>2575</v>
      </c>
      <c r="B81" s="55" t="s">
        <v>2506</v>
      </c>
    </row>
    <row r="82">
      <c r="A82" s="55" t="s">
        <v>2529</v>
      </c>
      <c r="B82" s="55" t="s">
        <v>2506</v>
      </c>
    </row>
    <row r="83">
      <c r="A83" s="55" t="s">
        <v>2576</v>
      </c>
      <c r="B83" s="55" t="s">
        <v>2506</v>
      </c>
    </row>
    <row r="84">
      <c r="A84" s="55" t="s">
        <v>2577</v>
      </c>
      <c r="B84" s="55" t="s">
        <v>2506</v>
      </c>
    </row>
    <row r="85">
      <c r="A85" s="55" t="s">
        <v>2578</v>
      </c>
      <c r="B85" s="55" t="s">
        <v>2506</v>
      </c>
    </row>
    <row r="86">
      <c r="A86" s="55" t="s">
        <v>2579</v>
      </c>
      <c r="B86" s="55" t="s">
        <v>2506</v>
      </c>
    </row>
    <row r="87">
      <c r="A87" s="55" t="s">
        <v>2580</v>
      </c>
      <c r="B87" s="55" t="s">
        <v>2506</v>
      </c>
    </row>
    <row r="88">
      <c r="A88" s="55" t="s">
        <v>2581</v>
      </c>
      <c r="B88" s="55" t="s">
        <v>2506</v>
      </c>
    </row>
    <row r="89">
      <c r="A89" s="55" t="s">
        <v>2582</v>
      </c>
      <c r="B89" s="55" t="s">
        <v>2506</v>
      </c>
    </row>
    <row r="90">
      <c r="A90" s="55" t="s">
        <v>2583</v>
      </c>
      <c r="B90" s="55" t="s">
        <v>2506</v>
      </c>
    </row>
    <row r="91">
      <c r="A91" s="55" t="s">
        <v>2584</v>
      </c>
      <c r="B91" s="55" t="s">
        <v>2506</v>
      </c>
    </row>
    <row r="92">
      <c r="A92" s="55" t="s">
        <v>2585</v>
      </c>
      <c r="B92" s="55" t="s">
        <v>2506</v>
      </c>
    </row>
    <row r="93">
      <c r="A93" s="55" t="s">
        <v>2586</v>
      </c>
      <c r="B93" s="55" t="s">
        <v>2506</v>
      </c>
    </row>
    <row r="94">
      <c r="A94" s="55" t="s">
        <v>2587</v>
      </c>
      <c r="B94" s="55" t="s">
        <v>2506</v>
      </c>
    </row>
    <row r="95">
      <c r="A95" s="55" t="s">
        <v>2588</v>
      </c>
      <c r="B95" s="55" t="s">
        <v>2506</v>
      </c>
    </row>
    <row r="96">
      <c r="A96" s="55" t="s">
        <v>2589</v>
      </c>
      <c r="B96" s="55" t="s">
        <v>2506</v>
      </c>
    </row>
    <row r="97">
      <c r="A97" s="55" t="s">
        <v>2590</v>
      </c>
      <c r="B97" s="55" t="s">
        <v>2506</v>
      </c>
    </row>
    <row r="98">
      <c r="A98" s="55" t="s">
        <v>2591</v>
      </c>
      <c r="B98" s="55" t="s">
        <v>2506</v>
      </c>
    </row>
    <row r="99">
      <c r="A99" s="55" t="s">
        <v>2592</v>
      </c>
      <c r="B99" s="55" t="s">
        <v>2506</v>
      </c>
    </row>
    <row r="100">
      <c r="A100" s="55" t="s">
        <v>2593</v>
      </c>
      <c r="B100" s="55" t="s">
        <v>2506</v>
      </c>
    </row>
    <row r="101">
      <c r="A101" s="55" t="s">
        <v>2594</v>
      </c>
      <c r="B101" s="55" t="s">
        <v>2506</v>
      </c>
    </row>
    <row r="102">
      <c r="A102" s="55" t="s">
        <v>2595</v>
      </c>
      <c r="B102" s="55" t="s">
        <v>2506</v>
      </c>
    </row>
    <row r="103">
      <c r="A103" s="55" t="s">
        <v>2596</v>
      </c>
      <c r="B103" s="55" t="s">
        <v>2506</v>
      </c>
    </row>
    <row r="104">
      <c r="A104" s="55" t="s">
        <v>2597</v>
      </c>
      <c r="B104" s="55" t="s">
        <v>2506</v>
      </c>
    </row>
    <row r="105">
      <c r="A105" s="55" t="s">
        <v>2598</v>
      </c>
      <c r="B105" s="55" t="s">
        <v>2506</v>
      </c>
    </row>
    <row r="106">
      <c r="A106" s="55" t="s">
        <v>2599</v>
      </c>
      <c r="B106" s="55" t="s">
        <v>2506</v>
      </c>
    </row>
    <row r="107">
      <c r="A107" s="55" t="s">
        <v>2600</v>
      </c>
      <c r="B107" s="55" t="s">
        <v>2506</v>
      </c>
    </row>
    <row r="108">
      <c r="A108" s="55" t="s">
        <v>2601</v>
      </c>
      <c r="B108" s="55" t="s">
        <v>2506</v>
      </c>
    </row>
    <row r="109">
      <c r="A109" s="55" t="s">
        <v>2602</v>
      </c>
      <c r="B109" s="55" t="s">
        <v>2506</v>
      </c>
    </row>
    <row r="110">
      <c r="A110" s="55" t="s">
        <v>2603</v>
      </c>
      <c r="B110" s="55" t="s">
        <v>2506</v>
      </c>
    </row>
    <row r="111">
      <c r="A111" s="55" t="s">
        <v>2604</v>
      </c>
      <c r="B111" s="55" t="s">
        <v>2506</v>
      </c>
    </row>
    <row r="112">
      <c r="A112" s="55" t="s">
        <v>2605</v>
      </c>
      <c r="B112" s="55" t="s">
        <v>2506</v>
      </c>
    </row>
    <row r="113">
      <c r="A113" s="55" t="s">
        <v>2606</v>
      </c>
      <c r="B113" s="55" t="s">
        <v>2506</v>
      </c>
    </row>
    <row r="114">
      <c r="A114" s="55" t="s">
        <v>2607</v>
      </c>
      <c r="B114" s="55" t="s">
        <v>2506</v>
      </c>
    </row>
    <row r="115">
      <c r="A115" s="55" t="s">
        <v>2608</v>
      </c>
      <c r="B115" s="55" t="s">
        <v>2506</v>
      </c>
    </row>
    <row r="116">
      <c r="A116" s="55" t="s">
        <v>2609</v>
      </c>
      <c r="B116" s="55" t="s">
        <v>2506</v>
      </c>
    </row>
    <row r="117">
      <c r="A117" s="55" t="s">
        <v>2610</v>
      </c>
      <c r="B117" s="55" t="s">
        <v>2506</v>
      </c>
    </row>
    <row r="118">
      <c r="A118" s="55" t="s">
        <v>2611</v>
      </c>
      <c r="B118" s="55" t="s">
        <v>2506</v>
      </c>
    </row>
    <row r="119">
      <c r="A119" s="55" t="s">
        <v>2612</v>
      </c>
      <c r="B119" s="55" t="s">
        <v>2506</v>
      </c>
    </row>
    <row r="120">
      <c r="A120" s="55" t="s">
        <v>2613</v>
      </c>
      <c r="B120" s="55" t="s">
        <v>2506</v>
      </c>
    </row>
    <row r="121">
      <c r="A121" s="55" t="s">
        <v>2614</v>
      </c>
      <c r="B121" s="55" t="s">
        <v>2506</v>
      </c>
    </row>
    <row r="122">
      <c r="A122" s="55" t="s">
        <v>2615</v>
      </c>
      <c r="B122" s="55" t="s">
        <v>2506</v>
      </c>
    </row>
    <row r="123">
      <c r="A123" s="55" t="s">
        <v>2616</v>
      </c>
      <c r="B123" s="55" t="s">
        <v>2617</v>
      </c>
    </row>
    <row r="124">
      <c r="A124" s="55" t="s">
        <v>2618</v>
      </c>
      <c r="B124" s="55" t="s">
        <v>2617</v>
      </c>
    </row>
    <row r="125">
      <c r="A125" s="55" t="s">
        <v>2619</v>
      </c>
      <c r="B125" s="55" t="s">
        <v>2617</v>
      </c>
    </row>
    <row r="126">
      <c r="A126" s="55" t="s">
        <v>2620</v>
      </c>
      <c r="B126" s="55" t="s">
        <v>2617</v>
      </c>
    </row>
    <row r="127">
      <c r="A127" s="55" t="s">
        <v>2621</v>
      </c>
      <c r="B127" s="55" t="s">
        <v>2617</v>
      </c>
    </row>
    <row r="128">
      <c r="A128" s="55" t="s">
        <v>2622</v>
      </c>
      <c r="B128" s="55" t="s">
        <v>2617</v>
      </c>
    </row>
    <row r="129">
      <c r="A129" s="55" t="s">
        <v>2623</v>
      </c>
      <c r="B129" s="55" t="s">
        <v>2617</v>
      </c>
    </row>
    <row r="130">
      <c r="A130" s="55" t="s">
        <v>2624</v>
      </c>
      <c r="B130" s="55" t="s">
        <v>2617</v>
      </c>
    </row>
    <row r="131">
      <c r="A131" s="55" t="s">
        <v>2625</v>
      </c>
      <c r="B131" s="55" t="s">
        <v>2617</v>
      </c>
    </row>
    <row r="132">
      <c r="A132" s="55" t="s">
        <v>2626</v>
      </c>
      <c r="B132" s="55" t="s">
        <v>2617</v>
      </c>
    </row>
    <row r="133">
      <c r="A133" s="55" t="s">
        <v>2627</v>
      </c>
      <c r="B133" s="55" t="s">
        <v>2617</v>
      </c>
    </row>
    <row r="134">
      <c r="A134" s="55" t="s">
        <v>2628</v>
      </c>
      <c r="B134" s="55" t="s">
        <v>2617</v>
      </c>
    </row>
    <row r="135">
      <c r="A135" s="55" t="s">
        <v>2629</v>
      </c>
      <c r="B135" s="55" t="s">
        <v>2617</v>
      </c>
    </row>
    <row r="136">
      <c r="A136" s="55" t="s">
        <v>2630</v>
      </c>
      <c r="B136" s="55" t="s">
        <v>2617</v>
      </c>
    </row>
    <row r="137">
      <c r="A137" s="55" t="s">
        <v>2631</v>
      </c>
      <c r="B137" s="55" t="s">
        <v>2617</v>
      </c>
    </row>
    <row r="138">
      <c r="A138" s="55" t="s">
        <v>2632</v>
      </c>
      <c r="B138" s="55" t="s">
        <v>2617</v>
      </c>
    </row>
    <row r="139">
      <c r="A139" s="55" t="s">
        <v>2633</v>
      </c>
      <c r="B139" s="55" t="s">
        <v>2617</v>
      </c>
    </row>
    <row r="140">
      <c r="A140" s="55" t="s">
        <v>2634</v>
      </c>
      <c r="B140" s="55" t="s">
        <v>2617</v>
      </c>
    </row>
    <row r="141">
      <c r="A141" s="55" t="s">
        <v>2635</v>
      </c>
      <c r="B141" s="55" t="s">
        <v>2617</v>
      </c>
    </row>
    <row r="142">
      <c r="A142" s="55" t="s">
        <v>2636</v>
      </c>
      <c r="B142" s="55" t="s">
        <v>2617</v>
      </c>
    </row>
    <row r="143">
      <c r="A143" s="55" t="s">
        <v>2637</v>
      </c>
      <c r="B143" s="55" t="s">
        <v>2617</v>
      </c>
    </row>
    <row r="144">
      <c r="A144" s="55" t="s">
        <v>2638</v>
      </c>
      <c r="B144" s="55" t="s">
        <v>2617</v>
      </c>
    </row>
    <row r="145">
      <c r="A145" s="55" t="s">
        <v>2639</v>
      </c>
      <c r="B145" s="55" t="s">
        <v>2617</v>
      </c>
    </row>
    <row r="146">
      <c r="A146" s="77" t="s">
        <v>2640</v>
      </c>
      <c r="B146" s="55" t="s">
        <v>2641</v>
      </c>
    </row>
    <row r="147">
      <c r="A147" s="77" t="s">
        <v>2642</v>
      </c>
      <c r="B147" s="55" t="s">
        <v>2641</v>
      </c>
    </row>
    <row r="148">
      <c r="A148" s="77" t="s">
        <v>2643</v>
      </c>
      <c r="B148" s="55" t="s">
        <v>2641</v>
      </c>
    </row>
    <row r="149">
      <c r="A149" s="77" t="s">
        <v>2644</v>
      </c>
      <c r="B149" s="55" t="s">
        <v>2641</v>
      </c>
    </row>
    <row r="150">
      <c r="A150" s="77" t="s">
        <v>2645</v>
      </c>
      <c r="B150" s="55" t="s">
        <v>2641</v>
      </c>
    </row>
    <row r="151">
      <c r="A151" s="77" t="s">
        <v>2646</v>
      </c>
      <c r="B151" s="55" t="s">
        <v>2641</v>
      </c>
    </row>
    <row r="152">
      <c r="A152" s="77" t="s">
        <v>2647</v>
      </c>
      <c r="B152" s="55" t="s">
        <v>2641</v>
      </c>
    </row>
    <row r="153">
      <c r="A153" s="77" t="s">
        <v>2648</v>
      </c>
      <c r="B153" s="55" t="s">
        <v>2641</v>
      </c>
    </row>
    <row r="154">
      <c r="A154" s="77" t="s">
        <v>2649</v>
      </c>
      <c r="B154" s="55" t="s">
        <v>2641</v>
      </c>
    </row>
    <row r="155">
      <c r="A155" s="77" t="s">
        <v>2650</v>
      </c>
      <c r="B155" s="55" t="s">
        <v>2641</v>
      </c>
    </row>
    <row r="156">
      <c r="A156" s="77" t="s">
        <v>2651</v>
      </c>
      <c r="B156" s="55" t="s">
        <v>2641</v>
      </c>
    </row>
    <row r="157">
      <c r="A157" s="77" t="s">
        <v>2652</v>
      </c>
      <c r="B157" s="55" t="s">
        <v>2641</v>
      </c>
    </row>
    <row r="158">
      <c r="A158" s="77" t="s">
        <v>2653</v>
      </c>
      <c r="B158" s="55" t="s">
        <v>2641</v>
      </c>
    </row>
    <row r="159">
      <c r="A159" s="77" t="s">
        <v>2654</v>
      </c>
      <c r="B159" s="55" t="s">
        <v>2641</v>
      </c>
    </row>
    <row r="160">
      <c r="A160" s="77" t="s">
        <v>2655</v>
      </c>
      <c r="B160" s="55" t="s">
        <v>2641</v>
      </c>
    </row>
    <row r="161">
      <c r="A161" s="77" t="s">
        <v>2656</v>
      </c>
      <c r="B161" s="55" t="s">
        <v>2641</v>
      </c>
    </row>
    <row r="162">
      <c r="A162" s="77" t="s">
        <v>2657</v>
      </c>
      <c r="B162" s="55" t="s">
        <v>2641</v>
      </c>
    </row>
    <row r="163">
      <c r="A163" s="77" t="s">
        <v>2658</v>
      </c>
      <c r="B163" s="55" t="s">
        <v>2641</v>
      </c>
    </row>
    <row r="164">
      <c r="A164" s="77" t="s">
        <v>2659</v>
      </c>
      <c r="B164" s="55" t="s">
        <v>2641</v>
      </c>
    </row>
    <row r="165">
      <c r="A165" s="77" t="s">
        <v>2660</v>
      </c>
      <c r="B165" s="55" t="s">
        <v>2641</v>
      </c>
    </row>
    <row r="166">
      <c r="A166" s="77" t="s">
        <v>2661</v>
      </c>
      <c r="B166" s="55" t="s">
        <v>2641</v>
      </c>
    </row>
    <row r="167">
      <c r="A167" s="77" t="s">
        <v>2662</v>
      </c>
      <c r="B167" s="55" t="s">
        <v>2641</v>
      </c>
    </row>
    <row r="168">
      <c r="A168" s="77" t="s">
        <v>2663</v>
      </c>
      <c r="B168" s="55" t="s">
        <v>2641</v>
      </c>
    </row>
    <row r="169">
      <c r="A169" s="77" t="s">
        <v>2664</v>
      </c>
      <c r="B169" s="55" t="s">
        <v>2641</v>
      </c>
    </row>
    <row r="170">
      <c r="A170" s="77" t="s">
        <v>2665</v>
      </c>
      <c r="B170" s="55" t="s">
        <v>2641</v>
      </c>
    </row>
    <row r="171">
      <c r="A171" s="77" t="s">
        <v>2666</v>
      </c>
      <c r="B171" s="55" t="s">
        <v>2641</v>
      </c>
    </row>
    <row r="172">
      <c r="A172" s="77" t="s">
        <v>2667</v>
      </c>
      <c r="B172" s="55" t="s">
        <v>2641</v>
      </c>
    </row>
    <row r="173">
      <c r="A173" s="77" t="s">
        <v>2668</v>
      </c>
      <c r="B173" s="55" t="s">
        <v>2641</v>
      </c>
    </row>
    <row r="174">
      <c r="A174" s="77" t="s">
        <v>2669</v>
      </c>
      <c r="B174" s="55" t="s">
        <v>2641</v>
      </c>
    </row>
    <row r="175">
      <c r="A175" s="77" t="s">
        <v>2670</v>
      </c>
      <c r="B175" s="55" t="s">
        <v>2641</v>
      </c>
    </row>
    <row r="176">
      <c r="A176" s="77" t="s">
        <v>2671</v>
      </c>
      <c r="B176" s="55" t="s">
        <v>2672</v>
      </c>
    </row>
    <row r="177">
      <c r="A177" s="77" t="s">
        <v>2673</v>
      </c>
      <c r="B177" s="55" t="s">
        <v>2672</v>
      </c>
    </row>
    <row r="178">
      <c r="A178" s="77" t="s">
        <v>2674</v>
      </c>
      <c r="B178" s="55" t="s">
        <v>2672</v>
      </c>
    </row>
    <row r="179">
      <c r="A179" s="77" t="s">
        <v>2675</v>
      </c>
      <c r="B179" s="55" t="s">
        <v>2672</v>
      </c>
    </row>
    <row r="180">
      <c r="A180" s="77" t="s">
        <v>2676</v>
      </c>
      <c r="B180" s="55" t="s">
        <v>2672</v>
      </c>
    </row>
    <row r="181">
      <c r="A181" s="77" t="s">
        <v>2677</v>
      </c>
      <c r="B181" s="55" t="s">
        <v>2672</v>
      </c>
    </row>
    <row r="182">
      <c r="A182" s="77" t="s">
        <v>2678</v>
      </c>
      <c r="B182" s="55" t="s">
        <v>2672</v>
      </c>
    </row>
    <row r="183">
      <c r="A183" s="77" t="s">
        <v>2679</v>
      </c>
      <c r="B183" s="55" t="s">
        <v>2672</v>
      </c>
    </row>
    <row r="184">
      <c r="A184" s="77" t="s">
        <v>2680</v>
      </c>
      <c r="B184" s="55" t="s">
        <v>2672</v>
      </c>
    </row>
    <row r="185">
      <c r="A185" s="77" t="s">
        <v>2681</v>
      </c>
      <c r="B185" s="55" t="s">
        <v>2672</v>
      </c>
    </row>
    <row r="186">
      <c r="A186" s="77" t="s">
        <v>2682</v>
      </c>
      <c r="B186" s="55" t="s">
        <v>2672</v>
      </c>
    </row>
    <row r="187">
      <c r="A187" s="77" t="s">
        <v>2683</v>
      </c>
      <c r="B187" s="55" t="s">
        <v>2672</v>
      </c>
    </row>
    <row r="188">
      <c r="A188" s="77" t="s">
        <v>2684</v>
      </c>
      <c r="B188" s="55" t="s">
        <v>2672</v>
      </c>
    </row>
    <row r="189">
      <c r="A189" s="77" t="s">
        <v>2685</v>
      </c>
      <c r="B189" s="55" t="s">
        <v>2672</v>
      </c>
    </row>
    <row r="190">
      <c r="A190" s="77" t="s">
        <v>2686</v>
      </c>
      <c r="B190" s="55" t="s">
        <v>2672</v>
      </c>
    </row>
    <row r="191">
      <c r="A191" s="77" t="s">
        <v>2687</v>
      </c>
      <c r="B191" s="55" t="s">
        <v>2672</v>
      </c>
    </row>
    <row r="192">
      <c r="A192" s="77" t="s">
        <v>2688</v>
      </c>
      <c r="B192" s="55" t="s">
        <v>2672</v>
      </c>
    </row>
    <row r="193">
      <c r="A193" s="77" t="s">
        <v>2689</v>
      </c>
      <c r="B193" s="55" t="s">
        <v>2672</v>
      </c>
    </row>
    <row r="194">
      <c r="A194" s="77" t="s">
        <v>2690</v>
      </c>
      <c r="B194" s="55" t="s">
        <v>2672</v>
      </c>
    </row>
    <row r="195">
      <c r="A195" s="77" t="s">
        <v>2644</v>
      </c>
      <c r="B195" s="55" t="s">
        <v>2672</v>
      </c>
    </row>
    <row r="196">
      <c r="A196" s="77" t="s">
        <v>2645</v>
      </c>
      <c r="B196" s="55" t="s">
        <v>2672</v>
      </c>
    </row>
    <row r="197">
      <c r="A197" s="77" t="s">
        <v>2691</v>
      </c>
      <c r="B197" s="55" t="s">
        <v>2672</v>
      </c>
    </row>
    <row r="198">
      <c r="A198" s="77" t="s">
        <v>2692</v>
      </c>
      <c r="B198" s="55" t="s">
        <v>2672</v>
      </c>
    </row>
    <row r="199">
      <c r="A199" s="77" t="s">
        <v>2649</v>
      </c>
      <c r="B199" s="55" t="s">
        <v>2672</v>
      </c>
    </row>
    <row r="200">
      <c r="A200" s="77" t="s">
        <v>2650</v>
      </c>
      <c r="B200" s="55" t="s">
        <v>2672</v>
      </c>
    </row>
    <row r="201">
      <c r="A201" s="77" t="s">
        <v>2651</v>
      </c>
      <c r="B201" s="55" t="s">
        <v>2672</v>
      </c>
    </row>
    <row r="202">
      <c r="A202" s="77" t="s">
        <v>2652</v>
      </c>
      <c r="B202" s="55" t="s">
        <v>2672</v>
      </c>
    </row>
    <row r="203">
      <c r="A203" s="77" t="s">
        <v>2653</v>
      </c>
      <c r="B203" s="55" t="s">
        <v>2672</v>
      </c>
    </row>
    <row r="204">
      <c r="A204" s="77" t="s">
        <v>2693</v>
      </c>
      <c r="B204" s="55" t="s">
        <v>2672</v>
      </c>
    </row>
    <row r="205">
      <c r="A205" s="77" t="s">
        <v>2694</v>
      </c>
      <c r="B205" s="55" t="s">
        <v>2672</v>
      </c>
    </row>
    <row r="206">
      <c r="A206" s="77" t="s">
        <v>2654</v>
      </c>
      <c r="B206" s="55" t="s">
        <v>2672</v>
      </c>
    </row>
    <row r="207">
      <c r="A207" s="77" t="s">
        <v>2655</v>
      </c>
      <c r="B207" s="55" t="s">
        <v>2672</v>
      </c>
    </row>
    <row r="208">
      <c r="A208" s="77" t="s">
        <v>2695</v>
      </c>
      <c r="B208" s="55" t="s">
        <v>2672</v>
      </c>
    </row>
    <row r="209">
      <c r="A209" s="77" t="s">
        <v>2656</v>
      </c>
      <c r="B209" s="55" t="s">
        <v>2672</v>
      </c>
    </row>
    <row r="210">
      <c r="A210" s="77" t="s">
        <v>2696</v>
      </c>
      <c r="B210" s="55" t="s">
        <v>2672</v>
      </c>
    </row>
    <row r="211">
      <c r="A211" s="77" t="s">
        <v>2657</v>
      </c>
      <c r="B211" s="55" t="s">
        <v>2672</v>
      </c>
    </row>
    <row r="212">
      <c r="A212" s="77" t="s">
        <v>2658</v>
      </c>
      <c r="B212" s="55" t="s">
        <v>2672</v>
      </c>
    </row>
    <row r="213">
      <c r="A213" s="77" t="s">
        <v>2659</v>
      </c>
      <c r="B213" s="55" t="s">
        <v>2672</v>
      </c>
    </row>
    <row r="214">
      <c r="A214" s="77" t="s">
        <v>2660</v>
      </c>
      <c r="B214" s="55" t="s">
        <v>2672</v>
      </c>
    </row>
    <row r="215">
      <c r="A215" s="77" t="s">
        <v>2661</v>
      </c>
      <c r="B215" s="55" t="s">
        <v>2672</v>
      </c>
    </row>
    <row r="216">
      <c r="A216" s="77" t="s">
        <v>2663</v>
      </c>
      <c r="B216" s="55" t="s">
        <v>2672</v>
      </c>
    </row>
    <row r="217">
      <c r="A217" s="77" t="s">
        <v>2697</v>
      </c>
      <c r="B217" s="55" t="s">
        <v>2672</v>
      </c>
    </row>
    <row r="218">
      <c r="A218" s="77" t="s">
        <v>2698</v>
      </c>
      <c r="B218" s="55" t="s">
        <v>2672</v>
      </c>
    </row>
    <row r="219">
      <c r="A219" s="78" t="s">
        <v>2664</v>
      </c>
      <c r="B219" s="55" t="s">
        <v>2672</v>
      </c>
    </row>
    <row r="220">
      <c r="A220" s="78" t="s">
        <v>2699</v>
      </c>
      <c r="B220" s="55" t="s">
        <v>2672</v>
      </c>
    </row>
    <row r="221">
      <c r="A221" s="78" t="s">
        <v>2700</v>
      </c>
      <c r="B221" s="55" t="s">
        <v>2672</v>
      </c>
    </row>
    <row r="222">
      <c r="A222" s="78" t="s">
        <v>2666</v>
      </c>
      <c r="B222" s="55" t="s">
        <v>2672</v>
      </c>
    </row>
    <row r="223">
      <c r="A223" s="78" t="s">
        <v>2667</v>
      </c>
      <c r="B223" s="55" t="s">
        <v>2672</v>
      </c>
    </row>
    <row r="224">
      <c r="A224" s="78" t="s">
        <v>2668</v>
      </c>
      <c r="B224" s="55" t="s">
        <v>2672</v>
      </c>
    </row>
    <row r="225">
      <c r="A225" s="78" t="s">
        <v>2669</v>
      </c>
      <c r="B225" s="55" t="s">
        <v>2672</v>
      </c>
    </row>
    <row r="226">
      <c r="A226" s="78" t="s">
        <v>2670</v>
      </c>
      <c r="B226" s="55" t="s">
        <v>2672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14"/>
    <col customWidth="1" min="2" max="2" width="26.14"/>
    <col customWidth="1" min="3" max="3" width="40.0"/>
    <col customWidth="1" min="4" max="4" width="29.0"/>
    <col customWidth="1" min="5" max="5" width="9.0"/>
    <col customWidth="1" min="6" max="6" width="43.14"/>
    <col customWidth="1" min="7" max="7" width="11.0"/>
    <col customWidth="1" min="8" max="8" width="29.43"/>
    <col customWidth="1" min="9" max="9" width="23.14"/>
    <col customWidth="1" min="10" max="10" width="19.14"/>
    <col customWidth="1" min="12" max="12" width="26.86"/>
    <col customWidth="1" min="14" max="14" width="23.0"/>
    <col customWidth="1" min="16" max="16" width="59.29"/>
  </cols>
  <sheetData>
    <row r="1">
      <c r="A1" s="14" t="s">
        <v>512</v>
      </c>
      <c r="B1" s="14" t="s">
        <v>513</v>
      </c>
      <c r="C1" s="14" t="s">
        <v>514</v>
      </c>
      <c r="D1" s="14" t="s">
        <v>515</v>
      </c>
      <c r="E1" s="15" t="s">
        <v>516</v>
      </c>
      <c r="F1" s="16" t="s">
        <v>517</v>
      </c>
      <c r="G1" s="16" t="s">
        <v>518</v>
      </c>
      <c r="H1" s="16" t="s">
        <v>519</v>
      </c>
      <c r="I1" s="16" t="s">
        <v>179</v>
      </c>
      <c r="J1" s="16" t="s">
        <v>520</v>
      </c>
      <c r="K1" s="15" t="s">
        <v>521</v>
      </c>
      <c r="L1" s="17" t="s">
        <v>522</v>
      </c>
      <c r="M1" s="16" t="s">
        <v>523</v>
      </c>
      <c r="N1" s="15" t="s">
        <v>524</v>
      </c>
      <c r="O1" s="17" t="s">
        <v>525</v>
      </c>
      <c r="Q1" s="7"/>
      <c r="R1" s="7"/>
      <c r="S1" s="7"/>
      <c r="T1" s="7"/>
      <c r="U1" s="7"/>
      <c r="V1" s="7"/>
      <c r="W1" s="7"/>
      <c r="X1" s="7"/>
    </row>
    <row r="2">
      <c r="A2" s="18" t="s">
        <v>5</v>
      </c>
      <c r="B2" s="18" t="s">
        <v>5</v>
      </c>
      <c r="C2" s="18" t="s">
        <v>526</v>
      </c>
      <c r="D2" s="19" t="s">
        <v>526</v>
      </c>
      <c r="E2" s="19"/>
      <c r="F2" s="20" t="str">
        <f>VLOOKUP(E2,'VAS BS'!$A$4:$D$120,2, FALSE)</f>
        <v>#N/A</v>
      </c>
      <c r="G2" s="20" t="str">
        <f>VLOOKUP(E2,'VAS BS'!$A$4:$D$120,3, FALSE)</f>
        <v>#N/A</v>
      </c>
      <c r="H2" s="20" t="str">
        <f>VLOOKUP(G2,'VAS BS'!$A$4:$D$120,2, FALSE)</f>
        <v>#N/A</v>
      </c>
      <c r="I2" s="20" t="str">
        <f>VLOOKUP(E2,'VAS BS'!$A$4:$D$120,4, FALSE)</f>
        <v>#N/A</v>
      </c>
      <c r="J2" s="21" t="s">
        <v>527</v>
      </c>
      <c r="K2" s="11"/>
      <c r="L2" s="7" t="str">
        <f t="shared" ref="L2:L322" si="1">IF(ISBLANK(E2),K2,I2)</f>
        <v/>
      </c>
      <c r="M2" s="7">
        <f t="shared" ref="M2:M480" si="2">COUNTIFS(K:K,K2,E:E,"")</f>
        <v>0</v>
      </c>
      <c r="N2" s="6" t="str">
        <f t="shared" ref="N2:N504" si="3">CONCATENATE(A2,";",B2,";",C2,";",D2)</f>
        <v>assets;assets;tài sản;tài sản</v>
      </c>
      <c r="O2" s="7" t="str">
        <f>IFERROR(VLOOKUP(N2,'vstock BS nonfin'!$E$2:$E$124,1,FALSE),"N/A")</f>
        <v>assets;assets;tài sản;tài sản</v>
      </c>
      <c r="Q2" s="7"/>
      <c r="R2" s="7"/>
      <c r="S2" s="7"/>
      <c r="T2" s="7"/>
      <c r="U2" s="7"/>
      <c r="V2" s="7"/>
      <c r="W2" s="7"/>
      <c r="X2" s="7"/>
    </row>
    <row r="3">
      <c r="A3" s="11" t="s">
        <v>528</v>
      </c>
      <c r="B3" s="11" t="s">
        <v>118</v>
      </c>
      <c r="C3" s="11" t="s">
        <v>529</v>
      </c>
      <c r="D3" s="6" t="s">
        <v>530</v>
      </c>
      <c r="E3" s="6" t="s">
        <v>180</v>
      </c>
      <c r="F3" s="7" t="str">
        <f>VLOOKUP(E3,'VAS BS'!$A$4:$D$120,2, FALSE)</f>
        <v>Current assets</v>
      </c>
      <c r="G3" s="7" t="str">
        <f>VLOOKUP(E3,'VAS BS'!$A$4:$D$120,3, FALSE)</f>
        <v>270</v>
      </c>
      <c r="H3" s="7" t="str">
        <f>VLOOKUP(G3,'VAS BS'!$A$4:$D$120,2, FALSE)</f>
        <v>Total assets</v>
      </c>
      <c r="I3" s="7" t="str">
        <f>VLOOKUP(E3,'VAS BS'!$A$4:$D$120,4, FALSE)</f>
        <v>current_assets</v>
      </c>
      <c r="J3" s="7"/>
      <c r="K3" s="11"/>
      <c r="L3" s="7" t="str">
        <f t="shared" si="1"/>
        <v>current_assets</v>
      </c>
      <c r="M3" s="7">
        <f t="shared" si="2"/>
        <v>0</v>
      </c>
      <c r="N3" s="6" t="str">
        <f t="shared" si="3"/>
        <v>short term assets;total assets;tài sản ngắn hạn;tổng cộng tài sản</v>
      </c>
      <c r="O3" s="7" t="str">
        <f>IFERROR(VLOOKUP(N3,'vstock BS nonfin'!$E$2:$E$124,1,FALSE),"N/A")</f>
        <v>short term assets;total assets;tài sản ngắn hạn;tổng cộng tài sản</v>
      </c>
      <c r="Q3" s="7"/>
      <c r="R3" s="7"/>
      <c r="S3" s="7"/>
      <c r="T3" s="7"/>
      <c r="U3" s="7"/>
      <c r="V3" s="7"/>
      <c r="W3" s="7"/>
      <c r="X3" s="7"/>
    </row>
    <row r="4">
      <c r="A4" s="11" t="s">
        <v>10</v>
      </c>
      <c r="B4" s="11" t="s">
        <v>528</v>
      </c>
      <c r="C4" s="11" t="s">
        <v>531</v>
      </c>
      <c r="D4" s="6" t="s">
        <v>529</v>
      </c>
      <c r="E4" s="6" t="s">
        <v>184</v>
      </c>
      <c r="F4" s="7" t="str">
        <f>VLOOKUP(E4,'VAS BS'!$A$4:$D$120,2, FALSE)</f>
        <v>Cash and cash equivalents</v>
      </c>
      <c r="G4" s="7" t="str">
        <f>VLOOKUP(E4,'VAS BS'!$A$4:$D$120,3, FALSE)</f>
        <v>100</v>
      </c>
      <c r="H4" s="7" t="str">
        <f>VLOOKUP(G4,'VAS BS'!$A$4:$D$120,2, FALSE)</f>
        <v>Current assets</v>
      </c>
      <c r="I4" s="7" t="str">
        <f>VLOOKUP(E4,'VAS BS'!$A$4:$D$120,4, FALSE)</f>
        <v>cash_cash_equiv</v>
      </c>
      <c r="J4" s="7"/>
      <c r="K4" s="7"/>
      <c r="L4" s="7" t="str">
        <f t="shared" si="1"/>
        <v>cash_cash_equiv</v>
      </c>
      <c r="M4" s="7">
        <f t="shared" si="2"/>
        <v>0</v>
      </c>
      <c r="N4" s="6" t="str">
        <f t="shared" si="3"/>
        <v>cash and cash equivalents;short term assets;tiền và các khoản tương đương tiền;tài sản ngắn hạn</v>
      </c>
      <c r="O4" s="7" t="str">
        <f>IFERROR(VLOOKUP(N4,'vstock BS nonfin'!$E$2:$E$124,1,FALSE),"N/A")</f>
        <v>cash and cash equivalents;short term assets;tiền và các khoản tương đương tiền;tài sản ngắn hạn</v>
      </c>
      <c r="Q4" s="7"/>
      <c r="R4" s="7"/>
      <c r="S4" s="7"/>
      <c r="T4" s="7"/>
      <c r="U4" s="7"/>
      <c r="V4" s="7"/>
      <c r="W4" s="7"/>
      <c r="X4" s="7"/>
    </row>
    <row r="5">
      <c r="A5" s="11" t="s">
        <v>12</v>
      </c>
      <c r="B5" s="11" t="s">
        <v>10</v>
      </c>
      <c r="C5" s="11" t="s">
        <v>532</v>
      </c>
      <c r="D5" s="6" t="s">
        <v>531</v>
      </c>
      <c r="E5" s="6" t="s">
        <v>186</v>
      </c>
      <c r="F5" s="7" t="str">
        <f>VLOOKUP(E5,'VAS BS'!$A$4:$D$120,2, FALSE)</f>
        <v>Cash</v>
      </c>
      <c r="G5" s="7" t="str">
        <f>VLOOKUP(E5,'VAS BS'!$A$4:$D$120,3, FALSE)</f>
        <v>110</v>
      </c>
      <c r="H5" s="7" t="str">
        <f>VLOOKUP(G5,'VAS BS'!$A$4:$D$120,2, FALSE)</f>
        <v>Cash and cash equivalents</v>
      </c>
      <c r="I5" s="7" t="str">
        <f>VLOOKUP(E5,'VAS BS'!$A$4:$D$120,4, FALSE)</f>
        <v>cash</v>
      </c>
      <c r="J5" s="7"/>
      <c r="K5" s="11"/>
      <c r="L5" s="7" t="str">
        <f t="shared" si="1"/>
        <v>cash</v>
      </c>
      <c r="M5" s="7">
        <f t="shared" si="2"/>
        <v>0</v>
      </c>
      <c r="N5" s="6" t="str">
        <f t="shared" si="3"/>
        <v>cash;cash and cash equivalents;tiền;tiền và các khoản tương đương tiền</v>
      </c>
      <c r="O5" s="7" t="str">
        <f>IFERROR(VLOOKUP(N5,'vstock BS nonfin'!$E$2:$E$124,1,FALSE),"N/A")</f>
        <v>cash;cash and cash equivalents;tiền;tiền và các khoản tương đương tiền</v>
      </c>
      <c r="Q5" s="7"/>
      <c r="R5" s="7"/>
      <c r="S5" s="7"/>
      <c r="T5" s="7"/>
      <c r="U5" s="7"/>
      <c r="V5" s="7"/>
      <c r="W5" s="7"/>
      <c r="X5" s="7"/>
    </row>
    <row r="6">
      <c r="A6" s="11" t="s">
        <v>13</v>
      </c>
      <c r="B6" s="11" t="s">
        <v>10</v>
      </c>
      <c r="C6" s="11" t="s">
        <v>533</v>
      </c>
      <c r="D6" s="6" t="s">
        <v>531</v>
      </c>
      <c r="E6" s="6" t="s">
        <v>188</v>
      </c>
      <c r="F6" s="7" t="str">
        <f>VLOOKUP(E6,'VAS BS'!$A$4:$D$120,2, FALSE)</f>
        <v>Cash equivalents</v>
      </c>
      <c r="G6" s="7" t="str">
        <f>VLOOKUP(E6,'VAS BS'!$A$4:$D$120,3, FALSE)</f>
        <v>110</v>
      </c>
      <c r="H6" s="7" t="str">
        <f>VLOOKUP(G6,'VAS BS'!$A$4:$D$120,2, FALSE)</f>
        <v>Cash and cash equivalents</v>
      </c>
      <c r="I6" s="7" t="str">
        <f>VLOOKUP(E6,'VAS BS'!$A$4:$D$120,4, FALSE)</f>
        <v>cash_equiv</v>
      </c>
      <c r="J6" s="7"/>
      <c r="K6" s="11"/>
      <c r="L6" s="7" t="str">
        <f t="shared" si="1"/>
        <v>cash_equiv</v>
      </c>
      <c r="M6" s="7">
        <f t="shared" si="2"/>
        <v>0</v>
      </c>
      <c r="N6" s="6" t="str">
        <f t="shared" si="3"/>
        <v>cash equivalents;cash and cash equivalents;các khoản tương đương tiền;tiền và các khoản tương đương tiền</v>
      </c>
      <c r="O6" s="7" t="str">
        <f>IFERROR(VLOOKUP(N6,'vstock BS nonfin'!$E$2:$E$124,1,FALSE),"N/A")</f>
        <v>cash equivalents;cash and cash equivalents;các khoản tương đương tiền;tiền và các khoản tương đương tiền</v>
      </c>
      <c r="Q6" s="7"/>
      <c r="R6" s="7"/>
      <c r="S6" s="7"/>
      <c r="T6" s="7"/>
      <c r="U6" s="7"/>
      <c r="V6" s="7"/>
      <c r="W6" s="7"/>
      <c r="X6" s="7"/>
    </row>
    <row r="7">
      <c r="A7" s="11" t="s">
        <v>534</v>
      </c>
      <c r="B7" s="11" t="s">
        <v>528</v>
      </c>
      <c r="C7" s="11" t="s">
        <v>535</v>
      </c>
      <c r="D7" s="6" t="s">
        <v>529</v>
      </c>
      <c r="E7" s="6" t="s">
        <v>190</v>
      </c>
      <c r="F7" s="7" t="str">
        <f>VLOOKUP(E7,'VAS BS'!$A$4:$D$120,2, FALSE)</f>
        <v>Short-term investments</v>
      </c>
      <c r="G7" s="7" t="str">
        <f>VLOOKUP(E7,'VAS BS'!$A$4:$D$120,3, FALSE)</f>
        <v>100</v>
      </c>
      <c r="H7" s="7" t="str">
        <f>VLOOKUP(G7,'VAS BS'!$A$4:$D$120,2, FALSE)</f>
        <v>Current assets</v>
      </c>
      <c r="I7" s="7" t="str">
        <f>VLOOKUP(E7,'VAS BS'!$A$4:$D$120,4, FALSE)</f>
        <v>st_invmts</v>
      </c>
      <c r="J7" s="7"/>
      <c r="K7" s="7"/>
      <c r="L7" s="7" t="str">
        <f t="shared" si="1"/>
        <v>st_invmts</v>
      </c>
      <c r="M7" s="7">
        <f t="shared" si="2"/>
        <v>0</v>
      </c>
      <c r="N7" s="6" t="str">
        <f t="shared" si="3"/>
        <v>short term financial investments;short term assets;đầu tư tài chính ngắn hạn;tài sản ngắn hạn</v>
      </c>
      <c r="O7" s="7" t="str">
        <f>IFERROR(VLOOKUP(N7,'vstock BS nonfin'!$E$2:$E$124,1,FALSE),"N/A")</f>
        <v>short term financial investments;short term assets;đầu tư tài chính ngắn hạn;tài sản ngắn hạn</v>
      </c>
      <c r="Q7" s="7"/>
      <c r="R7" s="7"/>
      <c r="S7" s="7"/>
      <c r="T7" s="7"/>
      <c r="U7" s="7"/>
      <c r="V7" s="7"/>
      <c r="W7" s="7"/>
      <c r="X7" s="7"/>
    </row>
    <row r="8">
      <c r="A8" s="11" t="s">
        <v>17</v>
      </c>
      <c r="B8" s="11" t="s">
        <v>534</v>
      </c>
      <c r="C8" s="11" t="s">
        <v>536</v>
      </c>
      <c r="D8" s="6" t="s">
        <v>535</v>
      </c>
      <c r="E8" s="6" t="s">
        <v>193</v>
      </c>
      <c r="F8" s="7" t="str">
        <f>VLOOKUP(E8,'VAS BS'!$A$4:$D$120,2, FALSE)</f>
        <v>Held-for-trading securities</v>
      </c>
      <c r="G8" s="7" t="str">
        <f>VLOOKUP(E8,'VAS BS'!$A$4:$D$120,3, FALSE)</f>
        <v>120</v>
      </c>
      <c r="H8" s="7" t="str">
        <f>VLOOKUP(G8,'VAS BS'!$A$4:$D$120,2, FALSE)</f>
        <v>Short-term investments</v>
      </c>
      <c r="I8" s="7" t="str">
        <f>VLOOKUP(E8,'VAS BS'!$A$4:$D$120,4, FALSE)</f>
        <v>hld_trading_secs_st</v>
      </c>
      <c r="J8" s="7"/>
      <c r="K8" s="7"/>
      <c r="L8" s="7" t="str">
        <f t="shared" si="1"/>
        <v>hld_trading_secs_st</v>
      </c>
      <c r="M8" s="7">
        <f t="shared" si="2"/>
        <v>0</v>
      </c>
      <c r="N8" s="6" t="str">
        <f t="shared" si="3"/>
        <v>available for sale securities;short term financial investments;chứng khoán kinh doanh;đầu tư tài chính ngắn hạn</v>
      </c>
      <c r="O8" s="7" t="str">
        <f>IFERROR(VLOOKUP(N8,'vstock BS nonfin'!$E$2:$E$124,1,FALSE),"N/A")</f>
        <v>available for sale securities;short term financial investments;chứng khoán kinh doanh;đầu tư tài chính ngắn hạn</v>
      </c>
      <c r="Q8" s="7"/>
      <c r="R8" s="7"/>
      <c r="S8" s="7"/>
      <c r="T8" s="7"/>
      <c r="U8" s="7"/>
      <c r="V8" s="7"/>
      <c r="W8" s="7"/>
      <c r="X8" s="7"/>
    </row>
    <row r="9">
      <c r="A9" s="11" t="s">
        <v>537</v>
      </c>
      <c r="B9" s="11" t="s">
        <v>534</v>
      </c>
      <c r="C9" s="11" t="s">
        <v>538</v>
      </c>
      <c r="D9" s="6" t="s">
        <v>535</v>
      </c>
      <c r="E9" s="6" t="s">
        <v>196</v>
      </c>
      <c r="F9" s="7" t="str">
        <f>VLOOKUP(E9,'VAS BS'!$A$4:$D$120,2, FALSE)</f>
        <v>Provision for held-for-trading securities</v>
      </c>
      <c r="G9" s="7" t="str">
        <f>VLOOKUP(E9,'VAS BS'!$A$4:$D$120,3, FALSE)</f>
        <v>120</v>
      </c>
      <c r="H9" s="7" t="str">
        <f>VLOOKUP(G9,'VAS BS'!$A$4:$D$120,2, FALSE)</f>
        <v>Short-term investments</v>
      </c>
      <c r="I9" s="7" t="str">
        <f>VLOOKUP(E9,'VAS BS'!$A$4:$D$120,4, FALSE)</f>
        <v>pvsn_hld_trading_secs</v>
      </c>
      <c r="J9" s="7"/>
      <c r="K9" s="7"/>
      <c r="L9" s="7" t="str">
        <f t="shared" si="1"/>
        <v>pvsn_hld_trading_secs</v>
      </c>
      <c r="M9" s="7">
        <f t="shared" si="2"/>
        <v>0</v>
      </c>
      <c r="N9" s="6" t="str">
        <f t="shared" si="3"/>
        <v>provision for diminution in value of available for sale securities;short term financial investments;dự phòng giảm giá chứng khoán kinh doanh;đầu tư tài chính ngắn hạn</v>
      </c>
      <c r="O9" s="7" t="str">
        <f>IFERROR(VLOOKUP(N9,'vstock BS nonfin'!$E$2:$E$124,1,FALSE),"N/A")</f>
        <v>provision for diminution in value of available for sale securities;short term financial investments;dự phòng giảm giá chứng khoán kinh doanh;đầu tư tài chính ngắn hạn</v>
      </c>
      <c r="Q9" s="7"/>
      <c r="R9" s="7"/>
      <c r="S9" s="7"/>
      <c r="T9" s="7"/>
      <c r="U9" s="7"/>
      <c r="V9" s="7"/>
      <c r="W9" s="7"/>
      <c r="X9" s="7"/>
    </row>
    <row r="10">
      <c r="A10" s="11" t="s">
        <v>21</v>
      </c>
      <c r="B10" s="11" t="s">
        <v>534</v>
      </c>
      <c r="C10" s="11" t="s">
        <v>539</v>
      </c>
      <c r="D10" s="6" t="s">
        <v>535</v>
      </c>
      <c r="E10" s="6" t="s">
        <v>199</v>
      </c>
      <c r="F10" s="7" t="str">
        <f>VLOOKUP(E10,'VAS BS'!$A$4:$D$120,2, FALSE)</f>
        <v>Held-to-maturity investments</v>
      </c>
      <c r="G10" s="7" t="str">
        <f>VLOOKUP(E10,'VAS BS'!$A$4:$D$120,3, FALSE)</f>
        <v>120</v>
      </c>
      <c r="H10" s="7" t="str">
        <f>VLOOKUP(G10,'VAS BS'!$A$4:$D$120,2, FALSE)</f>
        <v>Short-term investments</v>
      </c>
      <c r="I10" s="7" t="str">
        <f>VLOOKUP(E10,'VAS BS'!$A$4:$D$120,4, FALSE)</f>
        <v>hld_mature_invmts</v>
      </c>
      <c r="J10" s="7"/>
      <c r="K10" s="7"/>
      <c r="L10" s="7" t="str">
        <f t="shared" si="1"/>
        <v>hld_mature_invmts</v>
      </c>
      <c r="M10" s="7">
        <f t="shared" si="2"/>
        <v>0</v>
      </c>
      <c r="N10" s="6" t="str">
        <f t="shared" si="3"/>
        <v>held to maturity investments;short term financial investments;đầu tư nắm giữ đến ngày đáo hạn;đầu tư tài chính ngắn hạn</v>
      </c>
      <c r="O10" s="7" t="str">
        <f>IFERROR(VLOOKUP(N10,'vstock BS nonfin'!$E$2:$E$124,1,FALSE),"N/A")</f>
        <v>held to maturity investments;short term financial investments;đầu tư nắm giữ đến ngày đáo hạn;đầu tư tài chính ngắn hạn</v>
      </c>
      <c r="Q10" s="7"/>
      <c r="R10" s="7"/>
      <c r="S10" s="7"/>
      <c r="T10" s="7"/>
      <c r="U10" s="7"/>
      <c r="V10" s="7"/>
      <c r="W10" s="7"/>
      <c r="X10" s="7"/>
    </row>
    <row r="11">
      <c r="A11" s="11" t="s">
        <v>540</v>
      </c>
      <c r="B11" s="11" t="s">
        <v>528</v>
      </c>
      <c r="C11" s="11" t="s">
        <v>541</v>
      </c>
      <c r="D11" s="6" t="s">
        <v>529</v>
      </c>
      <c r="E11" s="6" t="s">
        <v>202</v>
      </c>
      <c r="F11" s="7" t="str">
        <f>VLOOKUP(E11,'VAS BS'!$A$4:$D$120,2, FALSE)</f>
        <v>Current accounts receivable</v>
      </c>
      <c r="G11" s="7" t="str">
        <f>VLOOKUP(E11,'VAS BS'!$A$4:$D$120,3, FALSE)</f>
        <v>100</v>
      </c>
      <c r="H11" s="7" t="str">
        <f>VLOOKUP(G11,'VAS BS'!$A$4:$D$120,2, FALSE)</f>
        <v>Current assets</v>
      </c>
      <c r="I11" s="7" t="str">
        <f>VLOOKUP(E11,'VAS BS'!$A$4:$D$120,4, FALSE)</f>
        <v>current_ar</v>
      </c>
      <c r="J11" s="7"/>
      <c r="K11" s="7"/>
      <c r="L11" s="7" t="str">
        <f t="shared" si="1"/>
        <v>current_ar</v>
      </c>
      <c r="M11" s="7">
        <f t="shared" si="2"/>
        <v>0</v>
      </c>
      <c r="N11" s="6" t="str">
        <f t="shared" si="3"/>
        <v>short term receivables;short term assets;các khoản phải thu ngắn hạn;tài sản ngắn hạn</v>
      </c>
      <c r="O11" s="7" t="str">
        <f>IFERROR(VLOOKUP(N11,'vstock BS nonfin'!$E$2:$E$124,1,FALSE),"N/A")</f>
        <v>short term receivables;short term assets;các khoản phải thu ngắn hạn;tài sản ngắn hạn</v>
      </c>
      <c r="Q11" s="7"/>
      <c r="R11" s="7"/>
      <c r="S11" s="7"/>
      <c r="T11" s="7"/>
      <c r="U11" s="7"/>
      <c r="V11" s="7"/>
      <c r="W11" s="7"/>
      <c r="X11" s="7"/>
    </row>
    <row r="12">
      <c r="A12" s="11" t="s">
        <v>542</v>
      </c>
      <c r="B12" s="11" t="s">
        <v>540</v>
      </c>
      <c r="C12" s="11" t="s">
        <v>543</v>
      </c>
      <c r="D12" s="6" t="s">
        <v>541</v>
      </c>
      <c r="E12" s="6" t="s">
        <v>205</v>
      </c>
      <c r="F12" s="7" t="str">
        <f>VLOOKUP(E12,'VAS BS'!$A$4:$D$120,2, FALSE)</f>
        <v>Short-term trade receivables</v>
      </c>
      <c r="G12" s="7" t="str">
        <f>VLOOKUP(E12,'VAS BS'!$A$4:$D$120,3, FALSE)</f>
        <v>130</v>
      </c>
      <c r="H12" s="7" t="str">
        <f>VLOOKUP(G12,'VAS BS'!$A$4:$D$120,2, FALSE)</f>
        <v>Current accounts receivable</v>
      </c>
      <c r="I12" s="7" t="str">
        <f>VLOOKUP(E12,'VAS BS'!$A$4:$D$120,4, FALSE)</f>
        <v>st_trade_ar</v>
      </c>
      <c r="J12" s="7"/>
      <c r="K12" s="7"/>
      <c r="L12" s="7" t="str">
        <f t="shared" si="1"/>
        <v>st_trade_ar</v>
      </c>
      <c r="M12" s="7">
        <f t="shared" si="2"/>
        <v>0</v>
      </c>
      <c r="N12" s="6" t="str">
        <f t="shared" si="3"/>
        <v>short term trade accounts receivable;short term receivables;phải thu ngắn hạn của khách hàng;các khoản phải thu ngắn hạn</v>
      </c>
      <c r="O12" s="7" t="str">
        <f>IFERROR(VLOOKUP(N12,'vstock BS nonfin'!$E$2:$E$124,1,FALSE),"N/A")</f>
        <v>short term trade accounts receivable;short term receivables;phải thu ngắn hạn của khách hàng;các khoản phải thu ngắn hạn</v>
      </c>
      <c r="Q12" s="7"/>
      <c r="R12" s="7"/>
      <c r="S12" s="7"/>
      <c r="T12" s="7"/>
      <c r="U12" s="7"/>
      <c r="V12" s="7"/>
      <c r="W12" s="7"/>
      <c r="X12" s="7"/>
    </row>
    <row r="13">
      <c r="A13" s="11" t="s">
        <v>544</v>
      </c>
      <c r="B13" s="11" t="s">
        <v>540</v>
      </c>
      <c r="C13" s="11" t="s">
        <v>545</v>
      </c>
      <c r="D13" s="6" t="s">
        <v>541</v>
      </c>
      <c r="E13" s="6" t="s">
        <v>208</v>
      </c>
      <c r="F13" s="7" t="str">
        <f>VLOOKUP(E13,'VAS BS'!$A$4:$D$120,2, FALSE)</f>
        <v>Short-term advances to suppliers</v>
      </c>
      <c r="G13" s="7" t="str">
        <f>VLOOKUP(E13,'VAS BS'!$A$4:$D$120,3, FALSE)</f>
        <v>130</v>
      </c>
      <c r="H13" s="7" t="str">
        <f>VLOOKUP(G13,'VAS BS'!$A$4:$D$120,2, FALSE)</f>
        <v>Current accounts receivable</v>
      </c>
      <c r="I13" s="7" t="str">
        <f>VLOOKUP(E13,'VAS BS'!$A$4:$D$120,4, FALSE)</f>
        <v>st_adv_suppliers</v>
      </c>
      <c r="J13" s="7"/>
      <c r="K13" s="7"/>
      <c r="L13" s="7" t="str">
        <f t="shared" si="1"/>
        <v>st_adv_suppliers</v>
      </c>
      <c r="M13" s="7">
        <f t="shared" si="2"/>
        <v>0</v>
      </c>
      <c r="N13" s="6" t="str">
        <f t="shared" si="3"/>
        <v>short term prepayments to suppliers;short term receivables;trả trước cho người bán ngắn hạn;các khoản phải thu ngắn hạn</v>
      </c>
      <c r="O13" s="7" t="str">
        <f>IFERROR(VLOOKUP(N13,'vstock BS nonfin'!$E$2:$E$124,1,FALSE),"N/A")</f>
        <v>short term prepayments to suppliers;short term receivables;trả trước cho người bán ngắn hạn;các khoản phải thu ngắn hạn</v>
      </c>
      <c r="Q13" s="7"/>
      <c r="R13" s="7"/>
      <c r="S13" s="7"/>
      <c r="T13" s="7"/>
      <c r="U13" s="7"/>
      <c r="V13" s="7"/>
      <c r="W13" s="7"/>
      <c r="X13" s="7"/>
    </row>
    <row r="14">
      <c r="A14" s="11" t="s">
        <v>546</v>
      </c>
      <c r="B14" s="11" t="s">
        <v>540</v>
      </c>
      <c r="C14" s="11" t="s">
        <v>547</v>
      </c>
      <c r="D14" s="6" t="s">
        <v>541</v>
      </c>
      <c r="E14" s="6" t="s">
        <v>211</v>
      </c>
      <c r="F14" s="7" t="str">
        <f>VLOOKUP(E14,'VAS BS'!$A$4:$D$120,2, FALSE)</f>
        <v>Short-term internal receivables</v>
      </c>
      <c r="G14" s="7" t="str">
        <f>VLOOKUP(E14,'VAS BS'!$A$4:$D$120,3, FALSE)</f>
        <v>130</v>
      </c>
      <c r="H14" s="7" t="str">
        <f>VLOOKUP(G14,'VAS BS'!$A$4:$D$120,2, FALSE)</f>
        <v>Current accounts receivable</v>
      </c>
      <c r="I14" s="7" t="str">
        <f>VLOOKUP(E14,'VAS BS'!$A$4:$D$120,4, FALSE)</f>
        <v>st_internal_ar</v>
      </c>
      <c r="J14" s="7"/>
      <c r="K14" s="7"/>
      <c r="L14" s="7" t="str">
        <f t="shared" si="1"/>
        <v>st_internal_ar</v>
      </c>
      <c r="M14" s="7">
        <f t="shared" si="2"/>
        <v>0</v>
      </c>
      <c r="N14" s="6" t="str">
        <f t="shared" si="3"/>
        <v>short term inter company receivables;short term receivables;phải thu nội bộ ngắn hạn;các khoản phải thu ngắn hạn</v>
      </c>
      <c r="O14" s="7" t="str">
        <f>IFERROR(VLOOKUP(N14,'vstock BS nonfin'!$E$2:$E$124,1,FALSE),"N/A")</f>
        <v>short term inter company receivables;short term receivables;phải thu nội bộ ngắn hạn;các khoản phải thu ngắn hạn</v>
      </c>
      <c r="Q14" s="7"/>
      <c r="R14" s="7"/>
      <c r="S14" s="7"/>
      <c r="T14" s="7"/>
      <c r="U14" s="7"/>
      <c r="V14" s="7"/>
      <c r="W14" s="7"/>
      <c r="X14" s="7"/>
    </row>
    <row r="15">
      <c r="A15" s="11" t="s">
        <v>31</v>
      </c>
      <c r="B15" s="11" t="s">
        <v>540</v>
      </c>
      <c r="C15" s="11" t="s">
        <v>548</v>
      </c>
      <c r="D15" s="6" t="s">
        <v>541</v>
      </c>
      <c r="E15" s="6" t="s">
        <v>214</v>
      </c>
      <c r="F15" s="7" t="str">
        <f>VLOOKUP(E15,'VAS BS'!$A$4:$D$120,2, FALSE)</f>
        <v>Construction contract receivables based on agreed progress billings</v>
      </c>
      <c r="G15" s="7" t="str">
        <f>VLOOKUP(E15,'VAS BS'!$A$4:$D$120,3, FALSE)</f>
        <v>130</v>
      </c>
      <c r="H15" s="7" t="str">
        <f>VLOOKUP(G15,'VAS BS'!$A$4:$D$120,2, FALSE)</f>
        <v>Current accounts receivable</v>
      </c>
      <c r="I15" s="7" t="str">
        <f>VLOOKUP(E15,'VAS BS'!$A$4:$D$120,4, FALSE)</f>
        <v>construction_cntrct_ar</v>
      </c>
      <c r="J15" s="7"/>
      <c r="K15" s="7"/>
      <c r="L15" s="7" t="str">
        <f t="shared" si="1"/>
        <v>construction_cntrct_ar</v>
      </c>
      <c r="M15" s="7">
        <f t="shared" si="2"/>
        <v>0</v>
      </c>
      <c r="N15" s="6" t="str">
        <f t="shared" si="3"/>
        <v>construction contract progress receipts due from customers;short term receivables;phải thu theo tiến độ kế hoạch hợp đồng xây dựng;các khoản phải thu ngắn hạn</v>
      </c>
      <c r="O15" s="7" t="str">
        <f>IFERROR(VLOOKUP(N15,'vstock BS nonfin'!$E$2:$E$124,1,FALSE),"N/A")</f>
        <v>construction contract progress receipts due from customers;short term receivables;phải thu theo tiến độ kế hoạch hợp đồng xây dựng;các khoản phải thu ngắn hạn</v>
      </c>
      <c r="Q15" s="7"/>
      <c r="R15" s="7"/>
      <c r="S15" s="7"/>
      <c r="T15" s="7"/>
      <c r="U15" s="7"/>
      <c r="V15" s="7"/>
      <c r="W15" s="7"/>
      <c r="X15" s="7"/>
    </row>
    <row r="16">
      <c r="A16" s="11" t="s">
        <v>549</v>
      </c>
      <c r="B16" s="11" t="s">
        <v>540</v>
      </c>
      <c r="C16" s="11" t="s">
        <v>550</v>
      </c>
      <c r="D16" s="6" t="s">
        <v>541</v>
      </c>
      <c r="E16" s="6" t="s">
        <v>217</v>
      </c>
      <c r="F16" s="7" t="str">
        <f>VLOOKUP(E16,'VAS BS'!$A$4:$D$120,2, FALSE)</f>
        <v>Short-term loan receivables</v>
      </c>
      <c r="G16" s="7" t="str">
        <f>VLOOKUP(E16,'VAS BS'!$A$4:$D$120,3, FALSE)</f>
        <v>130</v>
      </c>
      <c r="H16" s="7" t="str">
        <f>VLOOKUP(G16,'VAS BS'!$A$4:$D$120,2, FALSE)</f>
        <v>Current accounts receivable</v>
      </c>
      <c r="I16" s="7" t="str">
        <f>VLOOKUP(E16,'VAS BS'!$A$4:$D$120,4, FALSE)</f>
        <v>st_loan_ar</v>
      </c>
      <c r="J16" s="7"/>
      <c r="K16" s="7"/>
      <c r="L16" s="7" t="str">
        <f t="shared" si="1"/>
        <v>st_loan_ar</v>
      </c>
      <c r="M16" s="7">
        <f t="shared" si="2"/>
        <v>0</v>
      </c>
      <c r="N16" s="6" t="str">
        <f t="shared" si="3"/>
        <v>short term loan receivables;short term receivables;phải thu về cho vay ngắn hạn;các khoản phải thu ngắn hạn</v>
      </c>
      <c r="O16" s="7" t="str">
        <f>IFERROR(VLOOKUP(N16,'vstock BS nonfin'!$E$2:$E$124,1,FALSE),"N/A")</f>
        <v>short term loan receivables;short term receivables;phải thu về cho vay ngắn hạn;các khoản phải thu ngắn hạn</v>
      </c>
      <c r="Q16" s="7"/>
      <c r="R16" s="7"/>
      <c r="S16" s="7"/>
      <c r="T16" s="7"/>
      <c r="U16" s="7"/>
      <c r="V16" s="7"/>
      <c r="W16" s="7"/>
      <c r="X16" s="7"/>
    </row>
    <row r="17">
      <c r="A17" s="11" t="s">
        <v>551</v>
      </c>
      <c r="B17" s="11" t="s">
        <v>540</v>
      </c>
      <c r="C17" s="11" t="s">
        <v>552</v>
      </c>
      <c r="D17" s="6" t="s">
        <v>541</v>
      </c>
      <c r="E17" s="6" t="s">
        <v>220</v>
      </c>
      <c r="F17" s="7" t="str">
        <f>VLOOKUP(E17,'VAS BS'!$A$4:$D$120,2, FALSE)</f>
        <v>Other short-term receivables</v>
      </c>
      <c r="G17" s="7" t="str">
        <f>VLOOKUP(E17,'VAS BS'!$A$4:$D$120,3, FALSE)</f>
        <v>130</v>
      </c>
      <c r="H17" s="7" t="str">
        <f>VLOOKUP(G17,'VAS BS'!$A$4:$D$120,2, FALSE)</f>
        <v>Current accounts receivable</v>
      </c>
      <c r="I17" s="7" t="str">
        <f>VLOOKUP(E17,'VAS BS'!$A$4:$D$120,4, FALSE)</f>
        <v>other_st_ar</v>
      </c>
      <c r="J17" s="7"/>
      <c r="K17" s="7"/>
      <c r="L17" s="7" t="str">
        <f t="shared" si="1"/>
        <v>other_st_ar</v>
      </c>
      <c r="M17" s="7">
        <f t="shared" si="2"/>
        <v>0</v>
      </c>
      <c r="N17" s="6" t="str">
        <f t="shared" si="3"/>
        <v>other short term receivables;short term receivables;phải thu ngắn hạn khác;các khoản phải thu ngắn hạn</v>
      </c>
      <c r="O17" s="7" t="str">
        <f>IFERROR(VLOOKUP(N17,'vstock BS nonfin'!$E$2:$E$124,1,FALSE),"N/A")</f>
        <v>other short term receivables;short term receivables;phải thu ngắn hạn khác;các khoản phải thu ngắn hạn</v>
      </c>
      <c r="Q17" s="7"/>
      <c r="R17" s="7"/>
      <c r="S17" s="7"/>
      <c r="T17" s="7"/>
      <c r="U17" s="7"/>
      <c r="V17" s="7"/>
      <c r="W17" s="7"/>
      <c r="X17" s="7"/>
    </row>
    <row r="18">
      <c r="A18" s="11" t="s">
        <v>553</v>
      </c>
      <c r="B18" s="11" t="s">
        <v>540</v>
      </c>
      <c r="C18" s="11" t="s">
        <v>554</v>
      </c>
      <c r="D18" s="6" t="s">
        <v>541</v>
      </c>
      <c r="E18" s="6" t="s">
        <v>223</v>
      </c>
      <c r="F18" s="7" t="str">
        <f>VLOOKUP(E18,'VAS BS'!$A$4:$D$120,2, FALSE)</f>
        <v>Provision for doubtful short-term receivables</v>
      </c>
      <c r="G18" s="7" t="str">
        <f>VLOOKUP(E18,'VAS BS'!$A$4:$D$120,3, FALSE)</f>
        <v>130</v>
      </c>
      <c r="H18" s="7" t="str">
        <f>VLOOKUP(G18,'VAS BS'!$A$4:$D$120,2, FALSE)</f>
        <v>Current accounts receivable</v>
      </c>
      <c r="I18" s="7" t="str">
        <f>VLOOKUP(E18,'VAS BS'!$A$4:$D$120,4, FALSE)</f>
        <v>pvsn_doubt_st_ar</v>
      </c>
      <c r="J18" s="7"/>
      <c r="K18" s="7"/>
      <c r="L18" s="7" t="str">
        <f t="shared" si="1"/>
        <v>pvsn_doubt_st_ar</v>
      </c>
      <c r="M18" s="7">
        <f t="shared" si="2"/>
        <v>0</v>
      </c>
      <c r="N18" s="6" t="str">
        <f t="shared" si="3"/>
        <v>provision for short term doubtful debts;short term receivables;dự phòng phải thu ngắn hạn khó đòi;các khoản phải thu ngắn hạn</v>
      </c>
      <c r="O18" s="7" t="str">
        <f>IFERROR(VLOOKUP(N18,'vstock BS nonfin'!$E$2:$E$124,1,FALSE),"N/A")</f>
        <v>provision for short term doubtful debts;short term receivables;dự phòng phải thu ngắn hạn khó đòi;các khoản phải thu ngắn hạn</v>
      </c>
      <c r="Q18" s="7"/>
      <c r="R18" s="7"/>
      <c r="S18" s="7"/>
      <c r="T18" s="7"/>
      <c r="U18" s="7"/>
      <c r="V18" s="7"/>
      <c r="W18" s="7"/>
      <c r="X18" s="7"/>
    </row>
    <row r="19">
      <c r="A19" s="11" t="s">
        <v>39</v>
      </c>
      <c r="B19" s="11" t="s">
        <v>540</v>
      </c>
      <c r="C19" s="11" t="s">
        <v>555</v>
      </c>
      <c r="D19" s="6" t="s">
        <v>541</v>
      </c>
      <c r="E19" s="6" t="s">
        <v>226</v>
      </c>
      <c r="F19" s="7" t="str">
        <f>VLOOKUP(E19,'VAS BS'!$A$4:$D$120,2, FALSE)</f>
        <v>Shortage of assets waiting for resolution</v>
      </c>
      <c r="G19" s="7" t="str">
        <f>VLOOKUP(E19,'VAS BS'!$A$4:$D$120,3, FALSE)</f>
        <v>130</v>
      </c>
      <c r="H19" s="7" t="str">
        <f>VLOOKUP(G19,'VAS BS'!$A$4:$D$120,2, FALSE)</f>
        <v>Current accounts receivable</v>
      </c>
      <c r="I19" s="7" t="str">
        <f>VLOOKUP(E19,'VAS BS'!$A$4:$D$120,4, FALSE)</f>
        <v>st_wait_resolution</v>
      </c>
      <c r="J19" s="7"/>
      <c r="K19" s="7"/>
      <c r="L19" s="7" t="str">
        <f t="shared" si="1"/>
        <v>st_wait_resolution</v>
      </c>
      <c r="M19" s="7">
        <f t="shared" si="2"/>
        <v>0</v>
      </c>
      <c r="N19" s="6" t="str">
        <f t="shared" si="3"/>
        <v>assets awaiting resolution;short term receivables;tài sản thiếu chờ xử lý;các khoản phải thu ngắn hạn</v>
      </c>
      <c r="O19" s="7" t="str">
        <f>IFERROR(VLOOKUP(N19,'vstock BS nonfin'!$E$2:$E$124,1,FALSE),"N/A")</f>
        <v>assets awaiting resolution;short term receivables;tài sản thiếu chờ xử lý;các khoản phải thu ngắn hạn</v>
      </c>
      <c r="Q19" s="7"/>
      <c r="R19" s="7"/>
      <c r="S19" s="7"/>
      <c r="T19" s="7"/>
      <c r="U19" s="7"/>
      <c r="V19" s="7"/>
      <c r="W19" s="7"/>
      <c r="X19" s="7"/>
    </row>
    <row r="20">
      <c r="A20" s="11" t="s">
        <v>41</v>
      </c>
      <c r="B20" s="11" t="s">
        <v>528</v>
      </c>
      <c r="C20" s="11" t="s">
        <v>556</v>
      </c>
      <c r="D20" s="6" t="s">
        <v>529</v>
      </c>
      <c r="E20" s="6" t="s">
        <v>229</v>
      </c>
      <c r="F20" s="7" t="str">
        <f>VLOOKUP(E20,'VAS BS'!$A$4:$D$120,2, FALSE)</f>
        <v>Inventories</v>
      </c>
      <c r="G20" s="7" t="str">
        <f>VLOOKUP(E20,'VAS BS'!$A$4:$D$120,3, FALSE)</f>
        <v>100</v>
      </c>
      <c r="H20" s="7" t="str">
        <f>VLOOKUP(G20,'VAS BS'!$A$4:$D$120,2, FALSE)</f>
        <v>Current assets</v>
      </c>
      <c r="I20" s="7" t="str">
        <f>VLOOKUP(E20,'VAS BS'!$A$4:$D$120,4, FALSE)</f>
        <v>inventories_all</v>
      </c>
      <c r="J20" s="7"/>
      <c r="K20" s="7"/>
      <c r="L20" s="7" t="str">
        <f t="shared" si="1"/>
        <v>inventories_all</v>
      </c>
      <c r="M20" s="7">
        <f t="shared" si="2"/>
        <v>0</v>
      </c>
      <c r="N20" s="6" t="str">
        <f t="shared" si="3"/>
        <v>inventories;short term assets;hàng tồn kho;tài sản ngắn hạn</v>
      </c>
      <c r="O20" s="7" t="str">
        <f>IFERROR(VLOOKUP(N20,'vstock BS nonfin'!$E$2:$E$124,1,FALSE),"N/A")</f>
        <v>inventories;short term assets;hàng tồn kho;tài sản ngắn hạn</v>
      </c>
      <c r="Q20" s="7"/>
      <c r="R20" s="7"/>
      <c r="S20" s="7"/>
      <c r="T20" s="7"/>
      <c r="U20" s="7"/>
      <c r="V20" s="7"/>
      <c r="W20" s="7"/>
      <c r="X20" s="7"/>
    </row>
    <row r="21">
      <c r="A21" s="11" t="s">
        <v>41</v>
      </c>
      <c r="B21" s="11" t="s">
        <v>41</v>
      </c>
      <c r="C21" s="11" t="s">
        <v>556</v>
      </c>
      <c r="D21" s="6" t="s">
        <v>556</v>
      </c>
      <c r="E21" s="6" t="s">
        <v>232</v>
      </c>
      <c r="F21" s="7" t="str">
        <f>VLOOKUP(E21,'VAS BS'!$A$4:$D$120,2, FALSE)</f>
        <v>Inventories</v>
      </c>
      <c r="G21" s="7" t="str">
        <f>VLOOKUP(E21,'VAS BS'!$A$4:$D$120,3, FALSE)</f>
        <v>140</v>
      </c>
      <c r="H21" s="7" t="str">
        <f>VLOOKUP(G21,'VAS BS'!$A$4:$D$120,2, FALSE)</f>
        <v>Inventories</v>
      </c>
      <c r="I21" s="7" t="str">
        <f>VLOOKUP(E21,'VAS BS'!$A$4:$D$120,4, FALSE)</f>
        <v>inventories</v>
      </c>
      <c r="J21" s="7"/>
      <c r="K21" s="7"/>
      <c r="L21" s="7" t="str">
        <f t="shared" si="1"/>
        <v>inventories</v>
      </c>
      <c r="M21" s="7">
        <f t="shared" si="2"/>
        <v>0</v>
      </c>
      <c r="N21" s="6" t="str">
        <f t="shared" si="3"/>
        <v>inventories;inventories;hàng tồn kho;hàng tồn kho</v>
      </c>
      <c r="O21" s="7" t="str">
        <f>IFERROR(VLOOKUP(N21,'vstock BS nonfin'!$E$2:$E$124,1,FALSE),"N/A")</f>
        <v>inventories;inventories;hàng tồn kho;hàng tồn kho</v>
      </c>
      <c r="Q21" s="7"/>
      <c r="R21" s="7"/>
      <c r="S21" s="7"/>
      <c r="T21" s="7"/>
      <c r="U21" s="7"/>
      <c r="V21" s="7"/>
      <c r="W21" s="7"/>
      <c r="X21" s="7"/>
    </row>
    <row r="22">
      <c r="A22" s="11" t="s">
        <v>42</v>
      </c>
      <c r="B22" s="11" t="s">
        <v>41</v>
      </c>
      <c r="C22" s="11" t="s">
        <v>557</v>
      </c>
      <c r="D22" s="6" t="s">
        <v>556</v>
      </c>
      <c r="E22" s="6" t="s">
        <v>233</v>
      </c>
      <c r="F22" s="7" t="str">
        <f>VLOOKUP(E22,'VAS BS'!$A$4:$D$120,2, FALSE)</f>
        <v>Provision for obsolete inventories</v>
      </c>
      <c r="G22" s="7" t="str">
        <f>VLOOKUP(E22,'VAS BS'!$A$4:$D$120,3, FALSE)</f>
        <v>140</v>
      </c>
      <c r="H22" s="7" t="str">
        <f>VLOOKUP(G22,'VAS BS'!$A$4:$D$120,2, FALSE)</f>
        <v>Inventories</v>
      </c>
      <c r="I22" s="7" t="str">
        <f>VLOOKUP(E22,'VAS BS'!$A$4:$D$120,4, FALSE)</f>
        <v>pvsn_obsolete_inventories</v>
      </c>
      <c r="J22" s="7"/>
      <c r="K22" s="7"/>
      <c r="L22" s="7" t="str">
        <f t="shared" si="1"/>
        <v>pvsn_obsolete_inventories</v>
      </c>
      <c r="M22" s="7">
        <f t="shared" si="2"/>
        <v>0</v>
      </c>
      <c r="N22" s="6" t="str">
        <f t="shared" si="3"/>
        <v>provision for decline in value of inventories;inventories;dự phòng giảm giá hàng tồn kho;hàng tồn kho</v>
      </c>
      <c r="O22" s="7" t="str">
        <f>IFERROR(VLOOKUP(N22,'vstock BS nonfin'!$E$2:$E$124,1,FALSE),"N/A")</f>
        <v>provision for decline in value of inventories;inventories;dự phòng giảm giá hàng tồn kho;hàng tồn kho</v>
      </c>
      <c r="Q22" s="7"/>
      <c r="R22" s="7"/>
      <c r="S22" s="7"/>
      <c r="T22" s="7"/>
      <c r="U22" s="7"/>
      <c r="V22" s="7"/>
      <c r="W22" s="7"/>
      <c r="X22" s="7"/>
    </row>
    <row r="23">
      <c r="A23" s="11" t="s">
        <v>558</v>
      </c>
      <c r="B23" s="11" t="s">
        <v>528</v>
      </c>
      <c r="C23" s="11" t="s">
        <v>559</v>
      </c>
      <c r="D23" s="6" t="s">
        <v>529</v>
      </c>
      <c r="E23" s="6" t="s">
        <v>236</v>
      </c>
      <c r="F23" s="7" t="str">
        <f>VLOOKUP(E23,'VAS BS'!$A$4:$D$120,2, FALSE)</f>
        <v>Other current assets</v>
      </c>
      <c r="G23" s="7" t="str">
        <f>VLOOKUP(E23,'VAS BS'!$A$4:$D$120,3, FALSE)</f>
        <v>100</v>
      </c>
      <c r="H23" s="7" t="str">
        <f>VLOOKUP(G23,'VAS BS'!$A$4:$D$120,2, FALSE)</f>
        <v>Current assets</v>
      </c>
      <c r="I23" s="7" t="str">
        <f>VLOOKUP(E23,'VAS BS'!$A$4:$D$120,4, FALSE)</f>
        <v>other_current_assets_all</v>
      </c>
      <c r="J23" s="7"/>
      <c r="K23" s="7"/>
      <c r="L23" s="7" t="str">
        <f t="shared" si="1"/>
        <v>other_current_assets_all</v>
      </c>
      <c r="M23" s="7">
        <f t="shared" si="2"/>
        <v>0</v>
      </c>
      <c r="N23" s="6" t="str">
        <f t="shared" si="3"/>
        <v>other short term assets;short term assets;tài sản ngắn hạn khác;tài sản ngắn hạn</v>
      </c>
      <c r="O23" s="7" t="str">
        <f>IFERROR(VLOOKUP(N23,'vstock BS nonfin'!$E$2:$E$124,1,FALSE),"N/A")</f>
        <v>other short term assets;short term assets;tài sản ngắn hạn khác;tài sản ngắn hạn</v>
      </c>
      <c r="Q23" s="7"/>
      <c r="R23" s="7"/>
      <c r="S23" s="7"/>
      <c r="T23" s="7"/>
      <c r="U23" s="7"/>
      <c r="V23" s="7"/>
      <c r="W23" s="7"/>
      <c r="X23" s="7"/>
    </row>
    <row r="24">
      <c r="A24" s="11" t="s">
        <v>560</v>
      </c>
      <c r="B24" s="11" t="s">
        <v>558</v>
      </c>
      <c r="C24" s="11" t="s">
        <v>561</v>
      </c>
      <c r="D24" s="6" t="s">
        <v>559</v>
      </c>
      <c r="E24" s="6" t="s">
        <v>239</v>
      </c>
      <c r="F24" s="7" t="str">
        <f>VLOOKUP(E24,'VAS BS'!$A$4:$D$120,2, FALSE)</f>
        <v>Short-term prepaid expenses</v>
      </c>
      <c r="G24" s="7" t="str">
        <f>VLOOKUP(E24,'VAS BS'!$A$4:$D$120,3, FALSE)</f>
        <v>150</v>
      </c>
      <c r="H24" s="7" t="str">
        <f>VLOOKUP(G24,'VAS BS'!$A$4:$D$120,2, FALSE)</f>
        <v>Other current assets</v>
      </c>
      <c r="I24" s="7" t="str">
        <f>VLOOKUP(E24,'VAS BS'!$A$4:$D$120,4, FALSE)</f>
        <v>st_prepaid_exp</v>
      </c>
      <c r="J24" s="7"/>
      <c r="K24" s="7"/>
      <c r="L24" s="7" t="str">
        <f t="shared" si="1"/>
        <v>st_prepaid_exp</v>
      </c>
      <c r="M24" s="7">
        <f t="shared" si="2"/>
        <v>0</v>
      </c>
      <c r="N24" s="6" t="str">
        <f t="shared" si="3"/>
        <v>short term prepayments;other short term assets;chi phí trả trước ngắn hạn;tài sản ngắn hạn khác</v>
      </c>
      <c r="O24" s="7" t="str">
        <f>IFERROR(VLOOKUP(N24,'vstock BS nonfin'!$E$2:$E$124,1,FALSE),"N/A")</f>
        <v>short term prepayments;other short term assets;chi phí trả trước ngắn hạn;tài sản ngắn hạn khác</v>
      </c>
      <c r="Q24" s="7"/>
      <c r="R24" s="7"/>
      <c r="S24" s="7"/>
      <c r="T24" s="7"/>
      <c r="U24" s="7"/>
      <c r="V24" s="7"/>
      <c r="W24" s="7"/>
      <c r="X24" s="7"/>
    </row>
    <row r="25">
      <c r="A25" s="11" t="s">
        <v>48</v>
      </c>
      <c r="B25" s="11" t="s">
        <v>558</v>
      </c>
      <c r="C25" s="11" t="s">
        <v>562</v>
      </c>
      <c r="D25" s="6" t="s">
        <v>559</v>
      </c>
      <c r="E25" s="6" t="s">
        <v>242</v>
      </c>
      <c r="F25" s="7" t="str">
        <f>VLOOKUP(E25,'VAS BS'!$A$4:$D$120,2, FALSE)</f>
        <v>Value-added tax deductible</v>
      </c>
      <c r="G25" s="7" t="str">
        <f>VLOOKUP(E25,'VAS BS'!$A$4:$D$120,3, FALSE)</f>
        <v>150</v>
      </c>
      <c r="H25" s="7" t="str">
        <f>VLOOKUP(G25,'VAS BS'!$A$4:$D$120,2, FALSE)</f>
        <v>Other current assets</v>
      </c>
      <c r="I25" s="7" t="str">
        <f>VLOOKUP(E25,'VAS BS'!$A$4:$D$120,4, FALSE)</f>
        <v>vat_deductible</v>
      </c>
      <c r="J25" s="7"/>
      <c r="K25" s="7"/>
      <c r="L25" s="7" t="str">
        <f t="shared" si="1"/>
        <v>vat_deductible</v>
      </c>
      <c r="M25" s="7">
        <f t="shared" si="2"/>
        <v>0</v>
      </c>
      <c r="N25" s="6" t="str">
        <f t="shared" si="3"/>
        <v>value added tax to be reclaimed;other short term assets;thuế gtgt được khấu trừ;tài sản ngắn hạn khác</v>
      </c>
      <c r="O25" s="7" t="str">
        <f>IFERROR(VLOOKUP(N25,'vstock BS nonfin'!$E$2:$E$124,1,FALSE),"N/A")</f>
        <v>value added tax to be reclaimed;other short term assets;thuế gtgt được khấu trừ;tài sản ngắn hạn khác</v>
      </c>
      <c r="Q25" s="7"/>
      <c r="R25" s="7"/>
      <c r="S25" s="7"/>
      <c r="T25" s="7"/>
      <c r="U25" s="7"/>
      <c r="V25" s="7"/>
      <c r="W25" s="7"/>
      <c r="X25" s="7"/>
    </row>
    <row r="26">
      <c r="A26" s="11" t="s">
        <v>50</v>
      </c>
      <c r="B26" s="11" t="s">
        <v>558</v>
      </c>
      <c r="C26" s="11" t="s">
        <v>563</v>
      </c>
      <c r="D26" s="6" t="s">
        <v>559</v>
      </c>
      <c r="E26" s="6" t="s">
        <v>245</v>
      </c>
      <c r="F26" s="7" t="str">
        <f>VLOOKUP(E26,'VAS BS'!$A$4:$D$120,2, FALSE)</f>
        <v>Tax and other receivables from the State</v>
      </c>
      <c r="G26" s="7" t="str">
        <f>VLOOKUP(E26,'VAS BS'!$A$4:$D$120,3, FALSE)</f>
        <v>150</v>
      </c>
      <c r="H26" s="7" t="str">
        <f>VLOOKUP(G26,'VAS BS'!$A$4:$D$120,2, FALSE)</f>
        <v>Other current assets</v>
      </c>
      <c r="I26" s="7" t="str">
        <f>VLOOKUP(E26,'VAS BS'!$A$4:$D$120,4, FALSE)</f>
        <v>from_state_tax_ar</v>
      </c>
      <c r="J26" s="7"/>
      <c r="K26" s="7"/>
      <c r="L26" s="7" t="str">
        <f t="shared" si="1"/>
        <v>from_state_tax_ar</v>
      </c>
      <c r="M26" s="7">
        <f t="shared" si="2"/>
        <v>0</v>
      </c>
      <c r="N26" s="6" t="str">
        <f t="shared" si="3"/>
        <v>taxes and other receivables from state authorities;other short term assets;thuế và các khoản khác phải thu của nhà nước;tài sản ngắn hạn khác</v>
      </c>
      <c r="O26" s="7" t="str">
        <f>IFERROR(VLOOKUP(N26,'vstock BS nonfin'!$E$2:$E$124,1,FALSE),"N/A")</f>
        <v>taxes and other receivables from state authorities;other short term assets;thuế và các khoản khác phải thu của nhà nước;tài sản ngắn hạn khác</v>
      </c>
      <c r="Q26" s="7"/>
      <c r="R26" s="7"/>
      <c r="S26" s="7"/>
      <c r="T26" s="7"/>
      <c r="U26" s="7"/>
      <c r="V26" s="7"/>
      <c r="W26" s="7"/>
      <c r="X26" s="7"/>
    </row>
    <row r="27">
      <c r="A27" s="11" t="s">
        <v>52</v>
      </c>
      <c r="B27" s="11" t="s">
        <v>558</v>
      </c>
      <c r="C27" s="11" t="s">
        <v>564</v>
      </c>
      <c r="D27" s="6" t="s">
        <v>559</v>
      </c>
      <c r="E27" s="6" t="s">
        <v>248</v>
      </c>
      <c r="F27" s="7" t="str">
        <f>VLOOKUP(E27,'VAS BS'!$A$4:$D$120,2, FALSE)</f>
        <v>Government bonds held for resale</v>
      </c>
      <c r="G27" s="7" t="str">
        <f>VLOOKUP(E27,'VAS BS'!$A$4:$D$120,3, FALSE)</f>
        <v>150</v>
      </c>
      <c r="H27" s="7" t="str">
        <f>VLOOKUP(G27,'VAS BS'!$A$4:$D$120,2, FALSE)</f>
        <v>Other current assets</v>
      </c>
      <c r="I27" s="7" t="str">
        <f>VLOOKUP(E27,'VAS BS'!$A$4:$D$120,4, FALSE)</f>
        <v>gov_bonds_hld_resale</v>
      </c>
      <c r="J27" s="7"/>
      <c r="K27" s="7"/>
      <c r="L27" s="7" t="str">
        <f t="shared" si="1"/>
        <v>gov_bonds_hld_resale</v>
      </c>
      <c r="M27" s="7">
        <f t="shared" si="2"/>
        <v>0</v>
      </c>
      <c r="N27" s="6" t="str">
        <f t="shared" si="3"/>
        <v>government bonds;other short term assets;giao dịch mua bán lại trái phiếu chính phủ;tài sản ngắn hạn khác</v>
      </c>
      <c r="O27" s="7" t="str">
        <f>IFERROR(VLOOKUP(N27,'vstock BS nonfin'!$E$2:$E$124,1,FALSE),"N/A")</f>
        <v>government bonds;other short term assets;giao dịch mua bán lại trái phiếu chính phủ;tài sản ngắn hạn khác</v>
      </c>
      <c r="Q27" s="7"/>
      <c r="R27" s="7"/>
      <c r="S27" s="7"/>
      <c r="T27" s="7"/>
      <c r="U27" s="7"/>
      <c r="V27" s="7"/>
      <c r="W27" s="7"/>
      <c r="X27" s="7"/>
    </row>
    <row r="28">
      <c r="A28" s="11" t="s">
        <v>558</v>
      </c>
      <c r="B28" s="11" t="s">
        <v>558</v>
      </c>
      <c r="C28" s="11" t="s">
        <v>559</v>
      </c>
      <c r="D28" s="6" t="s">
        <v>559</v>
      </c>
      <c r="E28" s="6" t="s">
        <v>251</v>
      </c>
      <c r="F28" s="7" t="str">
        <f>VLOOKUP(E28,'VAS BS'!$A$4:$D$120,2, FALSE)</f>
        <v>Other current assets</v>
      </c>
      <c r="G28" s="7" t="str">
        <f>VLOOKUP(E28,'VAS BS'!$A$4:$D$120,3, FALSE)</f>
        <v>150</v>
      </c>
      <c r="H28" s="7" t="str">
        <f>VLOOKUP(G28,'VAS BS'!$A$4:$D$120,2, FALSE)</f>
        <v>Other current assets</v>
      </c>
      <c r="I28" s="7" t="str">
        <f>VLOOKUP(E28,'VAS BS'!$A$4:$D$120,4, FALSE)</f>
        <v>other_current_assets</v>
      </c>
      <c r="J28" s="7"/>
      <c r="K28" s="7"/>
      <c r="L28" s="7" t="str">
        <f t="shared" si="1"/>
        <v>other_current_assets</v>
      </c>
      <c r="M28" s="7">
        <f t="shared" si="2"/>
        <v>0</v>
      </c>
      <c r="N28" s="6" t="str">
        <f t="shared" si="3"/>
        <v>other short term assets;other short term assets;tài sản ngắn hạn khác;tài sản ngắn hạn khác</v>
      </c>
      <c r="O28" s="7" t="str">
        <f>IFERROR(VLOOKUP(N28,'vstock BS nonfin'!$E$2:$E$124,1,FALSE),"N/A")</f>
        <v>other short term assets;other short term assets;tài sản ngắn hạn khác;tài sản ngắn hạn khác</v>
      </c>
      <c r="Q28" s="7"/>
      <c r="R28" s="7"/>
      <c r="S28" s="7"/>
      <c r="T28" s="7"/>
      <c r="U28" s="7"/>
      <c r="V28" s="7"/>
      <c r="W28" s="7"/>
      <c r="X28" s="7"/>
    </row>
    <row r="29">
      <c r="A29" s="11" t="s">
        <v>565</v>
      </c>
      <c r="B29" s="11" t="s">
        <v>118</v>
      </c>
      <c r="C29" s="11" t="s">
        <v>566</v>
      </c>
      <c r="D29" s="6" t="s">
        <v>530</v>
      </c>
      <c r="E29" s="6" t="s">
        <v>253</v>
      </c>
      <c r="F29" s="7" t="str">
        <f>VLOOKUP(E29,'VAS BS'!$A$4:$D$120,2, FALSE)</f>
        <v>Non-current assets</v>
      </c>
      <c r="G29" s="7" t="str">
        <f>VLOOKUP(E29,'VAS BS'!$A$4:$D$120,3, FALSE)</f>
        <v>270</v>
      </c>
      <c r="H29" s="7" t="str">
        <f>VLOOKUP(G29,'VAS BS'!$A$4:$D$120,2, FALSE)</f>
        <v>Total assets</v>
      </c>
      <c r="I29" s="7" t="str">
        <f>VLOOKUP(E29,'VAS BS'!$A$4:$D$120,4, FALSE)</f>
        <v>noncurrent_assets</v>
      </c>
      <c r="J29" s="7"/>
      <c r="K29" s="7"/>
      <c r="L29" s="7" t="str">
        <f t="shared" si="1"/>
        <v>noncurrent_assets</v>
      </c>
      <c r="M29" s="7">
        <f t="shared" si="2"/>
        <v>0</v>
      </c>
      <c r="N29" s="6" t="str">
        <f t="shared" si="3"/>
        <v>long term assets;total assets;tài sản dài hạn;tổng cộng tài sản</v>
      </c>
      <c r="O29" s="7" t="str">
        <f>IFERROR(VLOOKUP(N29,'vstock BS nonfin'!$E$2:$E$124,1,FALSE),"N/A")</f>
        <v>long term assets;total assets;tài sản dài hạn;tổng cộng tài sản</v>
      </c>
      <c r="Q29" s="7"/>
      <c r="R29" s="7"/>
      <c r="S29" s="7"/>
      <c r="T29" s="7"/>
      <c r="U29" s="7"/>
      <c r="V29" s="7"/>
      <c r="W29" s="7"/>
      <c r="X29" s="7"/>
    </row>
    <row r="30">
      <c r="A30" s="11" t="s">
        <v>567</v>
      </c>
      <c r="B30" s="11" t="s">
        <v>565</v>
      </c>
      <c r="C30" s="11" t="s">
        <v>568</v>
      </c>
      <c r="D30" s="6" t="s">
        <v>566</v>
      </c>
      <c r="E30" s="6" t="s">
        <v>256</v>
      </c>
      <c r="F30" s="7" t="str">
        <f>VLOOKUP(E30,'VAS BS'!$A$4:$D$120,2, FALSE)</f>
        <v>Long-term receivables</v>
      </c>
      <c r="G30" s="7" t="str">
        <f>VLOOKUP(E30,'VAS BS'!$A$4:$D$120,3, FALSE)</f>
        <v>200</v>
      </c>
      <c r="H30" s="7" t="str">
        <f>VLOOKUP(G30,'VAS BS'!$A$4:$D$120,2, FALSE)</f>
        <v>Non-current assets</v>
      </c>
      <c r="I30" s="7" t="str">
        <f>VLOOKUP(E30,'VAS BS'!$A$4:$D$120,4, FALSE)</f>
        <v>lt_ar</v>
      </c>
      <c r="J30" s="7"/>
      <c r="K30" s="7"/>
      <c r="L30" s="7" t="str">
        <f t="shared" si="1"/>
        <v>lt_ar</v>
      </c>
      <c r="M30" s="7">
        <f t="shared" si="2"/>
        <v>0</v>
      </c>
      <c r="N30" s="6" t="str">
        <f t="shared" si="3"/>
        <v>long term receivables;long term assets;các khoản phải thu dài hạn;tài sản dài hạn</v>
      </c>
      <c r="O30" s="7" t="str">
        <f>IFERROR(VLOOKUP(N30,'vstock BS nonfin'!$E$2:$E$124,1,FALSE),"N/A")</f>
        <v>long term receivables;long term assets;các khoản phải thu dài hạn;tài sản dài hạn</v>
      </c>
      <c r="Q30" s="7"/>
      <c r="R30" s="7"/>
      <c r="S30" s="7"/>
      <c r="T30" s="7"/>
      <c r="U30" s="7"/>
      <c r="V30" s="7"/>
      <c r="W30" s="7"/>
      <c r="X30" s="7"/>
    </row>
    <row r="31">
      <c r="A31" s="11" t="s">
        <v>569</v>
      </c>
      <c r="B31" s="11" t="s">
        <v>567</v>
      </c>
      <c r="C31" s="11" t="s">
        <v>570</v>
      </c>
      <c r="D31" s="6" t="s">
        <v>568</v>
      </c>
      <c r="E31" s="6" t="s">
        <v>259</v>
      </c>
      <c r="F31" s="7" t="str">
        <f>VLOOKUP(E31,'VAS BS'!$A$4:$D$120,2, FALSE)</f>
        <v>Long-term trade receivables</v>
      </c>
      <c r="G31" s="7" t="str">
        <f>VLOOKUP(E31,'VAS BS'!$A$4:$D$120,3, FALSE)</f>
        <v>210</v>
      </c>
      <c r="H31" s="7" t="str">
        <f>VLOOKUP(G31,'VAS BS'!$A$4:$D$120,2, FALSE)</f>
        <v>Long-term receivables</v>
      </c>
      <c r="I31" s="7" t="str">
        <f>VLOOKUP(E31,'VAS BS'!$A$4:$D$120,4, FALSE)</f>
        <v>lt_trade_ar</v>
      </c>
      <c r="J31" s="7"/>
      <c r="K31" s="7"/>
      <c r="L31" s="7" t="str">
        <f t="shared" si="1"/>
        <v>lt_trade_ar</v>
      </c>
      <c r="M31" s="7">
        <f t="shared" si="2"/>
        <v>0</v>
      </c>
      <c r="N31" s="6" t="str">
        <f t="shared" si="3"/>
        <v>long term trade receivables;long term receivables;phải thu dài hạn của khách hàng;các khoản phải thu dài hạn</v>
      </c>
      <c r="O31" s="7" t="str">
        <f>IFERROR(VLOOKUP(N31,'vstock BS nonfin'!$E$2:$E$124,1,FALSE),"N/A")</f>
        <v>long term trade receivables;long term receivables;phải thu dài hạn của khách hàng;các khoản phải thu dài hạn</v>
      </c>
      <c r="Q31" s="7"/>
      <c r="R31" s="7"/>
      <c r="S31" s="7"/>
      <c r="T31" s="7"/>
      <c r="U31" s="7"/>
      <c r="V31" s="7"/>
      <c r="W31" s="7"/>
      <c r="X31" s="7"/>
    </row>
    <row r="32">
      <c r="A32" s="11" t="s">
        <v>571</v>
      </c>
      <c r="B32" s="11" t="s">
        <v>567</v>
      </c>
      <c r="C32" s="11" t="s">
        <v>572</v>
      </c>
      <c r="D32" s="6" t="s">
        <v>568</v>
      </c>
      <c r="E32" s="6" t="s">
        <v>262</v>
      </c>
      <c r="F32" s="7" t="str">
        <f>VLOOKUP(E32,'VAS BS'!$A$4:$D$120,2, FALSE)</f>
        <v>Long-term advance to suppliers</v>
      </c>
      <c r="G32" s="7" t="str">
        <f>VLOOKUP(E32,'VAS BS'!$A$4:$D$120,3, FALSE)</f>
        <v>210</v>
      </c>
      <c r="H32" s="7" t="str">
        <f>VLOOKUP(G32,'VAS BS'!$A$4:$D$120,2, FALSE)</f>
        <v>Long-term receivables</v>
      </c>
      <c r="I32" s="7" t="str">
        <f>VLOOKUP(E32,'VAS BS'!$A$4:$D$120,4, FALSE)</f>
        <v>lt_adv_suppliers</v>
      </c>
      <c r="J32" s="7"/>
      <c r="K32" s="7"/>
      <c r="L32" s="7" t="str">
        <f t="shared" si="1"/>
        <v>lt_adv_suppliers</v>
      </c>
      <c r="M32" s="7">
        <f t="shared" si="2"/>
        <v>0</v>
      </c>
      <c r="N32" s="6" t="str">
        <f t="shared" si="3"/>
        <v>long term prepayments to suppliers;long term receivables;trả trước cho người bán dài hạn;các khoản phải thu dài hạn</v>
      </c>
      <c r="O32" s="7" t="str">
        <f>IFERROR(VLOOKUP(N32,'vstock BS nonfin'!$E$2:$E$124,1,FALSE),"N/A")</f>
        <v>long term prepayments to suppliers;long term receivables;trả trước cho người bán dài hạn;các khoản phải thu dài hạn</v>
      </c>
      <c r="Q32" s="7"/>
      <c r="R32" s="7"/>
      <c r="S32" s="7"/>
      <c r="T32" s="7"/>
      <c r="U32" s="7"/>
      <c r="V32" s="7"/>
      <c r="W32" s="7"/>
      <c r="X32" s="7"/>
    </row>
    <row r="33">
      <c r="A33" s="11" t="s">
        <v>573</v>
      </c>
      <c r="B33" s="11" t="s">
        <v>567</v>
      </c>
      <c r="C33" s="11" t="s">
        <v>574</v>
      </c>
      <c r="D33" s="6" t="s">
        <v>568</v>
      </c>
      <c r="E33" s="6" t="s">
        <v>265</v>
      </c>
      <c r="F33" s="7" t="str">
        <f>VLOOKUP(E33,'VAS BS'!$A$4:$D$120,2, FALSE)</f>
        <v>Paid-in capital in dependent units</v>
      </c>
      <c r="G33" s="7" t="str">
        <f>VLOOKUP(E33,'VAS BS'!$A$4:$D$120,3, FALSE)</f>
        <v>210</v>
      </c>
      <c r="H33" s="7" t="str">
        <f>VLOOKUP(G33,'VAS BS'!$A$4:$D$120,2, FALSE)</f>
        <v>Long-term receivables</v>
      </c>
      <c r="I33" s="7" t="str">
        <f>VLOOKUP(E33,'VAS BS'!$A$4:$D$120,4, FALSE)</f>
        <v>pd_capital_dependent</v>
      </c>
      <c r="J33" s="7"/>
      <c r="K33" s="7"/>
      <c r="L33" s="7" t="str">
        <f t="shared" si="1"/>
        <v>pd_capital_dependent</v>
      </c>
      <c r="M33" s="7">
        <f t="shared" si="2"/>
        <v>0</v>
      </c>
      <c r="N33" s="6" t="str">
        <f t="shared" si="3"/>
        <v>capital at inter company;long term receivables;vốn kinh doanh ở các đơn vị trực thuộc;các khoản phải thu dài hạn</v>
      </c>
      <c r="O33" s="7" t="str">
        <f>IFERROR(VLOOKUP(N33,'vstock BS nonfin'!$E$2:$E$124,1,FALSE),"N/A")</f>
        <v>capital at inter company;long term receivables;vốn kinh doanh ở các đơn vị trực thuộc;các khoản phải thu dài hạn</v>
      </c>
      <c r="Q33" s="7"/>
      <c r="R33" s="7"/>
      <c r="S33" s="7"/>
      <c r="T33" s="7"/>
      <c r="U33" s="7"/>
      <c r="V33" s="7"/>
      <c r="W33" s="7"/>
      <c r="X33" s="7"/>
    </row>
    <row r="34">
      <c r="A34" s="11" t="s">
        <v>575</v>
      </c>
      <c r="B34" s="11" t="s">
        <v>567</v>
      </c>
      <c r="C34" s="11" t="s">
        <v>576</v>
      </c>
      <c r="D34" s="6" t="s">
        <v>568</v>
      </c>
      <c r="E34" s="6" t="s">
        <v>268</v>
      </c>
      <c r="F34" s="7" t="str">
        <f>VLOOKUP(E34,'VAS BS'!$A$4:$D$120,2, FALSE)</f>
        <v>Long-term internal receivables</v>
      </c>
      <c r="G34" s="7" t="str">
        <f>VLOOKUP(E34,'VAS BS'!$A$4:$D$120,3, FALSE)</f>
        <v>210</v>
      </c>
      <c r="H34" s="7" t="str">
        <f>VLOOKUP(G34,'VAS BS'!$A$4:$D$120,2, FALSE)</f>
        <v>Long-term receivables</v>
      </c>
      <c r="I34" s="7" t="str">
        <f>VLOOKUP(E34,'VAS BS'!$A$4:$D$120,4, FALSE)</f>
        <v>lt_internal_ar</v>
      </c>
      <c r="J34" s="7"/>
      <c r="K34" s="7"/>
      <c r="L34" s="7" t="str">
        <f t="shared" si="1"/>
        <v>lt_internal_ar</v>
      </c>
      <c r="M34" s="7">
        <f t="shared" si="2"/>
        <v>0</v>
      </c>
      <c r="N34" s="6" t="str">
        <f t="shared" si="3"/>
        <v>long term inter company receivables;long term receivables;phải thu nội bộ dài hạn;các khoản phải thu dài hạn</v>
      </c>
      <c r="O34" s="7" t="str">
        <f>IFERROR(VLOOKUP(N34,'vstock BS nonfin'!$E$2:$E$124,1,FALSE),"N/A")</f>
        <v>long term inter company receivables;long term receivables;phải thu nội bộ dài hạn;các khoản phải thu dài hạn</v>
      </c>
      <c r="Q34" s="7"/>
      <c r="R34" s="7"/>
      <c r="S34" s="7"/>
      <c r="T34" s="7"/>
      <c r="U34" s="7"/>
      <c r="V34" s="7"/>
      <c r="W34" s="7"/>
      <c r="X34" s="7"/>
    </row>
    <row r="35">
      <c r="A35" s="11" t="s">
        <v>577</v>
      </c>
      <c r="B35" s="11" t="s">
        <v>567</v>
      </c>
      <c r="C35" s="11" t="s">
        <v>578</v>
      </c>
      <c r="D35" s="6" t="s">
        <v>568</v>
      </c>
      <c r="E35" s="6" t="s">
        <v>271</v>
      </c>
      <c r="F35" s="7" t="str">
        <f>VLOOKUP(E35,'VAS BS'!$A$4:$D$120,2, FALSE)</f>
        <v>Long-term loan receivables</v>
      </c>
      <c r="G35" s="7" t="str">
        <f>VLOOKUP(E35,'VAS BS'!$A$4:$D$120,3, FALSE)</f>
        <v>210</v>
      </c>
      <c r="H35" s="7" t="str">
        <f>VLOOKUP(G35,'VAS BS'!$A$4:$D$120,2, FALSE)</f>
        <v>Long-term receivables</v>
      </c>
      <c r="I35" s="7" t="str">
        <f>VLOOKUP(E35,'VAS BS'!$A$4:$D$120,4, FALSE)</f>
        <v>lt_loan_ar</v>
      </c>
      <c r="J35" s="7"/>
      <c r="K35" s="7"/>
      <c r="L35" s="7" t="str">
        <f t="shared" si="1"/>
        <v>lt_loan_ar</v>
      </c>
      <c r="M35" s="7">
        <f t="shared" si="2"/>
        <v>0</v>
      </c>
      <c r="N35" s="6" t="str">
        <f t="shared" si="3"/>
        <v>long term loan receivables;long term receivables;phải thu về cho vay dài hạn;các khoản phải thu dài hạn</v>
      </c>
      <c r="O35" s="7" t="str">
        <f>IFERROR(VLOOKUP(N35,'vstock BS nonfin'!$E$2:$E$124,1,FALSE),"N/A")</f>
        <v>long term loan receivables;long term receivables;phải thu về cho vay dài hạn;các khoản phải thu dài hạn</v>
      </c>
      <c r="Q35" s="7"/>
      <c r="R35" s="7"/>
      <c r="S35" s="7"/>
      <c r="T35" s="7"/>
      <c r="U35" s="7"/>
      <c r="V35" s="7"/>
      <c r="W35" s="7"/>
      <c r="X35" s="7"/>
    </row>
    <row r="36">
      <c r="A36" s="11" t="s">
        <v>579</v>
      </c>
      <c r="B36" s="11" t="s">
        <v>567</v>
      </c>
      <c r="C36" s="11" t="s">
        <v>580</v>
      </c>
      <c r="D36" s="6" t="s">
        <v>568</v>
      </c>
      <c r="E36" s="6" t="s">
        <v>274</v>
      </c>
      <c r="F36" s="7" t="str">
        <f>VLOOKUP(E36,'VAS BS'!$A$4:$D$120,2, FALSE)</f>
        <v>Other long-term receivables</v>
      </c>
      <c r="G36" s="7" t="str">
        <f>VLOOKUP(E36,'VAS BS'!$A$4:$D$120,3, FALSE)</f>
        <v>210</v>
      </c>
      <c r="H36" s="7" t="str">
        <f>VLOOKUP(G36,'VAS BS'!$A$4:$D$120,2, FALSE)</f>
        <v>Long-term receivables</v>
      </c>
      <c r="I36" s="7" t="str">
        <f>VLOOKUP(E36,'VAS BS'!$A$4:$D$120,4, FALSE)</f>
        <v>other_lt_ar</v>
      </c>
      <c r="J36" s="7"/>
      <c r="K36" s="7"/>
      <c r="L36" s="7" t="str">
        <f t="shared" si="1"/>
        <v>other_lt_ar</v>
      </c>
      <c r="M36" s="7">
        <f t="shared" si="2"/>
        <v>0</v>
      </c>
      <c r="N36" s="6" t="str">
        <f t="shared" si="3"/>
        <v>other long term receivables;long term receivables;phải thu dài hạn khác;các khoản phải thu dài hạn</v>
      </c>
      <c r="O36" s="7" t="str">
        <f>IFERROR(VLOOKUP(N36,'vstock BS nonfin'!$E$2:$E$124,1,FALSE),"N/A")</f>
        <v>other long term receivables;long term receivables;phải thu dài hạn khác;các khoản phải thu dài hạn</v>
      </c>
      <c r="Q36" s="7"/>
      <c r="R36" s="7"/>
      <c r="S36" s="7"/>
      <c r="T36" s="7"/>
      <c r="U36" s="7"/>
      <c r="V36" s="7"/>
      <c r="W36" s="7"/>
      <c r="X36" s="7"/>
    </row>
    <row r="37">
      <c r="A37" s="11" t="s">
        <v>581</v>
      </c>
      <c r="B37" s="11" t="s">
        <v>567</v>
      </c>
      <c r="C37" s="11" t="s">
        <v>582</v>
      </c>
      <c r="D37" s="6" t="s">
        <v>568</v>
      </c>
      <c r="E37" s="6" t="s">
        <v>277</v>
      </c>
      <c r="F37" s="7" t="str">
        <f>VLOOKUP(E37,'VAS BS'!$A$4:$D$120,2, FALSE)</f>
        <v>Provision for doubtful long-term receivables</v>
      </c>
      <c r="G37" s="7" t="str">
        <f>VLOOKUP(E37,'VAS BS'!$A$4:$D$120,3, FALSE)</f>
        <v>210</v>
      </c>
      <c r="H37" s="7" t="str">
        <f>VLOOKUP(G37,'VAS BS'!$A$4:$D$120,2, FALSE)</f>
        <v>Long-term receivables</v>
      </c>
      <c r="I37" s="7" t="str">
        <f>VLOOKUP(E37,'VAS BS'!$A$4:$D$120,4, FALSE)</f>
        <v>pvsn_doubt_lt_ar</v>
      </c>
      <c r="J37" s="7"/>
      <c r="K37" s="7"/>
      <c r="L37" s="7" t="str">
        <f t="shared" si="1"/>
        <v>pvsn_doubt_lt_ar</v>
      </c>
      <c r="M37" s="7">
        <f t="shared" si="2"/>
        <v>0</v>
      </c>
      <c r="N37" s="6" t="str">
        <f t="shared" si="3"/>
        <v>provision for long term doubtful debts;long term receivables;dự phòng phải thu dài hạn khó đòi;các khoản phải thu dài hạn</v>
      </c>
      <c r="O37" s="7" t="str">
        <f>IFERROR(VLOOKUP(N37,'vstock BS nonfin'!$E$2:$E$124,1,FALSE),"N/A")</f>
        <v>provision for long term doubtful debts;long term receivables;dự phòng phải thu dài hạn khó đòi;các khoản phải thu dài hạn</v>
      </c>
      <c r="Q37" s="7"/>
      <c r="R37" s="7"/>
      <c r="S37" s="7"/>
      <c r="T37" s="7"/>
      <c r="U37" s="7"/>
      <c r="V37" s="7"/>
      <c r="W37" s="7"/>
      <c r="X37" s="7"/>
    </row>
    <row r="38">
      <c r="A38" s="11" t="s">
        <v>72</v>
      </c>
      <c r="B38" s="11" t="s">
        <v>565</v>
      </c>
      <c r="C38" s="11" t="s">
        <v>583</v>
      </c>
      <c r="D38" s="6" t="s">
        <v>566</v>
      </c>
      <c r="E38" s="6" t="s">
        <v>280</v>
      </c>
      <c r="F38" s="7" t="str">
        <f>VLOOKUP(E38,'VAS BS'!$A$4:$D$120,2, FALSE)</f>
        <v>Fixed assets</v>
      </c>
      <c r="G38" s="7" t="str">
        <f>VLOOKUP(E38,'VAS BS'!$A$4:$D$120,3, FALSE)</f>
        <v>200</v>
      </c>
      <c r="H38" s="7" t="str">
        <f>VLOOKUP(G38,'VAS BS'!$A$4:$D$120,2, FALSE)</f>
        <v>Non-current assets</v>
      </c>
      <c r="I38" s="7" t="str">
        <f>VLOOKUP(E38,'VAS BS'!$A$4:$D$120,4, FALSE)</f>
        <v>fixed_assets</v>
      </c>
      <c r="J38" s="7"/>
      <c r="K38" s="7"/>
      <c r="L38" s="7" t="str">
        <f t="shared" si="1"/>
        <v>fixed_assets</v>
      </c>
      <c r="M38" s="7">
        <f t="shared" si="2"/>
        <v>0</v>
      </c>
      <c r="N38" s="6" t="str">
        <f t="shared" si="3"/>
        <v>fixed assets;long term assets;tài sản cố định;tài sản dài hạn</v>
      </c>
      <c r="O38" s="7" t="str">
        <f>IFERROR(VLOOKUP(N38,'vstock BS nonfin'!$E$2:$E$124,1,FALSE),"N/A")</f>
        <v>fixed assets;long term assets;tài sản cố định;tài sản dài hạn</v>
      </c>
      <c r="Q38" s="7"/>
      <c r="R38" s="7"/>
      <c r="S38" s="7"/>
      <c r="T38" s="7"/>
      <c r="U38" s="7"/>
      <c r="V38" s="7"/>
      <c r="W38" s="7"/>
      <c r="X38" s="7"/>
    </row>
    <row r="39">
      <c r="A39" s="11" t="s">
        <v>74</v>
      </c>
      <c r="B39" s="11" t="s">
        <v>72</v>
      </c>
      <c r="C39" s="11" t="s">
        <v>584</v>
      </c>
      <c r="D39" s="6" t="s">
        <v>583</v>
      </c>
      <c r="E39" s="6" t="s">
        <v>282</v>
      </c>
      <c r="F39" s="7" t="str">
        <f>VLOOKUP(E39,'VAS BS'!$A$4:$D$120,2, FALSE)</f>
        <v>Tangible fixed assets</v>
      </c>
      <c r="G39" s="7" t="str">
        <f>VLOOKUP(E39,'VAS BS'!$A$4:$D$120,3, FALSE)</f>
        <v>220</v>
      </c>
      <c r="H39" s="7" t="str">
        <f>VLOOKUP(G39,'VAS BS'!$A$4:$D$120,2, FALSE)</f>
        <v>Fixed assets</v>
      </c>
      <c r="I39" s="7" t="str">
        <f>VLOOKUP(E39,'VAS BS'!$A$4:$D$120,4, FALSE)</f>
        <v>tgbl_fixed_assets</v>
      </c>
      <c r="J39" s="7"/>
      <c r="K39" s="7"/>
      <c r="L39" s="7" t="str">
        <f t="shared" si="1"/>
        <v>tgbl_fixed_assets</v>
      </c>
      <c r="M39" s="7">
        <f t="shared" si="2"/>
        <v>0</v>
      </c>
      <c r="N39" s="6" t="str">
        <f t="shared" si="3"/>
        <v>tangible fixed assets;fixed assets;tài sản cố định hữu hình;tài sản cố định</v>
      </c>
      <c r="O39" s="7" t="str">
        <f>IFERROR(VLOOKUP(N39,'vstock BS nonfin'!$E$2:$E$124,1,FALSE),"N/A")</f>
        <v>tangible fixed assets;fixed assets;tài sản cố định hữu hình;tài sản cố định</v>
      </c>
      <c r="Q39" s="7"/>
      <c r="R39" s="7"/>
      <c r="S39" s="7"/>
      <c r="T39" s="7"/>
      <c r="U39" s="7"/>
      <c r="V39" s="7"/>
      <c r="W39" s="7"/>
      <c r="X39" s="7"/>
    </row>
    <row r="40">
      <c r="A40" s="11" t="s">
        <v>585</v>
      </c>
      <c r="B40" s="11" t="s">
        <v>74</v>
      </c>
      <c r="C40" s="11" t="s">
        <v>586</v>
      </c>
      <c r="D40" s="6" t="s">
        <v>584</v>
      </c>
      <c r="E40" s="6" t="s">
        <v>285</v>
      </c>
      <c r="F40" s="7" t="str">
        <f>VLOOKUP(E40,'VAS BS'!$A$4:$D$120,2, FALSE)</f>
        <v>Cost</v>
      </c>
      <c r="G40" s="7" t="str">
        <f>VLOOKUP(E40,'VAS BS'!$A$4:$D$120,3, FALSE)</f>
        <v>221</v>
      </c>
      <c r="H40" s="7" t="str">
        <f>VLOOKUP(G40,'VAS BS'!$A$4:$D$120,2, FALSE)</f>
        <v>Tangible fixed assets</v>
      </c>
      <c r="I40" s="7" t="str">
        <f>VLOOKUP(E40,'VAS BS'!$A$4:$D$120,4, FALSE)</f>
        <v>tgbl_fixed_assets_cost</v>
      </c>
      <c r="J40" s="7"/>
      <c r="K40" s="7"/>
      <c r="L40" s="7" t="str">
        <f t="shared" si="1"/>
        <v>tgbl_fixed_assets_cost</v>
      </c>
      <c r="M40" s="7">
        <f t="shared" si="2"/>
        <v>0</v>
      </c>
      <c r="N40" s="6" t="str">
        <f t="shared" si="3"/>
        <v>cost;tangible fixed assets;nguyên giá;tài sản cố định hữu hình</v>
      </c>
      <c r="O40" s="7" t="str">
        <f>IFERROR(VLOOKUP(N40,'vstock BS nonfin'!$E$2:$E$124,1,FALSE),"N/A")</f>
        <v>cost;tangible fixed assets;nguyên giá;tài sản cố định hữu hình</v>
      </c>
      <c r="Q40" s="7"/>
      <c r="R40" s="7"/>
      <c r="S40" s="7"/>
      <c r="T40" s="7"/>
      <c r="U40" s="7"/>
      <c r="V40" s="7"/>
      <c r="W40" s="7"/>
      <c r="X40" s="7"/>
    </row>
    <row r="41">
      <c r="A41" s="11" t="s">
        <v>587</v>
      </c>
      <c r="B41" s="11" t="s">
        <v>74</v>
      </c>
      <c r="C41" s="11" t="s">
        <v>588</v>
      </c>
      <c r="D41" s="6" t="s">
        <v>584</v>
      </c>
      <c r="E41" s="6" t="s">
        <v>288</v>
      </c>
      <c r="F41" s="7" t="str">
        <f>VLOOKUP(E41,'VAS BS'!$A$4:$D$120,2, FALSE)</f>
        <v>Accumulated depreciation</v>
      </c>
      <c r="G41" s="7" t="str">
        <f>VLOOKUP(E41,'VAS BS'!$A$4:$D$120,3, FALSE)</f>
        <v>221</v>
      </c>
      <c r="H41" s="7" t="str">
        <f>VLOOKUP(G41,'VAS BS'!$A$4:$D$120,2, FALSE)</f>
        <v>Tangible fixed assets</v>
      </c>
      <c r="I41" s="7" t="str">
        <f>VLOOKUP(E41,'VAS BS'!$A$4:$D$120,4, FALSE)</f>
        <v>tgbl_fixed_assets_depre</v>
      </c>
      <c r="J41" s="7"/>
      <c r="K41" s="7"/>
      <c r="L41" s="7" t="str">
        <f t="shared" si="1"/>
        <v>tgbl_fixed_assets_depre</v>
      </c>
      <c r="M41" s="7">
        <f t="shared" si="2"/>
        <v>0</v>
      </c>
      <c r="N41" s="6" t="str">
        <f t="shared" si="3"/>
        <v>accumulated depreciation;tangible fixed assets;giá trị hao mòn lũy kế;tài sản cố định hữu hình</v>
      </c>
      <c r="O41" s="7" t="str">
        <f>IFERROR(VLOOKUP(N41,'vstock BS nonfin'!$E$2:$E$124,1,FALSE),"N/A")</f>
        <v>accumulated depreciation;tangible fixed assets;giá trị hao mòn lũy kế;tài sản cố định hữu hình</v>
      </c>
      <c r="Q41" s="7"/>
      <c r="R41" s="7"/>
      <c r="S41" s="7"/>
      <c r="T41" s="7"/>
      <c r="U41" s="7"/>
      <c r="V41" s="7"/>
      <c r="W41" s="7"/>
      <c r="X41" s="7"/>
    </row>
    <row r="42">
      <c r="A42" s="11" t="s">
        <v>80</v>
      </c>
      <c r="B42" s="11" t="s">
        <v>72</v>
      </c>
      <c r="C42" s="11" t="s">
        <v>589</v>
      </c>
      <c r="D42" s="6" t="s">
        <v>583</v>
      </c>
      <c r="E42" s="6" t="s">
        <v>291</v>
      </c>
      <c r="F42" s="7" t="str">
        <f>VLOOKUP(E42,'VAS BS'!$A$4:$D$120,2, FALSE)</f>
        <v>Finance leases</v>
      </c>
      <c r="G42" s="7" t="str">
        <f>VLOOKUP(E42,'VAS BS'!$A$4:$D$120,3, FALSE)</f>
        <v>220</v>
      </c>
      <c r="H42" s="7" t="str">
        <f>VLOOKUP(G42,'VAS BS'!$A$4:$D$120,2, FALSE)</f>
        <v>Fixed assets</v>
      </c>
      <c r="I42" s="7" t="str">
        <f>VLOOKUP(E42,'VAS BS'!$A$4:$D$120,4, FALSE)</f>
        <v>fin_leases</v>
      </c>
      <c r="J42" s="7"/>
      <c r="K42" s="7"/>
      <c r="L42" s="7" t="str">
        <f t="shared" si="1"/>
        <v>fin_leases</v>
      </c>
      <c r="M42" s="7">
        <f t="shared" si="2"/>
        <v>0</v>
      </c>
      <c r="N42" s="6" t="str">
        <f t="shared" si="3"/>
        <v>financial leased fixed assets;fixed assets;tài sản cố định thuê tài chính;tài sản cố định</v>
      </c>
      <c r="O42" s="7" t="str">
        <f>IFERROR(VLOOKUP(N42,'vstock BS nonfin'!$E$2:$E$124,1,FALSE),"N/A")</f>
        <v>financial leased fixed assets;fixed assets;tài sản cố định thuê tài chính;tài sản cố định</v>
      </c>
      <c r="Q42" s="7"/>
      <c r="R42" s="7"/>
      <c r="S42" s="7"/>
      <c r="T42" s="7"/>
      <c r="U42" s="7"/>
      <c r="V42" s="7"/>
      <c r="W42" s="7"/>
      <c r="X42" s="7"/>
    </row>
    <row r="43">
      <c r="A43" s="11" t="s">
        <v>585</v>
      </c>
      <c r="B43" s="11" t="s">
        <v>80</v>
      </c>
      <c r="C43" s="11" t="s">
        <v>586</v>
      </c>
      <c r="D43" s="6" t="s">
        <v>589</v>
      </c>
      <c r="E43" s="6" t="s">
        <v>294</v>
      </c>
      <c r="F43" s="7" t="str">
        <f>VLOOKUP(E43,'VAS BS'!$A$4:$D$120,2, FALSE)</f>
        <v>Cost</v>
      </c>
      <c r="G43" s="7" t="str">
        <f>VLOOKUP(E43,'VAS BS'!$A$4:$D$120,3, FALSE)</f>
        <v>224</v>
      </c>
      <c r="H43" s="7" t="str">
        <f>VLOOKUP(G43,'VAS BS'!$A$4:$D$120,2, FALSE)</f>
        <v>Finance leases</v>
      </c>
      <c r="I43" s="7" t="str">
        <f>VLOOKUP(E43,'VAS BS'!$A$4:$D$120,4, FALSE)</f>
        <v>fin_leases_cost</v>
      </c>
      <c r="J43" s="7"/>
      <c r="K43" s="7"/>
      <c r="L43" s="7" t="str">
        <f t="shared" si="1"/>
        <v>fin_leases_cost</v>
      </c>
      <c r="M43" s="7">
        <f t="shared" si="2"/>
        <v>0</v>
      </c>
      <c r="N43" s="6" t="str">
        <f t="shared" si="3"/>
        <v>cost;financial leased fixed assets;nguyên giá;tài sản cố định thuê tài chính</v>
      </c>
      <c r="O43" s="7" t="str">
        <f>IFERROR(VLOOKUP(N43,'vstock BS nonfin'!$E$2:$E$124,1,FALSE),"N/A")</f>
        <v>cost;financial leased fixed assets;nguyên giá;tài sản cố định thuê tài chính</v>
      </c>
      <c r="Q43" s="7"/>
      <c r="R43" s="7"/>
      <c r="S43" s="7"/>
      <c r="T43" s="7"/>
      <c r="U43" s="7"/>
      <c r="V43" s="7"/>
      <c r="W43" s="7"/>
      <c r="X43" s="7"/>
    </row>
    <row r="44">
      <c r="A44" s="11" t="s">
        <v>587</v>
      </c>
      <c r="B44" s="11" t="s">
        <v>80</v>
      </c>
      <c r="C44" s="11" t="s">
        <v>588</v>
      </c>
      <c r="D44" s="6" t="s">
        <v>589</v>
      </c>
      <c r="E44" s="6" t="s">
        <v>296</v>
      </c>
      <c r="F44" s="7" t="str">
        <f>VLOOKUP(E44,'VAS BS'!$A$4:$D$120,2, FALSE)</f>
        <v>Accumulated depreciation</v>
      </c>
      <c r="G44" s="7" t="str">
        <f>VLOOKUP(E44,'VAS BS'!$A$4:$D$120,3, FALSE)</f>
        <v>224</v>
      </c>
      <c r="H44" s="7" t="str">
        <f>VLOOKUP(G44,'VAS BS'!$A$4:$D$120,2, FALSE)</f>
        <v>Finance leases</v>
      </c>
      <c r="I44" s="7" t="str">
        <f>VLOOKUP(E44,'VAS BS'!$A$4:$D$120,4, FALSE)</f>
        <v>fin_leases_cost_depre</v>
      </c>
      <c r="J44" s="7"/>
      <c r="K44" s="7"/>
      <c r="L44" s="7" t="str">
        <f t="shared" si="1"/>
        <v>fin_leases_cost_depre</v>
      </c>
      <c r="M44" s="7">
        <f t="shared" si="2"/>
        <v>0</v>
      </c>
      <c r="N44" s="6" t="str">
        <f t="shared" si="3"/>
        <v>accumulated depreciation;financial leased fixed assets;giá trị hao mòn lũy kế;tài sản cố định thuê tài chính</v>
      </c>
      <c r="O44" s="7" t="str">
        <f>IFERROR(VLOOKUP(N44,'vstock BS nonfin'!$E$2:$E$124,1,FALSE),"N/A")</f>
        <v>accumulated depreciation;financial leased fixed assets;giá trị hao mòn lũy kế;tài sản cố định thuê tài chính</v>
      </c>
      <c r="Q44" s="7"/>
      <c r="R44" s="7"/>
      <c r="S44" s="7"/>
      <c r="T44" s="7"/>
      <c r="U44" s="7"/>
      <c r="V44" s="7"/>
      <c r="W44" s="7"/>
      <c r="X44" s="7"/>
    </row>
    <row r="45">
      <c r="A45" s="11" t="s">
        <v>84</v>
      </c>
      <c r="B45" s="11" t="s">
        <v>72</v>
      </c>
      <c r="C45" s="11" t="s">
        <v>590</v>
      </c>
      <c r="D45" s="6" t="s">
        <v>583</v>
      </c>
      <c r="E45" s="6" t="s">
        <v>298</v>
      </c>
      <c r="F45" s="7" t="str">
        <f>VLOOKUP(E45,'VAS BS'!$A$4:$D$120,2, FALSE)</f>
        <v>Intangible fixed assets</v>
      </c>
      <c r="G45" s="7" t="str">
        <f>VLOOKUP(E45,'VAS BS'!$A$4:$D$120,3, FALSE)</f>
        <v>220</v>
      </c>
      <c r="H45" s="7" t="str">
        <f>VLOOKUP(G45,'VAS BS'!$A$4:$D$120,2, FALSE)</f>
        <v>Fixed assets</v>
      </c>
      <c r="I45" s="7" t="str">
        <f>VLOOKUP(E45,'VAS BS'!$A$4:$D$120,4, FALSE)</f>
        <v>intgbl_fixed_assets</v>
      </c>
      <c r="J45" s="7"/>
      <c r="K45" s="7"/>
      <c r="L45" s="7" t="str">
        <f t="shared" si="1"/>
        <v>intgbl_fixed_assets</v>
      </c>
      <c r="M45" s="7">
        <f t="shared" si="2"/>
        <v>0</v>
      </c>
      <c r="N45" s="6" t="str">
        <f t="shared" si="3"/>
        <v>intangible fixed assets;fixed assets;tài sản cố định vô hình;tài sản cố định</v>
      </c>
      <c r="O45" s="7" t="str">
        <f>IFERROR(VLOOKUP(N45,'vstock BS nonfin'!$E$2:$E$124,1,FALSE),"N/A")</f>
        <v>intangible fixed assets;fixed assets;tài sản cố định vô hình;tài sản cố định</v>
      </c>
      <c r="Q45" s="7"/>
      <c r="R45" s="7"/>
      <c r="S45" s="7"/>
      <c r="T45" s="7"/>
      <c r="U45" s="7"/>
      <c r="V45" s="7"/>
      <c r="W45" s="7"/>
      <c r="X45" s="7"/>
    </row>
    <row r="46">
      <c r="A46" s="11" t="s">
        <v>585</v>
      </c>
      <c r="B46" s="11" t="s">
        <v>84</v>
      </c>
      <c r="C46" s="11" t="s">
        <v>586</v>
      </c>
      <c r="D46" s="6" t="s">
        <v>590</v>
      </c>
      <c r="E46" s="6" t="s">
        <v>301</v>
      </c>
      <c r="F46" s="7" t="str">
        <f>VLOOKUP(E46,'VAS BS'!$A$4:$D$120,2, FALSE)</f>
        <v>Cost</v>
      </c>
      <c r="G46" s="7" t="str">
        <f>VLOOKUP(E46,'VAS BS'!$A$4:$D$120,3, FALSE)</f>
        <v>227</v>
      </c>
      <c r="H46" s="7" t="str">
        <f>VLOOKUP(G46,'VAS BS'!$A$4:$D$120,2, FALSE)</f>
        <v>Intangible fixed assets</v>
      </c>
      <c r="I46" s="7" t="str">
        <f>VLOOKUP(E46,'VAS BS'!$A$4:$D$120,4, FALSE)</f>
        <v>intgbl_fixed_assets_cost</v>
      </c>
      <c r="J46" s="7"/>
      <c r="K46" s="7"/>
      <c r="L46" s="7" t="str">
        <f t="shared" si="1"/>
        <v>intgbl_fixed_assets_cost</v>
      </c>
      <c r="M46" s="7">
        <f t="shared" si="2"/>
        <v>0</v>
      </c>
      <c r="N46" s="6" t="str">
        <f t="shared" si="3"/>
        <v>cost;intangible fixed assets;nguyên giá;tài sản cố định vô hình</v>
      </c>
      <c r="O46" s="7" t="str">
        <f>IFERROR(VLOOKUP(N46,'vstock BS nonfin'!$E$2:$E$124,1,FALSE),"N/A")</f>
        <v>cost;intangible fixed assets;nguyên giá;tài sản cố định vô hình</v>
      </c>
      <c r="Q46" s="7"/>
      <c r="R46" s="7"/>
      <c r="S46" s="7"/>
      <c r="T46" s="7"/>
      <c r="U46" s="7"/>
      <c r="V46" s="7"/>
      <c r="W46" s="7"/>
      <c r="X46" s="7"/>
    </row>
    <row r="47">
      <c r="A47" s="11" t="s">
        <v>587</v>
      </c>
      <c r="B47" s="11" t="s">
        <v>84</v>
      </c>
      <c r="C47" s="11" t="s">
        <v>588</v>
      </c>
      <c r="D47" s="6" t="s">
        <v>590</v>
      </c>
      <c r="E47" s="6" t="s">
        <v>303</v>
      </c>
      <c r="F47" s="7" t="str">
        <f>VLOOKUP(E47,'VAS BS'!$A$4:$D$120,2, FALSE)</f>
        <v>Accumulated amortisation</v>
      </c>
      <c r="G47" s="7" t="str">
        <f>VLOOKUP(E47,'VAS BS'!$A$4:$D$120,3, FALSE)</f>
        <v>227</v>
      </c>
      <c r="H47" s="7" t="str">
        <f>VLOOKUP(G47,'VAS BS'!$A$4:$D$120,2, FALSE)</f>
        <v>Intangible fixed assets</v>
      </c>
      <c r="I47" s="7" t="str">
        <f>VLOOKUP(E47,'VAS BS'!$A$4:$D$120,4, FALSE)</f>
        <v>intgbl_fixed_assets_amor</v>
      </c>
      <c r="J47" s="7"/>
      <c r="K47" s="7"/>
      <c r="L47" s="7" t="str">
        <f t="shared" si="1"/>
        <v>intgbl_fixed_assets_amor</v>
      </c>
      <c r="M47" s="7">
        <f t="shared" si="2"/>
        <v>0</v>
      </c>
      <c r="N47" s="6" t="str">
        <f t="shared" si="3"/>
        <v>accumulated depreciation;intangible fixed assets;giá trị hao mòn lũy kế;tài sản cố định vô hình</v>
      </c>
      <c r="O47" s="7" t="str">
        <f>IFERROR(VLOOKUP(N47,'vstock BS nonfin'!$E$2:$E$124,1,FALSE),"N/A")</f>
        <v>accumulated depreciation;intangible fixed assets;giá trị hao mòn lũy kế;tài sản cố định vô hình</v>
      </c>
      <c r="Q47" s="7"/>
      <c r="R47" s="7"/>
      <c r="S47" s="7"/>
      <c r="T47" s="7"/>
      <c r="U47" s="7"/>
      <c r="V47" s="7"/>
      <c r="W47" s="7"/>
      <c r="X47" s="7"/>
    </row>
    <row r="48">
      <c r="A48" s="11" t="s">
        <v>88</v>
      </c>
      <c r="B48" s="11" t="s">
        <v>565</v>
      </c>
      <c r="C48" s="11" t="s">
        <v>591</v>
      </c>
      <c r="D48" s="6" t="s">
        <v>566</v>
      </c>
      <c r="E48" s="6" t="s">
        <v>306</v>
      </c>
      <c r="F48" s="7" t="str">
        <f>VLOOKUP(E48,'VAS BS'!$A$4:$D$120,2, FALSE)</f>
        <v>Investment properties</v>
      </c>
      <c r="G48" s="7" t="str">
        <f>VLOOKUP(E48,'VAS BS'!$A$4:$D$120,3, FALSE)</f>
        <v>200</v>
      </c>
      <c r="H48" s="7" t="str">
        <f>VLOOKUP(G48,'VAS BS'!$A$4:$D$120,2, FALSE)</f>
        <v>Non-current assets</v>
      </c>
      <c r="I48" s="7" t="str">
        <f>VLOOKUP(E48,'VAS BS'!$A$4:$D$120,4, FALSE)</f>
        <v>invmts_properties</v>
      </c>
      <c r="J48" s="7"/>
      <c r="K48" s="7"/>
      <c r="L48" s="7" t="str">
        <f t="shared" si="1"/>
        <v>invmts_properties</v>
      </c>
      <c r="M48" s="7">
        <f t="shared" si="2"/>
        <v>0</v>
      </c>
      <c r="N48" s="6" t="str">
        <f t="shared" si="3"/>
        <v>investment properties;long term assets;bất động sản đầu tư;tài sản dài hạn</v>
      </c>
      <c r="O48" s="7" t="str">
        <f>IFERROR(VLOOKUP(N48,'vstock BS nonfin'!$E$2:$E$124,1,FALSE),"N/A")</f>
        <v>investment properties;long term assets;bất động sản đầu tư;tài sản dài hạn</v>
      </c>
      <c r="Q48" s="7"/>
      <c r="R48" s="7"/>
      <c r="S48" s="7"/>
      <c r="T48" s="7"/>
      <c r="U48" s="7"/>
      <c r="V48" s="7"/>
      <c r="W48" s="7"/>
      <c r="X48" s="7"/>
    </row>
    <row r="49">
      <c r="A49" s="11" t="s">
        <v>585</v>
      </c>
      <c r="B49" s="11" t="s">
        <v>88</v>
      </c>
      <c r="C49" s="11" t="s">
        <v>586</v>
      </c>
      <c r="D49" s="6" t="s">
        <v>591</v>
      </c>
      <c r="E49" s="6" t="s">
        <v>309</v>
      </c>
      <c r="F49" s="7" t="str">
        <f>VLOOKUP(E49,'VAS BS'!$A$4:$D$120,2, FALSE)</f>
        <v>Cost</v>
      </c>
      <c r="G49" s="7" t="str">
        <f>VLOOKUP(E49,'VAS BS'!$A$4:$D$120,3, FALSE)</f>
        <v>230</v>
      </c>
      <c r="H49" s="7" t="str">
        <f>VLOOKUP(G49,'VAS BS'!$A$4:$D$120,2, FALSE)</f>
        <v>Investment properties</v>
      </c>
      <c r="I49" s="7" t="str">
        <f>VLOOKUP(E49,'VAS BS'!$A$4:$D$120,4, FALSE)</f>
        <v>invmts_properties_cost</v>
      </c>
      <c r="J49" s="7"/>
      <c r="K49" s="7"/>
      <c r="L49" s="7" t="str">
        <f t="shared" si="1"/>
        <v>invmts_properties_cost</v>
      </c>
      <c r="M49" s="7">
        <f t="shared" si="2"/>
        <v>0</v>
      </c>
      <c r="N49" s="6" t="str">
        <f t="shared" si="3"/>
        <v>cost;investment properties;nguyên giá;bất động sản đầu tư</v>
      </c>
      <c r="O49" s="7" t="str">
        <f>IFERROR(VLOOKUP(N49,'vstock BS nonfin'!$E$2:$E$124,1,FALSE),"N/A")</f>
        <v>cost;investment properties;nguyên giá;bất động sản đầu tư</v>
      </c>
      <c r="Q49" s="7"/>
      <c r="R49" s="7"/>
      <c r="S49" s="7"/>
      <c r="T49" s="7"/>
      <c r="U49" s="7"/>
      <c r="V49" s="7"/>
      <c r="W49" s="7"/>
      <c r="X49" s="7"/>
    </row>
    <row r="50">
      <c r="A50" s="11" t="s">
        <v>587</v>
      </c>
      <c r="B50" s="11" t="s">
        <v>88</v>
      </c>
      <c r="C50" s="11" t="s">
        <v>588</v>
      </c>
      <c r="D50" s="6" t="s">
        <v>591</v>
      </c>
      <c r="E50" s="6" t="s">
        <v>311</v>
      </c>
      <c r="F50" s="7" t="str">
        <f>VLOOKUP(E50,'VAS BS'!$A$4:$D$120,2, FALSE)</f>
        <v>Accumulated depreciation</v>
      </c>
      <c r="G50" s="7" t="str">
        <f>VLOOKUP(E50,'VAS BS'!$A$4:$D$120,3, FALSE)</f>
        <v>230</v>
      </c>
      <c r="H50" s="7" t="str">
        <f>VLOOKUP(G50,'VAS BS'!$A$4:$D$120,2, FALSE)</f>
        <v>Investment properties</v>
      </c>
      <c r="I50" s="7" t="str">
        <f>VLOOKUP(E50,'VAS BS'!$A$4:$D$120,4, FALSE)</f>
        <v>invmts_properties_depre</v>
      </c>
      <c r="J50" s="7"/>
      <c r="K50" s="7"/>
      <c r="L50" s="7" t="str">
        <f t="shared" si="1"/>
        <v>invmts_properties_depre</v>
      </c>
      <c r="M50" s="7">
        <f t="shared" si="2"/>
        <v>0</v>
      </c>
      <c r="N50" s="6" t="str">
        <f t="shared" si="3"/>
        <v>accumulated depreciation;investment properties;giá trị hao mòn lũy kế;bất động sản đầu tư</v>
      </c>
      <c r="O50" s="7" t="str">
        <f>IFERROR(VLOOKUP(N50,'vstock BS nonfin'!$E$2:$E$124,1,FALSE),"N/A")</f>
        <v>accumulated depreciation;investment properties;giá trị hao mòn lũy kế;bất động sản đầu tư</v>
      </c>
      <c r="Q50" s="7"/>
      <c r="R50" s="7"/>
      <c r="S50" s="7"/>
      <c r="T50" s="7"/>
      <c r="U50" s="7"/>
      <c r="V50" s="7"/>
      <c r="W50" s="7"/>
      <c r="X50" s="7"/>
    </row>
    <row r="51">
      <c r="A51" s="11" t="s">
        <v>592</v>
      </c>
      <c r="B51" s="11" t="s">
        <v>565</v>
      </c>
      <c r="C51" s="11" t="s">
        <v>593</v>
      </c>
      <c r="D51" s="6" t="s">
        <v>566</v>
      </c>
      <c r="E51" s="6" t="s">
        <v>313</v>
      </c>
      <c r="F51" s="7" t="str">
        <f>VLOOKUP(E51,'VAS BS'!$A$4:$D$120,2, FALSE)</f>
        <v>Long-term assets in progress</v>
      </c>
      <c r="G51" s="7" t="str">
        <f>VLOOKUP(E51,'VAS BS'!$A$4:$D$120,3, FALSE)</f>
        <v>200</v>
      </c>
      <c r="H51" s="7" t="str">
        <f>VLOOKUP(G51,'VAS BS'!$A$4:$D$120,2, FALSE)</f>
        <v>Non-current assets</v>
      </c>
      <c r="I51" s="7" t="str">
        <f>VLOOKUP(E51,'VAS BS'!$A$4:$D$120,4, FALSE)</f>
        <v>lt_assets_in_progress</v>
      </c>
      <c r="J51" s="7"/>
      <c r="K51" s="7"/>
      <c r="L51" s="7" t="str">
        <f t="shared" si="1"/>
        <v>lt_assets_in_progress</v>
      </c>
      <c r="M51" s="7">
        <f t="shared" si="2"/>
        <v>0</v>
      </c>
      <c r="N51" s="6" t="str">
        <f t="shared" si="3"/>
        <v>long term assets in progress;long term assets;tài sản dở dang dài hạn;tài sản dài hạn</v>
      </c>
      <c r="O51" s="7" t="str">
        <f>IFERROR(VLOOKUP(N51,'vstock BS nonfin'!$E$2:$E$124,1,FALSE),"N/A")</f>
        <v>long term assets in progress;long term assets;tài sản dở dang dài hạn;tài sản dài hạn</v>
      </c>
      <c r="Q51" s="7"/>
      <c r="R51" s="7"/>
      <c r="S51" s="7"/>
      <c r="T51" s="7"/>
      <c r="U51" s="7"/>
      <c r="V51" s="7"/>
      <c r="W51" s="7"/>
      <c r="X51" s="7"/>
    </row>
    <row r="52">
      <c r="A52" s="11" t="s">
        <v>594</v>
      </c>
      <c r="B52" s="11" t="s">
        <v>592</v>
      </c>
      <c r="C52" s="11" t="s">
        <v>595</v>
      </c>
      <c r="D52" s="6" t="s">
        <v>593</v>
      </c>
      <c r="E52" s="6" t="s">
        <v>316</v>
      </c>
      <c r="F52" s="7" t="str">
        <f>VLOOKUP(E52,'VAS BS'!$A$4:$D$120,2, FALSE)</f>
        <v>Long-term work in process</v>
      </c>
      <c r="G52" s="7" t="str">
        <f>VLOOKUP(E52,'VAS BS'!$A$4:$D$120,3, FALSE)</f>
        <v>240</v>
      </c>
      <c r="H52" s="7" t="str">
        <f>VLOOKUP(G52,'VAS BS'!$A$4:$D$120,2, FALSE)</f>
        <v>Long-term assets in progress</v>
      </c>
      <c r="I52" s="7" t="str">
        <f>VLOOKUP(E52,'VAS BS'!$A$4:$D$120,4, FALSE)</f>
        <v>lt_wip</v>
      </c>
      <c r="J52" s="7"/>
      <c r="K52" s="7"/>
      <c r="L52" s="7" t="str">
        <f t="shared" si="1"/>
        <v>lt_wip</v>
      </c>
      <c r="M52" s="7">
        <f t="shared" si="2"/>
        <v>0</v>
      </c>
      <c r="N52" s="6" t="str">
        <f t="shared" si="3"/>
        <v>long term production in progress;long term assets in progress;chi phí sản xuất kinh doanh dở dang dài hạn;tài sản dở dang dài hạn</v>
      </c>
      <c r="O52" s="7" t="str">
        <f>IFERROR(VLOOKUP(N52,'vstock BS nonfin'!$E$2:$E$124,1,FALSE),"N/A")</f>
        <v>long term production in progress;long term assets in progress;chi phí sản xuất kinh doanh dở dang dài hạn;tài sản dở dang dài hạn</v>
      </c>
      <c r="Q52" s="7"/>
      <c r="R52" s="7"/>
      <c r="S52" s="7"/>
      <c r="T52" s="7"/>
      <c r="U52" s="7"/>
      <c r="V52" s="7"/>
      <c r="W52" s="7"/>
      <c r="X52" s="7"/>
    </row>
    <row r="53">
      <c r="A53" s="11" t="s">
        <v>95</v>
      </c>
      <c r="B53" s="11" t="s">
        <v>592</v>
      </c>
      <c r="C53" s="11" t="s">
        <v>596</v>
      </c>
      <c r="D53" s="6" t="s">
        <v>593</v>
      </c>
      <c r="E53" s="6" t="s">
        <v>319</v>
      </c>
      <c r="F53" s="7" t="str">
        <f>VLOOKUP(E53,'VAS BS'!$A$4:$D$120,2, FALSE)</f>
        <v>Construction in progress</v>
      </c>
      <c r="G53" s="7" t="str">
        <f>VLOOKUP(E53,'VAS BS'!$A$4:$D$120,3, FALSE)</f>
        <v>240</v>
      </c>
      <c r="H53" s="7" t="str">
        <f>VLOOKUP(G53,'VAS BS'!$A$4:$D$120,2, FALSE)</f>
        <v>Long-term assets in progress</v>
      </c>
      <c r="I53" s="7" t="str">
        <f>VLOOKUP(E53,'VAS BS'!$A$4:$D$120,4, FALSE)</f>
        <v>construction_wip</v>
      </c>
      <c r="J53" s="7"/>
      <c r="K53" s="7"/>
      <c r="L53" s="7" t="str">
        <f t="shared" si="1"/>
        <v>construction_wip</v>
      </c>
      <c r="M53" s="7">
        <f t="shared" si="2"/>
        <v>0</v>
      </c>
      <c r="N53" s="6" t="str">
        <f t="shared" si="3"/>
        <v>construction in progress;long term assets in progress;chi phí xây dựng cơ bản dở dang;tài sản dở dang dài hạn</v>
      </c>
      <c r="O53" s="7" t="str">
        <f>IFERROR(VLOOKUP(N53,'vstock BS nonfin'!$E$2:$E$124,1,FALSE),"N/A")</f>
        <v>construction in progress;long term assets in progress;chi phí xây dựng cơ bản dở dang;tài sản dở dang dài hạn</v>
      </c>
      <c r="Q53" s="7"/>
      <c r="R53" s="7"/>
      <c r="S53" s="7"/>
      <c r="T53" s="7"/>
      <c r="U53" s="7"/>
      <c r="V53" s="7"/>
      <c r="W53" s="7"/>
      <c r="X53" s="7"/>
    </row>
    <row r="54">
      <c r="A54" s="11" t="s">
        <v>597</v>
      </c>
      <c r="B54" s="11" t="s">
        <v>565</v>
      </c>
      <c r="C54" s="11" t="s">
        <v>598</v>
      </c>
      <c r="D54" s="6" t="s">
        <v>566</v>
      </c>
      <c r="E54" s="6" t="s">
        <v>322</v>
      </c>
      <c r="F54" s="7" t="str">
        <f>VLOOKUP(E54,'VAS BS'!$A$4:$D$120,2, FALSE)</f>
        <v>Long-term investments</v>
      </c>
      <c r="G54" s="7" t="str">
        <f>VLOOKUP(E54,'VAS BS'!$A$4:$D$120,3, FALSE)</f>
        <v>200</v>
      </c>
      <c r="H54" s="7" t="str">
        <f>VLOOKUP(G54,'VAS BS'!$A$4:$D$120,2, FALSE)</f>
        <v>Non-current assets</v>
      </c>
      <c r="I54" s="7" t="str">
        <f>VLOOKUP(E54,'VAS BS'!$A$4:$D$120,4, FALSE)</f>
        <v>lt_invmts</v>
      </c>
      <c r="J54" s="7"/>
      <c r="K54" s="7"/>
      <c r="L54" s="7" t="str">
        <f t="shared" si="1"/>
        <v>lt_invmts</v>
      </c>
      <c r="M54" s="7">
        <f t="shared" si="2"/>
        <v>0</v>
      </c>
      <c r="N54" s="6" t="str">
        <f t="shared" si="3"/>
        <v>long term financial investments;long term assets;đầu tư tài chính dài hạn;tài sản dài hạn</v>
      </c>
      <c r="O54" s="7" t="str">
        <f>IFERROR(VLOOKUP(N54,'vstock BS nonfin'!$E$2:$E$124,1,FALSE),"N/A")</f>
        <v>long term financial investments;long term assets;đầu tư tài chính dài hạn;tài sản dài hạn</v>
      </c>
      <c r="Q54" s="7"/>
      <c r="R54" s="7"/>
      <c r="S54" s="7"/>
      <c r="T54" s="7"/>
      <c r="U54" s="7"/>
      <c r="V54" s="7"/>
      <c r="W54" s="7"/>
      <c r="X54" s="7"/>
    </row>
    <row r="55">
      <c r="A55" s="11" t="s">
        <v>99</v>
      </c>
      <c r="B55" s="11" t="s">
        <v>597</v>
      </c>
      <c r="C55" s="11" t="s">
        <v>599</v>
      </c>
      <c r="D55" s="6" t="s">
        <v>598</v>
      </c>
      <c r="E55" s="6" t="s">
        <v>325</v>
      </c>
      <c r="F55" s="7" t="str">
        <f>VLOOKUP(E55,'VAS BS'!$A$4:$D$120,2, FALSE)</f>
        <v>Investments in subsidiaries</v>
      </c>
      <c r="G55" s="7" t="str">
        <f>VLOOKUP(E55,'VAS BS'!$A$4:$D$120,3, FALSE)</f>
        <v>250</v>
      </c>
      <c r="H55" s="7" t="str">
        <f>VLOOKUP(G55,'VAS BS'!$A$4:$D$120,2, FALSE)</f>
        <v>Long-term investments</v>
      </c>
      <c r="I55" s="7" t="str">
        <f>VLOOKUP(E55,'VAS BS'!$A$4:$D$120,4, FALSE)</f>
        <v>invmts_subs</v>
      </c>
      <c r="J55" s="7"/>
      <c r="K55" s="7"/>
      <c r="L55" s="7" t="str">
        <f t="shared" si="1"/>
        <v>invmts_subs</v>
      </c>
      <c r="M55" s="7">
        <f t="shared" si="2"/>
        <v>0</v>
      </c>
      <c r="N55" s="6" t="str">
        <f t="shared" si="3"/>
        <v>investments in subsidiaries;long term financial investments;đầu tư vào công ty con;đầu tư tài chính dài hạn</v>
      </c>
      <c r="O55" s="7" t="str">
        <f>IFERROR(VLOOKUP(N55,'vstock BS nonfin'!$E$2:$E$124,1,FALSE),"N/A")</f>
        <v>investments in subsidiaries;long term financial investments;đầu tư vào công ty con;đầu tư tài chính dài hạn</v>
      </c>
      <c r="Q55" s="7"/>
      <c r="R55" s="7"/>
      <c r="S55" s="7"/>
      <c r="T55" s="7"/>
      <c r="U55" s="7"/>
      <c r="V55" s="7"/>
      <c r="W55" s="7"/>
      <c r="X55" s="7"/>
    </row>
    <row r="56">
      <c r="A56" s="11" t="s">
        <v>600</v>
      </c>
      <c r="B56" s="11" t="s">
        <v>597</v>
      </c>
      <c r="C56" s="11" t="s">
        <v>601</v>
      </c>
      <c r="D56" s="6" t="s">
        <v>598</v>
      </c>
      <c r="E56" s="6" t="s">
        <v>328</v>
      </c>
      <c r="F56" s="7" t="str">
        <f>VLOOKUP(E56,'VAS BS'!$A$4:$D$120,2, FALSE)</f>
        <v>Investments in associates, jointly controlled entities</v>
      </c>
      <c r="G56" s="7" t="str">
        <f>VLOOKUP(E56,'VAS BS'!$A$4:$D$120,3, FALSE)</f>
        <v>250</v>
      </c>
      <c r="H56" s="7" t="str">
        <f>VLOOKUP(G56,'VAS BS'!$A$4:$D$120,2, FALSE)</f>
        <v>Long-term investments</v>
      </c>
      <c r="I56" s="7" t="str">
        <f>VLOOKUP(E56,'VAS BS'!$A$4:$D$120,4, FALSE)</f>
        <v>invmts_assocs</v>
      </c>
      <c r="J56" s="7"/>
      <c r="K56" s="7"/>
      <c r="L56" s="7" t="str">
        <f t="shared" si="1"/>
        <v>invmts_assocs</v>
      </c>
      <c r="M56" s="7">
        <f t="shared" si="2"/>
        <v>0</v>
      </c>
      <c r="N56" s="6" t="str">
        <f t="shared" si="3"/>
        <v>investments in associates joint ventures;long term financial investments;liên doanh;đầu tư tài chính dài hạn</v>
      </c>
      <c r="O56" s="7" t="str">
        <f>IFERROR(VLOOKUP(N56,'vstock BS nonfin'!$E$2:$E$124,1,FALSE),"N/A")</f>
        <v>investments in associates joint ventures;long term financial investments;liên doanh;đầu tư tài chính dài hạn</v>
      </c>
      <c r="Q56" s="7"/>
      <c r="R56" s="7"/>
      <c r="S56" s="7"/>
      <c r="T56" s="7"/>
      <c r="U56" s="7"/>
      <c r="V56" s="7"/>
      <c r="W56" s="7"/>
      <c r="X56" s="7"/>
    </row>
    <row r="57">
      <c r="A57" s="11" t="s">
        <v>103</v>
      </c>
      <c r="B57" s="11" t="s">
        <v>597</v>
      </c>
      <c r="C57" s="11" t="s">
        <v>602</v>
      </c>
      <c r="D57" s="6" t="s">
        <v>598</v>
      </c>
      <c r="E57" s="6" t="s">
        <v>331</v>
      </c>
      <c r="F57" s="7" t="str">
        <f>VLOOKUP(E57,'VAS BS'!$A$4:$D$120,2, FALSE)</f>
        <v>Investments in other entities</v>
      </c>
      <c r="G57" s="7" t="str">
        <f>VLOOKUP(E57,'VAS BS'!$A$4:$D$120,3, FALSE)</f>
        <v>250</v>
      </c>
      <c r="H57" s="7" t="str">
        <f>VLOOKUP(G57,'VAS BS'!$A$4:$D$120,2, FALSE)</f>
        <v>Long-term investments</v>
      </c>
      <c r="I57" s="7" t="str">
        <f>VLOOKUP(E57,'VAS BS'!$A$4:$D$120,4, FALSE)</f>
        <v>invmts_other_entities</v>
      </c>
      <c r="J57" s="7"/>
      <c r="K57" s="7"/>
      <c r="L57" s="7" t="str">
        <f t="shared" si="1"/>
        <v>invmts_other_entities</v>
      </c>
      <c r="M57" s="7">
        <f t="shared" si="2"/>
        <v>0</v>
      </c>
      <c r="N57" s="6" t="str">
        <f t="shared" si="3"/>
        <v>investments in other entities;long term financial investments;đầu tư góp vốn vào đơn vị khác;đầu tư tài chính dài hạn</v>
      </c>
      <c r="O57" s="7" t="str">
        <f>IFERROR(VLOOKUP(N57,'vstock BS nonfin'!$E$2:$E$124,1,FALSE),"N/A")</f>
        <v>investments in other entities;long term financial investments;đầu tư góp vốn vào đơn vị khác;đầu tư tài chính dài hạn</v>
      </c>
      <c r="Q57" s="7"/>
      <c r="R57" s="7"/>
      <c r="S57" s="7"/>
      <c r="T57" s="7"/>
      <c r="U57" s="7"/>
      <c r="V57" s="7"/>
      <c r="W57" s="7"/>
      <c r="X57" s="7"/>
    </row>
    <row r="58">
      <c r="A58" s="11" t="s">
        <v>603</v>
      </c>
      <c r="B58" s="11" t="s">
        <v>597</v>
      </c>
      <c r="C58" s="11" t="s">
        <v>604</v>
      </c>
      <c r="D58" s="6" t="s">
        <v>598</v>
      </c>
      <c r="E58" s="6" t="s">
        <v>334</v>
      </c>
      <c r="F58" s="7" t="str">
        <f>VLOOKUP(E58,'VAS BS'!$A$4:$D$120,2, FALSE)</f>
        <v>Provision for long-term investments</v>
      </c>
      <c r="G58" s="7" t="str">
        <f>VLOOKUP(E58,'VAS BS'!$A$4:$D$120,3, FALSE)</f>
        <v>250</v>
      </c>
      <c r="H58" s="7" t="str">
        <f>VLOOKUP(G58,'VAS BS'!$A$4:$D$120,2, FALSE)</f>
        <v>Long-term investments</v>
      </c>
      <c r="I58" s="7" t="str">
        <f>VLOOKUP(E58,'VAS BS'!$A$4:$D$120,4, FALSE)</f>
        <v>pvsn_lt_invmts</v>
      </c>
      <c r="J58" s="7"/>
      <c r="K58" s="7"/>
      <c r="L58" s="7" t="str">
        <f t="shared" si="1"/>
        <v>pvsn_lt_invmts</v>
      </c>
      <c r="M58" s="7">
        <f t="shared" si="2"/>
        <v>0</v>
      </c>
      <c r="N58" s="6" t="str">
        <f t="shared" si="3"/>
        <v>provision for diminution in value of long term investments;long term financial investments;dự phòng đầu tư tài chính dài hạn;đầu tư tài chính dài hạn</v>
      </c>
      <c r="O58" s="7" t="str">
        <f>IFERROR(VLOOKUP(N58,'vstock BS nonfin'!$E$2:$E$124,1,FALSE),"N/A")</f>
        <v>provision for diminution in value of long term investments;long term financial investments;dự phòng đầu tư tài chính dài hạn;đầu tư tài chính dài hạn</v>
      </c>
      <c r="Q58" s="7"/>
      <c r="R58" s="7"/>
      <c r="S58" s="7"/>
      <c r="T58" s="7"/>
      <c r="U58" s="7"/>
      <c r="V58" s="7"/>
      <c r="W58" s="7"/>
      <c r="X58" s="7"/>
    </row>
    <row r="59">
      <c r="A59" s="11" t="s">
        <v>21</v>
      </c>
      <c r="B59" s="11" t="s">
        <v>597</v>
      </c>
      <c r="C59" s="12" t="s">
        <v>539</v>
      </c>
      <c r="D59" s="6" t="s">
        <v>598</v>
      </c>
      <c r="E59" s="6" t="s">
        <v>337</v>
      </c>
      <c r="F59" s="7" t="str">
        <f>VLOOKUP(E59,'VAS BS'!$A$4:$D$120,2, FALSE)</f>
        <v>Held-to-maturity investments</v>
      </c>
      <c r="G59" s="7" t="str">
        <f>VLOOKUP(E59,'VAS BS'!$A$4:$D$120,3, FALSE)</f>
        <v>250</v>
      </c>
      <c r="H59" s="7" t="str">
        <f>VLOOKUP(G59,'VAS BS'!$A$4:$D$120,2, FALSE)</f>
        <v>Long-term investments</v>
      </c>
      <c r="I59" s="7" t="str">
        <f>VLOOKUP(E59,'VAS BS'!$A$4:$D$120,4, FALSE)</f>
        <v>hld_mature_invmts_lt</v>
      </c>
      <c r="J59" s="7"/>
      <c r="K59" s="7"/>
      <c r="L59" s="7" t="str">
        <f t="shared" si="1"/>
        <v>hld_mature_invmts_lt</v>
      </c>
      <c r="M59" s="7">
        <f t="shared" si="2"/>
        <v>0</v>
      </c>
      <c r="N59" s="6" t="str">
        <f t="shared" si="3"/>
        <v>held to maturity investments;long term financial investments;đầu tư nắm giữ đến ngày đáo hạn;đầu tư tài chính dài hạn</v>
      </c>
      <c r="O59" s="7" t="str">
        <f>IFERROR(VLOOKUP(N59,'vstock BS nonfin'!$E$2:$E$124,1,FALSE),"N/A")</f>
        <v>held to maturity investments;long term financial investments;đầu tư nắm giữ đến ngày đáo hạn;đầu tư tài chính dài hạn</v>
      </c>
      <c r="Q59" s="7"/>
      <c r="R59" s="7"/>
      <c r="S59" s="7"/>
      <c r="T59" s="7"/>
      <c r="U59" s="7"/>
      <c r="V59" s="7"/>
      <c r="W59" s="7"/>
      <c r="X59" s="7"/>
    </row>
    <row r="60">
      <c r="A60" s="18" t="s">
        <v>605</v>
      </c>
      <c r="B60" s="18" t="s">
        <v>597</v>
      </c>
      <c r="C60" s="18" t="s">
        <v>606</v>
      </c>
      <c r="D60" s="19" t="s">
        <v>598</v>
      </c>
      <c r="E60" s="19"/>
      <c r="F60" s="20" t="str">
        <f>VLOOKUP(E60,'VAS BS'!$A$4:$D$120,2, FALSE)</f>
        <v>#N/A</v>
      </c>
      <c r="G60" s="20" t="str">
        <f>VLOOKUP(E60,'VAS BS'!$A$4:$D$120,3, FALSE)</f>
        <v>#N/A</v>
      </c>
      <c r="H60" s="20" t="str">
        <f>VLOOKUP(G60,'VAS BS'!$A$4:$D$120,2, FALSE)</f>
        <v>#N/A</v>
      </c>
      <c r="I60" s="20" t="str">
        <f>VLOOKUP(E60,'VAS BS'!$A$4:$D$120,4, FALSE)</f>
        <v>#N/A</v>
      </c>
      <c r="J60" s="18" t="s">
        <v>607</v>
      </c>
      <c r="K60" s="18" t="s">
        <v>608</v>
      </c>
      <c r="L60" s="7" t="str">
        <f t="shared" si="1"/>
        <v>other_lt_invmts</v>
      </c>
      <c r="M60" s="7">
        <f t="shared" si="2"/>
        <v>3</v>
      </c>
      <c r="N60" s="6" t="str">
        <f t="shared" si="3"/>
        <v>other long term investments;long term financial investments;đầu tư dài hạn khác;đầu tư tài chính dài hạn</v>
      </c>
      <c r="O60" s="7" t="str">
        <f>IFERROR(VLOOKUP(N60,'vstock BS nonfin'!$E$2:$E$124,1,FALSE),"N/A")</f>
        <v>other long term investments;long term financial investments;đầu tư dài hạn khác;đầu tư tài chính dài hạn</v>
      </c>
      <c r="Q60" s="7"/>
      <c r="R60" s="7"/>
      <c r="S60" s="7"/>
      <c r="T60" s="7"/>
      <c r="U60" s="7"/>
      <c r="V60" s="7"/>
      <c r="W60" s="7"/>
      <c r="X60" s="7"/>
    </row>
    <row r="61">
      <c r="A61" s="11" t="s">
        <v>609</v>
      </c>
      <c r="B61" s="11" t="s">
        <v>565</v>
      </c>
      <c r="C61" s="11" t="s">
        <v>610</v>
      </c>
      <c r="D61" s="6" t="s">
        <v>566</v>
      </c>
      <c r="E61" s="6" t="s">
        <v>339</v>
      </c>
      <c r="F61" s="7" t="str">
        <f>VLOOKUP(E61,'VAS BS'!$A$4:$D$120,2, FALSE)</f>
        <v>Other long-term assets</v>
      </c>
      <c r="G61" s="7" t="str">
        <f>VLOOKUP(E61,'VAS BS'!$A$4:$D$120,3, FALSE)</f>
        <v>200</v>
      </c>
      <c r="H61" s="7" t="str">
        <f>VLOOKUP(G61,'VAS BS'!$A$4:$D$120,2, FALSE)</f>
        <v>Non-current assets</v>
      </c>
      <c r="I61" s="7" t="str">
        <f>VLOOKUP(E61,'VAS BS'!$A$4:$D$120,4, FALSE)</f>
        <v>other_lt_assets_all</v>
      </c>
      <c r="J61" s="7"/>
      <c r="K61" s="7"/>
      <c r="L61" s="7" t="str">
        <f t="shared" si="1"/>
        <v>other_lt_assets_all</v>
      </c>
      <c r="M61" s="7">
        <f t="shared" si="2"/>
        <v>0</v>
      </c>
      <c r="N61" s="6" t="str">
        <f t="shared" si="3"/>
        <v>other long term assets;long term assets;tài sản dài hạn khác;tài sản dài hạn</v>
      </c>
      <c r="O61" s="7" t="str">
        <f>IFERROR(VLOOKUP(N61,'vstock BS nonfin'!$E$2:$E$124,1,FALSE),"N/A")</f>
        <v>other long term assets;long term assets;tài sản dài hạn khác;tài sản dài hạn</v>
      </c>
      <c r="Q61" s="7"/>
      <c r="R61" s="7"/>
      <c r="S61" s="7"/>
      <c r="T61" s="7"/>
      <c r="U61" s="7"/>
      <c r="V61" s="7"/>
      <c r="W61" s="7"/>
      <c r="X61" s="7"/>
    </row>
    <row r="62">
      <c r="A62" s="11" t="s">
        <v>611</v>
      </c>
      <c r="B62" s="11" t="s">
        <v>609</v>
      </c>
      <c r="C62" s="11" t="s">
        <v>612</v>
      </c>
      <c r="D62" s="6" t="s">
        <v>610</v>
      </c>
      <c r="E62" s="6" t="s">
        <v>342</v>
      </c>
      <c r="F62" s="7" t="str">
        <f>VLOOKUP(E62,'VAS BS'!$A$4:$D$120,2, FALSE)</f>
        <v>Long-term prepaid expenses</v>
      </c>
      <c r="G62" s="7" t="str">
        <f>VLOOKUP(E62,'VAS BS'!$A$4:$D$120,3, FALSE)</f>
        <v>260</v>
      </c>
      <c r="H62" s="7" t="str">
        <f>VLOOKUP(G62,'VAS BS'!$A$4:$D$120,2, FALSE)</f>
        <v>Other long-term assets</v>
      </c>
      <c r="I62" s="7" t="str">
        <f>VLOOKUP(E62,'VAS BS'!$A$4:$D$120,4, FALSE)</f>
        <v>lt_prepaid_exp</v>
      </c>
      <c r="J62" s="7"/>
      <c r="K62" s="7"/>
      <c r="L62" s="7" t="str">
        <f t="shared" si="1"/>
        <v>lt_prepaid_exp</v>
      </c>
      <c r="M62" s="7">
        <f t="shared" si="2"/>
        <v>0</v>
      </c>
      <c r="N62" s="6" t="str">
        <f t="shared" si="3"/>
        <v>long term prepayments;other long term assets;chi phí trả trước dài hạn;tài sản dài hạn khác</v>
      </c>
      <c r="O62" s="7" t="str">
        <f>IFERROR(VLOOKUP(N62,'vstock BS nonfin'!$E$2:$E$124,1,FALSE),"N/A")</f>
        <v>long term prepayments;other long term assets;chi phí trả trước dài hạn;tài sản dài hạn khác</v>
      </c>
      <c r="Q62" s="7"/>
      <c r="R62" s="7"/>
      <c r="S62" s="7"/>
      <c r="T62" s="7"/>
      <c r="U62" s="7"/>
      <c r="V62" s="7"/>
      <c r="W62" s="7"/>
      <c r="X62" s="7"/>
    </row>
    <row r="63">
      <c r="A63" s="11" t="s">
        <v>113</v>
      </c>
      <c r="B63" s="11" t="s">
        <v>609</v>
      </c>
      <c r="C63" s="11" t="s">
        <v>613</v>
      </c>
      <c r="D63" s="6" t="s">
        <v>610</v>
      </c>
      <c r="E63" s="6" t="s">
        <v>345</v>
      </c>
      <c r="F63" s="7" t="str">
        <f>VLOOKUP(E63,'VAS BS'!$A$4:$D$120,2, FALSE)</f>
        <v>Deferred tax assets</v>
      </c>
      <c r="G63" s="7" t="str">
        <f>VLOOKUP(E63,'VAS BS'!$A$4:$D$120,3, FALSE)</f>
        <v>260</v>
      </c>
      <c r="H63" s="7" t="str">
        <f>VLOOKUP(G63,'VAS BS'!$A$4:$D$120,2, FALSE)</f>
        <v>Other long-term assets</v>
      </c>
      <c r="I63" s="7" t="str">
        <f>VLOOKUP(E63,'VAS BS'!$A$4:$D$120,4, FALSE)</f>
        <v>deferred_tax_assets</v>
      </c>
      <c r="J63" s="7"/>
      <c r="K63" s="7"/>
      <c r="L63" s="7" t="str">
        <f t="shared" si="1"/>
        <v>deferred_tax_assets</v>
      </c>
      <c r="M63" s="7">
        <f t="shared" si="2"/>
        <v>0</v>
      </c>
      <c r="N63" s="6" t="str">
        <f t="shared" si="3"/>
        <v>deferred income tax assets;other long term assets;tài sản thuế thu nhập hoãn lại;tài sản dài hạn khác</v>
      </c>
      <c r="O63" s="7" t="str">
        <f>IFERROR(VLOOKUP(N63,'vstock BS nonfin'!$E$2:$E$124,1,FALSE),"N/A")</f>
        <v>deferred income tax assets;other long term assets;tài sản thuế thu nhập hoãn lại;tài sản dài hạn khác</v>
      </c>
      <c r="Q63" s="7"/>
      <c r="R63" s="7"/>
      <c r="S63" s="7"/>
      <c r="T63" s="7"/>
      <c r="U63" s="7"/>
      <c r="V63" s="7"/>
      <c r="W63" s="7"/>
      <c r="X63" s="7"/>
    </row>
    <row r="64">
      <c r="A64" s="11" t="s">
        <v>614</v>
      </c>
      <c r="B64" s="11" t="s">
        <v>609</v>
      </c>
      <c r="C64" s="11" t="s">
        <v>615</v>
      </c>
      <c r="D64" s="6" t="s">
        <v>610</v>
      </c>
      <c r="E64" s="6" t="s">
        <v>348</v>
      </c>
      <c r="F64" s="7" t="str">
        <f>VLOOKUP(E64,'VAS BS'!$A$4:$D$120,2, FALSE)</f>
        <v>Long-term tools, supplies and spare parts</v>
      </c>
      <c r="G64" s="7" t="str">
        <f>VLOOKUP(E64,'VAS BS'!$A$4:$D$120,3, FALSE)</f>
        <v>260</v>
      </c>
      <c r="H64" s="7" t="str">
        <f>VLOOKUP(G64,'VAS BS'!$A$4:$D$120,2, FALSE)</f>
        <v>Other long-term assets</v>
      </c>
      <c r="I64" s="7" t="str">
        <f>VLOOKUP(E64,'VAS BS'!$A$4:$D$120,4, FALSE)</f>
        <v>lt_tools_materials</v>
      </c>
      <c r="J64" s="7"/>
      <c r="K64" s="7"/>
      <c r="L64" s="7" t="str">
        <f t="shared" si="1"/>
        <v>lt_tools_materials</v>
      </c>
      <c r="M64" s="7">
        <f t="shared" si="2"/>
        <v>0</v>
      </c>
      <c r="N64" s="6" t="str">
        <f t="shared" si="3"/>
        <v>long term equipment supplies spare parts;other long term assets;thiết bị vật tư phụ tùng thay thế dài hạn;tài sản dài hạn khác</v>
      </c>
      <c r="O64" s="7" t="str">
        <f>IFERROR(VLOOKUP(N64,'vstock BS nonfin'!$E$2:$E$124,1,FALSE),"N/A")</f>
        <v>long term equipment supplies spare parts;other long term assets;thiết bị vật tư phụ tùng thay thế dài hạn;tài sản dài hạn khác</v>
      </c>
      <c r="Q64" s="7"/>
      <c r="R64" s="7"/>
      <c r="S64" s="7"/>
      <c r="T64" s="7"/>
      <c r="U64" s="7"/>
      <c r="V64" s="7"/>
      <c r="W64" s="7"/>
      <c r="X64" s="7"/>
    </row>
    <row r="65">
      <c r="A65" s="11" t="s">
        <v>609</v>
      </c>
      <c r="B65" s="11" t="s">
        <v>609</v>
      </c>
      <c r="C65" s="11" t="s">
        <v>610</v>
      </c>
      <c r="D65" s="6" t="s">
        <v>610</v>
      </c>
      <c r="E65" s="6" t="s">
        <v>351</v>
      </c>
      <c r="F65" s="7" t="str">
        <f>VLOOKUP(E65,'VAS BS'!$A$4:$D$120,2, FALSE)</f>
        <v>Other long-term assets</v>
      </c>
      <c r="G65" s="7" t="str">
        <f>VLOOKUP(E65,'VAS BS'!$A$4:$D$120,3, FALSE)</f>
        <v>260</v>
      </c>
      <c r="H65" s="7" t="str">
        <f>VLOOKUP(G65,'VAS BS'!$A$4:$D$120,2, FALSE)</f>
        <v>Other long-term assets</v>
      </c>
      <c r="I65" s="7" t="str">
        <f>VLOOKUP(E65,'VAS BS'!$A$4:$D$120,4, FALSE)</f>
        <v>other_lt_assets</v>
      </c>
      <c r="J65" s="7"/>
      <c r="K65" s="7"/>
      <c r="L65" s="7" t="str">
        <f t="shared" si="1"/>
        <v>other_lt_assets</v>
      </c>
      <c r="M65" s="7">
        <f t="shared" si="2"/>
        <v>0</v>
      </c>
      <c r="N65" s="6" t="str">
        <f t="shared" si="3"/>
        <v>other long term assets;other long term assets;tài sản dài hạn khác;tài sản dài hạn khác</v>
      </c>
      <c r="O65" s="7" t="str">
        <f>IFERROR(VLOOKUP(N65,'vstock BS nonfin'!$E$2:$E$124,1,FALSE),"N/A")</f>
        <v>other long term assets;other long term assets;tài sản dài hạn khác;tài sản dài hạn khác</v>
      </c>
      <c r="Q65" s="7"/>
      <c r="R65" s="7"/>
      <c r="S65" s="7"/>
      <c r="T65" s="7"/>
      <c r="U65" s="7"/>
      <c r="V65" s="7"/>
      <c r="W65" s="7"/>
      <c r="X65" s="7"/>
    </row>
    <row r="66">
      <c r="A66" s="11" t="s">
        <v>117</v>
      </c>
      <c r="B66" s="11" t="s">
        <v>565</v>
      </c>
      <c r="C66" s="11" t="s">
        <v>616</v>
      </c>
      <c r="D66" s="6" t="s">
        <v>566</v>
      </c>
      <c r="E66" s="6" t="s">
        <v>353</v>
      </c>
      <c r="F66" s="7" t="str">
        <f>VLOOKUP(E66,'VAS BS'!$A$4:$D$120,2, FALSE)</f>
        <v>Goodwill</v>
      </c>
      <c r="G66" s="7" t="str">
        <f>VLOOKUP(E66,'VAS BS'!$A$4:$D$120,3, FALSE)</f>
        <v>260</v>
      </c>
      <c r="H66" s="7" t="str">
        <f>VLOOKUP(G66,'VAS BS'!$A$4:$D$120,2, FALSE)</f>
        <v>Other long-term assets</v>
      </c>
      <c r="I66" s="7" t="str">
        <f>VLOOKUP(E66,'VAS BS'!$A$4:$D$120,4, FALSE)</f>
        <v>goodwill</v>
      </c>
      <c r="J66" s="7"/>
      <c r="K66" s="7"/>
      <c r="L66" s="7" t="str">
        <f t="shared" si="1"/>
        <v>goodwill</v>
      </c>
      <c r="M66" s="7">
        <f t="shared" si="2"/>
        <v>0</v>
      </c>
      <c r="N66" s="6" t="str">
        <f t="shared" si="3"/>
        <v>goodwill;long term assets;lợi thế thương mại;tài sản dài hạn</v>
      </c>
      <c r="O66" s="7" t="str">
        <f>IFERROR(VLOOKUP(N66,'vstock BS nonfin'!$E$2:$E$124,1,FALSE),"N/A")</f>
        <v>goodwill;long term assets;lợi thế thương mại;tài sản dài hạn</v>
      </c>
      <c r="Q66" s="7"/>
      <c r="R66" s="7"/>
      <c r="S66" s="7"/>
      <c r="T66" s="7"/>
      <c r="U66" s="7"/>
      <c r="V66" s="7"/>
      <c r="W66" s="7"/>
      <c r="X66" s="7"/>
    </row>
    <row r="67">
      <c r="A67" s="11" t="s">
        <v>118</v>
      </c>
      <c r="B67" s="11" t="s">
        <v>118</v>
      </c>
      <c r="C67" s="11" t="s">
        <v>530</v>
      </c>
      <c r="D67" s="6" t="s">
        <v>530</v>
      </c>
      <c r="E67" s="6" t="s">
        <v>182</v>
      </c>
      <c r="F67" s="7" t="str">
        <f>VLOOKUP(E67,'VAS BS'!$A$4:$D$120,2, FALSE)</f>
        <v>Total assets</v>
      </c>
      <c r="G67" s="7" t="str">
        <f>VLOOKUP(E67,'VAS BS'!$A$4:$D$120,3, FALSE)</f>
        <v>270</v>
      </c>
      <c r="H67" s="7" t="str">
        <f>VLOOKUP(G67,'VAS BS'!$A$4:$D$120,2, FALSE)</f>
        <v>Total assets</v>
      </c>
      <c r="I67" s="7" t="str">
        <f>VLOOKUP(E67,'VAS BS'!$A$4:$D$120,4, FALSE)</f>
        <v>total_assets</v>
      </c>
      <c r="J67" s="7"/>
      <c r="K67" s="7"/>
      <c r="L67" s="7" t="str">
        <f t="shared" si="1"/>
        <v>total_assets</v>
      </c>
      <c r="M67" s="7">
        <f t="shared" si="2"/>
        <v>0</v>
      </c>
      <c r="N67" s="6" t="str">
        <f t="shared" si="3"/>
        <v>total assets;total assets;tổng cộng tài sản;tổng cộng tài sản</v>
      </c>
      <c r="O67" s="7" t="str">
        <f>IFERROR(VLOOKUP(N67,'vstock BS nonfin'!$E$2:$E$124,1,FALSE),"N/A")</f>
        <v>total assets;total assets;tổng cộng tài sản;tổng cộng tài sản</v>
      </c>
      <c r="Q67" s="7"/>
      <c r="R67" s="7"/>
      <c r="S67" s="7"/>
      <c r="T67" s="7"/>
      <c r="U67" s="7"/>
      <c r="V67" s="7"/>
      <c r="W67" s="7"/>
      <c r="X67" s="7"/>
    </row>
    <row r="68">
      <c r="A68" s="18" t="s">
        <v>617</v>
      </c>
      <c r="B68" s="18" t="s">
        <v>617</v>
      </c>
      <c r="C68" s="18" t="s">
        <v>618</v>
      </c>
      <c r="D68" s="19" t="s">
        <v>618</v>
      </c>
      <c r="E68" s="19"/>
      <c r="F68" s="20" t="str">
        <f>VLOOKUP(E68,'VAS BS'!$A$4:$D$120,2, FALSE)</f>
        <v>#N/A</v>
      </c>
      <c r="G68" s="20" t="str">
        <f>VLOOKUP(E68,'VAS BS'!$A$4:$D$120,3, FALSE)</f>
        <v>#N/A</v>
      </c>
      <c r="H68" s="20" t="str">
        <f>VLOOKUP(G68,'VAS BS'!$A$4:$D$120,2, FALSE)</f>
        <v>#N/A</v>
      </c>
      <c r="I68" s="20" t="str">
        <f>VLOOKUP(E68,'VAS BS'!$A$4:$D$120,4, FALSE)</f>
        <v>#N/A</v>
      </c>
      <c r="J68" s="21" t="s">
        <v>527</v>
      </c>
      <c r="K68" s="7"/>
      <c r="L68" s="7" t="str">
        <f t="shared" si="1"/>
        <v/>
      </c>
      <c r="M68" s="7">
        <f t="shared" si="2"/>
        <v>0</v>
      </c>
      <c r="N68" s="6" t="str">
        <f t="shared" si="3"/>
        <v>owner s equity;owner s equity;nguồn vốn;nguồn vốn</v>
      </c>
      <c r="O68" s="7" t="str">
        <f>IFERROR(VLOOKUP(N68,'vstock BS nonfin'!$E$2:$E$124,1,FALSE),"N/A")</f>
        <v>owner s equity;owner s equity;nguồn vốn;nguồn vốn</v>
      </c>
      <c r="Q68" s="7"/>
      <c r="R68" s="7"/>
      <c r="S68" s="7"/>
      <c r="T68" s="7"/>
      <c r="U68" s="7"/>
      <c r="V68" s="7"/>
      <c r="W68" s="7"/>
      <c r="X68" s="7"/>
    </row>
    <row r="69">
      <c r="A69" s="11" t="s">
        <v>121</v>
      </c>
      <c r="B69" s="11" t="s">
        <v>619</v>
      </c>
      <c r="C69" s="11" t="s">
        <v>620</v>
      </c>
      <c r="D69" s="6" t="s">
        <v>621</v>
      </c>
      <c r="E69" s="6" t="s">
        <v>356</v>
      </c>
      <c r="F69" s="7" t="str">
        <f>VLOOKUP(E69,'VAS BS'!$A$4:$D$120,2, FALSE)</f>
        <v>Liabilities</v>
      </c>
      <c r="G69" s="7" t="str">
        <f>VLOOKUP(E69,'VAS BS'!$A$4:$D$120,3, FALSE)</f>
        <v>440</v>
      </c>
      <c r="H69" s="7" t="str">
        <f>VLOOKUP(G69,'VAS BS'!$A$4:$D$120,2, FALSE)</f>
        <v>Total liabilities and owner's equity</v>
      </c>
      <c r="I69" s="7" t="str">
        <f>VLOOKUP(E69,'VAS BS'!$A$4:$D$120,4, FALSE)</f>
        <v>liabilities</v>
      </c>
      <c r="J69" s="7"/>
      <c r="K69" s="7"/>
      <c r="L69" s="7" t="str">
        <f t="shared" si="1"/>
        <v>liabilities</v>
      </c>
      <c r="M69" s="7">
        <f t="shared" si="2"/>
        <v>0</v>
      </c>
      <c r="N69" s="6" t="str">
        <f t="shared" si="3"/>
        <v>liabilities;total owner s equity and liabilities;nợ phải trả;tổng cộng nguồn vốn</v>
      </c>
      <c r="O69" s="7" t="str">
        <f>IFERROR(VLOOKUP(N69,'vstock BS nonfin'!$E$2:$E$124,1,FALSE),"N/A")</f>
        <v>liabilities;total owner s equity and liabilities;nợ phải trả;tổng cộng nguồn vốn</v>
      </c>
      <c r="Q69" s="7"/>
      <c r="R69" s="7"/>
      <c r="S69" s="7"/>
      <c r="T69" s="7"/>
      <c r="U69" s="7"/>
      <c r="V69" s="7"/>
      <c r="W69" s="7"/>
      <c r="X69" s="7"/>
    </row>
    <row r="70">
      <c r="A70" s="11" t="s">
        <v>622</v>
      </c>
      <c r="B70" s="11" t="s">
        <v>121</v>
      </c>
      <c r="C70" s="11" t="s">
        <v>623</v>
      </c>
      <c r="D70" s="6" t="s">
        <v>620</v>
      </c>
      <c r="E70" s="6" t="s">
        <v>359</v>
      </c>
      <c r="F70" s="7" t="str">
        <f>VLOOKUP(E70,'VAS BS'!$A$4:$D$120,2, FALSE)</f>
        <v>Current liabilities</v>
      </c>
      <c r="G70" s="7" t="str">
        <f>VLOOKUP(E70,'VAS BS'!$A$4:$D$120,3, FALSE)</f>
        <v>300</v>
      </c>
      <c r="H70" s="7" t="str">
        <f>VLOOKUP(G70,'VAS BS'!$A$4:$D$120,2, FALSE)</f>
        <v>Liabilities</v>
      </c>
      <c r="I70" s="7" t="str">
        <f>VLOOKUP(E70,'VAS BS'!$A$4:$D$120,4, FALSE)</f>
        <v>current_liabilities</v>
      </c>
      <c r="J70" s="7"/>
      <c r="K70" s="7"/>
      <c r="L70" s="7" t="str">
        <f t="shared" si="1"/>
        <v>current_liabilities</v>
      </c>
      <c r="M70" s="7">
        <f t="shared" si="2"/>
        <v>0</v>
      </c>
      <c r="N70" s="6" t="str">
        <f t="shared" si="3"/>
        <v>short term liabilities;liabilities;nợ ngắn hạn;nợ phải trả</v>
      </c>
      <c r="O70" s="7" t="str">
        <f>IFERROR(VLOOKUP(N70,'vstock BS nonfin'!$E$2:$E$124,1,FALSE),"N/A")</f>
        <v>short term liabilities;liabilities;nợ ngắn hạn;nợ phải trả</v>
      </c>
      <c r="Q70" s="7"/>
      <c r="R70" s="7"/>
      <c r="S70" s="7"/>
      <c r="T70" s="7"/>
      <c r="U70" s="7"/>
      <c r="V70" s="7"/>
      <c r="W70" s="7"/>
      <c r="X70" s="7"/>
    </row>
    <row r="71">
      <c r="A71" s="11" t="s">
        <v>624</v>
      </c>
      <c r="B71" s="11" t="s">
        <v>622</v>
      </c>
      <c r="C71" s="11" t="s">
        <v>625</v>
      </c>
      <c r="D71" s="6" t="s">
        <v>623</v>
      </c>
      <c r="E71" s="6" t="s">
        <v>362</v>
      </c>
      <c r="F71" s="7" t="str">
        <f>VLOOKUP(E71,'VAS BS'!$A$4:$D$120,2, FALSE)</f>
        <v>Short-term trade payables</v>
      </c>
      <c r="G71" s="7" t="str">
        <f>VLOOKUP(E71,'VAS BS'!$A$4:$D$120,3, FALSE)</f>
        <v>310</v>
      </c>
      <c r="H71" s="7" t="str">
        <f>VLOOKUP(G71,'VAS BS'!$A$4:$D$120,2, FALSE)</f>
        <v>Current liabilities</v>
      </c>
      <c r="I71" s="7" t="str">
        <f>VLOOKUP(E71,'VAS BS'!$A$4:$D$120,4, FALSE)</f>
        <v>st_trade_ap</v>
      </c>
      <c r="J71" s="7"/>
      <c r="K71" s="7"/>
      <c r="L71" s="7" t="str">
        <f t="shared" si="1"/>
        <v>st_trade_ap</v>
      </c>
      <c r="M71" s="7">
        <f t="shared" si="2"/>
        <v>0</v>
      </c>
      <c r="N71" s="6" t="str">
        <f t="shared" si="3"/>
        <v>short term trade accounts payable;short term liabilities;phải trả người bán ngắn hạn;nợ ngắn hạn</v>
      </c>
      <c r="O71" s="7" t="str">
        <f>IFERROR(VLOOKUP(N71,'vstock BS nonfin'!$E$2:$E$124,1,FALSE),"N/A")</f>
        <v>short term trade accounts payable;short term liabilities;phải trả người bán ngắn hạn;nợ ngắn hạn</v>
      </c>
      <c r="Q71" s="7"/>
      <c r="R71" s="7"/>
      <c r="S71" s="7"/>
      <c r="T71" s="7"/>
      <c r="U71" s="7"/>
      <c r="V71" s="7"/>
      <c r="W71" s="7"/>
      <c r="X71" s="7"/>
    </row>
    <row r="72">
      <c r="A72" s="11" t="s">
        <v>626</v>
      </c>
      <c r="B72" s="11" t="s">
        <v>622</v>
      </c>
      <c r="C72" s="11" t="s">
        <v>627</v>
      </c>
      <c r="D72" s="6" t="s">
        <v>623</v>
      </c>
      <c r="E72" s="6" t="s">
        <v>365</v>
      </c>
      <c r="F72" s="7" t="str">
        <f>VLOOKUP(E72,'VAS BS'!$A$4:$D$120,2, FALSE)</f>
        <v>Short-term advances from customers</v>
      </c>
      <c r="G72" s="7" t="str">
        <f>VLOOKUP(E72,'VAS BS'!$A$4:$D$120,3, FALSE)</f>
        <v>310</v>
      </c>
      <c r="H72" s="7" t="str">
        <f>VLOOKUP(G72,'VAS BS'!$A$4:$D$120,2, FALSE)</f>
        <v>Current liabilities</v>
      </c>
      <c r="I72" s="7" t="str">
        <f>VLOOKUP(E72,'VAS BS'!$A$4:$D$120,4, FALSE)</f>
        <v>st_adv_customers</v>
      </c>
      <c r="J72" s="7"/>
      <c r="K72" s="7"/>
      <c r="L72" s="7" t="str">
        <f t="shared" si="1"/>
        <v>st_adv_customers</v>
      </c>
      <c r="M72" s="7">
        <f t="shared" si="2"/>
        <v>0</v>
      </c>
      <c r="N72" s="6" t="str">
        <f t="shared" si="3"/>
        <v>short term advances from customers;short term liabilities;người mua trả tiền trước ngắn hạn;nợ ngắn hạn</v>
      </c>
      <c r="O72" s="7" t="str">
        <f>IFERROR(VLOOKUP(N72,'vstock BS nonfin'!$E$2:$E$124,1,FALSE),"N/A")</f>
        <v>short term advances from customers;short term liabilities;người mua trả tiền trước ngắn hạn;nợ ngắn hạn</v>
      </c>
      <c r="Q72" s="7"/>
      <c r="R72" s="7"/>
      <c r="S72" s="7"/>
      <c r="T72" s="7"/>
      <c r="U72" s="7"/>
      <c r="V72" s="7"/>
      <c r="W72" s="7"/>
      <c r="X72" s="7"/>
    </row>
    <row r="73">
      <c r="A73" s="11" t="s">
        <v>125</v>
      </c>
      <c r="B73" s="11" t="s">
        <v>622</v>
      </c>
      <c r="C73" s="11" t="s">
        <v>628</v>
      </c>
      <c r="D73" s="6" t="s">
        <v>623</v>
      </c>
      <c r="E73" s="6" t="s">
        <v>368</v>
      </c>
      <c r="F73" s="7" t="str">
        <f>VLOOKUP(E73,'VAS BS'!$A$4:$D$120,2, FALSE)</f>
        <v>Statutory obligations</v>
      </c>
      <c r="G73" s="7" t="str">
        <f>VLOOKUP(E73,'VAS BS'!$A$4:$D$120,3, FALSE)</f>
        <v>310</v>
      </c>
      <c r="H73" s="7" t="str">
        <f>VLOOKUP(G73,'VAS BS'!$A$4:$D$120,2, FALSE)</f>
        <v>Current liabilities</v>
      </c>
      <c r="I73" s="7" t="str">
        <f>VLOOKUP(E73,'VAS BS'!$A$4:$D$120,4, FALSE)</f>
        <v>stat_obligations</v>
      </c>
      <c r="J73" s="7"/>
      <c r="K73" s="7"/>
      <c r="L73" s="7" t="str">
        <f t="shared" si="1"/>
        <v>stat_obligations</v>
      </c>
      <c r="M73" s="7">
        <f t="shared" si="2"/>
        <v>0</v>
      </c>
      <c r="N73" s="6" t="str">
        <f t="shared" si="3"/>
        <v>taxes and other payables to state authorities;short term liabilities;thuế và các khoản phải nộp nhà nước;nợ ngắn hạn</v>
      </c>
      <c r="O73" s="7" t="str">
        <f>IFERROR(VLOOKUP(N73,'vstock BS nonfin'!$E$2:$E$124,1,FALSE),"N/A")</f>
        <v>taxes and other payables to state authorities;short term liabilities;thuế và các khoản phải nộp nhà nước;nợ ngắn hạn</v>
      </c>
      <c r="Q73" s="7"/>
      <c r="R73" s="7"/>
      <c r="S73" s="7"/>
      <c r="T73" s="7"/>
      <c r="U73" s="7"/>
      <c r="V73" s="7"/>
      <c r="W73" s="7"/>
      <c r="X73" s="7"/>
    </row>
    <row r="74">
      <c r="A74" s="11" t="s">
        <v>126</v>
      </c>
      <c r="B74" s="11" t="s">
        <v>622</v>
      </c>
      <c r="C74" s="11" t="s">
        <v>629</v>
      </c>
      <c r="D74" s="6" t="s">
        <v>623</v>
      </c>
      <c r="E74" s="6" t="s">
        <v>371</v>
      </c>
      <c r="F74" s="7" t="str">
        <f>VLOOKUP(E74,'VAS BS'!$A$4:$D$120,2, FALSE)</f>
        <v>Payables to employees</v>
      </c>
      <c r="G74" s="7" t="str">
        <f>VLOOKUP(E74,'VAS BS'!$A$4:$D$120,3, FALSE)</f>
        <v>310</v>
      </c>
      <c r="H74" s="7" t="str">
        <f>VLOOKUP(G74,'VAS BS'!$A$4:$D$120,2, FALSE)</f>
        <v>Current liabilities</v>
      </c>
      <c r="I74" s="7" t="str">
        <f>VLOOKUP(E74,'VAS BS'!$A$4:$D$120,4, FALSE)</f>
        <v>ap_employees</v>
      </c>
      <c r="J74" s="7"/>
      <c r="K74" s="7"/>
      <c r="L74" s="7" t="str">
        <f t="shared" si="1"/>
        <v>ap_employees</v>
      </c>
      <c r="M74" s="7">
        <f t="shared" si="2"/>
        <v>0</v>
      </c>
      <c r="N74" s="6" t="str">
        <f t="shared" si="3"/>
        <v>payable to employees;short term liabilities;phải trả người lao động;nợ ngắn hạn</v>
      </c>
      <c r="O74" s="7" t="str">
        <f>IFERROR(VLOOKUP(N74,'vstock BS nonfin'!$E$2:$E$124,1,FALSE),"N/A")</f>
        <v>payable to employees;short term liabilities;phải trả người lao động;nợ ngắn hạn</v>
      </c>
      <c r="Q74" s="7"/>
      <c r="R74" s="7"/>
      <c r="S74" s="7"/>
      <c r="T74" s="7"/>
      <c r="U74" s="7"/>
      <c r="V74" s="7"/>
      <c r="W74" s="7"/>
      <c r="X74" s="7"/>
    </row>
    <row r="75">
      <c r="A75" s="11" t="s">
        <v>630</v>
      </c>
      <c r="B75" s="11" t="s">
        <v>622</v>
      </c>
      <c r="C75" s="11" t="s">
        <v>631</v>
      </c>
      <c r="D75" s="6" t="s">
        <v>623</v>
      </c>
      <c r="E75" s="6" t="s">
        <v>374</v>
      </c>
      <c r="F75" s="7" t="str">
        <f>VLOOKUP(E75,'VAS BS'!$A$4:$D$120,2, FALSE)</f>
        <v>Short-term accrued expenses</v>
      </c>
      <c r="G75" s="7" t="str">
        <f>VLOOKUP(E75,'VAS BS'!$A$4:$D$120,3, FALSE)</f>
        <v>310</v>
      </c>
      <c r="H75" s="7" t="str">
        <f>VLOOKUP(G75,'VAS BS'!$A$4:$D$120,2, FALSE)</f>
        <v>Current liabilities</v>
      </c>
      <c r="I75" s="7" t="str">
        <f>VLOOKUP(E75,'VAS BS'!$A$4:$D$120,4, FALSE)</f>
        <v>st_accrued_exp</v>
      </c>
      <c r="J75" s="7"/>
      <c r="K75" s="7"/>
      <c r="L75" s="7" t="str">
        <f t="shared" si="1"/>
        <v>st_accrued_exp</v>
      </c>
      <c r="M75" s="7">
        <f t="shared" si="2"/>
        <v>0</v>
      </c>
      <c r="N75" s="6" t="str">
        <f t="shared" si="3"/>
        <v>short term acrrued expenses;short term liabilities;chi phí phải trả ngắn hạn;nợ ngắn hạn</v>
      </c>
      <c r="O75" s="7" t="str">
        <f>IFERROR(VLOOKUP(N75,'vstock BS nonfin'!$E$2:$E$124,1,FALSE),"N/A")</f>
        <v>short term acrrued expenses;short term liabilities;chi phí phải trả ngắn hạn;nợ ngắn hạn</v>
      </c>
      <c r="Q75" s="7"/>
      <c r="R75" s="7"/>
      <c r="S75" s="7"/>
      <c r="T75" s="7"/>
      <c r="U75" s="7"/>
      <c r="V75" s="7"/>
      <c r="W75" s="7"/>
      <c r="X75" s="7"/>
    </row>
    <row r="76">
      <c r="A76" s="11" t="s">
        <v>632</v>
      </c>
      <c r="B76" s="11" t="s">
        <v>622</v>
      </c>
      <c r="C76" s="11" t="s">
        <v>633</v>
      </c>
      <c r="D76" s="6" t="s">
        <v>623</v>
      </c>
      <c r="E76" s="6" t="s">
        <v>377</v>
      </c>
      <c r="F76" s="7" t="str">
        <f>VLOOKUP(E76,'VAS BS'!$A$4:$D$120,2, FALSE)</f>
        <v>Short-term internal payables</v>
      </c>
      <c r="G76" s="7" t="str">
        <f>VLOOKUP(E76,'VAS BS'!$A$4:$D$120,3, FALSE)</f>
        <v>310</v>
      </c>
      <c r="H76" s="7" t="str">
        <f>VLOOKUP(G76,'VAS BS'!$A$4:$D$120,2, FALSE)</f>
        <v>Current liabilities</v>
      </c>
      <c r="I76" s="7" t="str">
        <f>VLOOKUP(E76,'VAS BS'!$A$4:$D$120,4, FALSE)</f>
        <v>st_internal_ap</v>
      </c>
      <c r="J76" s="7"/>
      <c r="K76" s="7"/>
      <c r="L76" s="7" t="str">
        <f t="shared" si="1"/>
        <v>st_internal_ap</v>
      </c>
      <c r="M76" s="7">
        <f t="shared" si="2"/>
        <v>0</v>
      </c>
      <c r="N76" s="6" t="str">
        <f t="shared" si="3"/>
        <v>short term inter company payables;short term liabilities;phải trả nội bộ ngắn hạn;nợ ngắn hạn</v>
      </c>
      <c r="O76" s="7" t="str">
        <f>IFERROR(VLOOKUP(N76,'vstock BS nonfin'!$E$2:$E$124,1,FALSE),"N/A")</f>
        <v>short term inter company payables;short term liabilities;phải trả nội bộ ngắn hạn;nợ ngắn hạn</v>
      </c>
      <c r="Q76" s="7"/>
      <c r="R76" s="7"/>
      <c r="S76" s="7"/>
      <c r="T76" s="7"/>
      <c r="U76" s="7"/>
      <c r="V76" s="7"/>
      <c r="W76" s="7"/>
      <c r="X76" s="7"/>
    </row>
    <row r="77">
      <c r="A77" s="11" t="s">
        <v>129</v>
      </c>
      <c r="B77" s="11" t="s">
        <v>622</v>
      </c>
      <c r="C77" s="11" t="s">
        <v>634</v>
      </c>
      <c r="D77" s="6" t="s">
        <v>623</v>
      </c>
      <c r="E77" s="6" t="s">
        <v>380</v>
      </c>
      <c r="F77" s="7" t="str">
        <f>VLOOKUP(E77,'VAS BS'!$A$4:$D$120,2, FALSE)</f>
        <v>Construction contract payables based on agreed progress billings</v>
      </c>
      <c r="G77" s="7" t="str">
        <f>VLOOKUP(E77,'VAS BS'!$A$4:$D$120,3, FALSE)</f>
        <v>310</v>
      </c>
      <c r="H77" s="7" t="str">
        <f>VLOOKUP(G77,'VAS BS'!$A$4:$D$120,2, FALSE)</f>
        <v>Current liabilities</v>
      </c>
      <c r="I77" s="7" t="str">
        <f>VLOOKUP(E77,'VAS BS'!$A$4:$D$120,4, FALSE)</f>
        <v>construction_cntrct_ap</v>
      </c>
      <c r="J77" s="7"/>
      <c r="K77" s="7"/>
      <c r="L77" s="7" t="str">
        <f t="shared" si="1"/>
        <v>construction_cntrct_ap</v>
      </c>
      <c r="M77" s="7">
        <f t="shared" si="2"/>
        <v>0</v>
      </c>
      <c r="N77" s="6" t="str">
        <f t="shared" si="3"/>
        <v>construction contract progress payments due to suppliers;short term liabilities;phải trả theo tiến độ kế hoạch hợp đồng xây dựng;nợ ngắn hạn</v>
      </c>
      <c r="O77" s="7" t="str">
        <f>IFERROR(VLOOKUP(N77,'vstock BS nonfin'!$E$2:$E$124,1,FALSE),"N/A")</f>
        <v>construction contract progress payments due to suppliers;short term liabilities;phải trả theo tiến độ kế hoạch hợp đồng xây dựng;nợ ngắn hạn</v>
      </c>
      <c r="Q77" s="7"/>
      <c r="R77" s="7"/>
      <c r="S77" s="7"/>
      <c r="T77" s="7"/>
      <c r="U77" s="7"/>
      <c r="V77" s="7"/>
      <c r="W77" s="7"/>
      <c r="X77" s="7"/>
    </row>
    <row r="78">
      <c r="A78" s="11" t="s">
        <v>635</v>
      </c>
      <c r="B78" s="11" t="s">
        <v>622</v>
      </c>
      <c r="C78" s="11" t="s">
        <v>636</v>
      </c>
      <c r="D78" s="6" t="s">
        <v>623</v>
      </c>
      <c r="E78" s="6" t="s">
        <v>383</v>
      </c>
      <c r="F78" s="7" t="str">
        <f>VLOOKUP(E78,'VAS BS'!$A$4:$D$120,2, FALSE)</f>
        <v>Short-term unearned revenues</v>
      </c>
      <c r="G78" s="7" t="str">
        <f>VLOOKUP(E78,'VAS BS'!$A$4:$D$120,3, FALSE)</f>
        <v>310</v>
      </c>
      <c r="H78" s="7" t="str">
        <f>VLOOKUP(G78,'VAS BS'!$A$4:$D$120,2, FALSE)</f>
        <v>Current liabilities</v>
      </c>
      <c r="I78" s="7" t="str">
        <f>VLOOKUP(E78,'VAS BS'!$A$4:$D$120,4, FALSE)</f>
        <v>st_unearned_rev</v>
      </c>
      <c r="J78" s="7"/>
      <c r="K78" s="7"/>
      <c r="L78" s="7" t="str">
        <f t="shared" si="1"/>
        <v>st_unearned_rev</v>
      </c>
      <c r="M78" s="7">
        <f t="shared" si="2"/>
        <v>0</v>
      </c>
      <c r="N78" s="6" t="str">
        <f t="shared" si="3"/>
        <v>short term unearned revenue;short term liabilities;doanh thu chưa thực hiện ngắn hạn;nợ ngắn hạn</v>
      </c>
      <c r="O78" s="7" t="str">
        <f>IFERROR(VLOOKUP(N78,'vstock BS nonfin'!$E$2:$E$124,1,FALSE),"N/A")</f>
        <v>short term unearned revenue;short term liabilities;doanh thu chưa thực hiện ngắn hạn;nợ ngắn hạn</v>
      </c>
      <c r="Q78" s="7"/>
      <c r="R78" s="7"/>
      <c r="S78" s="7"/>
      <c r="T78" s="7"/>
      <c r="U78" s="7"/>
      <c r="V78" s="7"/>
      <c r="W78" s="7"/>
      <c r="X78" s="7"/>
    </row>
    <row r="79">
      <c r="A79" s="11" t="s">
        <v>637</v>
      </c>
      <c r="B79" s="11" t="s">
        <v>622</v>
      </c>
      <c r="C79" s="11" t="s">
        <v>638</v>
      </c>
      <c r="D79" s="6" t="s">
        <v>623</v>
      </c>
      <c r="E79" s="6" t="s">
        <v>386</v>
      </c>
      <c r="F79" s="7" t="str">
        <f>VLOOKUP(E79,'VAS BS'!$A$4:$D$120,2, FALSE)</f>
        <v>Other short-term payables</v>
      </c>
      <c r="G79" s="7" t="str">
        <f>VLOOKUP(E79,'VAS BS'!$A$4:$D$120,3, FALSE)</f>
        <v>310</v>
      </c>
      <c r="H79" s="7" t="str">
        <f>VLOOKUP(G79,'VAS BS'!$A$4:$D$120,2, FALSE)</f>
        <v>Current liabilities</v>
      </c>
      <c r="I79" s="7" t="str">
        <f>VLOOKUP(E79,'VAS BS'!$A$4:$D$120,4, FALSE)</f>
        <v>st_other_ap</v>
      </c>
      <c r="J79" s="7"/>
      <c r="K79" s="7"/>
      <c r="L79" s="7" t="str">
        <f t="shared" si="1"/>
        <v>st_other_ap</v>
      </c>
      <c r="M79" s="7">
        <f t="shared" si="2"/>
        <v>0</v>
      </c>
      <c r="N79" s="6" t="str">
        <f t="shared" si="3"/>
        <v>other short term payables;short term liabilities;phải trả ngắn hạn khác;nợ ngắn hạn</v>
      </c>
      <c r="O79" s="7" t="str">
        <f>IFERROR(VLOOKUP(N79,'vstock BS nonfin'!$E$2:$E$124,1,FALSE),"N/A")</f>
        <v>other short term payables;short term liabilities;phải trả ngắn hạn khác;nợ ngắn hạn</v>
      </c>
      <c r="Q79" s="7"/>
      <c r="R79" s="7"/>
      <c r="S79" s="7"/>
      <c r="T79" s="7"/>
      <c r="U79" s="7"/>
      <c r="V79" s="7"/>
      <c r="W79" s="7"/>
      <c r="X79" s="7"/>
    </row>
    <row r="80">
      <c r="A80" s="11" t="s">
        <v>639</v>
      </c>
      <c r="B80" s="11" t="s">
        <v>622</v>
      </c>
      <c r="C80" s="11" t="s">
        <v>640</v>
      </c>
      <c r="D80" s="6" t="s">
        <v>623</v>
      </c>
      <c r="E80" s="6" t="s">
        <v>389</v>
      </c>
      <c r="F80" s="7" t="str">
        <f>VLOOKUP(E80,'VAS BS'!$A$4:$D$120,2, FALSE)</f>
        <v>Short-term loan and finance lease obligations</v>
      </c>
      <c r="G80" s="7" t="str">
        <f>VLOOKUP(E80,'VAS BS'!$A$4:$D$120,3, FALSE)</f>
        <v>310</v>
      </c>
      <c r="H80" s="7" t="str">
        <f>VLOOKUP(G80,'VAS BS'!$A$4:$D$120,2, FALSE)</f>
        <v>Current liabilities</v>
      </c>
      <c r="I80" s="7" t="str">
        <f>VLOOKUP(E80,'VAS BS'!$A$4:$D$120,4, FALSE)</f>
        <v>st_loan_finlease_ap</v>
      </c>
      <c r="J80" s="7"/>
      <c r="K80" s="7"/>
      <c r="L80" s="7" t="str">
        <f t="shared" si="1"/>
        <v>st_loan_finlease_ap</v>
      </c>
      <c r="M80" s="7">
        <f t="shared" si="2"/>
        <v>0</v>
      </c>
      <c r="N80" s="6" t="str">
        <f t="shared" si="3"/>
        <v>short term borrowings and financial leases;short term liabilities;vay và nợ thuê tài chính ngắn hạn;nợ ngắn hạn</v>
      </c>
      <c r="O80" s="7" t="str">
        <f>IFERROR(VLOOKUP(N80,'vstock BS nonfin'!$E$2:$E$124,1,FALSE),"N/A")</f>
        <v>short term borrowings and financial leases;short term liabilities;vay và nợ thuê tài chính ngắn hạn;nợ ngắn hạn</v>
      </c>
      <c r="Q80" s="7"/>
      <c r="R80" s="7"/>
      <c r="S80" s="7"/>
      <c r="T80" s="7"/>
      <c r="U80" s="7"/>
      <c r="V80" s="7"/>
      <c r="W80" s="7"/>
      <c r="X80" s="7"/>
    </row>
    <row r="81">
      <c r="A81" s="11" t="s">
        <v>641</v>
      </c>
      <c r="B81" s="11" t="s">
        <v>622</v>
      </c>
      <c r="C81" s="11" t="s">
        <v>642</v>
      </c>
      <c r="D81" s="6" t="s">
        <v>623</v>
      </c>
      <c r="E81" s="6" t="s">
        <v>392</v>
      </c>
      <c r="F81" s="7" t="str">
        <f>VLOOKUP(E81,'VAS BS'!$A$4:$D$120,2, FALSE)</f>
        <v>Short-term provisions</v>
      </c>
      <c r="G81" s="7" t="str">
        <f>VLOOKUP(E81,'VAS BS'!$A$4:$D$120,3, FALSE)</f>
        <v>310</v>
      </c>
      <c r="H81" s="7" t="str">
        <f>VLOOKUP(G81,'VAS BS'!$A$4:$D$120,2, FALSE)</f>
        <v>Current liabilities</v>
      </c>
      <c r="I81" s="7" t="str">
        <f>VLOOKUP(E81,'VAS BS'!$A$4:$D$120,4, FALSE)</f>
        <v>st_pvsn</v>
      </c>
      <c r="J81" s="7"/>
      <c r="K81" s="7"/>
      <c r="L81" s="7" t="str">
        <f t="shared" si="1"/>
        <v>st_pvsn</v>
      </c>
      <c r="M81" s="7">
        <f t="shared" si="2"/>
        <v>0</v>
      </c>
      <c r="N81" s="6" t="str">
        <f t="shared" si="3"/>
        <v>provision for short term liabilities;short term liabilities;dự phòng phải trả ngắn hạn;nợ ngắn hạn</v>
      </c>
      <c r="O81" s="7" t="str">
        <f>IFERROR(VLOOKUP(N81,'vstock BS nonfin'!$E$2:$E$124,1,FALSE),"N/A")</f>
        <v>provision for short term liabilities;short term liabilities;dự phòng phải trả ngắn hạn;nợ ngắn hạn</v>
      </c>
      <c r="Q81" s="7"/>
      <c r="R81" s="7"/>
      <c r="S81" s="7"/>
      <c r="T81" s="7"/>
      <c r="U81" s="7"/>
      <c r="V81" s="7"/>
      <c r="W81" s="7"/>
      <c r="X81" s="7"/>
    </row>
    <row r="82">
      <c r="A82" s="11" t="s">
        <v>134</v>
      </c>
      <c r="B82" s="11" t="s">
        <v>622</v>
      </c>
      <c r="C82" s="11" t="s">
        <v>643</v>
      </c>
      <c r="D82" s="6" t="s">
        <v>623</v>
      </c>
      <c r="E82" s="6" t="s">
        <v>395</v>
      </c>
      <c r="F82" s="7" t="str">
        <f>VLOOKUP(E82,'VAS BS'!$A$4:$D$120,2, FALSE)</f>
        <v>Bonus and welfare fund</v>
      </c>
      <c r="G82" s="7" t="str">
        <f>VLOOKUP(E82,'VAS BS'!$A$4:$D$120,3, FALSE)</f>
        <v>310</v>
      </c>
      <c r="H82" s="7" t="str">
        <f>VLOOKUP(G82,'VAS BS'!$A$4:$D$120,2, FALSE)</f>
        <v>Current liabilities</v>
      </c>
      <c r="I82" s="7" t="str">
        <f>VLOOKUP(E82,'VAS BS'!$A$4:$D$120,4, FALSE)</f>
        <v>bonus_wf_fund</v>
      </c>
      <c r="J82" s="7"/>
      <c r="K82" s="7"/>
      <c r="L82" s="7" t="str">
        <f t="shared" si="1"/>
        <v>bonus_wf_fund</v>
      </c>
      <c r="M82" s="7">
        <f t="shared" si="2"/>
        <v>0</v>
      </c>
      <c r="N82" s="6" t="str">
        <f t="shared" si="3"/>
        <v>bonus and welfare fund;short term liabilities;quỹ khen thưởng phúc lợi;nợ ngắn hạn</v>
      </c>
      <c r="O82" s="7" t="str">
        <f>IFERROR(VLOOKUP(N82,'vstock BS nonfin'!$E$2:$E$124,1,FALSE),"N/A")</f>
        <v>bonus and welfare fund;short term liabilities;quỹ khen thưởng phúc lợi;nợ ngắn hạn</v>
      </c>
      <c r="Q82" s="7"/>
      <c r="R82" s="7"/>
      <c r="S82" s="7"/>
      <c r="T82" s="7"/>
      <c r="U82" s="7"/>
      <c r="V82" s="7"/>
      <c r="W82" s="7"/>
      <c r="X82" s="7"/>
    </row>
    <row r="83">
      <c r="A83" s="11" t="s">
        <v>135</v>
      </c>
      <c r="B83" s="11" t="s">
        <v>622</v>
      </c>
      <c r="C83" s="11" t="s">
        <v>644</v>
      </c>
      <c r="D83" s="6" t="s">
        <v>623</v>
      </c>
      <c r="E83" s="6" t="s">
        <v>398</v>
      </c>
      <c r="F83" s="7" t="str">
        <f>VLOOKUP(E83,'VAS BS'!$A$4:$D$120,2, FALSE)</f>
        <v>Price stabilisation fund</v>
      </c>
      <c r="G83" s="7" t="str">
        <f>VLOOKUP(E83,'VAS BS'!$A$4:$D$120,3, FALSE)</f>
        <v>310</v>
      </c>
      <c r="H83" s="7" t="str">
        <f>VLOOKUP(G83,'VAS BS'!$A$4:$D$120,2, FALSE)</f>
        <v>Current liabilities</v>
      </c>
      <c r="I83" s="7" t="str">
        <f>VLOOKUP(E83,'VAS BS'!$A$4:$D$120,4, FALSE)</f>
        <v>price_stabili_fund</v>
      </c>
      <c r="J83" s="7"/>
      <c r="K83" s="7"/>
      <c r="L83" s="7" t="str">
        <f t="shared" si="1"/>
        <v>price_stabili_fund</v>
      </c>
      <c r="M83" s="7">
        <f t="shared" si="2"/>
        <v>0</v>
      </c>
      <c r="N83" s="6" t="str">
        <f t="shared" si="3"/>
        <v>price stabilization fund;short term liabilities;quỹ bình ổn giá;nợ ngắn hạn</v>
      </c>
      <c r="O83" s="7" t="str">
        <f>IFERROR(VLOOKUP(N83,'vstock BS nonfin'!$E$2:$E$124,1,FALSE),"N/A")</f>
        <v>price stabilization fund;short term liabilities;quỹ bình ổn giá;nợ ngắn hạn</v>
      </c>
      <c r="Q83" s="7"/>
      <c r="R83" s="7"/>
      <c r="S83" s="7"/>
      <c r="T83" s="7"/>
      <c r="U83" s="7"/>
      <c r="V83" s="7"/>
      <c r="W83" s="7"/>
      <c r="X83" s="7"/>
    </row>
    <row r="84">
      <c r="A84" s="11" t="s">
        <v>52</v>
      </c>
      <c r="B84" s="11" t="s">
        <v>622</v>
      </c>
      <c r="C84" s="11" t="s">
        <v>564</v>
      </c>
      <c r="D84" s="6" t="s">
        <v>623</v>
      </c>
      <c r="E84" s="6" t="s">
        <v>401</v>
      </c>
      <c r="F84" s="7" t="str">
        <f>VLOOKUP(E84,'VAS BS'!$A$4:$D$120,2, FALSE)</f>
        <v>Government bonds held for repurchase</v>
      </c>
      <c r="G84" s="7" t="str">
        <f>VLOOKUP(E84,'VAS BS'!$A$4:$D$120,3, FALSE)</f>
        <v>310</v>
      </c>
      <c r="H84" s="7" t="str">
        <f>VLOOKUP(G84,'VAS BS'!$A$4:$D$120,2, FALSE)</f>
        <v>Current liabilities</v>
      </c>
      <c r="I84" s="7" t="str">
        <f>VLOOKUP(E84,'VAS BS'!$A$4:$D$120,4, FALSE)</f>
        <v>gov_bonds_hld_purchase</v>
      </c>
      <c r="J84" s="7"/>
      <c r="K84" s="7"/>
      <c r="L84" s="7" t="str">
        <f t="shared" si="1"/>
        <v>gov_bonds_hld_purchase</v>
      </c>
      <c r="M84" s="7">
        <f t="shared" si="2"/>
        <v>0</v>
      </c>
      <c r="N84" s="6" t="str">
        <f t="shared" si="3"/>
        <v>government bonds;short term liabilities;giao dịch mua bán lại trái phiếu chính phủ;nợ ngắn hạn</v>
      </c>
      <c r="O84" s="7" t="str">
        <f>IFERROR(VLOOKUP(N84,'vstock BS nonfin'!$E$2:$E$124,1,FALSE),"N/A")</f>
        <v>government bonds;short term liabilities;giao dịch mua bán lại trái phiếu chính phủ;nợ ngắn hạn</v>
      </c>
      <c r="Q84" s="7"/>
      <c r="R84" s="7"/>
      <c r="S84" s="7"/>
      <c r="T84" s="7"/>
      <c r="U84" s="7"/>
      <c r="V84" s="7"/>
      <c r="W84" s="7"/>
      <c r="X84" s="7"/>
    </row>
    <row r="85">
      <c r="A85" s="11" t="s">
        <v>645</v>
      </c>
      <c r="B85" s="11" t="s">
        <v>121</v>
      </c>
      <c r="C85" s="11" t="s">
        <v>646</v>
      </c>
      <c r="D85" s="6" t="s">
        <v>620</v>
      </c>
      <c r="E85" s="6" t="s">
        <v>404</v>
      </c>
      <c r="F85" s="7" t="str">
        <f>VLOOKUP(E85,'VAS BS'!$A$4:$D$120,2, FALSE)</f>
        <v>Non-current liabilities</v>
      </c>
      <c r="G85" s="7" t="str">
        <f>VLOOKUP(E85,'VAS BS'!$A$4:$D$120,3, FALSE)</f>
        <v>300</v>
      </c>
      <c r="H85" s="7" t="str">
        <f>VLOOKUP(G85,'VAS BS'!$A$4:$D$120,2, FALSE)</f>
        <v>Liabilities</v>
      </c>
      <c r="I85" s="7" t="str">
        <f>VLOOKUP(E85,'VAS BS'!$A$4:$D$120,4, FALSE)</f>
        <v>noncurrent_liabilities</v>
      </c>
      <c r="J85" s="7"/>
      <c r="K85" s="7"/>
      <c r="L85" s="7" t="str">
        <f t="shared" si="1"/>
        <v>noncurrent_liabilities</v>
      </c>
      <c r="M85" s="7">
        <f t="shared" si="2"/>
        <v>0</v>
      </c>
      <c r="N85" s="6" t="str">
        <f t="shared" si="3"/>
        <v>long term liabilities;liabilities;nợ dài hạn;nợ phải trả</v>
      </c>
      <c r="O85" s="7" t="str">
        <f>IFERROR(VLOOKUP(N85,'vstock BS nonfin'!$E$2:$E$124,1,FALSE),"N/A")</f>
        <v>long term liabilities;liabilities;nợ dài hạn;nợ phải trả</v>
      </c>
      <c r="Q85" s="7"/>
      <c r="R85" s="7"/>
      <c r="S85" s="7"/>
      <c r="T85" s="7"/>
      <c r="U85" s="7"/>
      <c r="V85" s="7"/>
      <c r="W85" s="7"/>
      <c r="X85" s="7"/>
    </row>
    <row r="86">
      <c r="A86" s="11" t="s">
        <v>647</v>
      </c>
      <c r="B86" s="11" t="s">
        <v>645</v>
      </c>
      <c r="C86" s="11" t="s">
        <v>648</v>
      </c>
      <c r="D86" s="6" t="s">
        <v>646</v>
      </c>
      <c r="E86" s="6" t="s">
        <v>407</v>
      </c>
      <c r="F86" s="7" t="str">
        <f>VLOOKUP(E86,'VAS BS'!$A$4:$D$120,2, FALSE)</f>
        <v>Long-term trade payables</v>
      </c>
      <c r="G86" s="7" t="str">
        <f>VLOOKUP(E86,'VAS BS'!$A$4:$D$120,3, FALSE)</f>
        <v>330</v>
      </c>
      <c r="H86" s="7" t="str">
        <f>VLOOKUP(G86,'VAS BS'!$A$4:$D$120,2, FALSE)</f>
        <v>Non-current liabilities</v>
      </c>
      <c r="I86" s="7" t="str">
        <f>VLOOKUP(E86,'VAS BS'!$A$4:$D$120,4, FALSE)</f>
        <v>lt_trade_ap</v>
      </c>
      <c r="J86" s="7"/>
      <c r="K86" s="7"/>
      <c r="L86" s="7" t="str">
        <f t="shared" si="1"/>
        <v>lt_trade_ap</v>
      </c>
      <c r="M86" s="7">
        <f t="shared" si="2"/>
        <v>0</v>
      </c>
      <c r="N86" s="6" t="str">
        <f t="shared" si="3"/>
        <v>long term trade payables;long term liabilities;phải trả người bán dài hạn;nợ dài hạn</v>
      </c>
      <c r="O86" s="7" t="str">
        <f>IFERROR(VLOOKUP(N86,'vstock BS nonfin'!$E$2:$E$124,1,FALSE),"N/A")</f>
        <v>long term trade payables;long term liabilities;phải trả người bán dài hạn;nợ dài hạn</v>
      </c>
      <c r="Q86" s="7"/>
      <c r="R86" s="7"/>
      <c r="S86" s="7"/>
      <c r="T86" s="7"/>
      <c r="U86" s="7"/>
      <c r="V86" s="7"/>
      <c r="W86" s="7"/>
      <c r="X86" s="7"/>
    </row>
    <row r="87">
      <c r="A87" s="11" t="s">
        <v>649</v>
      </c>
      <c r="B87" s="11" t="s">
        <v>645</v>
      </c>
      <c r="C87" s="11" t="s">
        <v>650</v>
      </c>
      <c r="D87" s="6" t="s">
        <v>646</v>
      </c>
      <c r="E87" s="6" t="s">
        <v>410</v>
      </c>
      <c r="F87" s="7" t="str">
        <f>VLOOKUP(E87,'VAS BS'!$A$4:$D$120,2, FALSE)</f>
        <v>Long-term advances from customers</v>
      </c>
      <c r="G87" s="7" t="str">
        <f>VLOOKUP(E87,'VAS BS'!$A$4:$D$120,3, FALSE)</f>
        <v>330</v>
      </c>
      <c r="H87" s="7" t="str">
        <f>VLOOKUP(G87,'VAS BS'!$A$4:$D$120,2, FALSE)</f>
        <v>Non-current liabilities</v>
      </c>
      <c r="I87" s="7" t="str">
        <f>VLOOKUP(E87,'VAS BS'!$A$4:$D$120,4, FALSE)</f>
        <v>lt_adv_customers</v>
      </c>
      <c r="J87" s="7"/>
      <c r="K87" s="7"/>
      <c r="L87" s="7" t="str">
        <f t="shared" si="1"/>
        <v>lt_adv_customers</v>
      </c>
      <c r="M87" s="7">
        <f t="shared" si="2"/>
        <v>0</v>
      </c>
      <c r="N87" s="6" t="str">
        <f t="shared" si="3"/>
        <v>long term advances from customers;long term liabilities;người mua trả tiền trước dài hạn;nợ dài hạn</v>
      </c>
      <c r="O87" s="7" t="str">
        <f>IFERROR(VLOOKUP(N87,'vstock BS nonfin'!$E$2:$E$124,1,FALSE),"N/A")</f>
        <v>long term advances from customers;long term liabilities;người mua trả tiền trước dài hạn;nợ dài hạn</v>
      </c>
      <c r="Q87" s="7"/>
      <c r="R87" s="7"/>
      <c r="S87" s="7"/>
      <c r="T87" s="7"/>
      <c r="U87" s="7"/>
      <c r="V87" s="7"/>
      <c r="W87" s="7"/>
      <c r="X87" s="7"/>
    </row>
    <row r="88">
      <c r="A88" s="11" t="s">
        <v>651</v>
      </c>
      <c r="B88" s="11" t="s">
        <v>645</v>
      </c>
      <c r="C88" s="11" t="s">
        <v>652</v>
      </c>
      <c r="D88" s="6" t="s">
        <v>646</v>
      </c>
      <c r="E88" s="6" t="s">
        <v>413</v>
      </c>
      <c r="F88" s="7" t="str">
        <f>VLOOKUP(E88,'VAS BS'!$A$4:$D$120,2, FALSE)</f>
        <v>Long-term accrued expenses</v>
      </c>
      <c r="G88" s="7" t="str">
        <f>VLOOKUP(E88,'VAS BS'!$A$4:$D$120,3, FALSE)</f>
        <v>330</v>
      </c>
      <c r="H88" s="7" t="str">
        <f>VLOOKUP(G88,'VAS BS'!$A$4:$D$120,2, FALSE)</f>
        <v>Non-current liabilities</v>
      </c>
      <c r="I88" s="7" t="str">
        <f>VLOOKUP(E88,'VAS BS'!$A$4:$D$120,4, FALSE)</f>
        <v>lt_accrued_exp</v>
      </c>
      <c r="J88" s="7"/>
      <c r="K88" s="7"/>
      <c r="L88" s="7" t="str">
        <f t="shared" si="1"/>
        <v>lt_accrued_exp</v>
      </c>
      <c r="M88" s="7">
        <f t="shared" si="2"/>
        <v>0</v>
      </c>
      <c r="N88" s="6" t="str">
        <f t="shared" si="3"/>
        <v>long term acrrued expenses;long term liabilities;chi phí phải trả dài hạn;nợ dài hạn</v>
      </c>
      <c r="O88" s="7" t="str">
        <f>IFERROR(VLOOKUP(N88,'vstock BS nonfin'!$E$2:$E$124,1,FALSE),"N/A")</f>
        <v>long term acrrued expenses;long term liabilities;chi phí phải trả dài hạn;nợ dài hạn</v>
      </c>
      <c r="Q88" s="7"/>
      <c r="R88" s="7"/>
      <c r="S88" s="7"/>
      <c r="T88" s="7"/>
      <c r="U88" s="7"/>
      <c r="V88" s="7"/>
      <c r="W88" s="7"/>
      <c r="X88" s="7"/>
    </row>
    <row r="89">
      <c r="A89" s="11" t="s">
        <v>653</v>
      </c>
      <c r="B89" s="11" t="s">
        <v>645</v>
      </c>
      <c r="C89" s="11" t="s">
        <v>654</v>
      </c>
      <c r="D89" s="6" t="s">
        <v>646</v>
      </c>
      <c r="E89" s="6" t="s">
        <v>416</v>
      </c>
      <c r="F89" s="7" t="str">
        <f>VLOOKUP(E89,'VAS BS'!$A$4:$D$120,2, FALSE)</f>
        <v>Long-term internal payables in relation to capital of dependent units</v>
      </c>
      <c r="G89" s="7" t="str">
        <f>VLOOKUP(E89,'VAS BS'!$A$4:$D$120,3, FALSE)</f>
        <v>330</v>
      </c>
      <c r="H89" s="7" t="str">
        <f>VLOOKUP(G89,'VAS BS'!$A$4:$D$120,2, FALSE)</f>
        <v>Non-current liabilities</v>
      </c>
      <c r="I89" s="7" t="str">
        <f>VLOOKUP(E89,'VAS BS'!$A$4:$D$120,4, FALSE)</f>
        <v>lt_internal_ap_capital</v>
      </c>
      <c r="J89" s="7"/>
      <c r="K89" s="7"/>
      <c r="L89" s="7" t="str">
        <f t="shared" si="1"/>
        <v>lt_internal_ap_capital</v>
      </c>
      <c r="M89" s="7">
        <f t="shared" si="2"/>
        <v>0</v>
      </c>
      <c r="N89" s="6" t="str">
        <f t="shared" si="3"/>
        <v>inter company payables on business capital;long term liabilities;phải trả nội bộ về vốn kinh doanh;nợ dài hạn</v>
      </c>
      <c r="O89" s="7" t="str">
        <f>IFERROR(VLOOKUP(N89,'vstock BS nonfin'!$E$2:$E$124,1,FALSE),"N/A")</f>
        <v>inter company payables on business capital;long term liabilities;phải trả nội bộ về vốn kinh doanh;nợ dài hạn</v>
      </c>
      <c r="Q89" s="7"/>
      <c r="R89" s="7"/>
      <c r="S89" s="7"/>
      <c r="T89" s="7"/>
      <c r="U89" s="7"/>
      <c r="V89" s="7"/>
      <c r="W89" s="7"/>
      <c r="X89" s="7"/>
    </row>
    <row r="90">
      <c r="A90" s="11" t="s">
        <v>655</v>
      </c>
      <c r="B90" s="11" t="s">
        <v>645</v>
      </c>
      <c r="C90" s="11" t="s">
        <v>656</v>
      </c>
      <c r="D90" s="6" t="s">
        <v>646</v>
      </c>
      <c r="E90" s="6" t="s">
        <v>419</v>
      </c>
      <c r="F90" s="7" t="str">
        <f>VLOOKUP(E90,'VAS BS'!$A$4:$D$120,2, FALSE)</f>
        <v>Long-term internal payables</v>
      </c>
      <c r="G90" s="7" t="str">
        <f>VLOOKUP(E90,'VAS BS'!$A$4:$D$120,3, FALSE)</f>
        <v>330</v>
      </c>
      <c r="H90" s="7" t="str">
        <f>VLOOKUP(G90,'VAS BS'!$A$4:$D$120,2, FALSE)</f>
        <v>Non-current liabilities</v>
      </c>
      <c r="I90" s="7" t="str">
        <f>VLOOKUP(E90,'VAS BS'!$A$4:$D$120,4, FALSE)</f>
        <v>lt_internal_ap</v>
      </c>
      <c r="J90" s="7"/>
      <c r="K90" s="7"/>
      <c r="L90" s="7" t="str">
        <f t="shared" si="1"/>
        <v>lt_internal_ap</v>
      </c>
      <c r="M90" s="7">
        <f t="shared" si="2"/>
        <v>0</v>
      </c>
      <c r="N90" s="6" t="str">
        <f t="shared" si="3"/>
        <v>long term inter company payables;long term liabilities;phải trả nội bộ dài hạn;nợ dài hạn</v>
      </c>
      <c r="O90" s="7" t="str">
        <f>IFERROR(VLOOKUP(N90,'vstock BS nonfin'!$E$2:$E$124,1,FALSE),"N/A")</f>
        <v>long term inter company payables;long term liabilities;phải trả nội bộ dài hạn;nợ dài hạn</v>
      </c>
      <c r="Q90" s="7"/>
      <c r="R90" s="7"/>
      <c r="S90" s="7"/>
      <c r="T90" s="7"/>
      <c r="U90" s="7"/>
      <c r="V90" s="7"/>
      <c r="W90" s="7"/>
      <c r="X90" s="7"/>
    </row>
    <row r="91">
      <c r="A91" s="11" t="s">
        <v>657</v>
      </c>
      <c r="B91" s="11" t="s">
        <v>645</v>
      </c>
      <c r="C91" s="11" t="s">
        <v>658</v>
      </c>
      <c r="D91" s="6" t="s">
        <v>646</v>
      </c>
      <c r="E91" s="6" t="s">
        <v>422</v>
      </c>
      <c r="F91" s="7" t="str">
        <f>VLOOKUP(E91,'VAS BS'!$A$4:$D$120,2, FALSE)</f>
        <v>Long-term unearned revenues</v>
      </c>
      <c r="G91" s="7" t="str">
        <f>VLOOKUP(E91,'VAS BS'!$A$4:$D$120,3, FALSE)</f>
        <v>330</v>
      </c>
      <c r="H91" s="7" t="str">
        <f>VLOOKUP(G91,'VAS BS'!$A$4:$D$120,2, FALSE)</f>
        <v>Non-current liabilities</v>
      </c>
      <c r="I91" s="7" t="str">
        <f>VLOOKUP(E91,'VAS BS'!$A$4:$D$120,4, FALSE)</f>
        <v>lt_unearned_rev</v>
      </c>
      <c r="J91" s="7"/>
      <c r="K91" s="7"/>
      <c r="L91" s="7" t="str">
        <f t="shared" si="1"/>
        <v>lt_unearned_rev</v>
      </c>
      <c r="M91" s="7">
        <f t="shared" si="2"/>
        <v>0</v>
      </c>
      <c r="N91" s="6" t="str">
        <f t="shared" si="3"/>
        <v>long term unearned revenue;long term liabilities;doanh thu chưa thực hiện dài hạn;nợ dài hạn</v>
      </c>
      <c r="O91" s="7" t="str">
        <f>IFERROR(VLOOKUP(N91,'vstock BS nonfin'!$E$2:$E$124,1,FALSE),"N/A")</f>
        <v>long term unearned revenue;long term liabilities;doanh thu chưa thực hiện dài hạn;nợ dài hạn</v>
      </c>
      <c r="Q91" s="7"/>
      <c r="R91" s="7"/>
      <c r="S91" s="7"/>
      <c r="T91" s="7"/>
      <c r="U91" s="7"/>
      <c r="V91" s="7"/>
      <c r="W91" s="7"/>
      <c r="X91" s="7"/>
    </row>
    <row r="92">
      <c r="A92" s="11" t="s">
        <v>659</v>
      </c>
      <c r="B92" s="11" t="s">
        <v>645</v>
      </c>
      <c r="C92" s="11" t="s">
        <v>660</v>
      </c>
      <c r="D92" s="6" t="s">
        <v>646</v>
      </c>
      <c r="E92" s="6" t="s">
        <v>425</v>
      </c>
      <c r="F92" s="7" t="str">
        <f>VLOOKUP(E92,'VAS BS'!$A$4:$D$120,2, FALSE)</f>
        <v>Other long-term liabilities</v>
      </c>
      <c r="G92" s="7" t="str">
        <f>VLOOKUP(E92,'VAS BS'!$A$4:$D$120,3, FALSE)</f>
        <v>330</v>
      </c>
      <c r="H92" s="7" t="str">
        <f>VLOOKUP(G92,'VAS BS'!$A$4:$D$120,2, FALSE)</f>
        <v>Non-current liabilities</v>
      </c>
      <c r="I92" s="7" t="str">
        <f>VLOOKUP(E92,'VAS BS'!$A$4:$D$120,4, FALSE)</f>
        <v>other_lt_liabilities</v>
      </c>
      <c r="J92" s="7"/>
      <c r="K92" s="7"/>
      <c r="L92" s="7" t="str">
        <f t="shared" si="1"/>
        <v>other_lt_liabilities</v>
      </c>
      <c r="M92" s="7">
        <f t="shared" si="2"/>
        <v>0</v>
      </c>
      <c r="N92" s="6" t="str">
        <f t="shared" si="3"/>
        <v>other long term liabilities;long term liabilities;phải trả dài hạn khác;nợ dài hạn</v>
      </c>
      <c r="O92" s="7" t="str">
        <f>IFERROR(VLOOKUP(N92,'vstock BS nonfin'!$E$2:$E$124,1,FALSE),"N/A")</f>
        <v>other long term liabilities;long term liabilities;phải trả dài hạn khác;nợ dài hạn</v>
      </c>
      <c r="Q92" s="7"/>
      <c r="R92" s="7"/>
      <c r="S92" s="7"/>
      <c r="T92" s="7"/>
      <c r="U92" s="7"/>
      <c r="V92" s="7"/>
      <c r="W92" s="7"/>
      <c r="X92" s="7"/>
    </row>
    <row r="93">
      <c r="A93" s="11" t="s">
        <v>661</v>
      </c>
      <c r="B93" s="11" t="s">
        <v>645</v>
      </c>
      <c r="C93" s="11" t="s">
        <v>662</v>
      </c>
      <c r="D93" s="6" t="s">
        <v>646</v>
      </c>
      <c r="E93" s="6" t="s">
        <v>428</v>
      </c>
      <c r="F93" s="7" t="str">
        <f>VLOOKUP(E93,'VAS BS'!$A$4:$D$120,2, FALSE)</f>
        <v>Long-term loans and finance lease obligations</v>
      </c>
      <c r="G93" s="7" t="str">
        <f>VLOOKUP(E93,'VAS BS'!$A$4:$D$120,3, FALSE)</f>
        <v>330</v>
      </c>
      <c r="H93" s="7" t="str">
        <f>VLOOKUP(G93,'VAS BS'!$A$4:$D$120,2, FALSE)</f>
        <v>Non-current liabilities</v>
      </c>
      <c r="I93" s="7" t="str">
        <f>VLOOKUP(E93,'VAS BS'!$A$4:$D$120,4, FALSE)</f>
        <v>st_loan_finlease_ap</v>
      </c>
      <c r="J93" s="7"/>
      <c r="K93" s="7"/>
      <c r="L93" s="7" t="str">
        <f t="shared" si="1"/>
        <v>st_loan_finlease_ap</v>
      </c>
      <c r="M93" s="7">
        <f t="shared" si="2"/>
        <v>0</v>
      </c>
      <c r="N93" s="6" t="str">
        <f t="shared" si="3"/>
        <v>long term borrowings and financial leases;long term liabilities;vay và nợ thuê tài chính dài hạn;nợ dài hạn</v>
      </c>
      <c r="O93" s="7" t="str">
        <f>IFERROR(VLOOKUP(N93,'vstock BS nonfin'!$E$2:$E$124,1,FALSE),"N/A")</f>
        <v>long term borrowings and financial leases;long term liabilities;vay và nợ thuê tài chính dài hạn;nợ dài hạn</v>
      </c>
      <c r="Q93" s="7"/>
      <c r="R93" s="7"/>
      <c r="S93" s="7"/>
      <c r="T93" s="7"/>
      <c r="U93" s="7"/>
      <c r="V93" s="7"/>
      <c r="W93" s="7"/>
      <c r="X93" s="7"/>
    </row>
    <row r="94">
      <c r="A94" s="11" t="s">
        <v>145</v>
      </c>
      <c r="B94" s="11" t="s">
        <v>645</v>
      </c>
      <c r="C94" s="11" t="s">
        <v>663</v>
      </c>
      <c r="D94" s="6" t="s">
        <v>646</v>
      </c>
      <c r="E94" s="6" t="s">
        <v>430</v>
      </c>
      <c r="F94" s="7" t="str">
        <f>VLOOKUP(E94,'VAS BS'!$A$4:$D$120,2, FALSE)</f>
        <v>Convertible bonds</v>
      </c>
      <c r="G94" s="7" t="str">
        <f>VLOOKUP(E94,'VAS BS'!$A$4:$D$120,3, FALSE)</f>
        <v>330</v>
      </c>
      <c r="H94" s="7" t="str">
        <f>VLOOKUP(G94,'VAS BS'!$A$4:$D$120,2, FALSE)</f>
        <v>Non-current liabilities</v>
      </c>
      <c r="I94" s="7" t="str">
        <f>VLOOKUP(E94,'VAS BS'!$A$4:$D$120,4, FALSE)</f>
        <v>convert_bonds_liabilities</v>
      </c>
      <c r="J94" s="7"/>
      <c r="K94" s="7"/>
      <c r="L94" s="7" t="str">
        <f t="shared" si="1"/>
        <v>convert_bonds_liabilities</v>
      </c>
      <c r="M94" s="7">
        <f t="shared" si="2"/>
        <v>0</v>
      </c>
      <c r="N94" s="6" t="str">
        <f t="shared" si="3"/>
        <v>convertible bonds;long term liabilities;trái phiếu chuyển đổi;nợ dài hạn</v>
      </c>
      <c r="O94" s="7" t="str">
        <f>IFERROR(VLOOKUP(N94,'vstock BS nonfin'!$E$2:$E$124,1,FALSE),"N/A")</f>
        <v>convertible bonds;long term liabilities;trái phiếu chuyển đổi;nợ dài hạn</v>
      </c>
      <c r="Q94" s="7"/>
      <c r="R94" s="7"/>
      <c r="S94" s="7"/>
      <c r="T94" s="7"/>
      <c r="U94" s="7"/>
      <c r="V94" s="7"/>
      <c r="W94" s="7"/>
      <c r="X94" s="7"/>
    </row>
    <row r="95">
      <c r="A95" s="11" t="s">
        <v>664</v>
      </c>
      <c r="B95" s="11" t="s">
        <v>645</v>
      </c>
      <c r="C95" s="11" t="s">
        <v>665</v>
      </c>
      <c r="D95" s="6" t="s">
        <v>646</v>
      </c>
      <c r="E95" s="6" t="s">
        <v>433</v>
      </c>
      <c r="F95" s="7" t="str">
        <f>VLOOKUP(E95,'VAS BS'!$A$4:$D$120,2, FALSE)</f>
        <v>Preference shares</v>
      </c>
      <c r="G95" s="7" t="str">
        <f>VLOOKUP(E95,'VAS BS'!$A$4:$D$120,3, FALSE)</f>
        <v>330</v>
      </c>
      <c r="H95" s="7" t="str">
        <f>VLOOKUP(G95,'VAS BS'!$A$4:$D$120,2, FALSE)</f>
        <v>Non-current liabilities</v>
      </c>
      <c r="I95" s="7" t="str">
        <f>VLOOKUP(E95,'VAS BS'!$A$4:$D$120,4, FALSE)</f>
        <v>pref_shares_liabilities</v>
      </c>
      <c r="J95" s="7"/>
      <c r="K95" s="7"/>
      <c r="L95" s="7" t="str">
        <f t="shared" si="1"/>
        <v>pref_shares_liabilities</v>
      </c>
      <c r="M95" s="7">
        <f t="shared" si="2"/>
        <v>0</v>
      </c>
      <c r="N95" s="6" t="str">
        <f t="shared" si="3"/>
        <v>preferred stock debts;long term liabilities;cổ phiếu ưu đãi nợ;nợ dài hạn</v>
      </c>
      <c r="O95" s="7" t="str">
        <f>IFERROR(VLOOKUP(N95,'vstock BS nonfin'!$E$2:$E$124,1,FALSE),"N/A")</f>
        <v>preferred stock debts;long term liabilities;cổ phiếu ưu đãi nợ;nợ dài hạn</v>
      </c>
      <c r="Q95" s="7"/>
      <c r="R95" s="7"/>
      <c r="S95" s="7"/>
      <c r="T95" s="7"/>
      <c r="U95" s="7"/>
      <c r="V95" s="7"/>
      <c r="W95" s="7"/>
      <c r="X95" s="7"/>
    </row>
    <row r="96">
      <c r="A96" s="11" t="s">
        <v>147</v>
      </c>
      <c r="B96" s="11" t="s">
        <v>645</v>
      </c>
      <c r="C96" s="11" t="s">
        <v>666</v>
      </c>
      <c r="D96" s="6" t="s">
        <v>646</v>
      </c>
      <c r="E96" s="6" t="s">
        <v>436</v>
      </c>
      <c r="F96" s="7" t="str">
        <f>VLOOKUP(E96,'VAS BS'!$A$4:$D$120,2, FALSE)</f>
        <v>Deferred tax liabilities</v>
      </c>
      <c r="G96" s="7" t="str">
        <f>VLOOKUP(E96,'VAS BS'!$A$4:$D$120,3, FALSE)</f>
        <v>330</v>
      </c>
      <c r="H96" s="7" t="str">
        <f>VLOOKUP(G96,'VAS BS'!$A$4:$D$120,2, FALSE)</f>
        <v>Non-current liabilities</v>
      </c>
      <c r="I96" s="7" t="str">
        <f>VLOOKUP(E96,'VAS BS'!$A$4:$D$120,4, FALSE)</f>
        <v>deferred_tax_liabilities</v>
      </c>
      <c r="J96" s="7"/>
      <c r="K96" s="7"/>
      <c r="L96" s="7" t="str">
        <f t="shared" si="1"/>
        <v>deferred_tax_liabilities</v>
      </c>
      <c r="M96" s="7">
        <f t="shared" si="2"/>
        <v>0</v>
      </c>
      <c r="N96" s="6" t="str">
        <f t="shared" si="3"/>
        <v>deferred income tax liabilities;long term liabilities;thuế thu nhập hoãn lại phải trả;nợ dài hạn</v>
      </c>
      <c r="O96" s="7" t="str">
        <f>IFERROR(VLOOKUP(N96,'vstock BS nonfin'!$E$2:$E$124,1,FALSE),"N/A")</f>
        <v>deferred income tax liabilities;long term liabilities;thuế thu nhập hoãn lại phải trả;nợ dài hạn</v>
      </c>
      <c r="Q96" s="7"/>
      <c r="R96" s="7"/>
      <c r="S96" s="7"/>
      <c r="T96" s="7"/>
      <c r="U96" s="7"/>
      <c r="V96" s="7"/>
      <c r="W96" s="7"/>
      <c r="X96" s="7"/>
    </row>
    <row r="97">
      <c r="A97" s="11" t="s">
        <v>667</v>
      </c>
      <c r="B97" s="11" t="s">
        <v>645</v>
      </c>
      <c r="C97" s="11" t="s">
        <v>668</v>
      </c>
      <c r="D97" s="6" t="s">
        <v>646</v>
      </c>
      <c r="E97" s="6" t="s">
        <v>439</v>
      </c>
      <c r="F97" s="7" t="str">
        <f>VLOOKUP(E97,'VAS BS'!$A$4:$D$120,2, FALSE)</f>
        <v>Long-term provisions</v>
      </c>
      <c r="G97" s="7" t="str">
        <f>VLOOKUP(E97,'VAS BS'!$A$4:$D$120,3, FALSE)</f>
        <v>330</v>
      </c>
      <c r="H97" s="7" t="str">
        <f>VLOOKUP(G97,'VAS BS'!$A$4:$D$120,2, FALSE)</f>
        <v>Non-current liabilities</v>
      </c>
      <c r="I97" s="7" t="str">
        <f>VLOOKUP(E97,'VAS BS'!$A$4:$D$120,4, FALSE)</f>
        <v>lt_pvsn</v>
      </c>
      <c r="J97" s="7"/>
      <c r="K97" s="7"/>
      <c r="L97" s="7" t="str">
        <f t="shared" si="1"/>
        <v>lt_pvsn</v>
      </c>
      <c r="M97" s="7">
        <f t="shared" si="2"/>
        <v>0</v>
      </c>
      <c r="N97" s="6" t="str">
        <f t="shared" si="3"/>
        <v>provision for long term liabilities;long term liabilities;dự phòng phải trả dài hạn;nợ dài hạn</v>
      </c>
      <c r="O97" s="7" t="str">
        <f>IFERROR(VLOOKUP(N97,'vstock BS nonfin'!$E$2:$E$124,1,FALSE),"N/A")</f>
        <v>provision for long term liabilities;long term liabilities;dự phòng phải trả dài hạn;nợ dài hạn</v>
      </c>
      <c r="Q97" s="7"/>
      <c r="R97" s="7"/>
      <c r="S97" s="7"/>
      <c r="T97" s="7"/>
      <c r="U97" s="7"/>
      <c r="V97" s="7"/>
      <c r="W97" s="7"/>
      <c r="X97" s="7"/>
    </row>
    <row r="98">
      <c r="A98" s="11" t="s">
        <v>149</v>
      </c>
      <c r="B98" s="11" t="s">
        <v>645</v>
      </c>
      <c r="C98" s="11" t="s">
        <v>669</v>
      </c>
      <c r="D98" s="6" t="s">
        <v>646</v>
      </c>
      <c r="E98" s="6" t="s">
        <v>442</v>
      </c>
      <c r="F98" s="7" t="str">
        <f>VLOOKUP(E98,'VAS BS'!$A$4:$D$120,2, FALSE)</f>
        <v>Scientific and technological development fund</v>
      </c>
      <c r="G98" s="7" t="str">
        <f>VLOOKUP(E98,'VAS BS'!$A$4:$D$120,3, FALSE)</f>
        <v>330</v>
      </c>
      <c r="H98" s="7" t="str">
        <f>VLOOKUP(G98,'VAS BS'!$A$4:$D$120,2, FALSE)</f>
        <v>Non-current liabilities</v>
      </c>
      <c r="I98" s="7" t="str">
        <f>VLOOKUP(E98,'VAS BS'!$A$4:$D$120,4, FALSE)</f>
        <v>sci_tech_dev_fund</v>
      </c>
      <c r="J98" s="7"/>
      <c r="K98" s="7"/>
      <c r="L98" s="7" t="str">
        <f t="shared" si="1"/>
        <v>sci_tech_dev_fund</v>
      </c>
      <c r="M98" s="7">
        <f t="shared" si="2"/>
        <v>0</v>
      </c>
      <c r="N98" s="6" t="str">
        <f t="shared" si="3"/>
        <v>fund for technology development;long term liabilities;quỹ phát triển khoa học và công nghệ;nợ dài hạn</v>
      </c>
      <c r="O98" s="7" t="str">
        <f>IFERROR(VLOOKUP(N98,'vstock BS nonfin'!$E$2:$E$124,1,FALSE),"N/A")</f>
        <v>fund for technology development;long term liabilities;quỹ phát triển khoa học và công nghệ;nợ dài hạn</v>
      </c>
      <c r="Q98" s="7"/>
      <c r="R98" s="7"/>
      <c r="S98" s="7"/>
      <c r="T98" s="7"/>
      <c r="U98" s="7"/>
      <c r="V98" s="7"/>
      <c r="W98" s="7"/>
      <c r="X98" s="7"/>
    </row>
    <row r="99">
      <c r="A99" s="18" t="s">
        <v>150</v>
      </c>
      <c r="B99" s="18" t="s">
        <v>645</v>
      </c>
      <c r="C99" s="18" t="s">
        <v>670</v>
      </c>
      <c r="D99" s="19" t="s">
        <v>646</v>
      </c>
      <c r="E99" s="19"/>
      <c r="F99" s="20" t="str">
        <f>VLOOKUP(E99,'VAS BS'!$A$4:$D$120,2, FALSE)</f>
        <v>#N/A</v>
      </c>
      <c r="G99" s="20" t="str">
        <f>VLOOKUP(E99,'VAS BS'!$A$4:$D$120,3, FALSE)</f>
        <v>#N/A</v>
      </c>
      <c r="H99" s="20" t="str">
        <f>VLOOKUP(G99,'VAS BS'!$A$4:$D$120,2, FALSE)</f>
        <v>#N/A</v>
      </c>
      <c r="I99" s="20" t="str">
        <f>VLOOKUP(E99,'VAS BS'!$A$4:$D$120,4, FALSE)</f>
        <v>#N/A</v>
      </c>
      <c r="J99" s="18" t="s">
        <v>671</v>
      </c>
      <c r="K99" s="18" t="s">
        <v>672</v>
      </c>
      <c r="L99" s="7" t="str">
        <f t="shared" si="1"/>
        <v>pvsn_sever_allowances</v>
      </c>
      <c r="M99" s="7">
        <f t="shared" si="2"/>
        <v>2</v>
      </c>
      <c r="N99" s="6" t="str">
        <f t="shared" si="3"/>
        <v>provision for severance allowances;long term liabilities;dự phòng trợ cấp mất việc làm;nợ dài hạn</v>
      </c>
      <c r="O99" s="7" t="str">
        <f>IFERROR(VLOOKUP(N99,'vstock BS nonfin'!$E$2:$E$124,1,FALSE),"N/A")</f>
        <v>provision for severance allowances;long term liabilities;dự phòng trợ cấp mất việc làm;nợ dài hạn</v>
      </c>
      <c r="Q99" s="7"/>
      <c r="R99" s="7"/>
      <c r="S99" s="7"/>
      <c r="T99" s="7"/>
      <c r="U99" s="7"/>
      <c r="V99" s="7"/>
      <c r="W99" s="7"/>
      <c r="X99" s="7"/>
    </row>
    <row r="100">
      <c r="A100" s="11" t="s">
        <v>617</v>
      </c>
      <c r="B100" s="11" t="s">
        <v>619</v>
      </c>
      <c r="C100" s="11" t="s">
        <v>673</v>
      </c>
      <c r="D100" s="6" t="s">
        <v>621</v>
      </c>
      <c r="E100" s="6" t="s">
        <v>445</v>
      </c>
      <c r="F100" s="7" t="str">
        <f>VLOOKUP(E100,'VAS BS'!$A$4:$D$120,2, FALSE)</f>
        <v>Owner's equity</v>
      </c>
      <c r="G100" s="7" t="str">
        <f>VLOOKUP(E100,'VAS BS'!$A$4:$D$120,3, FALSE)</f>
        <v>440</v>
      </c>
      <c r="H100" s="7" t="str">
        <f>VLOOKUP(G100,'VAS BS'!$A$4:$D$120,2, FALSE)</f>
        <v>Total liabilities and owner's equity</v>
      </c>
      <c r="I100" s="7" t="str">
        <f>VLOOKUP(E100,'VAS BS'!$A$4:$D$120,4, FALSE)</f>
        <v>owners_equity</v>
      </c>
      <c r="J100" s="7"/>
      <c r="K100" s="7"/>
      <c r="L100" s="7" t="str">
        <f t="shared" si="1"/>
        <v>owners_equity</v>
      </c>
      <c r="M100" s="7">
        <f t="shared" si="2"/>
        <v>0</v>
      </c>
      <c r="N100" s="6" t="str">
        <f t="shared" si="3"/>
        <v>owner s equity;total owner s equity and liabilities;vốn chủ sở hữu;tổng cộng nguồn vốn</v>
      </c>
      <c r="O100" s="7" t="str">
        <f>IFERROR(VLOOKUP(N100,'vstock BS nonfin'!$E$2:$E$124,1,FALSE),"N/A")</f>
        <v>owner s equity;total owner s equity and liabilities;vốn chủ sở hữu;tổng cộng nguồn vốn</v>
      </c>
      <c r="Q100" s="7"/>
      <c r="R100" s="7"/>
      <c r="S100" s="7"/>
      <c r="T100" s="7"/>
      <c r="U100" s="7"/>
      <c r="V100" s="7"/>
      <c r="W100" s="7"/>
      <c r="X100" s="7"/>
    </row>
    <row r="101">
      <c r="A101" s="11" t="s">
        <v>617</v>
      </c>
      <c r="B101" s="11" t="s">
        <v>617</v>
      </c>
      <c r="C101" s="11" t="s">
        <v>673</v>
      </c>
      <c r="D101" s="6" t="s">
        <v>673</v>
      </c>
      <c r="E101" s="6" t="s">
        <v>448</v>
      </c>
      <c r="F101" s="7" t="str">
        <f>VLOOKUP(E101,'VAS BS'!$A$4:$D$120,2, FALSE)</f>
        <v>Capital</v>
      </c>
      <c r="G101" s="7" t="str">
        <f>VLOOKUP(E101,'VAS BS'!$A$4:$D$120,3, FALSE)</f>
        <v>400</v>
      </c>
      <c r="H101" s="7" t="str">
        <f>VLOOKUP(G101,'VAS BS'!$A$4:$D$120,2, FALSE)</f>
        <v>Owner's equity</v>
      </c>
      <c r="I101" s="7" t="str">
        <f>VLOOKUP(E101,'VAS BS'!$A$4:$D$120,4, FALSE)</f>
        <v>capital</v>
      </c>
      <c r="J101" s="7"/>
      <c r="K101" s="7"/>
      <c r="L101" s="7" t="str">
        <f t="shared" si="1"/>
        <v>capital</v>
      </c>
      <c r="M101" s="7">
        <f t="shared" si="2"/>
        <v>0</v>
      </c>
      <c r="N101" s="6" t="str">
        <f t="shared" si="3"/>
        <v>owner s equity;owner s equity;vốn chủ sở hữu;vốn chủ sở hữu</v>
      </c>
      <c r="O101" s="7" t="str">
        <f>IFERROR(VLOOKUP(N101,'vstock BS nonfin'!$E$2:$E$124,1,FALSE),"N/A")</f>
        <v>owner s equity;owner s equity;vốn chủ sở hữu;vốn chủ sở hữu</v>
      </c>
      <c r="Q101" s="7"/>
      <c r="R101" s="7"/>
      <c r="S101" s="7"/>
      <c r="T101" s="7"/>
      <c r="U101" s="7"/>
      <c r="V101" s="7"/>
      <c r="W101" s="7"/>
      <c r="X101" s="7"/>
    </row>
    <row r="102">
      <c r="A102" s="11" t="s">
        <v>674</v>
      </c>
      <c r="B102" s="11" t="s">
        <v>617</v>
      </c>
      <c r="C102" s="11" t="s">
        <v>675</v>
      </c>
      <c r="D102" s="6" t="s">
        <v>673</v>
      </c>
      <c r="E102" s="6" t="s">
        <v>451</v>
      </c>
      <c r="F102" s="7" t="str">
        <f>VLOOKUP(E102,'VAS BS'!$A$4:$D$120,2, FALSE)</f>
        <v>Contributed charter capital/Share capital</v>
      </c>
      <c r="G102" s="7" t="str">
        <f>VLOOKUP(E102,'VAS BS'!$A$4:$D$120,3, FALSE)</f>
        <v>410</v>
      </c>
      <c r="H102" s="7" t="str">
        <f>VLOOKUP(G102,'VAS BS'!$A$4:$D$120,2, FALSE)</f>
        <v>Capital</v>
      </c>
      <c r="I102" s="7" t="str">
        <f>VLOOKUP(E102,'VAS BS'!$A$4:$D$120,4, FALSE)</f>
        <v>contrib_charter_capital</v>
      </c>
      <c r="J102" s="7"/>
      <c r="K102" s="7"/>
      <c r="L102" s="7" t="str">
        <f t="shared" si="1"/>
        <v>contrib_charter_capital</v>
      </c>
      <c r="M102" s="7">
        <f t="shared" si="2"/>
        <v>0</v>
      </c>
      <c r="N102" s="6" t="str">
        <f t="shared" si="3"/>
        <v>owner s capital;owner s equity;vốn góp của chủ sở hữu;vốn chủ sở hữu</v>
      </c>
      <c r="O102" s="7" t="str">
        <f>IFERROR(VLOOKUP(N102,'vstock BS nonfin'!$E$2:$E$124,1,FALSE),"N/A")</f>
        <v>owner s capital;owner s equity;vốn góp của chủ sở hữu;vốn chủ sở hữu</v>
      </c>
      <c r="Q102" s="7"/>
      <c r="R102" s="7"/>
      <c r="S102" s="7"/>
      <c r="T102" s="7"/>
      <c r="U102" s="7"/>
      <c r="V102" s="7"/>
      <c r="W102" s="7"/>
      <c r="X102" s="7"/>
    </row>
    <row r="103">
      <c r="A103" s="11" t="s">
        <v>676</v>
      </c>
      <c r="B103" s="11" t="s">
        <v>674</v>
      </c>
      <c r="C103" s="11" t="s">
        <v>677</v>
      </c>
      <c r="D103" s="6" t="s">
        <v>675</v>
      </c>
      <c r="E103" s="6" t="s">
        <v>454</v>
      </c>
      <c r="F103" s="7" t="str">
        <f>VLOOKUP(E103,'VAS BS'!$A$4:$D$120,2, FALSE)</f>
        <v>Shares with voting rights</v>
      </c>
      <c r="G103" s="7" t="str">
        <f>VLOOKUP(E103,'VAS BS'!$A$4:$D$120,3, FALSE)</f>
        <v>411</v>
      </c>
      <c r="H103" s="7" t="str">
        <f>VLOOKUP(G103,'VAS BS'!$A$4:$D$120,2, FALSE)</f>
        <v>Contributed charter capital/Share capital</v>
      </c>
      <c r="I103" s="7" t="str">
        <f>VLOOKUP(E103,'VAS BS'!$A$4:$D$120,4, FALSE)</f>
        <v>shares_vote_rights</v>
      </c>
      <c r="J103" s="7"/>
      <c r="K103" s="7"/>
      <c r="L103" s="7" t="str">
        <f t="shared" si="1"/>
        <v>shares_vote_rights</v>
      </c>
      <c r="M103" s="7">
        <f t="shared" si="2"/>
        <v>0</v>
      </c>
      <c r="N103" s="6" t="str">
        <f t="shared" si="3"/>
        <v>common stock with voting right;owner s capital;cổ phiếu phổ thông có quyền biểu quyết;vốn góp của chủ sở hữu</v>
      </c>
      <c r="O103" s="7" t="str">
        <f>IFERROR(VLOOKUP(N103,'vstock BS nonfin'!$E$2:$E$124,1,FALSE),"N/A")</f>
        <v>common stock with voting right;owner s capital;cổ phiếu phổ thông có quyền biểu quyết;vốn góp của chủ sở hữu</v>
      </c>
      <c r="Q103" s="7"/>
      <c r="R103" s="7"/>
      <c r="S103" s="7"/>
      <c r="T103" s="7"/>
      <c r="U103" s="7"/>
      <c r="V103" s="7"/>
      <c r="W103" s="7"/>
      <c r="X103" s="7"/>
    </row>
    <row r="104">
      <c r="A104" s="11" t="s">
        <v>678</v>
      </c>
      <c r="B104" s="11" t="s">
        <v>674</v>
      </c>
      <c r="C104" s="11" t="s">
        <v>679</v>
      </c>
      <c r="D104" s="6" t="s">
        <v>675</v>
      </c>
      <c r="E104" s="6" t="s">
        <v>457</v>
      </c>
      <c r="F104" s="7" t="str">
        <f>VLOOKUP(E104,'VAS BS'!$A$4:$D$120,2, FALSE)</f>
        <v>Preference shares</v>
      </c>
      <c r="G104" s="7" t="str">
        <f>VLOOKUP(E104,'VAS BS'!$A$4:$D$120,3, FALSE)</f>
        <v>411</v>
      </c>
      <c r="H104" s="7" t="str">
        <f>VLOOKUP(G104,'VAS BS'!$A$4:$D$120,2, FALSE)</f>
        <v>Contributed charter capital/Share capital</v>
      </c>
      <c r="I104" s="7" t="str">
        <f>VLOOKUP(E104,'VAS BS'!$A$4:$D$120,4, FALSE)</f>
        <v>pref_shares_equity</v>
      </c>
      <c r="J104" s="7"/>
      <c r="K104" s="7"/>
      <c r="L104" s="7" t="str">
        <f t="shared" si="1"/>
        <v>pref_shares_equity</v>
      </c>
      <c r="M104" s="7">
        <f t="shared" si="2"/>
        <v>0</v>
      </c>
      <c r="N104" s="6" t="str">
        <f t="shared" si="3"/>
        <v>preferred stock;owner s capital;cổ phiếu ưu đãi;vốn góp của chủ sở hữu</v>
      </c>
      <c r="O104" s="7" t="str">
        <f>IFERROR(VLOOKUP(N104,'vstock BS nonfin'!$E$2:$E$124,1,FALSE),"N/A")</f>
        <v>preferred stock;owner s capital;cổ phiếu ưu đãi;vốn góp của chủ sở hữu</v>
      </c>
      <c r="Q104" s="7"/>
      <c r="R104" s="7"/>
      <c r="S104" s="7"/>
      <c r="T104" s="7"/>
      <c r="U104" s="7"/>
      <c r="V104" s="7"/>
      <c r="W104" s="7"/>
      <c r="X104" s="7"/>
    </row>
    <row r="105">
      <c r="A105" s="11" t="s">
        <v>154</v>
      </c>
      <c r="B105" s="11" t="s">
        <v>617</v>
      </c>
      <c r="C105" s="11" t="s">
        <v>680</v>
      </c>
      <c r="D105" s="6" t="s">
        <v>673</v>
      </c>
      <c r="E105" s="6" t="s">
        <v>459</v>
      </c>
      <c r="F105" s="7" t="str">
        <f>VLOOKUP(E105,'VAS BS'!$A$4:$D$120,2, FALSE)</f>
        <v>Share premium</v>
      </c>
      <c r="G105" s="7" t="str">
        <f>VLOOKUP(E105,'VAS BS'!$A$4:$D$120,3, FALSE)</f>
        <v>410</v>
      </c>
      <c r="H105" s="7" t="str">
        <f>VLOOKUP(G105,'VAS BS'!$A$4:$D$120,2, FALSE)</f>
        <v>Capital</v>
      </c>
      <c r="I105" s="7" t="str">
        <f>VLOOKUP(E105,'VAS BS'!$A$4:$D$120,4, FALSE)</f>
        <v>share_premium</v>
      </c>
      <c r="J105" s="7"/>
      <c r="K105" s="7"/>
      <c r="L105" s="7" t="str">
        <f t="shared" si="1"/>
        <v>share_premium</v>
      </c>
      <c r="M105" s="7">
        <f t="shared" si="2"/>
        <v>0</v>
      </c>
      <c r="N105" s="6" t="str">
        <f t="shared" si="3"/>
        <v>share premium;owner s equity;thặng dư vốn cổ phần;vốn chủ sở hữu</v>
      </c>
      <c r="O105" s="7" t="str">
        <f>IFERROR(VLOOKUP(N105,'vstock BS nonfin'!$E$2:$E$124,1,FALSE),"N/A")</f>
        <v>share premium;owner s equity;thặng dư vốn cổ phần;vốn chủ sở hữu</v>
      </c>
      <c r="Q105" s="7"/>
      <c r="R105" s="7"/>
      <c r="S105" s="7"/>
      <c r="T105" s="7"/>
      <c r="U105" s="7"/>
      <c r="V105" s="7"/>
      <c r="W105" s="7"/>
      <c r="X105" s="7"/>
    </row>
    <row r="106">
      <c r="A106" s="11" t="s">
        <v>155</v>
      </c>
      <c r="B106" s="11" t="s">
        <v>617</v>
      </c>
      <c r="C106" s="11" t="s">
        <v>681</v>
      </c>
      <c r="D106" s="6" t="s">
        <v>673</v>
      </c>
      <c r="E106" s="6" t="s">
        <v>462</v>
      </c>
      <c r="F106" s="7" t="str">
        <f>VLOOKUP(E106,'VAS BS'!$A$4:$D$120,2, FALSE)</f>
        <v>Convertible bond - options</v>
      </c>
      <c r="G106" s="7" t="str">
        <f>VLOOKUP(E106,'VAS BS'!$A$4:$D$120,3, FALSE)</f>
        <v>410</v>
      </c>
      <c r="H106" s="7" t="str">
        <f>VLOOKUP(G106,'VAS BS'!$A$4:$D$120,2, FALSE)</f>
        <v>Capital</v>
      </c>
      <c r="I106" s="7" t="str">
        <f>VLOOKUP(E106,'VAS BS'!$A$4:$D$120,4, FALSE)</f>
        <v>convertible_bonds_equity</v>
      </c>
      <c r="J106" s="7"/>
      <c r="K106" s="7"/>
      <c r="L106" s="7" t="str">
        <f t="shared" si="1"/>
        <v>convertible_bonds_equity</v>
      </c>
      <c r="M106" s="7">
        <f t="shared" si="2"/>
        <v>0</v>
      </c>
      <c r="N106" s="6" t="str">
        <f t="shared" si="3"/>
        <v>convertible bond option;owner s equity;quyền chọn chuyển đổi trái phiếu;vốn chủ sở hữu</v>
      </c>
      <c r="O106" s="7" t="str">
        <f>IFERROR(VLOOKUP(N106,'vstock BS nonfin'!$E$2:$E$124,1,FALSE),"N/A")</f>
        <v>convertible bond option;owner s equity;quyền chọn chuyển đổi trái phiếu;vốn chủ sở hữu</v>
      </c>
      <c r="Q106" s="7"/>
      <c r="R106" s="7"/>
      <c r="S106" s="7"/>
      <c r="T106" s="7"/>
      <c r="U106" s="7"/>
      <c r="V106" s="7"/>
      <c r="W106" s="7"/>
      <c r="X106" s="7"/>
    </row>
    <row r="107">
      <c r="A107" s="11" t="s">
        <v>156</v>
      </c>
      <c r="B107" s="11" t="s">
        <v>617</v>
      </c>
      <c r="C107" s="11" t="s">
        <v>682</v>
      </c>
      <c r="D107" s="6" t="s">
        <v>673</v>
      </c>
      <c r="E107" s="6" t="s">
        <v>465</v>
      </c>
      <c r="F107" s="7" t="str">
        <f>VLOOKUP(E107,'VAS BS'!$A$4:$D$120,2, FALSE)</f>
        <v>Other owners’ capital</v>
      </c>
      <c r="G107" s="7" t="str">
        <f>VLOOKUP(E107,'VAS BS'!$A$4:$D$120,3, FALSE)</f>
        <v>410</v>
      </c>
      <c r="H107" s="7" t="str">
        <f>VLOOKUP(G107,'VAS BS'!$A$4:$D$120,2, FALSE)</f>
        <v>Capital</v>
      </c>
      <c r="I107" s="7" t="str">
        <f>VLOOKUP(E107,'VAS BS'!$A$4:$D$120,4, FALSE)</f>
        <v>other_owner_capital</v>
      </c>
      <c r="J107" s="7"/>
      <c r="K107" s="7"/>
      <c r="L107" s="7" t="str">
        <f t="shared" si="1"/>
        <v>other_owner_capital</v>
      </c>
      <c r="M107" s="7">
        <f t="shared" si="2"/>
        <v>0</v>
      </c>
      <c r="N107" s="6" t="str">
        <f t="shared" si="3"/>
        <v>other capital of owners;owner s equity;vốn khác của chủ sở hữu;vốn chủ sở hữu</v>
      </c>
      <c r="O107" s="7" t="str">
        <f>IFERROR(VLOOKUP(N107,'vstock BS nonfin'!$E$2:$E$124,1,FALSE),"N/A")</f>
        <v>other capital of owners;owner s equity;vốn khác của chủ sở hữu;vốn chủ sở hữu</v>
      </c>
      <c r="Q107" s="7"/>
      <c r="R107" s="7"/>
      <c r="S107" s="7"/>
      <c r="T107" s="7"/>
      <c r="U107" s="7"/>
      <c r="V107" s="7"/>
      <c r="W107" s="7"/>
      <c r="X107" s="7"/>
    </row>
    <row r="108">
      <c r="A108" s="11" t="s">
        <v>157</v>
      </c>
      <c r="B108" s="11" t="s">
        <v>617</v>
      </c>
      <c r="C108" s="11" t="s">
        <v>683</v>
      </c>
      <c r="D108" s="6" t="s">
        <v>673</v>
      </c>
      <c r="E108" s="6" t="s">
        <v>468</v>
      </c>
      <c r="F108" s="7" t="str">
        <f>VLOOKUP(E108,'VAS BS'!$A$4:$D$120,2, FALSE)</f>
        <v>Treasury shares</v>
      </c>
      <c r="G108" s="7" t="str">
        <f>VLOOKUP(E108,'VAS BS'!$A$4:$D$120,3, FALSE)</f>
        <v>410</v>
      </c>
      <c r="H108" s="7" t="str">
        <f>VLOOKUP(G108,'VAS BS'!$A$4:$D$120,2, FALSE)</f>
        <v>Capital</v>
      </c>
      <c r="I108" s="7" t="str">
        <f>VLOOKUP(E108,'VAS BS'!$A$4:$D$120,4, FALSE)</f>
        <v>treasury_shares</v>
      </c>
      <c r="J108" s="7"/>
      <c r="K108" s="7"/>
      <c r="L108" s="7" t="str">
        <f t="shared" si="1"/>
        <v>treasury_shares</v>
      </c>
      <c r="M108" s="7">
        <f t="shared" si="2"/>
        <v>0</v>
      </c>
      <c r="N108" s="6" t="str">
        <f t="shared" si="3"/>
        <v>treasury shares;owner s equity;cổ phiếu quỹ;vốn chủ sở hữu</v>
      </c>
      <c r="O108" s="7" t="str">
        <f>IFERROR(VLOOKUP(N108,'vstock BS nonfin'!$E$2:$E$124,1,FALSE),"N/A")</f>
        <v>treasury shares;owner s equity;cổ phiếu quỹ;vốn chủ sở hữu</v>
      </c>
      <c r="Q108" s="7"/>
      <c r="R108" s="7"/>
      <c r="S108" s="7"/>
      <c r="T108" s="7"/>
      <c r="U108" s="7"/>
      <c r="V108" s="7"/>
      <c r="W108" s="7"/>
      <c r="X108" s="7"/>
    </row>
    <row r="109">
      <c r="A109" s="11" t="s">
        <v>158</v>
      </c>
      <c r="B109" s="11" t="s">
        <v>617</v>
      </c>
      <c r="C109" s="11" t="s">
        <v>684</v>
      </c>
      <c r="D109" s="6" t="s">
        <v>673</v>
      </c>
      <c r="E109" s="6" t="s">
        <v>471</v>
      </c>
      <c r="F109" s="7" t="str">
        <f>VLOOKUP(E109,'VAS BS'!$A$4:$D$120,2, FALSE)</f>
        <v>Asset revaluation reserve</v>
      </c>
      <c r="G109" s="7" t="str">
        <f>VLOOKUP(E109,'VAS BS'!$A$4:$D$120,3, FALSE)</f>
        <v>410</v>
      </c>
      <c r="H109" s="7" t="str">
        <f>VLOOKUP(G109,'VAS BS'!$A$4:$D$120,2, FALSE)</f>
        <v>Capital</v>
      </c>
      <c r="I109" s="7" t="str">
        <f>VLOOKUP(E109,'VAS BS'!$A$4:$D$120,4, FALSE)</f>
        <v>asset_reval_reserve</v>
      </c>
      <c r="J109" s="7"/>
      <c r="K109" s="7"/>
      <c r="L109" s="7" t="str">
        <f t="shared" si="1"/>
        <v>asset_reval_reserve</v>
      </c>
      <c r="M109" s="7">
        <f t="shared" si="2"/>
        <v>0</v>
      </c>
      <c r="N109" s="6" t="str">
        <f t="shared" si="3"/>
        <v>assets revaluation differences;owner s equity;chênh lệch đánh giá lại tài sản;vốn chủ sở hữu</v>
      </c>
      <c r="O109" s="7" t="str">
        <f>IFERROR(VLOOKUP(N109,'vstock BS nonfin'!$E$2:$E$124,1,FALSE),"N/A")</f>
        <v>assets revaluation differences;owner s equity;chênh lệch đánh giá lại tài sản;vốn chủ sở hữu</v>
      </c>
      <c r="Q109" s="7"/>
      <c r="R109" s="7"/>
      <c r="S109" s="7"/>
      <c r="T109" s="7"/>
      <c r="U109" s="7"/>
      <c r="V109" s="7"/>
      <c r="W109" s="7"/>
      <c r="X109" s="7"/>
    </row>
    <row r="110">
      <c r="A110" s="11" t="s">
        <v>159</v>
      </c>
      <c r="B110" s="11" t="s">
        <v>617</v>
      </c>
      <c r="C110" s="11" t="s">
        <v>685</v>
      </c>
      <c r="D110" s="6" t="s">
        <v>673</v>
      </c>
      <c r="E110" s="6" t="s">
        <v>474</v>
      </c>
      <c r="F110" s="7" t="str">
        <f>VLOOKUP(E110,'VAS BS'!$A$4:$D$120,2, FALSE)</f>
        <v>Foreign exchange differences reserve</v>
      </c>
      <c r="G110" s="7" t="str">
        <f>VLOOKUP(E110,'VAS BS'!$A$4:$D$120,3, FALSE)</f>
        <v>410</v>
      </c>
      <c r="H110" s="7" t="str">
        <f>VLOOKUP(G110,'VAS BS'!$A$4:$D$120,2, FALSE)</f>
        <v>Capital</v>
      </c>
      <c r="I110" s="7" t="str">
        <f>VLOOKUP(E110,'VAS BS'!$A$4:$D$120,4, FALSE)</f>
        <v>forex_diff_reserve</v>
      </c>
      <c r="J110" s="7"/>
      <c r="K110" s="7"/>
      <c r="L110" s="7" t="str">
        <f t="shared" si="1"/>
        <v>forex_diff_reserve</v>
      </c>
      <c r="M110" s="7">
        <f t="shared" si="2"/>
        <v>0</v>
      </c>
      <c r="N110" s="6" t="str">
        <f t="shared" si="3"/>
        <v>foreign exchange differences;owner s equity;chênh lệch tỷ giá hối đoái;vốn chủ sở hữu</v>
      </c>
      <c r="O110" s="7" t="str">
        <f>IFERROR(VLOOKUP(N110,'vstock BS nonfin'!$E$2:$E$124,1,FALSE),"N/A")</f>
        <v>foreign exchange differences;owner s equity;chênh lệch tỷ giá hối đoái;vốn chủ sở hữu</v>
      </c>
      <c r="Q110" s="7"/>
      <c r="R110" s="7"/>
      <c r="S110" s="7"/>
      <c r="T110" s="7"/>
      <c r="U110" s="7"/>
      <c r="V110" s="7"/>
      <c r="W110" s="7"/>
      <c r="X110" s="7"/>
    </row>
    <row r="111">
      <c r="A111" s="11" t="s">
        <v>160</v>
      </c>
      <c r="B111" s="11" t="s">
        <v>617</v>
      </c>
      <c r="C111" s="11" t="s">
        <v>686</v>
      </c>
      <c r="D111" s="6" t="s">
        <v>673</v>
      </c>
      <c r="E111" s="6" t="s">
        <v>477</v>
      </c>
      <c r="F111" s="7" t="str">
        <f>VLOOKUP(E111,'VAS BS'!$A$4:$D$120,2, FALSE)</f>
        <v>Investment and development fund</v>
      </c>
      <c r="G111" s="7" t="str">
        <f>VLOOKUP(E111,'VAS BS'!$A$4:$D$120,3, FALSE)</f>
        <v>410</v>
      </c>
      <c r="H111" s="7" t="str">
        <f>VLOOKUP(G111,'VAS BS'!$A$4:$D$120,2, FALSE)</f>
        <v>Capital</v>
      </c>
      <c r="I111" s="7" t="str">
        <f>VLOOKUP(E111,'VAS BS'!$A$4:$D$120,4, FALSE)</f>
        <v>invmt_dev_fund</v>
      </c>
      <c r="J111" s="7"/>
      <c r="K111" s="7"/>
      <c r="L111" s="7" t="str">
        <f t="shared" si="1"/>
        <v>invmt_dev_fund</v>
      </c>
      <c r="M111" s="7">
        <f t="shared" si="2"/>
        <v>0</v>
      </c>
      <c r="N111" s="6" t="str">
        <f t="shared" si="3"/>
        <v>investment and development fund;owner s equity;quỹ đầu tư phát triển;vốn chủ sở hữu</v>
      </c>
      <c r="O111" s="7" t="str">
        <f>IFERROR(VLOOKUP(N111,'vstock BS nonfin'!$E$2:$E$124,1,FALSE),"N/A")</f>
        <v>investment and development fund;owner s equity;quỹ đầu tư phát triển;vốn chủ sở hữu</v>
      </c>
      <c r="Q111" s="7"/>
      <c r="R111" s="7"/>
      <c r="S111" s="7"/>
      <c r="T111" s="7"/>
      <c r="U111" s="7"/>
      <c r="V111" s="7"/>
      <c r="W111" s="7"/>
      <c r="X111" s="7"/>
    </row>
    <row r="112">
      <c r="A112" s="11" t="s">
        <v>161</v>
      </c>
      <c r="B112" s="11" t="s">
        <v>617</v>
      </c>
      <c r="C112" s="11" t="s">
        <v>687</v>
      </c>
      <c r="D112" s="6" t="s">
        <v>673</v>
      </c>
      <c r="E112" s="6" t="s">
        <v>480</v>
      </c>
      <c r="F112" s="7" t="str">
        <f>VLOOKUP(E112,'VAS BS'!$A$4:$D$120,2, FALSE)</f>
        <v>Enterprise re-organisation support fund</v>
      </c>
      <c r="G112" s="7" t="str">
        <f>VLOOKUP(E112,'VAS BS'!$A$4:$D$120,3, FALSE)</f>
        <v>410</v>
      </c>
      <c r="H112" s="7" t="str">
        <f>VLOOKUP(G112,'VAS BS'!$A$4:$D$120,2, FALSE)</f>
        <v>Capital</v>
      </c>
      <c r="I112" s="7" t="str">
        <f>VLOOKUP(E112,'VAS BS'!$A$4:$D$120,4, FALSE)</f>
        <v>enterprise_reorg_supp_fund</v>
      </c>
      <c r="J112" s="7"/>
      <c r="K112" s="7"/>
      <c r="L112" s="7" t="str">
        <f t="shared" si="1"/>
        <v>enterprise_reorg_supp_fund</v>
      </c>
      <c r="M112" s="7">
        <f t="shared" si="2"/>
        <v>0</v>
      </c>
      <c r="N112" s="6" t="str">
        <f t="shared" si="3"/>
        <v>fund to support corporate restructuring;owner s equity;quỹ hỗ trợ sắp xếp doanh nghiệp;vốn chủ sở hữu</v>
      </c>
      <c r="O112" s="7" t="str">
        <f>IFERROR(VLOOKUP(N112,'vstock BS nonfin'!$E$2:$E$124,1,FALSE),"N/A")</f>
        <v>fund to support corporate restructuring;owner s equity;quỹ hỗ trợ sắp xếp doanh nghiệp;vốn chủ sở hữu</v>
      </c>
      <c r="Q112" s="7"/>
      <c r="R112" s="7"/>
      <c r="S112" s="7"/>
      <c r="T112" s="7"/>
      <c r="U112" s="7"/>
      <c r="V112" s="7"/>
      <c r="W112" s="7"/>
      <c r="X112" s="7"/>
    </row>
    <row r="113">
      <c r="A113" s="11" t="s">
        <v>688</v>
      </c>
      <c r="B113" s="11" t="s">
        <v>617</v>
      </c>
      <c r="C113" s="11" t="s">
        <v>689</v>
      </c>
      <c r="D113" s="6" t="s">
        <v>673</v>
      </c>
      <c r="E113" s="6" t="s">
        <v>483</v>
      </c>
      <c r="F113" s="7" t="str">
        <f>VLOOKUP(E113,'VAS BS'!$A$4:$D$120,2, FALSE)</f>
        <v>Other funds belonging to owners’ equity</v>
      </c>
      <c r="G113" s="7" t="str">
        <f>VLOOKUP(E113,'VAS BS'!$A$4:$D$120,3, FALSE)</f>
        <v>410</v>
      </c>
      <c r="H113" s="7" t="str">
        <f>VLOOKUP(G113,'VAS BS'!$A$4:$D$120,2, FALSE)</f>
        <v>Capital</v>
      </c>
      <c r="I113" s="7" t="str">
        <f>VLOOKUP(E113,'VAS BS'!$A$4:$D$120,4, FALSE)</f>
        <v>other_funds_equity</v>
      </c>
      <c r="J113" s="7"/>
      <c r="K113" s="7"/>
      <c r="L113" s="7" t="str">
        <f t="shared" si="1"/>
        <v>other_funds_equity</v>
      </c>
      <c r="M113" s="7">
        <f t="shared" si="2"/>
        <v>0</v>
      </c>
      <c r="N113" s="6" t="str">
        <f t="shared" si="3"/>
        <v>other funds from owner s equity;owner s equity;quỹ khác thuộc vốn chủ sở hữu;vốn chủ sở hữu</v>
      </c>
      <c r="O113" s="7" t="str">
        <f>IFERROR(VLOOKUP(N113,'vstock BS nonfin'!$E$2:$E$124,1,FALSE),"N/A")</f>
        <v>other funds from owner s equity;owner s equity;quỹ khác thuộc vốn chủ sở hữu;vốn chủ sở hữu</v>
      </c>
      <c r="Q113" s="7"/>
      <c r="R113" s="7"/>
      <c r="S113" s="7"/>
      <c r="T113" s="7"/>
      <c r="U113" s="7"/>
      <c r="V113" s="7"/>
      <c r="W113" s="7"/>
      <c r="X113" s="7"/>
    </row>
    <row r="114">
      <c r="A114" s="11" t="s">
        <v>163</v>
      </c>
      <c r="B114" s="11" t="s">
        <v>617</v>
      </c>
      <c r="C114" s="11" t="s">
        <v>690</v>
      </c>
      <c r="D114" s="6" t="s">
        <v>673</v>
      </c>
      <c r="E114" s="6" t="s">
        <v>486</v>
      </c>
      <c r="F114" s="7" t="str">
        <f>VLOOKUP(E114,'VAS BS'!$A$4:$D$120,2, FALSE)</f>
        <v>Undistributed earnings/Accumulated losses</v>
      </c>
      <c r="G114" s="7" t="str">
        <f>VLOOKUP(E114,'VAS BS'!$A$4:$D$120,3, FALSE)</f>
        <v>410</v>
      </c>
      <c r="H114" s="7" t="str">
        <f>VLOOKUP(G114,'VAS BS'!$A$4:$D$120,2, FALSE)</f>
        <v>Capital</v>
      </c>
      <c r="I114" s="7" t="str">
        <f>VLOOKUP(E114,'VAS BS'!$A$4:$D$120,4, FALSE)</f>
        <v>undis_earnings_losses</v>
      </c>
      <c r="J114" s="7"/>
      <c r="K114" s="7"/>
      <c r="L114" s="7" t="str">
        <f t="shared" si="1"/>
        <v>undis_earnings_losses</v>
      </c>
      <c r="M114" s="7">
        <f t="shared" si="2"/>
        <v>0</v>
      </c>
      <c r="N114" s="6" t="str">
        <f t="shared" si="3"/>
        <v>undistributed earnings after tax;owner s equity;lợi nhuận sau thuế chưa phân phối;vốn chủ sở hữu</v>
      </c>
      <c r="O114" s="7" t="str">
        <f>IFERROR(VLOOKUP(N114,'vstock BS nonfin'!$E$2:$E$124,1,FALSE),"N/A")</f>
        <v>undistributed earnings after tax;owner s equity;lợi nhuận sau thuế chưa phân phối;vốn chủ sở hữu</v>
      </c>
      <c r="Q114" s="7"/>
      <c r="R114" s="7"/>
      <c r="S114" s="7"/>
      <c r="T114" s="7"/>
      <c r="U114" s="7"/>
      <c r="V114" s="7"/>
      <c r="W114" s="7"/>
      <c r="X114" s="7"/>
    </row>
    <row r="115">
      <c r="A115" s="11" t="s">
        <v>691</v>
      </c>
      <c r="B115" s="11" t="s">
        <v>163</v>
      </c>
      <c r="C115" s="11" t="s">
        <v>692</v>
      </c>
      <c r="D115" s="6" t="s">
        <v>690</v>
      </c>
      <c r="E115" s="6" t="s">
        <v>489</v>
      </c>
      <c r="F115" s="7" t="str">
        <f>VLOOKUP(E115,'VAS BS'!$A$4:$D$120,2, FALSE)</f>
        <v>Undistributed earnings/Accumulated losses by the end of prior year</v>
      </c>
      <c r="G115" s="7" t="str">
        <f>VLOOKUP(E115,'VAS BS'!$A$4:$D$120,3, FALSE)</f>
        <v>421</v>
      </c>
      <c r="H115" s="7" t="str">
        <f>VLOOKUP(G115,'VAS BS'!$A$4:$D$120,2, FALSE)</f>
        <v>Undistributed earnings/Accumulated losses</v>
      </c>
      <c r="I115" s="7" t="str">
        <f>VLOOKUP(E115,'VAS BS'!$A$4:$D$120,4, FALSE)</f>
        <v>undis_earnings_losses_prior</v>
      </c>
      <c r="J115" s="7"/>
      <c r="K115" s="7"/>
      <c r="L115" s="7" t="str">
        <f t="shared" si="1"/>
        <v>undis_earnings_losses_prior</v>
      </c>
      <c r="M115" s="7">
        <f t="shared" si="2"/>
        <v>0</v>
      </c>
      <c r="N115" s="6" t="str">
        <f t="shared" si="3"/>
        <v>accumulated retained earning at the end of the previous period;undistributed earnings after tax;lnst chưa phân phối lũy kế đến cuối kỳ trước;lợi nhuận sau thuế chưa phân phối</v>
      </c>
      <c r="O115" s="7" t="str">
        <f>IFERROR(VLOOKUP(N115,'vstock BS nonfin'!$E$2:$E$124,1,FALSE),"N/A")</f>
        <v>accumulated retained earning at the end of the previous period;undistributed earnings after tax;lnst chưa phân phối lũy kế đến cuối kỳ trước;lợi nhuận sau thuế chưa phân phối</v>
      </c>
      <c r="Q115" s="7"/>
      <c r="R115" s="7"/>
      <c r="S115" s="7"/>
      <c r="T115" s="7"/>
      <c r="U115" s="7"/>
      <c r="V115" s="7"/>
      <c r="W115" s="7"/>
      <c r="X115" s="7"/>
    </row>
    <row r="116">
      <c r="A116" s="11" t="s">
        <v>693</v>
      </c>
      <c r="B116" s="11" t="s">
        <v>163</v>
      </c>
      <c r="C116" s="11" t="s">
        <v>694</v>
      </c>
      <c r="D116" s="6" t="s">
        <v>690</v>
      </c>
      <c r="E116" s="6" t="s">
        <v>492</v>
      </c>
      <c r="F116" s="7" t="str">
        <f>VLOOKUP(E116,'VAS BS'!$A$4:$D$120,2, FALSE)</f>
        <v>Undistributed earnings/Losses of current year</v>
      </c>
      <c r="G116" s="7" t="str">
        <f>VLOOKUP(E116,'VAS BS'!$A$4:$D$120,3, FALSE)</f>
        <v>421</v>
      </c>
      <c r="H116" s="7" t="str">
        <f>VLOOKUP(G116,'VAS BS'!$A$4:$D$120,2, FALSE)</f>
        <v>Undistributed earnings/Accumulated losses</v>
      </c>
      <c r="I116" s="7" t="str">
        <f>VLOOKUP(E116,'VAS BS'!$A$4:$D$120,4, FALSE)</f>
        <v>undis_earnings_losses_current</v>
      </c>
      <c r="J116" s="7"/>
      <c r="K116" s="7"/>
      <c r="L116" s="7" t="str">
        <f t="shared" si="1"/>
        <v>undis_earnings_losses_current</v>
      </c>
      <c r="M116" s="7">
        <f t="shared" si="2"/>
        <v>0</v>
      </c>
      <c r="N116" s="6" t="str">
        <f t="shared" si="3"/>
        <v>undistributed earnings in this period;undistributed earnings after tax;lnst chưa phân phối kỳ này;lợi nhuận sau thuế chưa phân phối</v>
      </c>
      <c r="O116" s="7" t="str">
        <f>IFERROR(VLOOKUP(N116,'vstock BS nonfin'!$E$2:$E$124,1,FALSE),"N/A")</f>
        <v>undistributed earnings in this period;undistributed earnings after tax;lnst chưa phân phối kỳ này;lợi nhuận sau thuế chưa phân phối</v>
      </c>
      <c r="Q116" s="7"/>
      <c r="R116" s="7"/>
      <c r="S116" s="7"/>
      <c r="T116" s="7"/>
      <c r="U116" s="7"/>
      <c r="V116" s="7"/>
      <c r="W116" s="7"/>
      <c r="X116" s="7"/>
    </row>
    <row r="117">
      <c r="A117" s="11" t="s">
        <v>166</v>
      </c>
      <c r="B117" s="11" t="s">
        <v>617</v>
      </c>
      <c r="C117" s="11" t="s">
        <v>695</v>
      </c>
      <c r="D117" s="6" t="s">
        <v>673</v>
      </c>
      <c r="E117" s="6" t="s">
        <v>495</v>
      </c>
      <c r="F117" s="7" t="str">
        <f>VLOOKUP(E117,'VAS BS'!$A$4:$D$120,2, FALSE)</f>
        <v>Fund for capital expenditure</v>
      </c>
      <c r="G117" s="7" t="str">
        <f>VLOOKUP(E117,'VAS BS'!$A$4:$D$120,3, FALSE)</f>
        <v>410</v>
      </c>
      <c r="H117" s="7" t="str">
        <f>VLOOKUP(G117,'VAS BS'!$A$4:$D$120,2, FALSE)</f>
        <v>Capital</v>
      </c>
      <c r="I117" s="7" t="str">
        <f>VLOOKUP(E117,'VAS BS'!$A$4:$D$120,4, FALSE)</f>
        <v>fund_capex</v>
      </c>
      <c r="J117" s="7"/>
      <c r="K117" s="7"/>
      <c r="L117" s="7" t="str">
        <f t="shared" si="1"/>
        <v>fund_capex</v>
      </c>
      <c r="M117" s="7">
        <f t="shared" si="2"/>
        <v>0</v>
      </c>
      <c r="N117" s="6" t="str">
        <f t="shared" si="3"/>
        <v>reserves for investment in construction;owner s equity;nguồn vốn đầu tư xdcb;vốn chủ sở hữu</v>
      </c>
      <c r="O117" s="7" t="str">
        <f>IFERROR(VLOOKUP(N117,'vstock BS nonfin'!$E$2:$E$124,1,FALSE),"N/A")</f>
        <v>reserves for investment in construction;owner s equity;nguồn vốn đầu tư xdcb;vốn chủ sở hữu</v>
      </c>
      <c r="Q117" s="7"/>
      <c r="R117" s="7"/>
      <c r="S117" s="7"/>
      <c r="T117" s="7"/>
      <c r="U117" s="7"/>
      <c r="V117" s="7"/>
      <c r="W117" s="7"/>
      <c r="X117" s="7"/>
    </row>
    <row r="118">
      <c r="A118" s="11" t="s">
        <v>696</v>
      </c>
      <c r="B118" s="11" t="s">
        <v>617</v>
      </c>
      <c r="C118" s="11" t="s">
        <v>697</v>
      </c>
      <c r="D118" s="6" t="s">
        <v>673</v>
      </c>
      <c r="E118" s="6" t="s">
        <v>498</v>
      </c>
      <c r="F118" s="7" t="str">
        <f>VLOOKUP(E118,'VAS BS'!$A$4:$D$120,2, FALSE)</f>
        <v>Non-controlling interests</v>
      </c>
      <c r="G118" s="7" t="str">
        <f>VLOOKUP(E118,'VAS BS'!$A$4:$D$120,3, FALSE)</f>
        <v>410</v>
      </c>
      <c r="H118" s="7" t="str">
        <f>VLOOKUP(G118,'VAS BS'!$A$4:$D$120,2, FALSE)</f>
        <v>Capital</v>
      </c>
      <c r="I118" s="7" t="str">
        <f>VLOOKUP(E118,'VAS BS'!$A$4:$D$120,4, FALSE)</f>
        <v>non_ctrl_interests</v>
      </c>
      <c r="J118" s="7"/>
      <c r="K118" s="7"/>
      <c r="L118" s="7" t="str">
        <f t="shared" si="1"/>
        <v>non_ctrl_interests</v>
      </c>
      <c r="M118" s="7">
        <f t="shared" si="2"/>
        <v>0</v>
      </c>
      <c r="N118" s="6" t="str">
        <f t="shared" si="3"/>
        <v>minority s interest;owner s equity;lợi ích cổ đông không kiểm soát;vốn chủ sở hữu</v>
      </c>
      <c r="O118" s="7" t="str">
        <f>IFERROR(VLOOKUP(N118,'vstock BS nonfin'!$E$2:$E$124,1,FALSE),"N/A")</f>
        <v>minority s interest;owner s equity;lợi ích cổ đông không kiểm soát;vốn chủ sở hữu</v>
      </c>
      <c r="Q118" s="7"/>
      <c r="R118" s="7"/>
      <c r="S118" s="7"/>
      <c r="T118" s="7"/>
      <c r="U118" s="7"/>
      <c r="V118" s="7"/>
      <c r="W118" s="7"/>
      <c r="X118" s="7"/>
    </row>
    <row r="119">
      <c r="A119" s="18" t="s">
        <v>168</v>
      </c>
      <c r="B119" s="18" t="s">
        <v>617</v>
      </c>
      <c r="C119" s="18" t="s">
        <v>698</v>
      </c>
      <c r="D119" s="18" t="s">
        <v>673</v>
      </c>
      <c r="E119" s="18"/>
      <c r="F119" s="20" t="str">
        <f>VLOOKUP(E119,'VAS BS'!$A$4:$D$120,2, FALSE)</f>
        <v>#N/A</v>
      </c>
      <c r="G119" s="20" t="str">
        <f>VLOOKUP(E119,'VAS BS'!$A$4:$D$120,3, FALSE)</f>
        <v>#N/A</v>
      </c>
      <c r="H119" s="20" t="str">
        <f>VLOOKUP(G119,'VAS BS'!$A$4:$D$120,2, FALSE)</f>
        <v>#N/A</v>
      </c>
      <c r="I119" s="20" t="str">
        <f>VLOOKUP(E119,'VAS BS'!$A$4:$D$120,4, FALSE)</f>
        <v>#N/A</v>
      </c>
      <c r="J119" s="18" t="s">
        <v>607</v>
      </c>
      <c r="K119" s="18" t="s">
        <v>699</v>
      </c>
      <c r="L119" s="7" t="str">
        <f t="shared" si="1"/>
        <v>fin_reserves</v>
      </c>
      <c r="M119" s="7">
        <f t="shared" si="2"/>
        <v>2</v>
      </c>
      <c r="N119" s="6" t="str">
        <f t="shared" si="3"/>
        <v>financial reserves;owner s equity;quỹ dự phòng tài chính;vốn chủ sở hữu</v>
      </c>
      <c r="O119" s="7" t="str">
        <f>IFERROR(VLOOKUP(N119,'vstock BS nonfin'!$E$2:$E$124,1,FALSE),"N/A")</f>
        <v>financial reserves;owner s equity;quỹ dự phòng tài chính;vốn chủ sở hữu</v>
      </c>
      <c r="Q119" s="7"/>
      <c r="R119" s="7"/>
      <c r="S119" s="7"/>
      <c r="T119" s="7"/>
      <c r="U119" s="7"/>
      <c r="V119" s="7"/>
      <c r="W119" s="7"/>
      <c r="X119" s="7"/>
    </row>
    <row r="120">
      <c r="A120" s="11" t="s">
        <v>169</v>
      </c>
      <c r="B120" s="11" t="s">
        <v>617</v>
      </c>
      <c r="C120" s="11" t="s">
        <v>700</v>
      </c>
      <c r="D120" s="11" t="s">
        <v>673</v>
      </c>
      <c r="E120" s="11" t="s">
        <v>501</v>
      </c>
      <c r="F120" s="7" t="str">
        <f>VLOOKUP(E120,'VAS BS'!$A$4:$D$120,2, FALSE)</f>
        <v>Other funds</v>
      </c>
      <c r="G120" s="7" t="str">
        <f>VLOOKUP(E120,'VAS BS'!$A$4:$D$120,3, FALSE)</f>
        <v>400</v>
      </c>
      <c r="H120" s="7" t="str">
        <f>VLOOKUP(G120,'VAS BS'!$A$4:$D$120,2, FALSE)</f>
        <v>Owner's equity</v>
      </c>
      <c r="I120" s="7" t="str">
        <f>VLOOKUP(E120,'VAS BS'!$A$4:$D$120,4, FALSE)</f>
        <v>other_funds_all</v>
      </c>
      <c r="J120" s="7"/>
      <c r="K120" s="7"/>
      <c r="L120" s="7" t="str">
        <f t="shared" si="1"/>
        <v>other_funds_all</v>
      </c>
      <c r="M120" s="7">
        <f t="shared" si="2"/>
        <v>0</v>
      </c>
      <c r="N120" s="6" t="str">
        <f t="shared" si="3"/>
        <v>other resources and funds;owner s equity;nguồn kinh phí và quỹ khác;vốn chủ sở hữu</v>
      </c>
      <c r="O120" s="7" t="str">
        <f>IFERROR(VLOOKUP(N120,'vstock BS nonfin'!$E$2:$E$124,1,FALSE),"N/A")</f>
        <v>other resources and funds;owner s equity;nguồn kinh phí và quỹ khác;vốn chủ sở hữu</v>
      </c>
      <c r="Q120" s="7"/>
      <c r="R120" s="7"/>
      <c r="S120" s="7"/>
      <c r="T120" s="7"/>
      <c r="U120" s="7"/>
      <c r="V120" s="7"/>
      <c r="W120" s="7"/>
      <c r="X120" s="7"/>
    </row>
    <row r="121">
      <c r="A121" s="11" t="s">
        <v>701</v>
      </c>
      <c r="B121" s="11" t="s">
        <v>169</v>
      </c>
      <c r="C121" s="11" t="s">
        <v>702</v>
      </c>
      <c r="D121" s="11" t="s">
        <v>700</v>
      </c>
      <c r="E121" s="11" t="s">
        <v>504</v>
      </c>
      <c r="F121" s="7" t="str">
        <f>VLOOKUP(E121,'VAS BS'!$A$4:$D$120,2, FALSE)</f>
        <v>Subsidised fund</v>
      </c>
      <c r="G121" s="7" t="str">
        <f>VLOOKUP(E121,'VAS BS'!$A$4:$D$120,3, FALSE)</f>
        <v>430</v>
      </c>
      <c r="H121" s="7" t="str">
        <f>VLOOKUP(G121,'VAS BS'!$A$4:$D$120,2, FALSE)</f>
        <v>Other funds</v>
      </c>
      <c r="I121" s="7" t="str">
        <f>VLOOKUP(E121,'VAS BS'!$A$4:$D$120,4, FALSE)</f>
        <v>subsidized_fund</v>
      </c>
      <c r="J121" s="7"/>
      <c r="K121" s="7"/>
      <c r="L121" s="7" t="str">
        <f t="shared" si="1"/>
        <v>subsidized_fund</v>
      </c>
      <c r="M121" s="7">
        <f t="shared" si="2"/>
        <v>0</v>
      </c>
      <c r="N121" s="6" t="str">
        <f t="shared" si="3"/>
        <v>subsidized not for profit funds;other resources and funds;nguồn kinh phí;nguồn kinh phí và quỹ khác</v>
      </c>
      <c r="O121" s="7" t="str">
        <f>IFERROR(VLOOKUP(N121,'vstock BS nonfin'!$E$2:$E$124,1,FALSE),"N/A")</f>
        <v>subsidized not for profit funds;other resources and funds;nguồn kinh phí;nguồn kinh phí và quỹ khác</v>
      </c>
      <c r="Q121" s="7"/>
      <c r="R121" s="7"/>
      <c r="S121" s="7"/>
      <c r="T121" s="7"/>
      <c r="U121" s="7"/>
      <c r="V121" s="7"/>
      <c r="W121" s="7"/>
      <c r="X121" s="7"/>
    </row>
    <row r="122">
      <c r="A122" s="11" t="s">
        <v>171</v>
      </c>
      <c r="B122" s="11" t="s">
        <v>169</v>
      </c>
      <c r="C122" s="11" t="s">
        <v>703</v>
      </c>
      <c r="D122" s="11" t="s">
        <v>700</v>
      </c>
      <c r="E122" s="11" t="s">
        <v>507</v>
      </c>
      <c r="F122" s="7" t="str">
        <f>VLOOKUP(E122,'VAS BS'!$A$4:$D$120,2, FALSE)</f>
        <v>Fund for fixed assets in use</v>
      </c>
      <c r="G122" s="7" t="str">
        <f>VLOOKUP(E122,'VAS BS'!$A$4:$D$120,3, FALSE)</f>
        <v>430</v>
      </c>
      <c r="H122" s="7" t="str">
        <f>VLOOKUP(G122,'VAS BS'!$A$4:$D$120,2, FALSE)</f>
        <v>Other funds</v>
      </c>
      <c r="I122" s="7" t="str">
        <f>VLOOKUP(E122,'VAS BS'!$A$4:$D$120,4, FALSE)</f>
        <v>fund_fixed_assets_in_use</v>
      </c>
      <c r="J122" s="7"/>
      <c r="K122" s="7"/>
      <c r="L122" s="7" t="str">
        <f t="shared" si="1"/>
        <v>fund_fixed_assets_in_use</v>
      </c>
      <c r="M122" s="7">
        <f t="shared" si="2"/>
        <v>0</v>
      </c>
      <c r="N122" s="6" t="str">
        <f t="shared" si="3"/>
        <v>funds invested in fixed assets;other resources and funds;nguồn kinh phí đã hình thành tscđ;nguồn kinh phí và quỹ khác</v>
      </c>
      <c r="O122" s="7" t="str">
        <f>IFERROR(VLOOKUP(N122,'vstock BS nonfin'!$E$2:$E$124,1,FALSE),"N/A")</f>
        <v>funds invested in fixed assets;other resources and funds;nguồn kinh phí đã hình thành tscđ;nguồn kinh phí và quỹ khác</v>
      </c>
      <c r="Q122" s="7"/>
      <c r="R122" s="7"/>
      <c r="S122" s="7"/>
      <c r="T122" s="7"/>
      <c r="U122" s="7"/>
      <c r="V122" s="7"/>
      <c r="W122" s="7"/>
      <c r="X122" s="7"/>
    </row>
    <row r="123">
      <c r="A123" s="18" t="s">
        <v>696</v>
      </c>
      <c r="B123" s="18" t="s">
        <v>619</v>
      </c>
      <c r="C123" s="18" t="s">
        <v>704</v>
      </c>
      <c r="D123" s="18" t="s">
        <v>621</v>
      </c>
      <c r="E123" s="18"/>
      <c r="F123" s="20" t="str">
        <f>VLOOKUP(E123,'VAS BS'!$A$4:$D$120,2, FALSE)</f>
        <v>#N/A</v>
      </c>
      <c r="G123" s="20" t="str">
        <f>VLOOKUP(E123,'VAS BS'!$A$4:$D$120,3, FALSE)</f>
        <v>#N/A</v>
      </c>
      <c r="H123" s="20" t="str">
        <f>VLOOKUP(G123,'VAS BS'!$A$4:$D$120,2, FALSE)</f>
        <v>#N/A</v>
      </c>
      <c r="I123" s="20" t="str">
        <f>VLOOKUP(E123,'VAS BS'!$A$4:$D$120,4, FALSE)</f>
        <v>#N/A</v>
      </c>
      <c r="J123" s="18" t="s">
        <v>607</v>
      </c>
      <c r="K123" s="18" t="s">
        <v>705</v>
      </c>
      <c r="L123" s="7" t="str">
        <f t="shared" si="1"/>
        <v>minority_interest</v>
      </c>
      <c r="M123" s="7">
        <f t="shared" si="2"/>
        <v>1</v>
      </c>
      <c r="N123" s="6" t="str">
        <f t="shared" si="3"/>
        <v>minority s interest;total owner s equity and liabilities;lợi ích cổ đông thiểu số;tổng cộng nguồn vốn</v>
      </c>
      <c r="O123" s="7" t="str">
        <f>IFERROR(VLOOKUP(N123,'vstock BS nonfin'!$E$2:$E$124,1,FALSE),"N/A")</f>
        <v>minority s interest;total owner s equity and liabilities;lợi ích cổ đông thiểu số;tổng cộng nguồn vốn</v>
      </c>
      <c r="Q123" s="7"/>
      <c r="R123" s="7"/>
      <c r="S123" s="7"/>
      <c r="T123" s="7"/>
      <c r="U123" s="7"/>
      <c r="V123" s="7"/>
      <c r="W123" s="7"/>
      <c r="X123" s="7"/>
    </row>
    <row r="124">
      <c r="A124" s="11" t="s">
        <v>619</v>
      </c>
      <c r="B124" s="11" t="s">
        <v>619</v>
      </c>
      <c r="C124" s="11" t="s">
        <v>621</v>
      </c>
      <c r="D124" s="11" t="s">
        <v>621</v>
      </c>
      <c r="E124" s="11" t="s">
        <v>358</v>
      </c>
      <c r="F124" s="7" t="str">
        <f>VLOOKUP(E124,'VAS BS'!$A$4:$D$120,2, FALSE)</f>
        <v>Total liabilities and owner's equity</v>
      </c>
      <c r="G124" s="7" t="str">
        <f>VLOOKUP(E124,'VAS BS'!$A$4:$D$120,3, FALSE)</f>
        <v>440</v>
      </c>
      <c r="H124" s="7" t="str">
        <f>VLOOKUP(G124,'VAS BS'!$A$4:$D$120,2, FALSE)</f>
        <v>Total liabilities and owner's equity</v>
      </c>
      <c r="I124" s="7" t="str">
        <f>VLOOKUP(E124,'VAS BS'!$A$4:$D$120,4, FALSE)</f>
        <v>total_liabilities_equity</v>
      </c>
      <c r="J124" s="7"/>
      <c r="K124" s="7"/>
      <c r="L124" s="7" t="str">
        <f t="shared" si="1"/>
        <v>total_liabilities_equity</v>
      </c>
      <c r="M124" s="7">
        <f t="shared" si="2"/>
        <v>0</v>
      </c>
      <c r="N124" s="6" t="str">
        <f t="shared" si="3"/>
        <v>total owner s equity and liabilities;total owner s equity and liabilities;tổng cộng nguồn vốn;tổng cộng nguồn vốn</v>
      </c>
      <c r="O124" s="7" t="str">
        <f>IFERROR(VLOOKUP(N124,'vstock BS nonfin'!$E$2:$E$124,1,FALSE),"N/A")</f>
        <v>total owner s equity and liabilities;total owner s equity and liabilities;tổng cộng nguồn vốn;tổng cộng nguồn vốn</v>
      </c>
      <c r="Q124" s="7"/>
      <c r="R124" s="7"/>
      <c r="S124" s="7"/>
      <c r="T124" s="7"/>
      <c r="U124" s="7"/>
      <c r="V124" s="7"/>
      <c r="W124" s="7"/>
      <c r="X124" s="7"/>
    </row>
    <row r="125" hidden="1">
      <c r="A125" s="11" t="s">
        <v>528</v>
      </c>
      <c r="B125" s="11" t="s">
        <v>118</v>
      </c>
      <c r="C125" s="11" t="s">
        <v>706</v>
      </c>
      <c r="D125" s="11" t="s">
        <v>707</v>
      </c>
      <c r="E125" s="11" t="s">
        <v>180</v>
      </c>
      <c r="F125" s="7" t="str">
        <f>VLOOKUP(E125,'VAS BS'!$A$4:$D$120,2, FALSE)</f>
        <v>Current assets</v>
      </c>
      <c r="G125" s="7" t="str">
        <f>VLOOKUP(E125,'VAS BS'!$A$4:$D$120,3, FALSE)</f>
        <v>270</v>
      </c>
      <c r="H125" s="7" t="str">
        <f>VLOOKUP(G125,'VAS BS'!$A$4:$D$120,2, FALSE)</f>
        <v>Total assets</v>
      </c>
      <c r="I125" s="7" t="str">
        <f>VLOOKUP(E125,'VAS BS'!$A$4:$D$120,4, FALSE)</f>
        <v>current_assets</v>
      </c>
      <c r="J125" s="7"/>
      <c r="K125" s="7"/>
      <c r="L125" s="7" t="str">
        <f t="shared" si="1"/>
        <v>current_assets</v>
      </c>
      <c r="M125" s="7">
        <f t="shared" si="2"/>
        <v>0</v>
      </c>
      <c r="N125" s="6" t="str">
        <f t="shared" si="3"/>
        <v>short term assets;total assets;tài sản ngắn hạn 100 110 130;tổng cộng tài sản 270 100 200</v>
      </c>
      <c r="O125" s="7" t="str">
        <f>IFERROR(VLOOKUP(N125,'vstock BS nonfin'!$E$2:$E$124,1,FALSE),"N/A")</f>
        <v>N/A</v>
      </c>
      <c r="Q125" s="7"/>
      <c r="R125" s="7"/>
      <c r="S125" s="7"/>
      <c r="T125" s="7"/>
      <c r="U125" s="7"/>
      <c r="V125" s="7"/>
      <c r="W125" s="7"/>
      <c r="X125" s="7"/>
    </row>
    <row r="126" hidden="1">
      <c r="A126" s="18" t="s">
        <v>708</v>
      </c>
      <c r="B126" s="18" t="s">
        <v>528</v>
      </c>
      <c r="C126" s="18" t="s">
        <v>709</v>
      </c>
      <c r="D126" s="18" t="s">
        <v>706</v>
      </c>
      <c r="E126" s="18"/>
      <c r="F126" s="20" t="str">
        <f>VLOOKUP(E126,'VAS BS'!$A$4:$D$120,2, FALSE)</f>
        <v>#N/A</v>
      </c>
      <c r="G126" s="20" t="str">
        <f>VLOOKUP(E126,'VAS BS'!$A$4:$D$120,3, FALSE)</f>
        <v>#N/A</v>
      </c>
      <c r="H126" s="20" t="str">
        <f>VLOOKUP(G126,'VAS BS'!$A$4:$D$120,2, FALSE)</f>
        <v>#N/A</v>
      </c>
      <c r="I126" s="20" t="str">
        <f>VLOOKUP(E126,'VAS BS'!$A$4:$D$120,4, FALSE)</f>
        <v>#N/A</v>
      </c>
      <c r="J126" s="18" t="s">
        <v>607</v>
      </c>
      <c r="K126" s="18" t="s">
        <v>710</v>
      </c>
      <c r="L126" s="7" t="str">
        <f t="shared" si="1"/>
        <v>st_fin_assets</v>
      </c>
      <c r="M126" s="7">
        <f t="shared" si="2"/>
        <v>1</v>
      </c>
      <c r="N126" s="6" t="str">
        <f t="shared" si="3"/>
        <v>short term financial assets;short term assets;tài sản tài chính ngắn hạn;tài sản ngắn hạn 100 110 130</v>
      </c>
      <c r="O126" s="7" t="str">
        <f>IFERROR(VLOOKUP(N126,'vstock BS nonfin'!$E$2:$E$124,1,FALSE),"N/A")</f>
        <v>N/A</v>
      </c>
      <c r="Q126" s="7"/>
      <c r="R126" s="7"/>
      <c r="S126" s="7"/>
      <c r="T126" s="7"/>
      <c r="U126" s="7"/>
      <c r="V126" s="7"/>
      <c r="W126" s="7"/>
      <c r="X126" s="7"/>
    </row>
    <row r="127" hidden="1">
      <c r="A127" s="11" t="s">
        <v>10</v>
      </c>
      <c r="B127" s="11" t="s">
        <v>708</v>
      </c>
      <c r="C127" s="11" t="s">
        <v>531</v>
      </c>
      <c r="D127" s="11" t="s">
        <v>709</v>
      </c>
      <c r="E127" s="11" t="s">
        <v>184</v>
      </c>
      <c r="F127" s="7" t="str">
        <f>VLOOKUP(E127,'VAS BS'!$A$4:$D$120,2, FALSE)</f>
        <v>Cash and cash equivalents</v>
      </c>
      <c r="G127" s="7" t="str">
        <f>VLOOKUP(E127,'VAS BS'!$A$4:$D$120,3, FALSE)</f>
        <v>100</v>
      </c>
      <c r="H127" s="7" t="str">
        <f>VLOOKUP(G127,'VAS BS'!$A$4:$D$120,2, FALSE)</f>
        <v>Current assets</v>
      </c>
      <c r="I127" s="7" t="str">
        <f>VLOOKUP(E127,'VAS BS'!$A$4:$D$120,4, FALSE)</f>
        <v>cash_cash_equiv</v>
      </c>
      <c r="J127" s="7"/>
      <c r="K127" s="7"/>
      <c r="L127" s="7" t="str">
        <f t="shared" si="1"/>
        <v>cash_cash_equiv</v>
      </c>
      <c r="M127" s="7">
        <f t="shared" si="2"/>
        <v>0</v>
      </c>
      <c r="N127" s="6" t="str">
        <f t="shared" si="3"/>
        <v>cash and cash equivalents;short term financial assets;tiền và các khoản tương đương tiền;tài sản tài chính ngắn hạn</v>
      </c>
      <c r="O127" s="7" t="str">
        <f>IFERROR(VLOOKUP(N127,'vstock BS nonfin'!$E$2:$E$124,1,FALSE),"N/A")</f>
        <v>N/A</v>
      </c>
      <c r="Q127" s="7"/>
      <c r="R127" s="7"/>
      <c r="S127" s="7"/>
      <c r="T127" s="7"/>
      <c r="U127" s="7"/>
      <c r="V127" s="7"/>
      <c r="W127" s="7"/>
      <c r="X127" s="7"/>
    </row>
    <row r="128" hidden="1">
      <c r="A128" s="11" t="s">
        <v>711</v>
      </c>
      <c r="B128" s="11" t="s">
        <v>708</v>
      </c>
      <c r="C128" s="11" t="s">
        <v>712</v>
      </c>
      <c r="D128" s="11" t="s">
        <v>709</v>
      </c>
      <c r="E128" s="11" t="s">
        <v>190</v>
      </c>
      <c r="F128" s="7" t="str">
        <f>VLOOKUP(E128,'VAS BS'!$A$4:$D$120,2, FALSE)</f>
        <v>Short-term investments</v>
      </c>
      <c r="G128" s="7" t="str">
        <f>VLOOKUP(E128,'VAS BS'!$A$4:$D$120,3, FALSE)</f>
        <v>100</v>
      </c>
      <c r="H128" s="7" t="str">
        <f>VLOOKUP(G128,'VAS BS'!$A$4:$D$120,2, FALSE)</f>
        <v>Current assets</v>
      </c>
      <c r="I128" s="7" t="str">
        <f>VLOOKUP(E128,'VAS BS'!$A$4:$D$120,4, FALSE)</f>
        <v>st_invmts</v>
      </c>
      <c r="J128" s="11" t="s">
        <v>713</v>
      </c>
      <c r="K128" s="7"/>
      <c r="L128" s="7" t="str">
        <f t="shared" si="1"/>
        <v>st_invmts</v>
      </c>
      <c r="M128" s="7">
        <f t="shared" si="2"/>
        <v>0</v>
      </c>
      <c r="N128" s="6" t="str">
        <f t="shared" si="3"/>
        <v>short term investments;short term financial assets;các khoản đầu tư tài chính ngắn hạn;tài sản tài chính ngắn hạn</v>
      </c>
      <c r="O128" s="7" t="str">
        <f>IFERROR(VLOOKUP(N128,'vstock BS nonfin'!$E$2:$E$124,1,FALSE),"N/A")</f>
        <v>N/A</v>
      </c>
      <c r="Q128" s="7"/>
      <c r="R128" s="7"/>
      <c r="S128" s="7"/>
      <c r="T128" s="7"/>
      <c r="U128" s="7"/>
      <c r="V128" s="7"/>
      <c r="W128" s="7"/>
      <c r="X128" s="7"/>
    </row>
    <row r="129" hidden="1">
      <c r="A129" s="18" t="s">
        <v>711</v>
      </c>
      <c r="B129" s="18" t="s">
        <v>711</v>
      </c>
      <c r="C129" s="18" t="s">
        <v>714</v>
      </c>
      <c r="D129" s="18" t="s">
        <v>712</v>
      </c>
      <c r="E129" s="18"/>
      <c r="F129" s="20" t="str">
        <f>VLOOKUP(E129,'VAS BS'!$A$4:$D$120,2, FALSE)</f>
        <v>#N/A</v>
      </c>
      <c r="G129" s="20" t="str">
        <f>VLOOKUP(E129,'VAS BS'!$A$4:$D$120,3, FALSE)</f>
        <v>#N/A</v>
      </c>
      <c r="H129" s="20" t="str">
        <f>VLOOKUP(G129,'VAS BS'!$A$4:$D$120,2, FALSE)</f>
        <v>#N/A</v>
      </c>
      <c r="I129" s="20" t="str">
        <f>VLOOKUP(E129,'VAS BS'!$A$4:$D$120,4, FALSE)</f>
        <v>#N/A</v>
      </c>
      <c r="J129" s="18" t="s">
        <v>607</v>
      </c>
      <c r="K129" s="18" t="s">
        <v>715</v>
      </c>
      <c r="L129" s="7" t="str">
        <f t="shared" si="1"/>
        <v>st_invmts_sub</v>
      </c>
      <c r="M129" s="7">
        <f t="shared" si="2"/>
        <v>3</v>
      </c>
      <c r="N129" s="6" t="str">
        <f t="shared" si="3"/>
        <v>short term investments;short term investments;đầu tư ngắn hạn;các khoản đầu tư tài chính ngắn hạn</v>
      </c>
      <c r="O129" s="7" t="str">
        <f>IFERROR(VLOOKUP(N129,'vstock BS nonfin'!$E$2:$E$124,1,FALSE),"N/A")</f>
        <v>N/A</v>
      </c>
      <c r="Q129" s="7"/>
      <c r="R129" s="7"/>
      <c r="S129" s="7"/>
      <c r="T129" s="7"/>
      <c r="U129" s="7"/>
      <c r="V129" s="7"/>
      <c r="W129" s="7"/>
      <c r="X129" s="7"/>
    </row>
    <row r="130" hidden="1">
      <c r="A130" s="18" t="s">
        <v>716</v>
      </c>
      <c r="B130" s="18" t="s">
        <v>711</v>
      </c>
      <c r="C130" s="18" t="s">
        <v>717</v>
      </c>
      <c r="D130" s="18" t="s">
        <v>712</v>
      </c>
      <c r="E130" s="18"/>
      <c r="F130" s="20" t="str">
        <f>VLOOKUP(E130,'VAS BS'!$A$4:$D$120,2, FALSE)</f>
        <v>#N/A</v>
      </c>
      <c r="G130" s="20" t="str">
        <f>VLOOKUP(E130,'VAS BS'!$A$4:$D$120,3, FALSE)</f>
        <v>#N/A</v>
      </c>
      <c r="H130" s="20" t="str">
        <f>VLOOKUP(G130,'VAS BS'!$A$4:$D$120,2, FALSE)</f>
        <v>#N/A</v>
      </c>
      <c r="I130" s="20" t="str">
        <f>VLOOKUP(E130,'VAS BS'!$A$4:$D$120,4, FALSE)</f>
        <v>#N/A</v>
      </c>
      <c r="J130" s="18" t="s">
        <v>607</v>
      </c>
      <c r="K130" s="18" t="s">
        <v>718</v>
      </c>
      <c r="L130" s="7" t="str">
        <f t="shared" si="1"/>
        <v>st_invmst_trust</v>
      </c>
      <c r="M130" s="7">
        <f t="shared" si="2"/>
        <v>1</v>
      </c>
      <c r="N130" s="6" t="str">
        <f t="shared" si="3"/>
        <v>short term investments of trust investors;short term investments;đầu tư ngắn hạn của người ủy thác đầu tư;các khoản đầu tư tài chính ngắn hạn</v>
      </c>
      <c r="O130" s="7" t="str">
        <f>IFERROR(VLOOKUP(N130,'vstock BS nonfin'!$E$2:$E$124,1,FALSE),"N/A")</f>
        <v>N/A</v>
      </c>
      <c r="Q130" s="7"/>
      <c r="R130" s="7"/>
      <c r="S130" s="7"/>
      <c r="T130" s="7"/>
      <c r="U130" s="7"/>
      <c r="V130" s="7"/>
      <c r="W130" s="7"/>
      <c r="X130" s="7"/>
    </row>
    <row r="131" hidden="1">
      <c r="A131" s="18" t="s">
        <v>719</v>
      </c>
      <c r="B131" s="18" t="s">
        <v>708</v>
      </c>
      <c r="C131" s="18" t="s">
        <v>720</v>
      </c>
      <c r="D131" s="18" t="s">
        <v>709</v>
      </c>
      <c r="E131" s="18"/>
      <c r="F131" s="20" t="str">
        <f>VLOOKUP(E131,'VAS BS'!$A$4:$D$120,2, FALSE)</f>
        <v>#N/A</v>
      </c>
      <c r="G131" s="20" t="str">
        <f>VLOOKUP(E131,'VAS BS'!$A$4:$D$120,3, FALSE)</f>
        <v>#N/A</v>
      </c>
      <c r="H131" s="20" t="str">
        <f>VLOOKUP(G131,'VAS BS'!$A$4:$D$120,2, FALSE)</f>
        <v>#N/A</v>
      </c>
      <c r="I131" s="20" t="str">
        <f>VLOOKUP(E131,'VAS BS'!$A$4:$D$120,4, FALSE)</f>
        <v>#N/A</v>
      </c>
      <c r="J131" s="18" t="s">
        <v>607</v>
      </c>
      <c r="K131" s="18" t="s">
        <v>721</v>
      </c>
      <c r="L131" s="7" t="str">
        <f t="shared" si="1"/>
        <v>pvsn_st_invmst</v>
      </c>
      <c r="M131" s="7">
        <f t="shared" si="2"/>
        <v>3</v>
      </c>
      <c r="N131" s="6" t="str">
        <f t="shared" si="3"/>
        <v>provision for diminution in value of short term investments;short term financial assets;dự phòng giảm giá đầu tư ngắn hạn;tài sản tài chính ngắn hạn</v>
      </c>
      <c r="O131" s="7" t="str">
        <f>IFERROR(VLOOKUP(N131,'vstock BS nonfin'!$E$2:$E$124,1,FALSE),"N/A")</f>
        <v>N/A</v>
      </c>
      <c r="Q131" s="7"/>
      <c r="R131" s="7"/>
      <c r="S131" s="7"/>
      <c r="T131" s="7"/>
      <c r="U131" s="7"/>
      <c r="V131" s="7"/>
      <c r="W131" s="7"/>
      <c r="X131" s="7"/>
    </row>
    <row r="132" hidden="1">
      <c r="A132" s="18" t="s">
        <v>722</v>
      </c>
      <c r="B132" s="18" t="s">
        <v>708</v>
      </c>
      <c r="C132" s="18" t="s">
        <v>723</v>
      </c>
      <c r="D132" s="18" t="s">
        <v>709</v>
      </c>
      <c r="E132" s="18"/>
      <c r="F132" s="20" t="str">
        <f>VLOOKUP(E132,'VAS BS'!$A$4:$D$120,2, FALSE)</f>
        <v>#N/A</v>
      </c>
      <c r="G132" s="20" t="str">
        <f>VLOOKUP(E132,'VAS BS'!$A$4:$D$120,3, FALSE)</f>
        <v>#N/A</v>
      </c>
      <c r="H132" s="20" t="str">
        <f>VLOOKUP(G132,'VAS BS'!$A$4:$D$120,2, FALSE)</f>
        <v>#N/A</v>
      </c>
      <c r="I132" s="20" t="str">
        <f>VLOOKUP(E132,'VAS BS'!$A$4:$D$120,4, FALSE)</f>
        <v>#N/A</v>
      </c>
      <c r="J132" s="18" t="s">
        <v>607</v>
      </c>
      <c r="K132" s="11" t="s">
        <v>724</v>
      </c>
      <c r="L132" s="7" t="str">
        <f t="shared" si="1"/>
        <v>fin_assets_fair_val</v>
      </c>
      <c r="M132" s="7">
        <f t="shared" si="2"/>
        <v>1</v>
      </c>
      <c r="N132" s="6" t="str">
        <f t="shared" si="3"/>
        <v>financial assets at fair value through profit or loss fvtpl;short term financial assets;các tài sản tài chính ghi nhận thông qua lãi lỗ fvtpl;tài sản tài chính ngắn hạn</v>
      </c>
      <c r="O132" s="7" t="str">
        <f>IFERROR(VLOOKUP(N132,'vstock BS nonfin'!$E$2:$E$124,1,FALSE),"N/A")</f>
        <v>N/A</v>
      </c>
      <c r="Q132" s="7"/>
      <c r="R132" s="7"/>
      <c r="S132" s="7"/>
      <c r="T132" s="7"/>
      <c r="U132" s="7"/>
      <c r="V132" s="7"/>
      <c r="W132" s="7"/>
      <c r="X132" s="7"/>
    </row>
    <row r="133" hidden="1">
      <c r="A133" s="11" t="s">
        <v>725</v>
      </c>
      <c r="B133" s="11" t="s">
        <v>708</v>
      </c>
      <c r="C133" s="11" t="s">
        <v>726</v>
      </c>
      <c r="D133" s="11" t="s">
        <v>709</v>
      </c>
      <c r="E133" s="11"/>
      <c r="F133" s="7" t="str">
        <f>VLOOKUP(E133,'VAS BS'!$A$4:$D$120,2, FALSE)</f>
        <v>#N/A</v>
      </c>
      <c r="G133" s="7" t="str">
        <f>VLOOKUP(E133,'VAS BS'!$A$4:$D$120,3, FALSE)</f>
        <v>#N/A</v>
      </c>
      <c r="H133" s="7" t="str">
        <f>VLOOKUP(G133,'VAS BS'!$A$4:$D$120,2, FALSE)</f>
        <v>#N/A</v>
      </c>
      <c r="I133" s="7" t="str">
        <f>VLOOKUP(E133,'VAS BS'!$A$4:$D$120,4, FALSE)</f>
        <v>#N/A</v>
      </c>
      <c r="J133" s="11"/>
      <c r="K133" s="7"/>
      <c r="L133" s="7" t="str">
        <f t="shared" si="1"/>
        <v/>
      </c>
      <c r="M133" s="7">
        <f t="shared" si="2"/>
        <v>0</v>
      </c>
      <c r="N133" s="6" t="str">
        <f t="shared" si="3"/>
        <v>held to maturity investments htm;short term financial assets;các khoản đầu tư nắm giữ đến ngày đáo hạn htm;tài sản tài chính ngắn hạn</v>
      </c>
      <c r="O133" s="7" t="str">
        <f>IFERROR(VLOOKUP(N133,'vstock BS nonfin'!$E$2:$E$124,1,FALSE),"N/A")</f>
        <v>N/A</v>
      </c>
      <c r="Q133" s="7"/>
      <c r="R133" s="7"/>
      <c r="S133" s="7"/>
      <c r="T133" s="7"/>
      <c r="U133" s="7"/>
      <c r="V133" s="7"/>
      <c r="W133" s="7"/>
      <c r="X133" s="7"/>
    </row>
    <row r="134" hidden="1">
      <c r="A134" s="11" t="s">
        <v>727</v>
      </c>
      <c r="B134" s="11" t="s">
        <v>708</v>
      </c>
      <c r="C134" s="11" t="s">
        <v>728</v>
      </c>
      <c r="D134" s="11" t="s">
        <v>709</v>
      </c>
      <c r="E134" s="11"/>
      <c r="F134" s="7" t="str">
        <f>VLOOKUP(E134,'VAS BS'!$A$4:$D$120,2, FALSE)</f>
        <v>#N/A</v>
      </c>
      <c r="G134" s="7" t="str">
        <f>VLOOKUP(E134,'VAS BS'!$A$4:$D$120,3, FALSE)</f>
        <v>#N/A</v>
      </c>
      <c r="H134" s="7" t="str">
        <f>VLOOKUP(G134,'VAS BS'!$A$4:$D$120,2, FALSE)</f>
        <v>#N/A</v>
      </c>
      <c r="I134" s="7" t="str">
        <f>VLOOKUP(E134,'VAS BS'!$A$4:$D$120,4, FALSE)</f>
        <v>#N/A</v>
      </c>
      <c r="J134" s="11"/>
      <c r="K134" s="7"/>
      <c r="L134" s="7" t="str">
        <f t="shared" si="1"/>
        <v/>
      </c>
      <c r="M134" s="7">
        <f t="shared" si="2"/>
        <v>0</v>
      </c>
      <c r="N134" s="6" t="str">
        <f t="shared" si="3"/>
        <v>loans;short term financial assets;các khoản cho vay;tài sản tài chính ngắn hạn</v>
      </c>
      <c r="O134" s="7" t="str">
        <f>IFERROR(VLOOKUP(N134,'vstock BS nonfin'!$E$2:$E$124,1,FALSE),"N/A")</f>
        <v>N/A</v>
      </c>
      <c r="Q134" s="7"/>
      <c r="R134" s="7"/>
      <c r="S134" s="7"/>
      <c r="T134" s="7"/>
      <c r="U134" s="7"/>
      <c r="V134" s="7"/>
      <c r="W134" s="7"/>
      <c r="X134" s="7"/>
    </row>
    <row r="135" hidden="1">
      <c r="A135" s="11" t="s">
        <v>729</v>
      </c>
      <c r="B135" s="11" t="s">
        <v>708</v>
      </c>
      <c r="C135" s="11" t="s">
        <v>730</v>
      </c>
      <c r="D135" s="11" t="s">
        <v>709</v>
      </c>
      <c r="E135" s="11"/>
      <c r="F135" s="7" t="str">
        <f>VLOOKUP(E135,'VAS BS'!$A$4:$D$120,2, FALSE)</f>
        <v>#N/A</v>
      </c>
      <c r="G135" s="7" t="str">
        <f>VLOOKUP(E135,'VAS BS'!$A$4:$D$120,3, FALSE)</f>
        <v>#N/A</v>
      </c>
      <c r="H135" s="7" t="str">
        <f>VLOOKUP(G135,'VAS BS'!$A$4:$D$120,2, FALSE)</f>
        <v>#N/A</v>
      </c>
      <c r="I135" s="7" t="str">
        <f>VLOOKUP(E135,'VAS BS'!$A$4:$D$120,4, FALSE)</f>
        <v>#N/A</v>
      </c>
      <c r="J135" s="11"/>
      <c r="K135" s="7"/>
      <c r="L135" s="7" t="str">
        <f t="shared" si="1"/>
        <v/>
      </c>
      <c r="M135" s="7">
        <f t="shared" si="2"/>
        <v>0</v>
      </c>
      <c r="N135" s="6" t="str">
        <f t="shared" si="3"/>
        <v>available for sale financial assets afs;short term financial assets;các tài sản tài chính sẵn sàn để bán afs;tài sản tài chính ngắn hạn</v>
      </c>
      <c r="O135" s="7" t="str">
        <f>IFERROR(VLOOKUP(N135,'vstock BS nonfin'!$E$2:$E$124,1,FALSE),"N/A")</f>
        <v>N/A</v>
      </c>
      <c r="Q135" s="7"/>
      <c r="R135" s="7"/>
      <c r="S135" s="7"/>
      <c r="T135" s="7"/>
      <c r="U135" s="7"/>
      <c r="V135" s="7"/>
      <c r="W135" s="7"/>
      <c r="X135" s="7"/>
    </row>
    <row r="136" hidden="1">
      <c r="A136" s="11" t="s">
        <v>731</v>
      </c>
      <c r="B136" s="11" t="s">
        <v>708</v>
      </c>
      <c r="C136" s="11" t="s">
        <v>732</v>
      </c>
      <c r="D136" s="11" t="s">
        <v>709</v>
      </c>
      <c r="E136" s="7"/>
      <c r="F136" s="7" t="str">
        <f>VLOOKUP(E136,'VAS BS'!$A$4:$D$120,2, FALSE)</f>
        <v>#N/A</v>
      </c>
      <c r="G136" s="7" t="str">
        <f>VLOOKUP(E136,'VAS BS'!$A$4:$D$120,3, FALSE)</f>
        <v>#N/A</v>
      </c>
      <c r="H136" s="7" t="str">
        <f>VLOOKUP(G136,'VAS BS'!$A$4:$D$120,2, FALSE)</f>
        <v>#N/A</v>
      </c>
      <c r="I136" s="7" t="str">
        <f>VLOOKUP(E136,'VAS BS'!$A$4:$D$120,4, FALSE)</f>
        <v>#N/A</v>
      </c>
      <c r="J136" s="7"/>
      <c r="K136" s="7"/>
      <c r="L136" s="7" t="str">
        <f t="shared" si="1"/>
        <v/>
      </c>
      <c r="M136" s="7">
        <f t="shared" si="2"/>
        <v>0</v>
      </c>
      <c r="N136" s="6" t="str">
        <f t="shared" si="3"/>
        <v>provisions for impairment loss of financial assets and mortgages;short term financial assets;dự phòng suy giảm giá trị tài sản tài chính và tài sản thế chấp;tài sản tài chính ngắn hạn</v>
      </c>
      <c r="O136" s="7" t="str">
        <f>IFERROR(VLOOKUP(N136,'vstock BS nonfin'!$E$2:$E$124,1,FALSE),"N/A")</f>
        <v>N/A</v>
      </c>
      <c r="Q136" s="7"/>
      <c r="R136" s="7"/>
      <c r="S136" s="7"/>
      <c r="T136" s="7"/>
      <c r="U136" s="7"/>
      <c r="V136" s="7"/>
      <c r="W136" s="7"/>
      <c r="X136" s="7"/>
    </row>
    <row r="137" hidden="1">
      <c r="A137" s="11" t="s">
        <v>540</v>
      </c>
      <c r="B137" s="11" t="s">
        <v>708</v>
      </c>
      <c r="C137" s="11" t="s">
        <v>541</v>
      </c>
      <c r="D137" s="11" t="s">
        <v>709</v>
      </c>
      <c r="E137" s="7"/>
      <c r="F137" s="7" t="str">
        <f>VLOOKUP(E137,'VAS BS'!$A$4:$D$120,2, FALSE)</f>
        <v>#N/A</v>
      </c>
      <c r="G137" s="7" t="str">
        <f>VLOOKUP(E137,'VAS BS'!$A$4:$D$120,3, FALSE)</f>
        <v>#N/A</v>
      </c>
      <c r="H137" s="7" t="str">
        <f>VLOOKUP(G137,'VAS BS'!$A$4:$D$120,2, FALSE)</f>
        <v>#N/A</v>
      </c>
      <c r="I137" s="7" t="str">
        <f>VLOOKUP(E137,'VAS BS'!$A$4:$D$120,4, FALSE)</f>
        <v>#N/A</v>
      </c>
      <c r="J137" s="7"/>
      <c r="K137" s="7"/>
      <c r="L137" s="7" t="str">
        <f t="shared" si="1"/>
        <v/>
      </c>
      <c r="M137" s="7">
        <f t="shared" si="2"/>
        <v>0</v>
      </c>
      <c r="N137" s="6" t="str">
        <f t="shared" si="3"/>
        <v>short term receivables;short term financial assets;các khoản phải thu ngắn hạn;tài sản tài chính ngắn hạn</v>
      </c>
      <c r="O137" s="7" t="str">
        <f>IFERROR(VLOOKUP(N137,'vstock BS nonfin'!$E$2:$E$124,1,FALSE),"N/A")</f>
        <v>N/A</v>
      </c>
      <c r="Q137" s="7"/>
      <c r="R137" s="7"/>
      <c r="S137" s="7"/>
      <c r="T137" s="7"/>
      <c r="U137" s="7"/>
      <c r="V137" s="7"/>
      <c r="W137" s="7"/>
      <c r="X137" s="7"/>
    </row>
    <row r="138" hidden="1">
      <c r="A138" s="11" t="s">
        <v>733</v>
      </c>
      <c r="B138" s="11" t="s">
        <v>540</v>
      </c>
      <c r="C138" s="11" t="s">
        <v>734</v>
      </c>
      <c r="D138" s="11" t="s">
        <v>541</v>
      </c>
      <c r="E138" s="7"/>
      <c r="F138" s="7" t="str">
        <f>VLOOKUP(E138,'VAS BS'!$A$4:$D$120,2, FALSE)</f>
        <v>#N/A</v>
      </c>
      <c r="G138" s="7" t="str">
        <f>VLOOKUP(E138,'VAS BS'!$A$4:$D$120,3, FALSE)</f>
        <v>#N/A</v>
      </c>
      <c r="H138" s="7" t="str">
        <f>VLOOKUP(G138,'VAS BS'!$A$4:$D$120,2, FALSE)</f>
        <v>#N/A</v>
      </c>
      <c r="I138" s="7" t="str">
        <f>VLOOKUP(E138,'VAS BS'!$A$4:$D$120,4, FALSE)</f>
        <v>#N/A</v>
      </c>
      <c r="J138" s="7"/>
      <c r="K138" s="7"/>
      <c r="L138" s="7" t="str">
        <f t="shared" si="1"/>
        <v/>
      </c>
      <c r="M138" s="7">
        <f t="shared" si="2"/>
        <v>0</v>
      </c>
      <c r="N138" s="6" t="str">
        <f t="shared" si="3"/>
        <v>receivables from disposal of financial assets;short term receivables;phải thu bán các tài sản tài chính;các khoản phải thu ngắn hạn</v>
      </c>
      <c r="O138" s="7" t="str">
        <f>IFERROR(VLOOKUP(N138,'vstock BS nonfin'!$E$2:$E$124,1,FALSE),"N/A")</f>
        <v>N/A</v>
      </c>
      <c r="Q138" s="7"/>
      <c r="R138" s="7"/>
      <c r="S138" s="7"/>
      <c r="T138" s="7"/>
      <c r="U138" s="7"/>
      <c r="V138" s="7"/>
      <c r="W138" s="7"/>
      <c r="X138" s="7"/>
    </row>
    <row r="139" hidden="1">
      <c r="A139" s="11" t="s">
        <v>735</v>
      </c>
      <c r="B139" s="11" t="s">
        <v>540</v>
      </c>
      <c r="C139" s="11" t="s">
        <v>736</v>
      </c>
      <c r="D139" s="11" t="s">
        <v>541</v>
      </c>
      <c r="E139" s="7"/>
      <c r="F139" s="7" t="str">
        <f>VLOOKUP(E139,'VAS BS'!$A$4:$D$120,2, FALSE)</f>
        <v>#N/A</v>
      </c>
      <c r="G139" s="7" t="str">
        <f>VLOOKUP(E139,'VAS BS'!$A$4:$D$120,3, FALSE)</f>
        <v>#N/A</v>
      </c>
      <c r="H139" s="7" t="str">
        <f>VLOOKUP(G139,'VAS BS'!$A$4:$D$120,2, FALSE)</f>
        <v>#N/A</v>
      </c>
      <c r="I139" s="7" t="str">
        <f>VLOOKUP(E139,'VAS BS'!$A$4:$D$120,4, FALSE)</f>
        <v>#N/A</v>
      </c>
      <c r="J139" s="7"/>
      <c r="K139" s="7"/>
      <c r="L139" s="7" t="str">
        <f t="shared" si="1"/>
        <v/>
      </c>
      <c r="M139" s="7">
        <f t="shared" si="2"/>
        <v>0</v>
      </c>
      <c r="N139" s="6" t="str">
        <f t="shared" si="3"/>
        <v>receivables and accruals from dividends and interest income;short term receivables;phải thu và dự thu cổ tức tiền lãi các tài sản tài chính;các khoản phải thu ngắn hạn</v>
      </c>
      <c r="O139" s="7" t="str">
        <f>IFERROR(VLOOKUP(N139,'vstock BS nonfin'!$E$2:$E$124,1,FALSE),"N/A")</f>
        <v>N/A</v>
      </c>
      <c r="Q139" s="7"/>
      <c r="R139" s="7"/>
      <c r="S139" s="7"/>
      <c r="T139" s="7"/>
      <c r="U139" s="7"/>
      <c r="V139" s="7"/>
      <c r="W139" s="7"/>
      <c r="X139" s="7"/>
    </row>
    <row r="140" hidden="1">
      <c r="A140" s="11" t="s">
        <v>737</v>
      </c>
      <c r="B140" s="11" t="s">
        <v>735</v>
      </c>
      <c r="C140" s="11" t="s">
        <v>738</v>
      </c>
      <c r="D140" s="11" t="s">
        <v>736</v>
      </c>
      <c r="E140" s="7"/>
      <c r="F140" s="7" t="str">
        <f>VLOOKUP(E140,'VAS BS'!$A$4:$D$120,2, FALSE)</f>
        <v>#N/A</v>
      </c>
      <c r="G140" s="7" t="str">
        <f>VLOOKUP(E140,'VAS BS'!$A$4:$D$120,3, FALSE)</f>
        <v>#N/A</v>
      </c>
      <c r="H140" s="7" t="str">
        <f>VLOOKUP(G140,'VAS BS'!$A$4:$D$120,2, FALSE)</f>
        <v>#N/A</v>
      </c>
      <c r="I140" s="7" t="str">
        <f>VLOOKUP(E140,'VAS BS'!$A$4:$D$120,4, FALSE)</f>
        <v>#N/A</v>
      </c>
      <c r="J140" s="7"/>
      <c r="K140" s="7"/>
      <c r="L140" s="7" t="str">
        <f t="shared" si="1"/>
        <v/>
      </c>
      <c r="M140" s="7">
        <f t="shared" si="2"/>
        <v>0</v>
      </c>
      <c r="N140" s="6" t="str">
        <f t="shared" si="3"/>
        <v>due dividend and interest receivables;receivables and accruals from dividends and interest income;phải thu cổ tức tiền lãi đến ngày nhận;phải thu và dự thu cổ tức tiền lãi các tài sản tài chính</v>
      </c>
      <c r="O140" s="7" t="str">
        <f>IFERROR(VLOOKUP(N140,'vstock BS nonfin'!$E$2:$E$124,1,FALSE),"N/A")</f>
        <v>N/A</v>
      </c>
      <c r="Q140" s="7"/>
      <c r="R140" s="7"/>
      <c r="S140" s="7"/>
      <c r="T140" s="7"/>
      <c r="U140" s="7"/>
      <c r="V140" s="7"/>
      <c r="W140" s="7"/>
      <c r="X140" s="7"/>
    </row>
    <row r="141" hidden="1">
      <c r="A141" s="11" t="s">
        <v>739</v>
      </c>
      <c r="B141" s="11" t="s">
        <v>737</v>
      </c>
      <c r="C141" s="11" t="s">
        <v>740</v>
      </c>
      <c r="D141" s="11" t="s">
        <v>738</v>
      </c>
      <c r="E141" s="7"/>
      <c r="F141" s="7" t="str">
        <f>VLOOKUP(E141,'VAS BS'!$A$4:$D$120,2, FALSE)</f>
        <v>#N/A</v>
      </c>
      <c r="G141" s="7" t="str">
        <f>VLOOKUP(E141,'VAS BS'!$A$4:$D$120,3, FALSE)</f>
        <v>#N/A</v>
      </c>
      <c r="H141" s="7" t="str">
        <f>VLOOKUP(G141,'VAS BS'!$A$4:$D$120,2, FALSE)</f>
        <v>#N/A</v>
      </c>
      <c r="I141" s="7" t="str">
        <f>VLOOKUP(E141,'VAS BS'!$A$4:$D$120,4, FALSE)</f>
        <v>#N/A</v>
      </c>
      <c r="J141" s="7"/>
      <c r="K141" s="7"/>
      <c r="L141" s="7" t="str">
        <f t="shared" si="1"/>
        <v/>
      </c>
      <c r="M141" s="7">
        <f t="shared" si="2"/>
        <v>0</v>
      </c>
      <c r="N141" s="6" t="str">
        <f t="shared" si="3"/>
        <v>in which doubtful receivables of dividends interest to date of receipt but not yet received;due dividend and interest receivables;trong đó phải thu khó đòi về cổ tức tiền lãi đến ngày nhận nhưng chưa nhận được;phải thu cổ tức tiền lãi đến ngày nhận</v>
      </c>
      <c r="O141" s="7" t="str">
        <f>IFERROR(VLOOKUP(N141,'vstock BS nonfin'!$E$2:$E$124,1,FALSE),"N/A")</f>
        <v>N/A</v>
      </c>
      <c r="Q141" s="7"/>
      <c r="R141" s="7"/>
      <c r="S141" s="7"/>
      <c r="T141" s="7"/>
      <c r="U141" s="7"/>
      <c r="V141" s="7"/>
      <c r="W141" s="7"/>
      <c r="X141" s="7"/>
    </row>
    <row r="142" hidden="1">
      <c r="A142" s="11" t="s">
        <v>741</v>
      </c>
      <c r="B142" s="11" t="s">
        <v>735</v>
      </c>
      <c r="C142" s="11" t="s">
        <v>742</v>
      </c>
      <c r="D142" s="11" t="s">
        <v>736</v>
      </c>
      <c r="E142" s="7"/>
      <c r="F142" s="7" t="str">
        <f>VLOOKUP(E142,'VAS BS'!$A$4:$D$120,2, FALSE)</f>
        <v>#N/A</v>
      </c>
      <c r="G142" s="7" t="str">
        <f>VLOOKUP(E142,'VAS BS'!$A$4:$D$120,3, FALSE)</f>
        <v>#N/A</v>
      </c>
      <c r="H142" s="7" t="str">
        <f>VLOOKUP(G142,'VAS BS'!$A$4:$D$120,2, FALSE)</f>
        <v>#N/A</v>
      </c>
      <c r="I142" s="7" t="str">
        <f>VLOOKUP(E142,'VAS BS'!$A$4:$D$120,4, FALSE)</f>
        <v>#N/A</v>
      </c>
      <c r="J142" s="7"/>
      <c r="K142" s="7"/>
      <c r="L142" s="7" t="str">
        <f t="shared" si="1"/>
        <v/>
      </c>
      <c r="M142" s="7">
        <f t="shared" si="2"/>
        <v>0</v>
      </c>
      <c r="N142" s="6" t="str">
        <f t="shared" si="3"/>
        <v>undue dividend and interest receivables;receivables and accruals from dividends and interest income;dự thu cổ tức tiền lãi chưa đến ngày nhận;phải thu và dự thu cổ tức tiền lãi các tài sản tài chính</v>
      </c>
      <c r="O142" s="7" t="str">
        <f>IFERROR(VLOOKUP(N142,'vstock BS nonfin'!$E$2:$E$124,1,FALSE),"N/A")</f>
        <v>N/A</v>
      </c>
      <c r="Q142" s="7"/>
      <c r="R142" s="7"/>
      <c r="S142" s="7"/>
      <c r="T142" s="7"/>
      <c r="U142" s="7"/>
      <c r="V142" s="7"/>
      <c r="W142" s="7"/>
      <c r="X142" s="7"/>
    </row>
    <row r="143" hidden="1">
      <c r="A143" s="11" t="s">
        <v>743</v>
      </c>
      <c r="B143" s="11" t="s">
        <v>708</v>
      </c>
      <c r="C143" s="11" t="s">
        <v>744</v>
      </c>
      <c r="D143" s="11" t="s">
        <v>709</v>
      </c>
      <c r="E143" s="11" t="s">
        <v>208</v>
      </c>
      <c r="F143" s="7" t="str">
        <f>VLOOKUP(E143,'VAS BS'!$A$4:$D$120,2, FALSE)</f>
        <v>Short-term advances to suppliers</v>
      </c>
      <c r="G143" s="7" t="str">
        <f>VLOOKUP(E143,'VAS BS'!$A$4:$D$120,3, FALSE)</f>
        <v>130</v>
      </c>
      <c r="H143" s="7" t="str">
        <f>VLOOKUP(G143,'VAS BS'!$A$4:$D$120,2, FALSE)</f>
        <v>Current accounts receivable</v>
      </c>
      <c r="I143" s="7" t="str">
        <f>VLOOKUP(E143,'VAS BS'!$A$4:$D$120,4, FALSE)</f>
        <v>st_adv_suppliers</v>
      </c>
      <c r="J143" s="7"/>
      <c r="K143" s="7"/>
      <c r="L143" s="7" t="str">
        <f t="shared" si="1"/>
        <v>st_adv_suppliers</v>
      </c>
      <c r="M143" s="7">
        <f t="shared" si="2"/>
        <v>0</v>
      </c>
      <c r="N143" s="6" t="str">
        <f t="shared" si="3"/>
        <v>prepayments to suppliers;short term financial assets;trả trước cho người bán;tài sản tài chính ngắn hạn</v>
      </c>
      <c r="O143" s="7" t="str">
        <f>IFERROR(VLOOKUP(N143,'vstock BS nonfin'!$E$2:$E$124,1,FALSE),"N/A")</f>
        <v>N/A</v>
      </c>
      <c r="Q143" s="7"/>
      <c r="R143" s="7"/>
      <c r="S143" s="7"/>
      <c r="T143" s="7"/>
      <c r="U143" s="7"/>
      <c r="V143" s="7"/>
      <c r="W143" s="7"/>
      <c r="X143" s="7"/>
    </row>
    <row r="144" hidden="1">
      <c r="A144" s="11" t="s">
        <v>745</v>
      </c>
      <c r="B144" s="11" t="s">
        <v>708</v>
      </c>
      <c r="C144" s="11" t="s">
        <v>746</v>
      </c>
      <c r="D144" s="11" t="s">
        <v>709</v>
      </c>
      <c r="E144" s="7"/>
      <c r="F144" s="7" t="str">
        <f>VLOOKUP(E144,'VAS BS'!$A$4:$D$120,2, FALSE)</f>
        <v>#N/A</v>
      </c>
      <c r="G144" s="7" t="str">
        <f>VLOOKUP(E144,'VAS BS'!$A$4:$D$120,3, FALSE)</f>
        <v>#N/A</v>
      </c>
      <c r="H144" s="7" t="str">
        <f>VLOOKUP(G144,'VAS BS'!$A$4:$D$120,2, FALSE)</f>
        <v>#N/A</v>
      </c>
      <c r="I144" s="7" t="str">
        <f>VLOOKUP(E144,'VAS BS'!$A$4:$D$120,4, FALSE)</f>
        <v>#N/A</v>
      </c>
      <c r="J144" s="7"/>
      <c r="K144" s="7"/>
      <c r="L144" s="7" t="str">
        <f t="shared" si="1"/>
        <v/>
      </c>
      <c r="M144" s="7">
        <f t="shared" si="2"/>
        <v>0</v>
      </c>
      <c r="N144" s="6" t="str">
        <f t="shared" si="3"/>
        <v>service related receivable;short term financial assets;phải thu các dịch vụ ctck cung cấp;tài sản tài chính ngắn hạn</v>
      </c>
      <c r="O144" s="7" t="str">
        <f>IFERROR(VLOOKUP(N144,'vstock BS nonfin'!$E$2:$E$124,1,FALSE),"N/A")</f>
        <v>N/A</v>
      </c>
      <c r="Q144" s="7"/>
      <c r="R144" s="7"/>
      <c r="S144" s="7"/>
      <c r="T144" s="7"/>
      <c r="U144" s="7"/>
      <c r="V144" s="7"/>
      <c r="W144" s="7"/>
      <c r="X144" s="7"/>
    </row>
    <row r="145" hidden="1">
      <c r="A145" s="11" t="s">
        <v>747</v>
      </c>
      <c r="B145" s="11" t="s">
        <v>708</v>
      </c>
      <c r="C145" s="11" t="s">
        <v>748</v>
      </c>
      <c r="D145" s="11" t="s">
        <v>709</v>
      </c>
      <c r="E145" s="7"/>
      <c r="F145" s="7" t="str">
        <f>VLOOKUP(E145,'VAS BS'!$A$4:$D$120,2, FALSE)</f>
        <v>#N/A</v>
      </c>
      <c r="G145" s="7" t="str">
        <f>VLOOKUP(E145,'VAS BS'!$A$4:$D$120,3, FALSE)</f>
        <v>#N/A</v>
      </c>
      <c r="H145" s="7" t="str">
        <f>VLOOKUP(G145,'VAS BS'!$A$4:$D$120,2, FALSE)</f>
        <v>#N/A</v>
      </c>
      <c r="I145" s="7" t="str">
        <f>VLOOKUP(E145,'VAS BS'!$A$4:$D$120,4, FALSE)</f>
        <v>#N/A</v>
      </c>
      <c r="J145" s="7"/>
      <c r="K145" s="7"/>
      <c r="L145" s="7" t="str">
        <f t="shared" si="1"/>
        <v/>
      </c>
      <c r="M145" s="7">
        <f t="shared" si="2"/>
        <v>0</v>
      </c>
      <c r="N145" s="6" t="str">
        <f t="shared" si="3"/>
        <v>receivables from securities trading activities;short term financial assets;phải thu hoạt động giao dịch chứng khoán;tài sản tài chính ngắn hạn</v>
      </c>
      <c r="O145" s="7" t="str">
        <f>IFERROR(VLOOKUP(N145,'vstock BS nonfin'!$E$2:$E$124,1,FALSE),"N/A")</f>
        <v>N/A</v>
      </c>
      <c r="Q145" s="7"/>
      <c r="R145" s="7"/>
      <c r="S145" s="7"/>
      <c r="T145" s="7"/>
      <c r="U145" s="7"/>
      <c r="V145" s="7"/>
      <c r="W145" s="7"/>
      <c r="X145" s="7"/>
    </row>
    <row r="146" hidden="1">
      <c r="A146" s="11" t="s">
        <v>546</v>
      </c>
      <c r="B146" s="11" t="s">
        <v>708</v>
      </c>
      <c r="C146" s="11" t="s">
        <v>547</v>
      </c>
      <c r="D146" s="11" t="s">
        <v>709</v>
      </c>
      <c r="E146" s="7"/>
      <c r="F146" s="7" t="str">
        <f>VLOOKUP(E146,'VAS BS'!$A$4:$D$120,2, FALSE)</f>
        <v>#N/A</v>
      </c>
      <c r="G146" s="7" t="str">
        <f>VLOOKUP(E146,'VAS BS'!$A$4:$D$120,3, FALSE)</f>
        <v>#N/A</v>
      </c>
      <c r="H146" s="7" t="str">
        <f>VLOOKUP(G146,'VAS BS'!$A$4:$D$120,2, FALSE)</f>
        <v>#N/A</v>
      </c>
      <c r="I146" s="7" t="str">
        <f>VLOOKUP(E146,'VAS BS'!$A$4:$D$120,4, FALSE)</f>
        <v>#N/A</v>
      </c>
      <c r="J146" s="7"/>
      <c r="K146" s="7"/>
      <c r="L146" s="7" t="str">
        <f t="shared" si="1"/>
        <v/>
      </c>
      <c r="M146" s="7">
        <f t="shared" si="2"/>
        <v>0</v>
      </c>
      <c r="N146" s="6" t="str">
        <f t="shared" si="3"/>
        <v>short term inter company receivables;short term financial assets;phải thu nội bộ ngắn hạn;tài sản tài chính ngắn hạn</v>
      </c>
      <c r="O146" s="7" t="str">
        <f>IFERROR(VLOOKUP(N146,'vstock BS nonfin'!$E$2:$E$124,1,FALSE),"N/A")</f>
        <v>N/A</v>
      </c>
      <c r="Q146" s="7"/>
      <c r="R146" s="7"/>
      <c r="S146" s="7"/>
      <c r="T146" s="7"/>
      <c r="U146" s="7"/>
      <c r="V146" s="7"/>
      <c r="W146" s="7"/>
      <c r="X146" s="7"/>
    </row>
    <row r="147" hidden="1">
      <c r="A147" s="11" t="s">
        <v>749</v>
      </c>
      <c r="B147" s="11" t="s">
        <v>708</v>
      </c>
      <c r="C147" s="11" t="s">
        <v>750</v>
      </c>
      <c r="D147" s="11" t="s">
        <v>709</v>
      </c>
      <c r="E147" s="7"/>
      <c r="F147" s="7" t="str">
        <f>VLOOKUP(E147,'VAS BS'!$A$4:$D$120,2, FALSE)</f>
        <v>#N/A</v>
      </c>
      <c r="G147" s="7" t="str">
        <f>VLOOKUP(E147,'VAS BS'!$A$4:$D$120,3, FALSE)</f>
        <v>#N/A</v>
      </c>
      <c r="H147" s="7" t="str">
        <f>VLOOKUP(G147,'VAS BS'!$A$4:$D$120,2, FALSE)</f>
        <v>#N/A</v>
      </c>
      <c r="I147" s="7" t="str">
        <f>VLOOKUP(E147,'VAS BS'!$A$4:$D$120,4, FALSE)</f>
        <v>#N/A</v>
      </c>
      <c r="J147" s="7"/>
      <c r="K147" s="7"/>
      <c r="L147" s="7" t="str">
        <f t="shared" si="1"/>
        <v/>
      </c>
      <c r="M147" s="7">
        <f t="shared" si="2"/>
        <v>0</v>
      </c>
      <c r="N147" s="6" t="str">
        <f t="shared" si="3"/>
        <v>receivables of securities trading error;short term financial assets;phải thu về lỗi giao dịch chứng khoán;tài sản tài chính ngắn hạn</v>
      </c>
      <c r="O147" s="7" t="str">
        <f>IFERROR(VLOOKUP(N147,'vstock BS nonfin'!$E$2:$E$124,1,FALSE),"N/A")</f>
        <v>N/A</v>
      </c>
      <c r="Q147" s="7"/>
      <c r="R147" s="7"/>
      <c r="S147" s="7"/>
      <c r="T147" s="7"/>
      <c r="U147" s="7"/>
      <c r="V147" s="7"/>
      <c r="W147" s="7"/>
      <c r="X147" s="7"/>
    </row>
    <row r="148" hidden="1">
      <c r="A148" s="11" t="s">
        <v>751</v>
      </c>
      <c r="B148" s="11" t="s">
        <v>708</v>
      </c>
      <c r="C148" s="11" t="s">
        <v>752</v>
      </c>
      <c r="D148" s="11" t="s">
        <v>709</v>
      </c>
      <c r="E148" s="7"/>
      <c r="F148" s="7" t="str">
        <f>VLOOKUP(E148,'VAS BS'!$A$4:$D$120,2, FALSE)</f>
        <v>#N/A</v>
      </c>
      <c r="G148" s="7" t="str">
        <f>VLOOKUP(E148,'VAS BS'!$A$4:$D$120,3, FALSE)</f>
        <v>#N/A</v>
      </c>
      <c r="H148" s="7" t="str">
        <f>VLOOKUP(G148,'VAS BS'!$A$4:$D$120,2, FALSE)</f>
        <v>#N/A</v>
      </c>
      <c r="I148" s="7" t="str">
        <f>VLOOKUP(E148,'VAS BS'!$A$4:$D$120,4, FALSE)</f>
        <v>#N/A</v>
      </c>
      <c r="J148" s="7"/>
      <c r="K148" s="7"/>
      <c r="L148" s="7" t="str">
        <f t="shared" si="1"/>
        <v/>
      </c>
      <c r="M148" s="7">
        <f t="shared" si="2"/>
        <v>0</v>
      </c>
      <c r="N148" s="6" t="str">
        <f t="shared" si="3"/>
        <v>other receivables;short term financial assets;các khoản phải thu khác;tài sản tài chính ngắn hạn</v>
      </c>
      <c r="O148" s="7" t="str">
        <f>IFERROR(VLOOKUP(N148,'vstock BS nonfin'!$E$2:$E$124,1,FALSE),"N/A")</f>
        <v>N/A</v>
      </c>
      <c r="Q148" s="7"/>
      <c r="R148" s="7"/>
      <c r="S148" s="7"/>
      <c r="T148" s="7"/>
      <c r="U148" s="7"/>
      <c r="V148" s="7"/>
      <c r="W148" s="7"/>
      <c r="X148" s="7"/>
    </row>
    <row r="149" hidden="1">
      <c r="A149" s="11" t="s">
        <v>753</v>
      </c>
      <c r="B149" s="11" t="s">
        <v>708</v>
      </c>
      <c r="C149" s="11" t="s">
        <v>754</v>
      </c>
      <c r="D149" s="11" t="s">
        <v>709</v>
      </c>
      <c r="E149" s="7"/>
      <c r="F149" s="7" t="str">
        <f>VLOOKUP(E149,'VAS BS'!$A$4:$D$120,2, FALSE)</f>
        <v>#N/A</v>
      </c>
      <c r="G149" s="7" t="str">
        <f>VLOOKUP(E149,'VAS BS'!$A$4:$D$120,3, FALSE)</f>
        <v>#N/A</v>
      </c>
      <c r="H149" s="7" t="str">
        <f>VLOOKUP(G149,'VAS BS'!$A$4:$D$120,2, FALSE)</f>
        <v>#N/A</v>
      </c>
      <c r="I149" s="7" t="str">
        <f>VLOOKUP(E149,'VAS BS'!$A$4:$D$120,4, FALSE)</f>
        <v>#N/A</v>
      </c>
      <c r="J149" s="7"/>
      <c r="K149" s="7"/>
      <c r="L149" s="7" t="str">
        <f t="shared" si="1"/>
        <v/>
      </c>
      <c r="M149" s="7">
        <f t="shared" si="2"/>
        <v>0</v>
      </c>
      <c r="N149" s="6" t="str">
        <f t="shared" si="3"/>
        <v>provision for doubtful debts;short term financial assets;dự phòng suy giảm giá trị các khoản phải thu;tài sản tài chính ngắn hạn</v>
      </c>
      <c r="O149" s="7" t="str">
        <f>IFERROR(VLOOKUP(N149,'vstock BS nonfin'!$E$2:$E$124,1,FALSE),"N/A")</f>
        <v>N/A</v>
      </c>
      <c r="Q149" s="7"/>
      <c r="R149" s="7"/>
      <c r="S149" s="7"/>
      <c r="T149" s="7"/>
      <c r="U149" s="7"/>
      <c r="V149" s="7"/>
      <c r="W149" s="7"/>
      <c r="X149" s="7"/>
    </row>
    <row r="150" hidden="1">
      <c r="A150" s="11" t="s">
        <v>553</v>
      </c>
      <c r="B150" s="11" t="s">
        <v>708</v>
      </c>
      <c r="C150" s="11" t="s">
        <v>755</v>
      </c>
      <c r="D150" s="11" t="s">
        <v>709</v>
      </c>
      <c r="E150" s="7"/>
      <c r="F150" s="7" t="str">
        <f>VLOOKUP(E150,'VAS BS'!$A$4:$D$120,2, FALSE)</f>
        <v>#N/A</v>
      </c>
      <c r="G150" s="7" t="str">
        <f>VLOOKUP(E150,'VAS BS'!$A$4:$D$120,3, FALSE)</f>
        <v>#N/A</v>
      </c>
      <c r="H150" s="7" t="str">
        <f>VLOOKUP(G150,'VAS BS'!$A$4:$D$120,2, FALSE)</f>
        <v>#N/A</v>
      </c>
      <c r="I150" s="7" t="str">
        <f>VLOOKUP(E150,'VAS BS'!$A$4:$D$120,4, FALSE)</f>
        <v>#N/A</v>
      </c>
      <c r="J150" s="7"/>
      <c r="K150" s="7"/>
      <c r="L150" s="7" t="str">
        <f t="shared" si="1"/>
        <v/>
      </c>
      <c r="M150" s="7">
        <f t="shared" si="2"/>
        <v>0</v>
      </c>
      <c r="N150" s="6" t="str">
        <f t="shared" si="3"/>
        <v>provision for short term doubtful debts;short term financial assets;dự phòng các khoản phải thu ngắn hạn khó đòi;tài sản tài chính ngắn hạn</v>
      </c>
      <c r="O150" s="7" t="str">
        <f>IFERROR(VLOOKUP(N150,'vstock BS nonfin'!$E$2:$E$124,1,FALSE),"N/A")</f>
        <v>N/A</v>
      </c>
      <c r="Q150" s="7"/>
      <c r="R150" s="7"/>
      <c r="S150" s="7"/>
      <c r="T150" s="7"/>
      <c r="U150" s="7"/>
      <c r="V150" s="7"/>
      <c r="W150" s="7"/>
      <c r="X150" s="7"/>
    </row>
    <row r="151" hidden="1">
      <c r="A151" s="11" t="s">
        <v>756</v>
      </c>
      <c r="B151" s="11" t="s">
        <v>708</v>
      </c>
      <c r="C151" s="11" t="s">
        <v>757</v>
      </c>
      <c r="D151" s="11" t="s">
        <v>709</v>
      </c>
      <c r="E151" s="7"/>
      <c r="F151" s="7" t="str">
        <f>VLOOKUP(E151,'VAS BS'!$A$4:$D$120,2, FALSE)</f>
        <v>#N/A</v>
      </c>
      <c r="G151" s="7" t="str">
        <f>VLOOKUP(E151,'VAS BS'!$A$4:$D$120,3, FALSE)</f>
        <v>#N/A</v>
      </c>
      <c r="H151" s="7" t="str">
        <f>VLOOKUP(G151,'VAS BS'!$A$4:$D$120,2, FALSE)</f>
        <v>#N/A</v>
      </c>
      <c r="I151" s="7" t="str">
        <f>VLOOKUP(E151,'VAS BS'!$A$4:$D$120,4, FALSE)</f>
        <v>#N/A</v>
      </c>
      <c r="J151" s="7"/>
      <c r="K151" s="7"/>
      <c r="L151" s="7" t="str">
        <f t="shared" si="1"/>
        <v/>
      </c>
      <c r="M151" s="7">
        <f t="shared" si="2"/>
        <v>0</v>
      </c>
      <c r="N151" s="6" t="str">
        <f t="shared" si="3"/>
        <v>trade accounts receivable;short term financial assets;phải thu khách hàng;tài sản tài chính ngắn hạn</v>
      </c>
      <c r="O151" s="7" t="str">
        <f>IFERROR(VLOOKUP(N151,'vstock BS nonfin'!$E$2:$E$124,1,FALSE),"N/A")</f>
        <v>N/A</v>
      </c>
      <c r="Q151" s="7"/>
      <c r="R151" s="7"/>
      <c r="S151" s="7"/>
      <c r="T151" s="7"/>
      <c r="U151" s="7"/>
      <c r="V151" s="7"/>
      <c r="W151" s="7"/>
      <c r="X151" s="7"/>
    </row>
    <row r="152" hidden="1">
      <c r="A152" s="11" t="s">
        <v>41</v>
      </c>
      <c r="B152" s="11" t="s">
        <v>708</v>
      </c>
      <c r="C152" s="11" t="s">
        <v>556</v>
      </c>
      <c r="D152" s="11" t="s">
        <v>709</v>
      </c>
      <c r="E152" s="11" t="s">
        <v>229</v>
      </c>
      <c r="F152" s="7" t="str">
        <f>VLOOKUP(E152,'VAS BS'!$A$4:$D$120,2, FALSE)</f>
        <v>Inventories</v>
      </c>
      <c r="G152" s="7" t="str">
        <f>VLOOKUP(E152,'VAS BS'!$A$4:$D$120,3, FALSE)</f>
        <v>100</v>
      </c>
      <c r="H152" s="7" t="str">
        <f>VLOOKUP(G152,'VAS BS'!$A$4:$D$120,2, FALSE)</f>
        <v>Current assets</v>
      </c>
      <c r="I152" s="7" t="str">
        <f>VLOOKUP(E152,'VAS BS'!$A$4:$D$120,4, FALSE)</f>
        <v>inventories_all</v>
      </c>
      <c r="J152" s="7"/>
      <c r="K152" s="7"/>
      <c r="L152" s="7" t="str">
        <f t="shared" si="1"/>
        <v>inventories_all</v>
      </c>
      <c r="M152" s="7">
        <f t="shared" si="2"/>
        <v>0</v>
      </c>
      <c r="N152" s="6" t="str">
        <f t="shared" si="3"/>
        <v>inventories;short term financial assets;hàng tồn kho;tài sản tài chính ngắn hạn</v>
      </c>
      <c r="O152" s="7" t="str">
        <f>IFERROR(VLOOKUP(N152,'vstock BS nonfin'!$E$2:$E$124,1,FALSE),"N/A")</f>
        <v>N/A</v>
      </c>
      <c r="Q152" s="7"/>
      <c r="R152" s="7"/>
      <c r="S152" s="7"/>
      <c r="T152" s="7"/>
      <c r="U152" s="7"/>
      <c r="V152" s="7"/>
      <c r="W152" s="7"/>
      <c r="X152" s="7"/>
    </row>
    <row r="153" hidden="1">
      <c r="A153" s="11" t="s">
        <v>41</v>
      </c>
      <c r="B153" s="11" t="s">
        <v>708</v>
      </c>
      <c r="C153" s="11" t="s">
        <v>758</v>
      </c>
      <c r="D153" s="11" t="s">
        <v>709</v>
      </c>
      <c r="E153" s="11" t="s">
        <v>232</v>
      </c>
      <c r="F153" s="7" t="str">
        <f>VLOOKUP(E153,'VAS BS'!$A$4:$D$120,2, FALSE)</f>
        <v>Inventories</v>
      </c>
      <c r="G153" s="7" t="str">
        <f>VLOOKUP(E153,'VAS BS'!$A$4:$D$120,3, FALSE)</f>
        <v>140</v>
      </c>
      <c r="H153" s="7" t="str">
        <f>VLOOKUP(G153,'VAS BS'!$A$4:$D$120,2, FALSE)</f>
        <v>Inventories</v>
      </c>
      <c r="I153" s="7" t="str">
        <f>VLOOKUP(E153,'VAS BS'!$A$4:$D$120,4, FALSE)</f>
        <v>inventories</v>
      </c>
      <c r="J153" s="7"/>
      <c r="K153" s="7"/>
      <c r="L153" s="7" t="str">
        <f t="shared" si="1"/>
        <v>inventories</v>
      </c>
      <c r="M153" s="7">
        <f t="shared" si="2"/>
        <v>0</v>
      </c>
      <c r="N153" s="6" t="str">
        <f t="shared" si="3"/>
        <v>inventories;short term financial assets;hàng tồn kho chi tiết;tài sản tài chính ngắn hạn</v>
      </c>
      <c r="O153" s="7" t="str">
        <f>IFERROR(VLOOKUP(N153,'vstock BS nonfin'!$E$2:$E$124,1,FALSE),"N/A")</f>
        <v>N/A</v>
      </c>
      <c r="Q153" s="7"/>
      <c r="R153" s="7"/>
      <c r="S153" s="7"/>
      <c r="T153" s="7"/>
      <c r="U153" s="7"/>
      <c r="V153" s="7"/>
      <c r="W153" s="7"/>
      <c r="X153" s="7"/>
    </row>
    <row r="154" hidden="1">
      <c r="A154" s="11" t="s">
        <v>42</v>
      </c>
      <c r="B154" s="11" t="s">
        <v>708</v>
      </c>
      <c r="C154" s="11" t="s">
        <v>557</v>
      </c>
      <c r="D154" s="11" t="s">
        <v>709</v>
      </c>
      <c r="E154" s="11" t="s">
        <v>233</v>
      </c>
      <c r="F154" s="7" t="str">
        <f>VLOOKUP(E154,'VAS BS'!$A$4:$D$120,2, FALSE)</f>
        <v>Provision for obsolete inventories</v>
      </c>
      <c r="G154" s="7" t="str">
        <f>VLOOKUP(E154,'VAS BS'!$A$4:$D$120,3, FALSE)</f>
        <v>140</v>
      </c>
      <c r="H154" s="7" t="str">
        <f>VLOOKUP(G154,'VAS BS'!$A$4:$D$120,2, FALSE)</f>
        <v>Inventories</v>
      </c>
      <c r="I154" s="7" t="str">
        <f>VLOOKUP(E154,'VAS BS'!$A$4:$D$120,4, FALSE)</f>
        <v>pvsn_obsolete_inventories</v>
      </c>
      <c r="J154" s="7"/>
      <c r="K154" s="7"/>
      <c r="L154" s="7" t="str">
        <f t="shared" si="1"/>
        <v>pvsn_obsolete_inventories</v>
      </c>
      <c r="M154" s="7">
        <f t="shared" si="2"/>
        <v>0</v>
      </c>
      <c r="N154" s="6" t="str">
        <f t="shared" si="3"/>
        <v>provision for decline in value of inventories;short term financial assets;dự phòng giảm giá hàng tồn kho;tài sản tài chính ngắn hạn</v>
      </c>
      <c r="O154" s="7" t="str">
        <f>IFERROR(VLOOKUP(N154,'vstock BS nonfin'!$E$2:$E$124,1,FALSE),"N/A")</f>
        <v>N/A</v>
      </c>
      <c r="Q154" s="7"/>
      <c r="R154" s="7"/>
      <c r="S154" s="7"/>
      <c r="T154" s="7"/>
      <c r="U154" s="7"/>
      <c r="V154" s="7"/>
      <c r="W154" s="7"/>
      <c r="X154" s="7"/>
    </row>
    <row r="155" hidden="1">
      <c r="A155" s="11" t="s">
        <v>558</v>
      </c>
      <c r="B155" s="11" t="s">
        <v>528</v>
      </c>
      <c r="C155" s="11" t="s">
        <v>559</v>
      </c>
      <c r="D155" s="11" t="s">
        <v>706</v>
      </c>
      <c r="E155" s="11" t="s">
        <v>236</v>
      </c>
      <c r="F155" s="7" t="str">
        <f>VLOOKUP(E155,'VAS BS'!$A$4:$D$120,2, FALSE)</f>
        <v>Other current assets</v>
      </c>
      <c r="G155" s="7" t="str">
        <f>VLOOKUP(E155,'VAS BS'!$A$4:$D$120,3, FALSE)</f>
        <v>100</v>
      </c>
      <c r="H155" s="7" t="str">
        <f>VLOOKUP(G155,'VAS BS'!$A$4:$D$120,2, FALSE)</f>
        <v>Current assets</v>
      </c>
      <c r="I155" s="7" t="str">
        <f>VLOOKUP(E155,'VAS BS'!$A$4:$D$120,4, FALSE)</f>
        <v>other_current_assets_all</v>
      </c>
      <c r="J155" s="7"/>
      <c r="K155" s="7"/>
      <c r="L155" s="7" t="str">
        <f t="shared" si="1"/>
        <v>other_current_assets_all</v>
      </c>
      <c r="M155" s="7">
        <f t="shared" si="2"/>
        <v>0</v>
      </c>
      <c r="N155" s="6" t="str">
        <f t="shared" si="3"/>
        <v>other short term assets;short term assets;tài sản ngắn hạn khác;tài sản ngắn hạn 100 110 130</v>
      </c>
      <c r="O155" s="7" t="str">
        <f>IFERROR(VLOOKUP(N155,'vstock BS nonfin'!$E$2:$E$124,1,FALSE),"N/A")</f>
        <v>N/A</v>
      </c>
      <c r="Q155" s="7"/>
      <c r="R155" s="7"/>
      <c r="S155" s="7"/>
      <c r="T155" s="7"/>
      <c r="U155" s="7"/>
      <c r="V155" s="7"/>
      <c r="W155" s="7"/>
      <c r="X155" s="7"/>
    </row>
    <row r="156" hidden="1">
      <c r="A156" s="11" t="s">
        <v>759</v>
      </c>
      <c r="B156" s="11" t="s">
        <v>558</v>
      </c>
      <c r="C156" s="11" t="s">
        <v>760</v>
      </c>
      <c r="D156" s="11" t="s">
        <v>559</v>
      </c>
      <c r="E156" s="7"/>
      <c r="F156" s="7" t="str">
        <f>VLOOKUP(E156,'VAS BS'!$A$4:$D$120,2, FALSE)</f>
        <v>#N/A</v>
      </c>
      <c r="G156" s="7" t="str">
        <f>VLOOKUP(E156,'VAS BS'!$A$4:$D$120,3, FALSE)</f>
        <v>#N/A</v>
      </c>
      <c r="H156" s="7" t="str">
        <f>VLOOKUP(G156,'VAS BS'!$A$4:$D$120,2, FALSE)</f>
        <v>#N/A</v>
      </c>
      <c r="I156" s="7" t="str">
        <f>VLOOKUP(E156,'VAS BS'!$A$4:$D$120,4, FALSE)</f>
        <v>#N/A</v>
      </c>
      <c r="J156" s="7"/>
      <c r="K156" s="7"/>
      <c r="L156" s="7" t="str">
        <f t="shared" si="1"/>
        <v/>
      </c>
      <c r="M156" s="7">
        <f t="shared" si="2"/>
        <v>0</v>
      </c>
      <c r="N156" s="6" t="str">
        <f t="shared" si="3"/>
        <v>advances;other short term assets;tạm ứng;tài sản ngắn hạn khác</v>
      </c>
      <c r="O156" s="7" t="str">
        <f>IFERROR(VLOOKUP(N156,'vstock BS nonfin'!$E$2:$E$124,1,FALSE),"N/A")</f>
        <v>N/A</v>
      </c>
      <c r="Q156" s="7"/>
      <c r="R156" s="7"/>
      <c r="S156" s="7"/>
      <c r="T156" s="7"/>
      <c r="U156" s="7"/>
      <c r="V156" s="7"/>
      <c r="W156" s="7"/>
      <c r="X156" s="7"/>
    </row>
    <row r="157" hidden="1">
      <c r="A157" s="11" t="s">
        <v>761</v>
      </c>
      <c r="B157" s="11" t="s">
        <v>558</v>
      </c>
      <c r="C157" s="11" t="s">
        <v>762</v>
      </c>
      <c r="D157" s="11" t="s">
        <v>559</v>
      </c>
      <c r="E157" s="7"/>
      <c r="F157" s="7" t="str">
        <f>VLOOKUP(E157,'VAS BS'!$A$4:$D$120,2, FALSE)</f>
        <v>#N/A</v>
      </c>
      <c r="G157" s="7" t="str">
        <f>VLOOKUP(E157,'VAS BS'!$A$4:$D$120,3, FALSE)</f>
        <v>#N/A</v>
      </c>
      <c r="H157" s="7" t="str">
        <f>VLOOKUP(G157,'VAS BS'!$A$4:$D$120,2, FALSE)</f>
        <v>#N/A</v>
      </c>
      <c r="I157" s="7" t="str">
        <f>VLOOKUP(E157,'VAS BS'!$A$4:$D$120,4, FALSE)</f>
        <v>#N/A</v>
      </c>
      <c r="J157" s="7"/>
      <c r="K157" s="7"/>
      <c r="L157" s="7" t="str">
        <f t="shared" si="1"/>
        <v/>
      </c>
      <c r="M157" s="7">
        <f t="shared" si="2"/>
        <v>0</v>
      </c>
      <c r="N157" s="6" t="str">
        <f t="shared" si="3"/>
        <v>office supplies tools;other short term assets;vật tư văn phòng công cụ dụng cụ;tài sản ngắn hạn khác</v>
      </c>
      <c r="O157" s="7" t="str">
        <f>IFERROR(VLOOKUP(N157,'vstock BS nonfin'!$E$2:$E$124,1,FALSE),"N/A")</f>
        <v>N/A</v>
      </c>
      <c r="Q157" s="7"/>
      <c r="R157" s="7"/>
      <c r="S157" s="7"/>
      <c r="T157" s="7"/>
      <c r="U157" s="7"/>
      <c r="V157" s="7"/>
      <c r="W157" s="7"/>
      <c r="X157" s="7"/>
    </row>
    <row r="158" hidden="1">
      <c r="A158" s="11" t="s">
        <v>763</v>
      </c>
      <c r="B158" s="11" t="s">
        <v>558</v>
      </c>
      <c r="C158" s="11" t="s">
        <v>764</v>
      </c>
      <c r="D158" s="11" t="s">
        <v>559</v>
      </c>
      <c r="E158" s="7"/>
      <c r="F158" s="7" t="str">
        <f>VLOOKUP(E158,'VAS BS'!$A$4:$D$120,2, FALSE)</f>
        <v>#N/A</v>
      </c>
      <c r="G158" s="7" t="str">
        <f>VLOOKUP(E158,'VAS BS'!$A$4:$D$120,3, FALSE)</f>
        <v>#N/A</v>
      </c>
      <c r="H158" s="7" t="str">
        <f>VLOOKUP(G158,'VAS BS'!$A$4:$D$120,2, FALSE)</f>
        <v>#N/A</v>
      </c>
      <c r="I158" s="7" t="str">
        <f>VLOOKUP(E158,'VAS BS'!$A$4:$D$120,4, FALSE)</f>
        <v>#N/A</v>
      </c>
      <c r="J158" s="7"/>
      <c r="K158" s="7"/>
      <c r="L158" s="7" t="str">
        <f t="shared" si="1"/>
        <v/>
      </c>
      <c r="M158" s="7">
        <f t="shared" si="2"/>
        <v>0</v>
      </c>
      <c r="N158" s="6" t="str">
        <f t="shared" si="3"/>
        <v>pledged assets mortgages security deposits in short term;other short term assets;cầm cố thế chấp ký quỹ ký cược ngắn hạn;tài sản ngắn hạn khác</v>
      </c>
      <c r="O158" s="7" t="str">
        <f>IFERROR(VLOOKUP(N158,'vstock BS nonfin'!$E$2:$E$124,1,FALSE),"N/A")</f>
        <v>N/A</v>
      </c>
      <c r="Q158" s="7"/>
      <c r="R158" s="7"/>
      <c r="S158" s="7"/>
      <c r="T158" s="7"/>
      <c r="U158" s="7"/>
      <c r="V158" s="7"/>
      <c r="W158" s="7"/>
      <c r="X158" s="7"/>
    </row>
    <row r="159" hidden="1">
      <c r="A159" s="11" t="s">
        <v>48</v>
      </c>
      <c r="B159" s="11" t="s">
        <v>708</v>
      </c>
      <c r="C159" s="11" t="s">
        <v>765</v>
      </c>
      <c r="D159" s="11" t="s">
        <v>709</v>
      </c>
      <c r="E159" s="7"/>
      <c r="F159" s="7" t="str">
        <f>VLOOKUP(E159,'VAS BS'!$A$4:$D$120,2, FALSE)</f>
        <v>#N/A</v>
      </c>
      <c r="G159" s="7" t="str">
        <f>VLOOKUP(E159,'VAS BS'!$A$4:$D$120,3, FALSE)</f>
        <v>#N/A</v>
      </c>
      <c r="H159" s="7" t="str">
        <f>VLOOKUP(G159,'VAS BS'!$A$4:$D$120,2, FALSE)</f>
        <v>#N/A</v>
      </c>
      <c r="I159" s="7" t="str">
        <f>VLOOKUP(E159,'VAS BS'!$A$4:$D$120,4, FALSE)</f>
        <v>#N/A</v>
      </c>
      <c r="J159" s="7"/>
      <c r="K159" s="7"/>
      <c r="L159" s="7" t="str">
        <f t="shared" si="1"/>
        <v/>
      </c>
      <c r="M159" s="7">
        <f t="shared" si="2"/>
        <v>0</v>
      </c>
      <c r="N159" s="6" t="str">
        <f t="shared" si="3"/>
        <v>value added tax to be reclaimed;short term financial assets;thuế gtgt còn được khấu trừ;tài sản tài chính ngắn hạn</v>
      </c>
      <c r="O159" s="7" t="str">
        <f>IFERROR(VLOOKUP(N159,'vstock BS nonfin'!$E$2:$E$124,1,FALSE),"N/A")</f>
        <v>N/A</v>
      </c>
      <c r="Q159" s="7"/>
      <c r="R159" s="7"/>
      <c r="S159" s="7"/>
      <c r="T159" s="7"/>
      <c r="U159" s="7"/>
      <c r="V159" s="7"/>
      <c r="W159" s="7"/>
      <c r="X159" s="7"/>
    </row>
    <row r="160" hidden="1">
      <c r="A160" s="11" t="s">
        <v>766</v>
      </c>
      <c r="B160" s="11" t="s">
        <v>558</v>
      </c>
      <c r="C160" s="11" t="s">
        <v>767</v>
      </c>
      <c r="D160" s="11" t="s">
        <v>559</v>
      </c>
      <c r="E160" s="7"/>
      <c r="F160" s="7" t="str">
        <f>VLOOKUP(E160,'VAS BS'!$A$4:$D$120,2, FALSE)</f>
        <v>#N/A</v>
      </c>
      <c r="G160" s="7" t="str">
        <f>VLOOKUP(E160,'VAS BS'!$A$4:$D$120,3, FALSE)</f>
        <v>#N/A</v>
      </c>
      <c r="H160" s="7" t="str">
        <f>VLOOKUP(G160,'VAS BS'!$A$4:$D$120,2, FALSE)</f>
        <v>#N/A</v>
      </c>
      <c r="I160" s="7" t="str">
        <f>VLOOKUP(E160,'VAS BS'!$A$4:$D$120,4, FALSE)</f>
        <v>#N/A</v>
      </c>
      <c r="J160" s="7"/>
      <c r="K160" s="7"/>
      <c r="L160" s="7" t="str">
        <f t="shared" si="1"/>
        <v/>
      </c>
      <c r="M160" s="7">
        <f t="shared" si="2"/>
        <v>0</v>
      </c>
      <c r="N160" s="6" t="str">
        <f t="shared" si="3"/>
        <v>transaction buy backs governmental bond;other short term assets;giao dịch mua bán lại trái phiếu chính phủ ts;tài sản ngắn hạn khác</v>
      </c>
      <c r="O160" s="7" t="str">
        <f>IFERROR(VLOOKUP(N160,'vstock BS nonfin'!$E$2:$E$124,1,FALSE),"N/A")</f>
        <v>N/A</v>
      </c>
      <c r="Q160" s="7"/>
      <c r="R160" s="7"/>
      <c r="S160" s="7"/>
      <c r="T160" s="7"/>
      <c r="U160" s="7"/>
      <c r="V160" s="7"/>
      <c r="W160" s="7"/>
      <c r="X160" s="7"/>
    </row>
    <row r="161" hidden="1">
      <c r="A161" s="11" t="s">
        <v>768</v>
      </c>
      <c r="B161" s="11" t="s">
        <v>558</v>
      </c>
      <c r="C161" s="11" t="s">
        <v>769</v>
      </c>
      <c r="D161" s="11" t="s">
        <v>559</v>
      </c>
      <c r="E161" s="7"/>
      <c r="F161" s="7" t="str">
        <f>VLOOKUP(E161,'VAS BS'!$A$4:$D$120,2, FALSE)</f>
        <v>#N/A</v>
      </c>
      <c r="G161" s="7" t="str">
        <f>VLOOKUP(E161,'VAS BS'!$A$4:$D$120,3, FALSE)</f>
        <v>#N/A</v>
      </c>
      <c r="H161" s="7" t="str">
        <f>VLOOKUP(G161,'VAS BS'!$A$4:$D$120,2, FALSE)</f>
        <v>#N/A</v>
      </c>
      <c r="I161" s="7" t="str">
        <f>VLOOKUP(E161,'VAS BS'!$A$4:$D$120,4, FALSE)</f>
        <v>#N/A</v>
      </c>
      <c r="J161" s="7"/>
      <c r="K161" s="7"/>
      <c r="L161" s="7" t="str">
        <f t="shared" si="1"/>
        <v/>
      </c>
      <c r="M161" s="7">
        <f t="shared" si="2"/>
        <v>0</v>
      </c>
      <c r="N161" s="6" t="str">
        <f t="shared" si="3"/>
        <v>provision for other short term assets;other short term assets;dự phòng suy giảm giá trị tài sản ngắn hạn khác;tài sản ngắn hạn khác</v>
      </c>
      <c r="O161" s="7" t="str">
        <f>IFERROR(VLOOKUP(N161,'vstock BS nonfin'!$E$2:$E$124,1,FALSE),"N/A")</f>
        <v>N/A</v>
      </c>
      <c r="Q161" s="7"/>
      <c r="R161" s="7"/>
      <c r="S161" s="7"/>
      <c r="T161" s="7"/>
      <c r="U161" s="7"/>
      <c r="V161" s="7"/>
      <c r="W161" s="7"/>
      <c r="X161" s="7"/>
    </row>
    <row r="162" hidden="1">
      <c r="A162" s="11" t="s">
        <v>565</v>
      </c>
      <c r="B162" s="11" t="s">
        <v>118</v>
      </c>
      <c r="C162" s="11" t="s">
        <v>770</v>
      </c>
      <c r="D162" s="11" t="s">
        <v>707</v>
      </c>
      <c r="E162" s="7"/>
      <c r="F162" s="7" t="str">
        <f>VLOOKUP(E162,'VAS BS'!$A$4:$D$120,2, FALSE)</f>
        <v>#N/A</v>
      </c>
      <c r="G162" s="7" t="str">
        <f>VLOOKUP(E162,'VAS BS'!$A$4:$D$120,3, FALSE)</f>
        <v>#N/A</v>
      </c>
      <c r="H162" s="7" t="str">
        <f>VLOOKUP(G162,'VAS BS'!$A$4:$D$120,2, FALSE)</f>
        <v>#N/A</v>
      </c>
      <c r="I162" s="7" t="str">
        <f>VLOOKUP(E162,'VAS BS'!$A$4:$D$120,4, FALSE)</f>
        <v>#N/A</v>
      </c>
      <c r="J162" s="7"/>
      <c r="K162" s="7"/>
      <c r="L162" s="7" t="str">
        <f t="shared" si="1"/>
        <v/>
      </c>
      <c r="M162" s="7">
        <f t="shared" si="2"/>
        <v>0</v>
      </c>
      <c r="N162" s="6" t="str">
        <f t="shared" si="3"/>
        <v>long term assets;total assets;tài sản dài hạn 200 210 220 240 250 260;tổng cộng tài sản 270 100 200</v>
      </c>
      <c r="O162" s="7" t="str">
        <f>IFERROR(VLOOKUP(N162,'vstock BS nonfin'!$E$2:$E$124,1,FALSE),"N/A")</f>
        <v>N/A</v>
      </c>
      <c r="Q162" s="7"/>
      <c r="R162" s="7"/>
      <c r="S162" s="7"/>
      <c r="T162" s="7"/>
      <c r="U162" s="7"/>
      <c r="V162" s="7"/>
      <c r="W162" s="7"/>
      <c r="X162" s="7"/>
    </row>
    <row r="163" hidden="1">
      <c r="A163" s="11" t="s">
        <v>771</v>
      </c>
      <c r="B163" s="11" t="s">
        <v>565</v>
      </c>
      <c r="C163" s="11" t="s">
        <v>772</v>
      </c>
      <c r="D163" s="11" t="s">
        <v>770</v>
      </c>
      <c r="E163" s="7"/>
      <c r="F163" s="7" t="str">
        <f>VLOOKUP(E163,'VAS BS'!$A$4:$D$120,2, FALSE)</f>
        <v>#N/A</v>
      </c>
      <c r="G163" s="7" t="str">
        <f>VLOOKUP(E163,'VAS BS'!$A$4:$D$120,3, FALSE)</f>
        <v>#N/A</v>
      </c>
      <c r="H163" s="7" t="str">
        <f>VLOOKUP(G163,'VAS BS'!$A$4:$D$120,2, FALSE)</f>
        <v>#N/A</v>
      </c>
      <c r="I163" s="7" t="str">
        <f>VLOOKUP(E163,'VAS BS'!$A$4:$D$120,4, FALSE)</f>
        <v>#N/A</v>
      </c>
      <c r="J163" s="7"/>
      <c r="K163" s="7"/>
      <c r="L163" s="7" t="str">
        <f t="shared" si="1"/>
        <v/>
      </c>
      <c r="M163" s="7">
        <f t="shared" si="2"/>
        <v>0</v>
      </c>
      <c r="N163" s="6" t="str">
        <f t="shared" si="3"/>
        <v>long term financial assets;long term assets;tài sản tài chính dài hạn;tài sản dài hạn 200 210 220 240 250 260</v>
      </c>
      <c r="O163" s="7" t="str">
        <f>IFERROR(VLOOKUP(N163,'vstock BS nonfin'!$E$2:$E$124,1,FALSE),"N/A")</f>
        <v>N/A</v>
      </c>
      <c r="Q163" s="7"/>
      <c r="R163" s="7"/>
      <c r="S163" s="7"/>
      <c r="T163" s="7"/>
      <c r="U163" s="7"/>
      <c r="V163" s="7"/>
      <c r="W163" s="7"/>
      <c r="X163" s="7"/>
    </row>
    <row r="164" hidden="1">
      <c r="A164" s="11" t="s">
        <v>567</v>
      </c>
      <c r="B164" s="11" t="s">
        <v>771</v>
      </c>
      <c r="C164" s="11" t="s">
        <v>568</v>
      </c>
      <c r="D164" s="11" t="s">
        <v>772</v>
      </c>
      <c r="E164" s="7"/>
      <c r="F164" s="7" t="str">
        <f>VLOOKUP(E164,'VAS BS'!$A$4:$D$120,2, FALSE)</f>
        <v>#N/A</v>
      </c>
      <c r="G164" s="7" t="str">
        <f>VLOOKUP(E164,'VAS BS'!$A$4:$D$120,3, FALSE)</f>
        <v>#N/A</v>
      </c>
      <c r="H164" s="7" t="str">
        <f>VLOOKUP(G164,'VAS BS'!$A$4:$D$120,2, FALSE)</f>
        <v>#N/A</v>
      </c>
      <c r="I164" s="7" t="str">
        <f>VLOOKUP(E164,'VAS BS'!$A$4:$D$120,4, FALSE)</f>
        <v>#N/A</v>
      </c>
      <c r="J164" s="7"/>
      <c r="K164" s="7"/>
      <c r="L164" s="7" t="str">
        <f t="shared" si="1"/>
        <v/>
      </c>
      <c r="M164" s="7">
        <f t="shared" si="2"/>
        <v>0</v>
      </c>
      <c r="N164" s="6" t="str">
        <f t="shared" si="3"/>
        <v>long term receivables;long term financial assets;các khoản phải thu dài hạn;tài sản tài chính dài hạn</v>
      </c>
      <c r="O164" s="7" t="str">
        <f>IFERROR(VLOOKUP(N164,'vstock BS nonfin'!$E$2:$E$124,1,FALSE),"N/A")</f>
        <v>N/A</v>
      </c>
      <c r="Q164" s="7"/>
      <c r="R164" s="7"/>
      <c r="S164" s="7"/>
      <c r="T164" s="7"/>
      <c r="U164" s="7"/>
      <c r="V164" s="7"/>
      <c r="W164" s="7"/>
      <c r="X164" s="7"/>
    </row>
    <row r="165" hidden="1">
      <c r="A165" s="11" t="s">
        <v>575</v>
      </c>
      <c r="B165" s="11" t="s">
        <v>567</v>
      </c>
      <c r="C165" s="11" t="s">
        <v>773</v>
      </c>
      <c r="D165" s="11" t="s">
        <v>568</v>
      </c>
      <c r="E165" s="7"/>
      <c r="F165" s="7" t="str">
        <f>VLOOKUP(E165,'VAS BS'!$A$4:$D$120,2, FALSE)</f>
        <v>#N/A</v>
      </c>
      <c r="G165" s="7" t="str">
        <f>VLOOKUP(E165,'VAS BS'!$A$4:$D$120,3, FALSE)</f>
        <v>#N/A</v>
      </c>
      <c r="H165" s="7" t="str">
        <f>VLOOKUP(G165,'VAS BS'!$A$4:$D$120,2, FALSE)</f>
        <v>#N/A</v>
      </c>
      <c r="I165" s="7" t="str">
        <f>VLOOKUP(E165,'VAS BS'!$A$4:$D$120,4, FALSE)</f>
        <v>#N/A</v>
      </c>
      <c r="J165" s="7"/>
      <c r="K165" s="7"/>
      <c r="L165" s="7" t="str">
        <f t="shared" si="1"/>
        <v/>
      </c>
      <c r="M165" s="7">
        <f t="shared" si="2"/>
        <v>0</v>
      </c>
      <c r="N165" s="6" t="str">
        <f t="shared" si="3"/>
        <v>long term inter company receivables;long term receivables;phải thu dài hạn nội bộ;các khoản phải thu dài hạn</v>
      </c>
      <c r="O165" s="7" t="str">
        <f>IFERROR(VLOOKUP(N165,'vstock BS nonfin'!$E$2:$E$124,1,FALSE),"N/A")</f>
        <v>N/A</v>
      </c>
      <c r="Q165" s="7"/>
      <c r="R165" s="7"/>
      <c r="S165" s="7"/>
      <c r="T165" s="7"/>
      <c r="U165" s="7"/>
      <c r="V165" s="7"/>
      <c r="W165" s="7"/>
      <c r="X165" s="7"/>
    </row>
    <row r="166" hidden="1">
      <c r="A166" s="11" t="s">
        <v>774</v>
      </c>
      <c r="B166" s="11" t="s">
        <v>771</v>
      </c>
      <c r="C166" s="11" t="s">
        <v>775</v>
      </c>
      <c r="D166" s="11" t="s">
        <v>772</v>
      </c>
      <c r="E166" s="7"/>
      <c r="F166" s="7" t="str">
        <f>VLOOKUP(E166,'VAS BS'!$A$4:$D$120,2, FALSE)</f>
        <v>#N/A</v>
      </c>
      <c r="G166" s="7" t="str">
        <f>VLOOKUP(E166,'VAS BS'!$A$4:$D$120,3, FALSE)</f>
        <v>#N/A</v>
      </c>
      <c r="H166" s="7" t="str">
        <f>VLOOKUP(G166,'VAS BS'!$A$4:$D$120,2, FALSE)</f>
        <v>#N/A</v>
      </c>
      <c r="I166" s="7" t="str">
        <f>VLOOKUP(E166,'VAS BS'!$A$4:$D$120,4, FALSE)</f>
        <v>#N/A</v>
      </c>
      <c r="J166" s="7"/>
      <c r="K166" s="7"/>
      <c r="L166" s="7" t="str">
        <f t="shared" si="1"/>
        <v/>
      </c>
      <c r="M166" s="7">
        <f t="shared" si="2"/>
        <v>0</v>
      </c>
      <c r="N166" s="6" t="str">
        <f t="shared" si="3"/>
        <v>long term investments;long term financial assets;các khoản đầu tư;tài sản tài chính dài hạn</v>
      </c>
      <c r="O166" s="7" t="str">
        <f>IFERROR(VLOOKUP(N166,'vstock BS nonfin'!$E$2:$E$124,1,FALSE),"N/A")</f>
        <v>N/A</v>
      </c>
      <c r="Q166" s="7"/>
      <c r="R166" s="7"/>
      <c r="S166" s="7"/>
      <c r="T166" s="7"/>
      <c r="U166" s="7"/>
      <c r="V166" s="7"/>
      <c r="W166" s="7"/>
      <c r="X166" s="7"/>
    </row>
    <row r="167" hidden="1">
      <c r="A167" s="11" t="s">
        <v>725</v>
      </c>
      <c r="B167" s="11" t="s">
        <v>774</v>
      </c>
      <c r="C167" s="11" t="s">
        <v>776</v>
      </c>
      <c r="D167" s="11" t="s">
        <v>775</v>
      </c>
      <c r="E167" s="7"/>
      <c r="F167" s="7" t="str">
        <f>VLOOKUP(E167,'VAS BS'!$A$4:$D$120,2, FALSE)</f>
        <v>#N/A</v>
      </c>
      <c r="G167" s="7" t="str">
        <f>VLOOKUP(E167,'VAS BS'!$A$4:$D$120,3, FALSE)</f>
        <v>#N/A</v>
      </c>
      <c r="H167" s="7" t="str">
        <f>VLOOKUP(G167,'VAS BS'!$A$4:$D$120,2, FALSE)</f>
        <v>#N/A</v>
      </c>
      <c r="I167" s="7" t="str">
        <f>VLOOKUP(E167,'VAS BS'!$A$4:$D$120,4, FALSE)</f>
        <v>#N/A</v>
      </c>
      <c r="J167" s="7"/>
      <c r="K167" s="7"/>
      <c r="L167" s="7" t="str">
        <f t="shared" si="1"/>
        <v/>
      </c>
      <c r="M167" s="7">
        <f t="shared" si="2"/>
        <v>0</v>
      </c>
      <c r="N167" s="6" t="str">
        <f t="shared" si="3"/>
        <v>held to maturity investments htm;long term investments;các khoản đầu tư nắm giữ đến ngày đáo hạn;các khoản đầu tư</v>
      </c>
      <c r="O167" s="7" t="str">
        <f>IFERROR(VLOOKUP(N167,'vstock BS nonfin'!$E$2:$E$124,1,FALSE),"N/A")</f>
        <v>N/A</v>
      </c>
      <c r="Q167" s="7"/>
      <c r="R167" s="7"/>
      <c r="S167" s="7"/>
      <c r="T167" s="7"/>
      <c r="U167" s="7"/>
      <c r="V167" s="7"/>
      <c r="W167" s="7"/>
      <c r="X167" s="7"/>
    </row>
    <row r="168" hidden="1">
      <c r="A168" s="11" t="s">
        <v>99</v>
      </c>
      <c r="B168" s="11" t="s">
        <v>774</v>
      </c>
      <c r="C168" s="11" t="s">
        <v>599</v>
      </c>
      <c r="D168" s="11" t="s">
        <v>775</v>
      </c>
      <c r="E168" s="7"/>
      <c r="F168" s="7" t="str">
        <f>VLOOKUP(E168,'VAS BS'!$A$4:$D$120,2, FALSE)</f>
        <v>#N/A</v>
      </c>
      <c r="G168" s="7" t="str">
        <f>VLOOKUP(E168,'VAS BS'!$A$4:$D$120,3, FALSE)</f>
        <v>#N/A</v>
      </c>
      <c r="H168" s="7" t="str">
        <f>VLOOKUP(G168,'VAS BS'!$A$4:$D$120,2, FALSE)</f>
        <v>#N/A</v>
      </c>
      <c r="I168" s="7" t="str">
        <f>VLOOKUP(E168,'VAS BS'!$A$4:$D$120,4, FALSE)</f>
        <v>#N/A</v>
      </c>
      <c r="J168" s="7"/>
      <c r="K168" s="7"/>
      <c r="L168" s="7" t="str">
        <f t="shared" si="1"/>
        <v/>
      </c>
      <c r="M168" s="7">
        <f t="shared" si="2"/>
        <v>0</v>
      </c>
      <c r="N168" s="6" t="str">
        <f t="shared" si="3"/>
        <v>investments in subsidiaries;long term investments;đầu tư vào công ty con;các khoản đầu tư</v>
      </c>
      <c r="O168" s="7" t="str">
        <f>IFERROR(VLOOKUP(N168,'vstock BS nonfin'!$E$2:$E$124,1,FALSE),"N/A")</f>
        <v>N/A</v>
      </c>
      <c r="Q168" s="7"/>
      <c r="R168" s="7"/>
      <c r="S168" s="7"/>
      <c r="T168" s="7"/>
      <c r="U168" s="7"/>
      <c r="V168" s="7"/>
      <c r="W168" s="7"/>
      <c r="X168" s="7"/>
    </row>
    <row r="169" hidden="1">
      <c r="A169" s="11" t="s">
        <v>600</v>
      </c>
      <c r="B169" s="11" t="s">
        <v>774</v>
      </c>
      <c r="C169" s="11" t="s">
        <v>777</v>
      </c>
      <c r="D169" s="11" t="s">
        <v>775</v>
      </c>
      <c r="E169" s="7"/>
      <c r="F169" s="7" t="str">
        <f>VLOOKUP(E169,'VAS BS'!$A$4:$D$120,2, FALSE)</f>
        <v>#N/A</v>
      </c>
      <c r="G169" s="7" t="str">
        <f>VLOOKUP(E169,'VAS BS'!$A$4:$D$120,3, FALSE)</f>
        <v>#N/A</v>
      </c>
      <c r="H169" s="7" t="str">
        <f>VLOOKUP(G169,'VAS BS'!$A$4:$D$120,2, FALSE)</f>
        <v>#N/A</v>
      </c>
      <c r="I169" s="7" t="str">
        <f>VLOOKUP(E169,'VAS BS'!$A$4:$D$120,4, FALSE)</f>
        <v>#N/A</v>
      </c>
      <c r="J169" s="7"/>
      <c r="K169" s="7"/>
      <c r="L169" s="7" t="str">
        <f t="shared" si="1"/>
        <v/>
      </c>
      <c r="M169" s="7">
        <f t="shared" si="2"/>
        <v>0</v>
      </c>
      <c r="N169" s="6" t="str">
        <f t="shared" si="3"/>
        <v>investments in associates joint ventures;long term investments;3 đầu tư vào công ty liên kết liên doanh;các khoản đầu tư</v>
      </c>
      <c r="O169" s="7" t="str">
        <f>IFERROR(VLOOKUP(N169,'vstock BS nonfin'!$E$2:$E$124,1,FALSE),"N/A")</f>
        <v>N/A</v>
      </c>
      <c r="Q169" s="7"/>
      <c r="R169" s="7"/>
      <c r="S169" s="7"/>
      <c r="T169" s="7"/>
      <c r="U169" s="7"/>
      <c r="V169" s="7"/>
      <c r="W169" s="7"/>
      <c r="X169" s="7"/>
    </row>
    <row r="170" hidden="1">
      <c r="A170" s="11" t="s">
        <v>778</v>
      </c>
      <c r="B170" s="11" t="s">
        <v>774</v>
      </c>
      <c r="C170" s="11" t="s">
        <v>779</v>
      </c>
      <c r="D170" s="11" t="s">
        <v>775</v>
      </c>
      <c r="E170" s="7"/>
      <c r="F170" s="7" t="str">
        <f>VLOOKUP(E170,'VAS BS'!$A$4:$D$120,2, FALSE)</f>
        <v>#N/A</v>
      </c>
      <c r="G170" s="7" t="str">
        <f>VLOOKUP(E170,'VAS BS'!$A$4:$D$120,3, FALSE)</f>
        <v>#N/A</v>
      </c>
      <c r="H170" s="7" t="str">
        <f>VLOOKUP(G170,'VAS BS'!$A$4:$D$120,2, FALSE)</f>
        <v>#N/A</v>
      </c>
      <c r="I170" s="7" t="str">
        <f>VLOOKUP(E170,'VAS BS'!$A$4:$D$120,4, FALSE)</f>
        <v>#N/A</v>
      </c>
      <c r="J170" s="7"/>
      <c r="K170" s="7"/>
      <c r="L170" s="7" t="str">
        <f t="shared" si="1"/>
        <v/>
      </c>
      <c r="M170" s="7">
        <f t="shared" si="2"/>
        <v>0</v>
      </c>
      <c r="N170" s="6" t="str">
        <f t="shared" si="3"/>
        <v>long term securities investments;long term investments;4 đầu tư chứng khoán dài hạn;các khoản đầu tư</v>
      </c>
      <c r="O170" s="7" t="str">
        <f>IFERROR(VLOOKUP(N170,'vstock BS nonfin'!$E$2:$E$124,1,FALSE),"N/A")</f>
        <v>N/A</v>
      </c>
      <c r="Q170" s="7"/>
      <c r="R170" s="7"/>
      <c r="S170" s="7"/>
      <c r="T170" s="7"/>
      <c r="U170" s="7"/>
      <c r="V170" s="7"/>
      <c r="W170" s="7"/>
      <c r="X170" s="7"/>
    </row>
    <row r="171" hidden="1">
      <c r="A171" s="11" t="s">
        <v>17</v>
      </c>
      <c r="B171" s="11" t="s">
        <v>778</v>
      </c>
      <c r="C171" s="11" t="s">
        <v>780</v>
      </c>
      <c r="D171" s="11" t="s">
        <v>779</v>
      </c>
      <c r="E171" s="7"/>
      <c r="F171" s="7" t="str">
        <f>VLOOKUP(E171,'VAS BS'!$A$4:$D$120,2, FALSE)</f>
        <v>#N/A</v>
      </c>
      <c r="G171" s="7" t="str">
        <f>VLOOKUP(E171,'VAS BS'!$A$4:$D$120,3, FALSE)</f>
        <v>#N/A</v>
      </c>
      <c r="H171" s="7" t="str">
        <f>VLOOKUP(G171,'VAS BS'!$A$4:$D$120,2, FALSE)</f>
        <v>#N/A</v>
      </c>
      <c r="I171" s="7" t="str">
        <f>VLOOKUP(E171,'VAS BS'!$A$4:$D$120,4, FALSE)</f>
        <v>#N/A</v>
      </c>
      <c r="J171" s="7"/>
      <c r="K171" s="7"/>
      <c r="L171" s="7" t="str">
        <f t="shared" si="1"/>
        <v/>
      </c>
      <c r="M171" s="7">
        <f t="shared" si="2"/>
        <v>0</v>
      </c>
      <c r="N171" s="6" t="str">
        <f t="shared" si="3"/>
        <v>available for sale securities;long term securities investments;chứng khoán sẵn sàng để bán;4 đầu tư chứng khoán dài hạn</v>
      </c>
      <c r="O171" s="7" t="str">
        <f>IFERROR(VLOOKUP(N171,'vstock BS nonfin'!$E$2:$E$124,1,FALSE),"N/A")</f>
        <v>N/A</v>
      </c>
      <c r="Q171" s="7"/>
      <c r="R171" s="7"/>
      <c r="S171" s="7"/>
      <c r="T171" s="7"/>
      <c r="U171" s="7"/>
      <c r="V171" s="7"/>
      <c r="W171" s="7"/>
      <c r="X171" s="7"/>
    </row>
    <row r="172" hidden="1">
      <c r="A172" s="11" t="s">
        <v>781</v>
      </c>
      <c r="B172" s="11" t="s">
        <v>778</v>
      </c>
      <c r="C172" s="11" t="s">
        <v>782</v>
      </c>
      <c r="D172" s="11" t="s">
        <v>779</v>
      </c>
      <c r="E172" s="7"/>
      <c r="F172" s="7" t="str">
        <f>VLOOKUP(E172,'VAS BS'!$A$4:$D$120,2, FALSE)</f>
        <v>#N/A</v>
      </c>
      <c r="G172" s="7" t="str">
        <f>VLOOKUP(E172,'VAS BS'!$A$4:$D$120,3, FALSE)</f>
        <v>#N/A</v>
      </c>
      <c r="H172" s="7" t="str">
        <f>VLOOKUP(G172,'VAS BS'!$A$4:$D$120,2, FALSE)</f>
        <v>#N/A</v>
      </c>
      <c r="I172" s="7" t="str">
        <f>VLOOKUP(E172,'VAS BS'!$A$4:$D$120,4, FALSE)</f>
        <v>#N/A</v>
      </c>
      <c r="J172" s="7"/>
      <c r="K172" s="7"/>
      <c r="L172" s="7" t="str">
        <f t="shared" si="1"/>
        <v/>
      </c>
      <c r="M172" s="7">
        <f t="shared" si="2"/>
        <v>0</v>
      </c>
      <c r="N172" s="6" t="str">
        <f t="shared" si="3"/>
        <v>held to maturity securities;long term securities investments;chứng khoán nắm giữ đến ngày đáo hạn;4 đầu tư chứng khoán dài hạn</v>
      </c>
      <c r="O172" s="7" t="str">
        <f>IFERROR(VLOOKUP(N172,'vstock BS nonfin'!$E$2:$E$124,1,FALSE),"N/A")</f>
        <v>N/A</v>
      </c>
      <c r="Q172" s="7"/>
      <c r="R172" s="7"/>
      <c r="S172" s="7"/>
      <c r="T172" s="7"/>
      <c r="U172" s="7"/>
      <c r="V172" s="7"/>
      <c r="W172" s="7"/>
      <c r="X172" s="7"/>
    </row>
    <row r="173" hidden="1">
      <c r="A173" s="11" t="s">
        <v>605</v>
      </c>
      <c r="B173" s="11" t="s">
        <v>774</v>
      </c>
      <c r="C173" s="11" t="s">
        <v>783</v>
      </c>
      <c r="D173" s="11" t="s">
        <v>775</v>
      </c>
      <c r="E173" s="7"/>
      <c r="F173" s="7" t="str">
        <f>VLOOKUP(E173,'VAS BS'!$A$4:$D$120,2, FALSE)</f>
        <v>#N/A</v>
      </c>
      <c r="G173" s="7" t="str">
        <f>VLOOKUP(E173,'VAS BS'!$A$4:$D$120,3, FALSE)</f>
        <v>#N/A</v>
      </c>
      <c r="H173" s="7" t="str">
        <f>VLOOKUP(G173,'VAS BS'!$A$4:$D$120,2, FALSE)</f>
        <v>#N/A</v>
      </c>
      <c r="I173" s="7" t="str">
        <f>VLOOKUP(E173,'VAS BS'!$A$4:$D$120,4, FALSE)</f>
        <v>#N/A</v>
      </c>
      <c r="J173" s="7"/>
      <c r="K173" s="7"/>
      <c r="L173" s="7" t="str">
        <f t="shared" si="1"/>
        <v/>
      </c>
      <c r="M173" s="7">
        <f t="shared" si="2"/>
        <v>0</v>
      </c>
      <c r="N173" s="6" t="str">
        <f t="shared" si="3"/>
        <v>other long term investments;long term investments;5 đầu tư dài hạn khác;các khoản đầu tư</v>
      </c>
      <c r="O173" s="7" t="str">
        <f>IFERROR(VLOOKUP(N173,'vstock BS nonfin'!$E$2:$E$124,1,FALSE),"N/A")</f>
        <v>N/A</v>
      </c>
      <c r="Q173" s="7"/>
      <c r="R173" s="7"/>
      <c r="S173" s="7"/>
      <c r="T173" s="7"/>
      <c r="U173" s="7"/>
      <c r="V173" s="7"/>
      <c r="W173" s="7"/>
      <c r="X173" s="7"/>
    </row>
    <row r="174" hidden="1">
      <c r="A174" s="11" t="s">
        <v>603</v>
      </c>
      <c r="B174" s="11" t="s">
        <v>774</v>
      </c>
      <c r="C174" s="11" t="s">
        <v>784</v>
      </c>
      <c r="D174" s="11" t="s">
        <v>775</v>
      </c>
      <c r="E174" s="7"/>
      <c r="F174" s="7" t="str">
        <f>VLOOKUP(E174,'VAS BS'!$A$4:$D$120,2, FALSE)</f>
        <v>#N/A</v>
      </c>
      <c r="G174" s="7" t="str">
        <f>VLOOKUP(E174,'VAS BS'!$A$4:$D$120,3, FALSE)</f>
        <v>#N/A</v>
      </c>
      <c r="H174" s="7" t="str">
        <f>VLOOKUP(G174,'VAS BS'!$A$4:$D$120,2, FALSE)</f>
        <v>#N/A</v>
      </c>
      <c r="I174" s="7" t="str">
        <f>VLOOKUP(E174,'VAS BS'!$A$4:$D$120,4, FALSE)</f>
        <v>#N/A</v>
      </c>
      <c r="J174" s="7"/>
      <c r="K174" s="7"/>
      <c r="L174" s="7" t="str">
        <f t="shared" si="1"/>
        <v/>
      </c>
      <c r="M174" s="7">
        <f t="shared" si="2"/>
        <v>0</v>
      </c>
      <c r="N174" s="6" t="str">
        <f t="shared" si="3"/>
        <v>provision for diminution in value of long term investments;long term investments;6 dự phòng giảm giá đầu tư dài hạn;các khoản đầu tư</v>
      </c>
      <c r="O174" s="7" t="str">
        <f>IFERROR(VLOOKUP(N174,'vstock BS nonfin'!$E$2:$E$124,1,FALSE),"N/A")</f>
        <v>N/A</v>
      </c>
      <c r="Q174" s="7"/>
      <c r="R174" s="7"/>
      <c r="S174" s="7"/>
      <c r="T174" s="7"/>
      <c r="U174" s="7"/>
      <c r="V174" s="7"/>
      <c r="W174" s="7"/>
      <c r="X174" s="7"/>
    </row>
    <row r="175" hidden="1">
      <c r="A175" s="11" t="s">
        <v>72</v>
      </c>
      <c r="B175" s="11" t="s">
        <v>565</v>
      </c>
      <c r="C175" s="11" t="s">
        <v>583</v>
      </c>
      <c r="D175" s="11" t="s">
        <v>770</v>
      </c>
      <c r="E175" s="7"/>
      <c r="F175" s="7" t="str">
        <f>VLOOKUP(E175,'VAS BS'!$A$4:$D$120,2, FALSE)</f>
        <v>#N/A</v>
      </c>
      <c r="G175" s="7" t="str">
        <f>VLOOKUP(E175,'VAS BS'!$A$4:$D$120,3, FALSE)</f>
        <v>#N/A</v>
      </c>
      <c r="H175" s="7" t="str">
        <f>VLOOKUP(G175,'VAS BS'!$A$4:$D$120,2, FALSE)</f>
        <v>#N/A</v>
      </c>
      <c r="I175" s="7" t="str">
        <f>VLOOKUP(E175,'VAS BS'!$A$4:$D$120,4, FALSE)</f>
        <v>#N/A</v>
      </c>
      <c r="J175" s="7"/>
      <c r="K175" s="7"/>
      <c r="L175" s="7" t="str">
        <f t="shared" si="1"/>
        <v/>
      </c>
      <c r="M175" s="7">
        <f t="shared" si="2"/>
        <v>0</v>
      </c>
      <c r="N175" s="6" t="str">
        <f t="shared" si="3"/>
        <v>fixed assets;long term assets;tài sản cố định;tài sản dài hạn 200 210 220 240 250 260</v>
      </c>
      <c r="O175" s="7" t="str">
        <f>IFERROR(VLOOKUP(N175,'vstock BS nonfin'!$E$2:$E$124,1,FALSE),"N/A")</f>
        <v>N/A</v>
      </c>
      <c r="Q175" s="7"/>
      <c r="R175" s="7"/>
      <c r="S175" s="7"/>
      <c r="T175" s="7"/>
      <c r="U175" s="7"/>
      <c r="V175" s="7"/>
      <c r="W175" s="7"/>
      <c r="X175" s="7"/>
    </row>
    <row r="176" hidden="1">
      <c r="A176" s="11" t="s">
        <v>785</v>
      </c>
      <c r="B176" s="11" t="s">
        <v>74</v>
      </c>
      <c r="C176" s="11" t="s">
        <v>786</v>
      </c>
      <c r="D176" s="11" t="s">
        <v>584</v>
      </c>
      <c r="E176" s="7"/>
      <c r="F176" s="7" t="str">
        <f>VLOOKUP(E176,'VAS BS'!$A$4:$D$120,2, FALSE)</f>
        <v>#N/A</v>
      </c>
      <c r="G176" s="7" t="str">
        <f>VLOOKUP(E176,'VAS BS'!$A$4:$D$120,3, FALSE)</f>
        <v>#N/A</v>
      </c>
      <c r="H176" s="7" t="str">
        <f>VLOOKUP(G176,'VAS BS'!$A$4:$D$120,2, FALSE)</f>
        <v>#N/A</v>
      </c>
      <c r="I176" s="7" t="str">
        <f>VLOOKUP(E176,'VAS BS'!$A$4:$D$120,4, FALSE)</f>
        <v>#N/A</v>
      </c>
      <c r="J176" s="7"/>
      <c r="K176" s="7"/>
      <c r="L176" s="7" t="str">
        <f t="shared" si="1"/>
        <v/>
      </c>
      <c r="M176" s="7">
        <f t="shared" si="2"/>
        <v>0</v>
      </c>
      <c r="N176" s="6" t="str">
        <f t="shared" si="3"/>
        <v>evaluation tangible fixed assets accounting to fair value;tangible fixed assets;đánh giá tscđhh theo giá trị hợp lý;tài sản cố định hữu hình</v>
      </c>
      <c r="O176" s="7" t="str">
        <f>IFERROR(VLOOKUP(N176,'vstock BS nonfin'!$E$2:$E$124,1,FALSE),"N/A")</f>
        <v>N/A</v>
      </c>
      <c r="Q176" s="7"/>
      <c r="R176" s="7"/>
      <c r="S176" s="7"/>
      <c r="T176" s="7"/>
      <c r="U176" s="7"/>
      <c r="V176" s="7"/>
      <c r="W176" s="7"/>
      <c r="X176" s="7"/>
    </row>
    <row r="177" hidden="1">
      <c r="A177" s="11" t="s">
        <v>787</v>
      </c>
      <c r="B177" s="11" t="s">
        <v>80</v>
      </c>
      <c r="C177" s="11" t="s">
        <v>788</v>
      </c>
      <c r="D177" s="11" t="s">
        <v>589</v>
      </c>
      <c r="E177" s="7"/>
      <c r="F177" s="7" t="str">
        <f>VLOOKUP(E177,'VAS BS'!$A$4:$D$120,2, FALSE)</f>
        <v>#N/A</v>
      </c>
      <c r="G177" s="7" t="str">
        <f>VLOOKUP(E177,'VAS BS'!$A$4:$D$120,3, FALSE)</f>
        <v>#N/A</v>
      </c>
      <c r="H177" s="7" t="str">
        <f>VLOOKUP(G177,'VAS BS'!$A$4:$D$120,2, FALSE)</f>
        <v>#N/A</v>
      </c>
      <c r="I177" s="7" t="str">
        <f>VLOOKUP(E177,'VAS BS'!$A$4:$D$120,4, FALSE)</f>
        <v>#N/A</v>
      </c>
      <c r="J177" s="7"/>
      <c r="K177" s="7"/>
      <c r="L177" s="7" t="str">
        <f t="shared" si="1"/>
        <v/>
      </c>
      <c r="M177" s="7">
        <f t="shared" si="2"/>
        <v>0</v>
      </c>
      <c r="N177" s="6" t="str">
        <f t="shared" si="3"/>
        <v>evaluation financial leased fixed assetss accounting to fair value;financial leased fixed assets;đánh giá tscđttc theo giá trị hợp lý;tài sản cố định thuê tài chính</v>
      </c>
      <c r="O177" s="7" t="str">
        <f>IFERROR(VLOOKUP(N177,'vstock BS nonfin'!$E$2:$E$124,1,FALSE),"N/A")</f>
        <v>N/A</v>
      </c>
      <c r="Q177" s="7"/>
      <c r="R177" s="7"/>
      <c r="S177" s="7"/>
      <c r="T177" s="7"/>
      <c r="U177" s="7"/>
      <c r="V177" s="7"/>
      <c r="W177" s="7"/>
      <c r="X177" s="7"/>
    </row>
    <row r="178" hidden="1">
      <c r="A178" s="11" t="s">
        <v>789</v>
      </c>
      <c r="B178" s="11" t="s">
        <v>84</v>
      </c>
      <c r="C178" s="11" t="s">
        <v>790</v>
      </c>
      <c r="D178" s="11" t="s">
        <v>590</v>
      </c>
      <c r="E178" s="7"/>
      <c r="F178" s="7" t="str">
        <f>VLOOKUP(E178,'VAS BS'!$A$4:$D$120,2, FALSE)</f>
        <v>#N/A</v>
      </c>
      <c r="G178" s="7" t="str">
        <f>VLOOKUP(E178,'VAS BS'!$A$4:$D$120,3, FALSE)</f>
        <v>#N/A</v>
      </c>
      <c r="H178" s="7" t="str">
        <f>VLOOKUP(G178,'VAS BS'!$A$4:$D$120,2, FALSE)</f>
        <v>#N/A</v>
      </c>
      <c r="I178" s="7" t="str">
        <f>VLOOKUP(E178,'VAS BS'!$A$4:$D$120,4, FALSE)</f>
        <v>#N/A</v>
      </c>
      <c r="J178" s="7"/>
      <c r="K178" s="7"/>
      <c r="L178" s="7" t="str">
        <f t="shared" si="1"/>
        <v/>
      </c>
      <c r="M178" s="7">
        <f t="shared" si="2"/>
        <v>0</v>
      </c>
      <c r="N178" s="6" t="str">
        <f t="shared" si="3"/>
        <v>evaluation intangible fixed assets accounting to fair value;intangible fixed assets;đánh giá tscđvh theo giá trị hợp lý;tài sản cố định vô hình</v>
      </c>
      <c r="O178" s="7" t="str">
        <f>IFERROR(VLOOKUP(N178,'vstock BS nonfin'!$E$2:$E$124,1,FALSE),"N/A")</f>
        <v>N/A</v>
      </c>
      <c r="Q178" s="7"/>
      <c r="R178" s="7"/>
      <c r="S178" s="7"/>
      <c r="T178" s="7"/>
      <c r="U178" s="7"/>
      <c r="V178" s="7"/>
      <c r="W178" s="7"/>
      <c r="X178" s="7"/>
    </row>
    <row r="179" hidden="1">
      <c r="A179" s="11" t="s">
        <v>791</v>
      </c>
      <c r="B179" s="11" t="s">
        <v>565</v>
      </c>
      <c r="C179" s="11" t="s">
        <v>591</v>
      </c>
      <c r="D179" s="11" t="s">
        <v>770</v>
      </c>
      <c r="E179" s="7"/>
      <c r="F179" s="7" t="str">
        <f>VLOOKUP(E179,'VAS BS'!$A$4:$D$120,2, FALSE)</f>
        <v>#N/A</v>
      </c>
      <c r="G179" s="7" t="str">
        <f>VLOOKUP(E179,'VAS BS'!$A$4:$D$120,3, FALSE)</f>
        <v>#N/A</v>
      </c>
      <c r="H179" s="7" t="str">
        <f>VLOOKUP(G179,'VAS BS'!$A$4:$D$120,2, FALSE)</f>
        <v>#N/A</v>
      </c>
      <c r="I179" s="7" t="str">
        <f>VLOOKUP(E179,'VAS BS'!$A$4:$D$120,4, FALSE)</f>
        <v>#N/A</v>
      </c>
      <c r="J179" s="7"/>
      <c r="K179" s="7"/>
      <c r="L179" s="7" t="str">
        <f t="shared" si="1"/>
        <v/>
      </c>
      <c r="M179" s="7">
        <f t="shared" si="2"/>
        <v>0</v>
      </c>
      <c r="N179" s="6" t="str">
        <f t="shared" si="3"/>
        <v>investment property;long term assets;bất động sản đầu tư;tài sản dài hạn 200 210 220 240 250 260</v>
      </c>
      <c r="O179" s="7" t="str">
        <f>IFERROR(VLOOKUP(N179,'vstock BS nonfin'!$E$2:$E$124,1,FALSE),"N/A")</f>
        <v>N/A</v>
      </c>
      <c r="Q179" s="7"/>
      <c r="R179" s="7"/>
      <c r="S179" s="7"/>
      <c r="T179" s="7"/>
      <c r="U179" s="7"/>
      <c r="V179" s="7"/>
      <c r="W179" s="7"/>
      <c r="X179" s="7"/>
    </row>
    <row r="180" hidden="1">
      <c r="A180" s="11" t="s">
        <v>585</v>
      </c>
      <c r="B180" s="11" t="s">
        <v>791</v>
      </c>
      <c r="C180" s="11" t="s">
        <v>586</v>
      </c>
      <c r="D180" s="11" t="s">
        <v>591</v>
      </c>
      <c r="E180" s="7"/>
      <c r="F180" s="7" t="str">
        <f>VLOOKUP(E180,'VAS BS'!$A$4:$D$120,2, FALSE)</f>
        <v>#N/A</v>
      </c>
      <c r="G180" s="7" t="str">
        <f>VLOOKUP(E180,'VAS BS'!$A$4:$D$120,3, FALSE)</f>
        <v>#N/A</v>
      </c>
      <c r="H180" s="7" t="str">
        <f>VLOOKUP(G180,'VAS BS'!$A$4:$D$120,2, FALSE)</f>
        <v>#N/A</v>
      </c>
      <c r="I180" s="7" t="str">
        <f>VLOOKUP(E180,'VAS BS'!$A$4:$D$120,4, FALSE)</f>
        <v>#N/A</v>
      </c>
      <c r="J180" s="7"/>
      <c r="K180" s="7"/>
      <c r="L180" s="7" t="str">
        <f t="shared" si="1"/>
        <v/>
      </c>
      <c r="M180" s="7">
        <f t="shared" si="2"/>
        <v>0</v>
      </c>
      <c r="N180" s="6" t="str">
        <f t="shared" si="3"/>
        <v>cost;investment property;nguyên giá;bất động sản đầu tư</v>
      </c>
      <c r="O180" s="7" t="str">
        <f>IFERROR(VLOOKUP(N180,'vstock BS nonfin'!$E$2:$E$124,1,FALSE),"N/A")</f>
        <v>N/A</v>
      </c>
      <c r="Q180" s="7"/>
      <c r="R180" s="7"/>
      <c r="S180" s="7"/>
      <c r="T180" s="7"/>
      <c r="U180" s="7"/>
      <c r="V180" s="7"/>
      <c r="W180" s="7"/>
      <c r="X180" s="7"/>
    </row>
    <row r="181" hidden="1">
      <c r="A181" s="11" t="s">
        <v>587</v>
      </c>
      <c r="B181" s="11" t="s">
        <v>791</v>
      </c>
      <c r="C181" s="11" t="s">
        <v>588</v>
      </c>
      <c r="D181" s="11" t="s">
        <v>591</v>
      </c>
      <c r="E181" s="7"/>
      <c r="F181" s="7" t="str">
        <f>VLOOKUP(E181,'VAS BS'!$A$4:$D$120,2, FALSE)</f>
        <v>#N/A</v>
      </c>
      <c r="G181" s="7" t="str">
        <f>VLOOKUP(E181,'VAS BS'!$A$4:$D$120,3, FALSE)</f>
        <v>#N/A</v>
      </c>
      <c r="H181" s="7" t="str">
        <f>VLOOKUP(G181,'VAS BS'!$A$4:$D$120,2, FALSE)</f>
        <v>#N/A</v>
      </c>
      <c r="I181" s="7" t="str">
        <f>VLOOKUP(E181,'VAS BS'!$A$4:$D$120,4, FALSE)</f>
        <v>#N/A</v>
      </c>
      <c r="J181" s="7"/>
      <c r="K181" s="7"/>
      <c r="L181" s="7" t="str">
        <f t="shared" si="1"/>
        <v/>
      </c>
      <c r="M181" s="7">
        <f t="shared" si="2"/>
        <v>0</v>
      </c>
      <c r="N181" s="6" t="str">
        <f t="shared" si="3"/>
        <v>accumulated depreciation;investment property;giá trị hao mòn lũy kế;bất động sản đầu tư</v>
      </c>
      <c r="O181" s="7" t="str">
        <f>IFERROR(VLOOKUP(N181,'vstock BS nonfin'!$E$2:$E$124,1,FALSE),"N/A")</f>
        <v>N/A</v>
      </c>
      <c r="Q181" s="7"/>
      <c r="R181" s="7"/>
      <c r="S181" s="7"/>
      <c r="T181" s="7"/>
      <c r="U181" s="7"/>
      <c r="V181" s="7"/>
      <c r="W181" s="7"/>
      <c r="X181" s="7"/>
    </row>
    <row r="182" hidden="1">
      <c r="A182" s="11" t="s">
        <v>792</v>
      </c>
      <c r="B182" s="11" t="s">
        <v>791</v>
      </c>
      <c r="C182" s="11" t="s">
        <v>793</v>
      </c>
      <c r="D182" s="11" t="s">
        <v>591</v>
      </c>
      <c r="E182" s="7"/>
      <c r="F182" s="7" t="str">
        <f>VLOOKUP(E182,'VAS BS'!$A$4:$D$120,2, FALSE)</f>
        <v>#N/A</v>
      </c>
      <c r="G182" s="7" t="str">
        <f>VLOOKUP(E182,'VAS BS'!$A$4:$D$120,3, FALSE)</f>
        <v>#N/A</v>
      </c>
      <c r="H182" s="7" t="str">
        <f>VLOOKUP(G182,'VAS BS'!$A$4:$D$120,2, FALSE)</f>
        <v>#N/A</v>
      </c>
      <c r="I182" s="7" t="str">
        <f>VLOOKUP(E182,'VAS BS'!$A$4:$D$120,4, FALSE)</f>
        <v>#N/A</v>
      </c>
      <c r="J182" s="7"/>
      <c r="K182" s="7"/>
      <c r="L182" s="7" t="str">
        <f t="shared" si="1"/>
        <v/>
      </c>
      <c r="M182" s="7">
        <f t="shared" si="2"/>
        <v>0</v>
      </c>
      <c r="N182" s="6" t="str">
        <f t="shared" si="3"/>
        <v>evaluation investment property accounting to fair value;investment property;đánh giá bđsđt theo giá trị hợp lý;bất động sản đầu tư</v>
      </c>
      <c r="O182" s="7" t="str">
        <f>IFERROR(VLOOKUP(N182,'vstock BS nonfin'!$E$2:$E$124,1,FALSE),"N/A")</f>
        <v>N/A</v>
      </c>
      <c r="Q182" s="7"/>
      <c r="R182" s="7"/>
      <c r="S182" s="7"/>
      <c r="T182" s="7"/>
      <c r="U182" s="7"/>
      <c r="V182" s="7"/>
      <c r="W182" s="7"/>
      <c r="X182" s="7"/>
    </row>
    <row r="183" hidden="1">
      <c r="A183" s="11" t="s">
        <v>95</v>
      </c>
      <c r="B183" s="11" t="s">
        <v>565</v>
      </c>
      <c r="C183" s="11" t="s">
        <v>596</v>
      </c>
      <c r="D183" s="11" t="s">
        <v>770</v>
      </c>
      <c r="E183" s="7"/>
      <c r="F183" s="7" t="str">
        <f>VLOOKUP(E183,'VAS BS'!$A$4:$D$120,2, FALSE)</f>
        <v>#N/A</v>
      </c>
      <c r="G183" s="7" t="str">
        <f>VLOOKUP(E183,'VAS BS'!$A$4:$D$120,3, FALSE)</f>
        <v>#N/A</v>
      </c>
      <c r="H183" s="7" t="str">
        <f>VLOOKUP(G183,'VAS BS'!$A$4:$D$120,2, FALSE)</f>
        <v>#N/A</v>
      </c>
      <c r="I183" s="7" t="str">
        <f>VLOOKUP(E183,'VAS BS'!$A$4:$D$120,4, FALSE)</f>
        <v>#N/A</v>
      </c>
      <c r="J183" s="7"/>
      <c r="K183" s="7"/>
      <c r="L183" s="7" t="str">
        <f t="shared" si="1"/>
        <v/>
      </c>
      <c r="M183" s="7">
        <f t="shared" si="2"/>
        <v>0</v>
      </c>
      <c r="N183" s="6" t="str">
        <f t="shared" si="3"/>
        <v>construction in progress;long term assets;chi phí xây dựng cơ bản dở dang;tài sản dài hạn 200 210 220 240 250 260</v>
      </c>
      <c r="O183" s="7" t="str">
        <f>IFERROR(VLOOKUP(N183,'vstock BS nonfin'!$E$2:$E$124,1,FALSE),"N/A")</f>
        <v>N/A</v>
      </c>
      <c r="Q183" s="7"/>
      <c r="R183" s="7"/>
      <c r="S183" s="7"/>
      <c r="T183" s="7"/>
      <c r="U183" s="7"/>
      <c r="V183" s="7"/>
      <c r="W183" s="7"/>
      <c r="X183" s="7"/>
    </row>
    <row r="184" hidden="1">
      <c r="A184" s="11" t="s">
        <v>609</v>
      </c>
      <c r="B184" s="11" t="s">
        <v>565</v>
      </c>
      <c r="C184" s="11" t="s">
        <v>610</v>
      </c>
      <c r="D184" s="11" t="s">
        <v>770</v>
      </c>
      <c r="E184" s="7"/>
      <c r="F184" s="7" t="str">
        <f>VLOOKUP(E184,'VAS BS'!$A$4:$D$120,2, FALSE)</f>
        <v>#N/A</v>
      </c>
      <c r="G184" s="7" t="str">
        <f>VLOOKUP(E184,'VAS BS'!$A$4:$D$120,3, FALSE)</f>
        <v>#N/A</v>
      </c>
      <c r="H184" s="7" t="str">
        <f>VLOOKUP(G184,'VAS BS'!$A$4:$D$120,2, FALSE)</f>
        <v>#N/A</v>
      </c>
      <c r="I184" s="7" t="str">
        <f>VLOOKUP(E184,'VAS BS'!$A$4:$D$120,4, FALSE)</f>
        <v>#N/A</v>
      </c>
      <c r="J184" s="7"/>
      <c r="K184" s="7"/>
      <c r="L184" s="7" t="str">
        <f t="shared" si="1"/>
        <v/>
      </c>
      <c r="M184" s="7">
        <f t="shared" si="2"/>
        <v>0</v>
      </c>
      <c r="N184" s="6" t="str">
        <f t="shared" si="3"/>
        <v>other long term assets;long term assets;tài sản dài hạn khác;tài sản dài hạn 200 210 220 240 250 260</v>
      </c>
      <c r="O184" s="7" t="str">
        <f>IFERROR(VLOOKUP(N184,'vstock BS nonfin'!$E$2:$E$124,1,FALSE),"N/A")</f>
        <v>N/A</v>
      </c>
      <c r="Q184" s="7"/>
      <c r="R184" s="7"/>
      <c r="S184" s="7"/>
      <c r="T184" s="7"/>
      <c r="U184" s="7"/>
      <c r="V184" s="7"/>
      <c r="W184" s="7"/>
      <c r="X184" s="7"/>
    </row>
    <row r="185" hidden="1">
      <c r="A185" s="11" t="s">
        <v>794</v>
      </c>
      <c r="B185" s="11" t="s">
        <v>609</v>
      </c>
      <c r="C185" s="11" t="s">
        <v>795</v>
      </c>
      <c r="D185" s="11" t="s">
        <v>610</v>
      </c>
      <c r="E185" s="7"/>
      <c r="F185" s="7" t="str">
        <f>VLOOKUP(E185,'VAS BS'!$A$4:$D$120,2, FALSE)</f>
        <v>#N/A</v>
      </c>
      <c r="G185" s="7" t="str">
        <f>VLOOKUP(E185,'VAS BS'!$A$4:$D$120,3, FALSE)</f>
        <v>#N/A</v>
      </c>
      <c r="H185" s="7" t="str">
        <f>VLOOKUP(G185,'VAS BS'!$A$4:$D$120,2, FALSE)</f>
        <v>#N/A</v>
      </c>
      <c r="I185" s="7" t="str">
        <f>VLOOKUP(E185,'VAS BS'!$A$4:$D$120,4, FALSE)</f>
        <v>#N/A</v>
      </c>
      <c r="J185" s="7"/>
      <c r="K185" s="7"/>
      <c r="L185" s="7" t="str">
        <f t="shared" si="1"/>
        <v/>
      </c>
      <c r="M185" s="7">
        <f t="shared" si="2"/>
        <v>0</v>
      </c>
      <c r="N185" s="6" t="str">
        <f t="shared" si="3"/>
        <v>pledged assets mortgages security deposits in long term;other long term assets;cầm cố thế chấp ký quỹ ký cược dài hạn;tài sản dài hạn khác</v>
      </c>
      <c r="O185" s="7" t="str">
        <f>IFERROR(VLOOKUP(N185,'vstock BS nonfin'!$E$2:$E$124,1,FALSE),"N/A")</f>
        <v>N/A</v>
      </c>
      <c r="Q185" s="7"/>
      <c r="R185" s="7"/>
      <c r="S185" s="7"/>
      <c r="T185" s="7"/>
      <c r="U185" s="7"/>
      <c r="V185" s="7"/>
      <c r="W185" s="7"/>
      <c r="X185" s="7"/>
    </row>
    <row r="186" hidden="1">
      <c r="A186" s="11" t="s">
        <v>796</v>
      </c>
      <c r="B186" s="11" t="s">
        <v>609</v>
      </c>
      <c r="C186" s="11" t="s">
        <v>797</v>
      </c>
      <c r="D186" s="11" t="s">
        <v>610</v>
      </c>
      <c r="E186" s="7"/>
      <c r="F186" s="7" t="str">
        <f>VLOOKUP(E186,'VAS BS'!$A$4:$D$120,2, FALSE)</f>
        <v>#N/A</v>
      </c>
      <c r="G186" s="7" t="str">
        <f>VLOOKUP(E186,'VAS BS'!$A$4:$D$120,3, FALSE)</f>
        <v>#N/A</v>
      </c>
      <c r="H186" s="7" t="str">
        <f>VLOOKUP(G186,'VAS BS'!$A$4:$D$120,2, FALSE)</f>
        <v>#N/A</v>
      </c>
      <c r="I186" s="7" t="str">
        <f>VLOOKUP(E186,'VAS BS'!$A$4:$D$120,4, FALSE)</f>
        <v>#N/A</v>
      </c>
      <c r="J186" s="7"/>
      <c r="K186" s="7"/>
      <c r="L186" s="7" t="str">
        <f t="shared" si="1"/>
        <v/>
      </c>
      <c r="M186" s="7">
        <f t="shared" si="2"/>
        <v>0</v>
      </c>
      <c r="N186" s="6" t="str">
        <f t="shared" si="3"/>
        <v>payment for settlement assistance fund;other long term assets;tiền nộp quỹ hỗ trợ thanh toán;tài sản dài hạn khác</v>
      </c>
      <c r="O186" s="7" t="str">
        <f>IFERROR(VLOOKUP(N186,'vstock BS nonfin'!$E$2:$E$124,1,FALSE),"N/A")</f>
        <v>N/A</v>
      </c>
      <c r="Q186" s="7"/>
      <c r="R186" s="7"/>
      <c r="S186" s="7"/>
      <c r="T186" s="7"/>
      <c r="U186" s="7"/>
      <c r="V186" s="7"/>
      <c r="W186" s="7"/>
      <c r="X186" s="7"/>
    </row>
    <row r="187" hidden="1">
      <c r="A187" s="11" t="s">
        <v>117</v>
      </c>
      <c r="B187" s="11" t="s">
        <v>609</v>
      </c>
      <c r="C187" s="11" t="s">
        <v>616</v>
      </c>
      <c r="D187" s="11" t="s">
        <v>610</v>
      </c>
      <c r="E187" s="7"/>
      <c r="F187" s="7" t="str">
        <f>VLOOKUP(E187,'VAS BS'!$A$4:$D$120,2, FALSE)</f>
        <v>#N/A</v>
      </c>
      <c r="G187" s="7" t="str">
        <f>VLOOKUP(E187,'VAS BS'!$A$4:$D$120,3, FALSE)</f>
        <v>#N/A</v>
      </c>
      <c r="H187" s="7" t="str">
        <f>VLOOKUP(G187,'VAS BS'!$A$4:$D$120,2, FALSE)</f>
        <v>#N/A</v>
      </c>
      <c r="I187" s="7" t="str">
        <f>VLOOKUP(E187,'VAS BS'!$A$4:$D$120,4, FALSE)</f>
        <v>#N/A</v>
      </c>
      <c r="J187" s="7"/>
      <c r="K187" s="7"/>
      <c r="L187" s="7" t="str">
        <f t="shared" si="1"/>
        <v/>
      </c>
      <c r="M187" s="7">
        <f t="shared" si="2"/>
        <v>0</v>
      </c>
      <c r="N187" s="6" t="str">
        <f t="shared" si="3"/>
        <v>goodwill;other long term assets;lợi thế thương mại;tài sản dài hạn khác</v>
      </c>
      <c r="O187" s="7" t="str">
        <f>IFERROR(VLOOKUP(N187,'vstock BS nonfin'!$E$2:$E$124,1,FALSE),"N/A")</f>
        <v>N/A</v>
      </c>
      <c r="Q187" s="7"/>
      <c r="R187" s="7"/>
      <c r="S187" s="7"/>
      <c r="T187" s="7"/>
      <c r="U187" s="7"/>
      <c r="V187" s="7"/>
      <c r="W187" s="7"/>
      <c r="X187" s="7"/>
    </row>
    <row r="188" hidden="1">
      <c r="A188" s="11" t="s">
        <v>798</v>
      </c>
      <c r="B188" s="11" t="s">
        <v>565</v>
      </c>
      <c r="C188" s="11" t="s">
        <v>799</v>
      </c>
      <c r="D188" s="11" t="s">
        <v>770</v>
      </c>
      <c r="E188" s="7"/>
      <c r="F188" s="7" t="str">
        <f>VLOOKUP(E188,'VAS BS'!$A$4:$D$120,2, FALSE)</f>
        <v>#N/A</v>
      </c>
      <c r="G188" s="7" t="str">
        <f>VLOOKUP(E188,'VAS BS'!$A$4:$D$120,3, FALSE)</f>
        <v>#N/A</v>
      </c>
      <c r="H188" s="7" t="str">
        <f>VLOOKUP(G188,'VAS BS'!$A$4:$D$120,2, FALSE)</f>
        <v>#N/A</v>
      </c>
      <c r="I188" s="7" t="str">
        <f>VLOOKUP(E188,'VAS BS'!$A$4:$D$120,4, FALSE)</f>
        <v>#N/A</v>
      </c>
      <c r="J188" s="7"/>
      <c r="K188" s="7"/>
      <c r="L188" s="7" t="str">
        <f t="shared" si="1"/>
        <v/>
      </c>
      <c r="M188" s="7">
        <f t="shared" si="2"/>
        <v>0</v>
      </c>
      <c r="N188" s="6" t="str">
        <f t="shared" si="3"/>
        <v>provision for long term assets;long term assets;dự phòng suy giảm giá trị tài sản dài hạn;tài sản dài hạn 200 210 220 240 250 260</v>
      </c>
      <c r="O188" s="7" t="str">
        <f>IFERROR(VLOOKUP(N188,'vstock BS nonfin'!$E$2:$E$124,1,FALSE),"N/A")</f>
        <v>N/A</v>
      </c>
      <c r="Q188" s="7"/>
      <c r="R188" s="7"/>
      <c r="S188" s="7"/>
      <c r="T188" s="7"/>
      <c r="U188" s="7"/>
      <c r="V188" s="7"/>
      <c r="W188" s="7"/>
      <c r="X188" s="7"/>
    </row>
    <row r="189" hidden="1">
      <c r="A189" s="11" t="s">
        <v>118</v>
      </c>
      <c r="B189" s="11" t="s">
        <v>118</v>
      </c>
      <c r="C189" s="11" t="s">
        <v>707</v>
      </c>
      <c r="D189" s="11" t="s">
        <v>707</v>
      </c>
      <c r="E189" s="7"/>
      <c r="F189" s="7" t="str">
        <f>VLOOKUP(E189,'VAS BS'!$A$4:$D$120,2, FALSE)</f>
        <v>#N/A</v>
      </c>
      <c r="G189" s="7" t="str">
        <f>VLOOKUP(E189,'VAS BS'!$A$4:$D$120,3, FALSE)</f>
        <v>#N/A</v>
      </c>
      <c r="H189" s="7" t="str">
        <f>VLOOKUP(G189,'VAS BS'!$A$4:$D$120,2, FALSE)</f>
        <v>#N/A</v>
      </c>
      <c r="I189" s="7" t="str">
        <f>VLOOKUP(E189,'VAS BS'!$A$4:$D$120,4, FALSE)</f>
        <v>#N/A</v>
      </c>
      <c r="J189" s="7"/>
      <c r="K189" s="7"/>
      <c r="L189" s="7" t="str">
        <f t="shared" si="1"/>
        <v/>
      </c>
      <c r="M189" s="7">
        <f t="shared" si="2"/>
        <v>0</v>
      </c>
      <c r="N189" s="6" t="str">
        <f t="shared" si="3"/>
        <v>total assets;total assets;tổng cộng tài sản 270 100 200;tổng cộng tài sản 270 100 200</v>
      </c>
      <c r="O189" s="7" t="str">
        <f>IFERROR(VLOOKUP(N189,'vstock BS nonfin'!$E$2:$E$124,1,FALSE),"N/A")</f>
        <v>N/A</v>
      </c>
      <c r="Q189" s="7"/>
      <c r="R189" s="7"/>
      <c r="S189" s="7"/>
      <c r="T189" s="7"/>
      <c r="U189" s="7"/>
      <c r="V189" s="7"/>
      <c r="W189" s="7"/>
      <c r="X189" s="7"/>
    </row>
    <row r="190" hidden="1">
      <c r="A190" s="11" t="s">
        <v>800</v>
      </c>
      <c r="B190" s="11" t="s">
        <v>800</v>
      </c>
      <c r="C190" s="11" t="s">
        <v>618</v>
      </c>
      <c r="D190" s="11" t="s">
        <v>618</v>
      </c>
      <c r="E190" s="7"/>
      <c r="F190" s="7" t="str">
        <f>VLOOKUP(E190,'VAS BS'!$A$4:$D$120,2, FALSE)</f>
        <v>#N/A</v>
      </c>
      <c r="G190" s="7" t="str">
        <f>VLOOKUP(E190,'VAS BS'!$A$4:$D$120,3, FALSE)</f>
        <v>#N/A</v>
      </c>
      <c r="H190" s="7" t="str">
        <f>VLOOKUP(G190,'VAS BS'!$A$4:$D$120,2, FALSE)</f>
        <v>#N/A</v>
      </c>
      <c r="I190" s="7" t="str">
        <f>VLOOKUP(E190,'VAS BS'!$A$4:$D$120,4, FALSE)</f>
        <v>#N/A</v>
      </c>
      <c r="J190" s="7"/>
      <c r="K190" s="7"/>
      <c r="L190" s="7" t="str">
        <f t="shared" si="1"/>
        <v/>
      </c>
      <c r="M190" s="7">
        <f t="shared" si="2"/>
        <v>0</v>
      </c>
      <c r="N190" s="6" t="str">
        <f t="shared" si="3"/>
        <v>liabilities owner s equity;liabilities owner s equity;nguồn vốn;nguồn vốn</v>
      </c>
      <c r="O190" s="7" t="str">
        <f>IFERROR(VLOOKUP(N190,'vstock BS nonfin'!$E$2:$E$124,1,FALSE),"N/A")</f>
        <v>N/A</v>
      </c>
      <c r="Q190" s="7"/>
      <c r="R190" s="7"/>
      <c r="S190" s="7"/>
      <c r="T190" s="7"/>
      <c r="U190" s="7"/>
      <c r="V190" s="7"/>
      <c r="W190" s="7"/>
      <c r="X190" s="7"/>
    </row>
    <row r="191" hidden="1">
      <c r="A191" s="11" t="s">
        <v>121</v>
      </c>
      <c r="B191" s="11" t="s">
        <v>619</v>
      </c>
      <c r="C191" s="11" t="s">
        <v>801</v>
      </c>
      <c r="D191" s="11" t="s">
        <v>802</v>
      </c>
      <c r="E191" s="7"/>
      <c r="F191" s="7" t="str">
        <f>VLOOKUP(E191,'VAS BS'!$A$4:$D$120,2, FALSE)</f>
        <v>#N/A</v>
      </c>
      <c r="G191" s="7" t="str">
        <f>VLOOKUP(E191,'VAS BS'!$A$4:$D$120,3, FALSE)</f>
        <v>#N/A</v>
      </c>
      <c r="H191" s="7" t="str">
        <f>VLOOKUP(G191,'VAS BS'!$A$4:$D$120,2, FALSE)</f>
        <v>#N/A</v>
      </c>
      <c r="I191" s="7" t="str">
        <f>VLOOKUP(E191,'VAS BS'!$A$4:$D$120,4, FALSE)</f>
        <v>#N/A</v>
      </c>
      <c r="J191" s="7"/>
      <c r="K191" s="7"/>
      <c r="L191" s="7" t="str">
        <f t="shared" si="1"/>
        <v/>
      </c>
      <c r="M191" s="7">
        <f t="shared" si="2"/>
        <v>0</v>
      </c>
      <c r="N191" s="6" t="str">
        <f t="shared" si="3"/>
        <v>liabilities;total owner s equity and liabilities;nợ phải trả 300 310 330;tổng cộng nguồn vốn 440 300 400 500</v>
      </c>
      <c r="O191" s="7" t="str">
        <f>IFERROR(VLOOKUP(N191,'vstock BS nonfin'!$E$2:$E$124,1,FALSE),"N/A")</f>
        <v>N/A</v>
      </c>
      <c r="Q191" s="7"/>
      <c r="R191" s="7"/>
      <c r="S191" s="7"/>
      <c r="T191" s="7"/>
      <c r="U191" s="7"/>
      <c r="V191" s="7"/>
      <c r="W191" s="7"/>
      <c r="X191" s="7"/>
    </row>
    <row r="192" hidden="1">
      <c r="A192" s="11" t="s">
        <v>622</v>
      </c>
      <c r="B192" s="11" t="s">
        <v>121</v>
      </c>
      <c r="C192" s="11" t="s">
        <v>623</v>
      </c>
      <c r="D192" s="11" t="s">
        <v>801</v>
      </c>
      <c r="E192" s="7"/>
      <c r="F192" s="7" t="str">
        <f>VLOOKUP(E192,'VAS BS'!$A$4:$D$120,2, FALSE)</f>
        <v>#N/A</v>
      </c>
      <c r="G192" s="7" t="str">
        <f>VLOOKUP(E192,'VAS BS'!$A$4:$D$120,3, FALSE)</f>
        <v>#N/A</v>
      </c>
      <c r="H192" s="7" t="str">
        <f>VLOOKUP(G192,'VAS BS'!$A$4:$D$120,2, FALSE)</f>
        <v>#N/A</v>
      </c>
      <c r="I192" s="7" t="str">
        <f>VLOOKUP(E192,'VAS BS'!$A$4:$D$120,4, FALSE)</f>
        <v>#N/A</v>
      </c>
      <c r="J192" s="7"/>
      <c r="K192" s="7"/>
      <c r="L192" s="7" t="str">
        <f t="shared" si="1"/>
        <v/>
      </c>
      <c r="M192" s="7">
        <f t="shared" si="2"/>
        <v>0</v>
      </c>
      <c r="N192" s="6" t="str">
        <f t="shared" si="3"/>
        <v>short term liabilities;liabilities;nợ ngắn hạn;nợ phải trả 300 310 330</v>
      </c>
      <c r="O192" s="7" t="str">
        <f>IFERROR(VLOOKUP(N192,'vstock BS nonfin'!$E$2:$E$124,1,FALSE),"N/A")</f>
        <v>N/A</v>
      </c>
      <c r="Q192" s="7"/>
      <c r="R192" s="7"/>
      <c r="S192" s="7"/>
      <c r="T192" s="7"/>
      <c r="U192" s="7"/>
      <c r="V192" s="7"/>
      <c r="W192" s="7"/>
      <c r="X192" s="7"/>
    </row>
    <row r="193" hidden="1">
      <c r="A193" s="11" t="s">
        <v>803</v>
      </c>
      <c r="B193" s="11" t="s">
        <v>622</v>
      </c>
      <c r="C193" s="11" t="s">
        <v>640</v>
      </c>
      <c r="D193" s="11" t="s">
        <v>623</v>
      </c>
      <c r="E193" s="7"/>
      <c r="F193" s="7" t="str">
        <f>VLOOKUP(E193,'VAS BS'!$A$4:$D$120,2, FALSE)</f>
        <v>#N/A</v>
      </c>
      <c r="G193" s="7" t="str">
        <f>VLOOKUP(E193,'VAS BS'!$A$4:$D$120,3, FALSE)</f>
        <v>#N/A</v>
      </c>
      <c r="H193" s="7" t="str">
        <f>VLOOKUP(G193,'VAS BS'!$A$4:$D$120,2, FALSE)</f>
        <v>#N/A</v>
      </c>
      <c r="I193" s="7" t="str">
        <f>VLOOKUP(E193,'VAS BS'!$A$4:$D$120,4, FALSE)</f>
        <v>#N/A</v>
      </c>
      <c r="J193" s="7"/>
      <c r="K193" s="7"/>
      <c r="L193" s="7" t="str">
        <f t="shared" si="1"/>
        <v/>
      </c>
      <c r="M193" s="7">
        <f t="shared" si="2"/>
        <v>0</v>
      </c>
      <c r="N193" s="6" t="str">
        <f t="shared" si="3"/>
        <v>short term borrowings;short term liabilities;vay và nợ thuê tài chính ngắn hạn;nợ ngắn hạn</v>
      </c>
      <c r="O193" s="7" t="str">
        <f>IFERROR(VLOOKUP(N193,'vstock BS nonfin'!$E$2:$E$124,1,FALSE),"N/A")</f>
        <v>N/A</v>
      </c>
      <c r="Q193" s="7"/>
      <c r="R193" s="7"/>
      <c r="S193" s="7"/>
      <c r="T193" s="7"/>
      <c r="U193" s="7"/>
      <c r="V193" s="7"/>
      <c r="W193" s="7"/>
      <c r="X193" s="7"/>
    </row>
    <row r="194" hidden="1">
      <c r="A194" s="11" t="s">
        <v>803</v>
      </c>
      <c r="B194" s="11" t="s">
        <v>803</v>
      </c>
      <c r="C194" s="11" t="s">
        <v>804</v>
      </c>
      <c r="D194" s="11" t="s">
        <v>804</v>
      </c>
      <c r="E194" s="7"/>
      <c r="F194" s="7" t="str">
        <f>VLOOKUP(E194,'VAS BS'!$A$4:$D$120,2, FALSE)</f>
        <v>#N/A</v>
      </c>
      <c r="G194" s="7" t="str">
        <f>VLOOKUP(E194,'VAS BS'!$A$4:$D$120,3, FALSE)</f>
        <v>#N/A</v>
      </c>
      <c r="H194" s="7" t="str">
        <f>VLOOKUP(G194,'VAS BS'!$A$4:$D$120,2, FALSE)</f>
        <v>#N/A</v>
      </c>
      <c r="I194" s="7" t="str">
        <f>VLOOKUP(E194,'VAS BS'!$A$4:$D$120,4, FALSE)</f>
        <v>#N/A</v>
      </c>
      <c r="J194" s="7"/>
      <c r="K194" s="7"/>
      <c r="L194" s="7" t="str">
        <f t="shared" si="1"/>
        <v/>
      </c>
      <c r="M194" s="7">
        <f t="shared" si="2"/>
        <v>0</v>
      </c>
      <c r="N194" s="6" t="str">
        <f t="shared" si="3"/>
        <v>short term borrowings;short term borrowings;vay ngắn hạn;vay ngắn hạn</v>
      </c>
      <c r="O194" s="7" t="str">
        <f>IFERROR(VLOOKUP(N194,'vstock BS nonfin'!$E$2:$E$124,1,FALSE),"N/A")</f>
        <v>N/A</v>
      </c>
      <c r="Q194" s="7"/>
      <c r="R194" s="7"/>
      <c r="S194" s="7"/>
      <c r="T194" s="7"/>
      <c r="U194" s="7"/>
      <c r="V194" s="7"/>
      <c r="W194" s="7"/>
      <c r="X194" s="7"/>
    </row>
    <row r="195" hidden="1">
      <c r="A195" s="11" t="s">
        <v>805</v>
      </c>
      <c r="B195" s="11" t="s">
        <v>803</v>
      </c>
      <c r="C195" s="11" t="s">
        <v>806</v>
      </c>
      <c r="D195" s="11" t="s">
        <v>804</v>
      </c>
      <c r="E195" s="7"/>
      <c r="F195" s="7" t="str">
        <f>VLOOKUP(E195,'VAS BS'!$A$4:$D$120,2, FALSE)</f>
        <v>#N/A</v>
      </c>
      <c r="G195" s="7" t="str">
        <f>VLOOKUP(E195,'VAS BS'!$A$4:$D$120,3, FALSE)</f>
        <v>#N/A</v>
      </c>
      <c r="H195" s="7" t="str">
        <f>VLOOKUP(G195,'VAS BS'!$A$4:$D$120,2, FALSE)</f>
        <v>#N/A</v>
      </c>
      <c r="I195" s="7" t="str">
        <f>VLOOKUP(E195,'VAS BS'!$A$4:$D$120,4, FALSE)</f>
        <v>#N/A</v>
      </c>
      <c r="J195" s="7"/>
      <c r="K195" s="7"/>
      <c r="L195" s="7" t="str">
        <f t="shared" si="1"/>
        <v/>
      </c>
      <c r="M195" s="7">
        <f t="shared" si="2"/>
        <v>0</v>
      </c>
      <c r="N195" s="6" t="str">
        <f t="shared" si="3"/>
        <v>2 short term financial lease liabilities;short term borrowings;2 nợ thuê tài sản tài chính ngắn hạn;vay ngắn hạn</v>
      </c>
      <c r="O195" s="7" t="str">
        <f>IFERROR(VLOOKUP(N195,'vstock BS nonfin'!$E$2:$E$124,1,FALSE),"N/A")</f>
        <v>N/A</v>
      </c>
      <c r="Q195" s="7"/>
      <c r="R195" s="7"/>
      <c r="S195" s="7"/>
      <c r="T195" s="7"/>
      <c r="U195" s="7"/>
      <c r="V195" s="7"/>
      <c r="W195" s="7"/>
      <c r="X195" s="7"/>
    </row>
    <row r="196" hidden="1">
      <c r="A196" s="11" t="s">
        <v>807</v>
      </c>
      <c r="B196" s="11" t="s">
        <v>622</v>
      </c>
      <c r="C196" s="11" t="s">
        <v>808</v>
      </c>
      <c r="D196" s="11" t="s">
        <v>623</v>
      </c>
      <c r="E196" s="7"/>
      <c r="F196" s="7" t="str">
        <f>VLOOKUP(E196,'VAS BS'!$A$4:$D$120,2, FALSE)</f>
        <v>#N/A</v>
      </c>
      <c r="G196" s="7" t="str">
        <f>VLOOKUP(E196,'VAS BS'!$A$4:$D$120,3, FALSE)</f>
        <v>#N/A</v>
      </c>
      <c r="H196" s="7" t="str">
        <f>VLOOKUP(G196,'VAS BS'!$A$4:$D$120,2, FALSE)</f>
        <v>#N/A</v>
      </c>
      <c r="I196" s="7" t="str">
        <f>VLOOKUP(E196,'VAS BS'!$A$4:$D$120,4, FALSE)</f>
        <v>#N/A</v>
      </c>
      <c r="J196" s="7"/>
      <c r="K196" s="7"/>
      <c r="L196" s="7" t="str">
        <f t="shared" si="1"/>
        <v/>
      </c>
      <c r="M196" s="7">
        <f t="shared" si="2"/>
        <v>0</v>
      </c>
      <c r="N196" s="6" t="str">
        <f t="shared" si="3"/>
        <v>short term financial assets borrowings;short term liabilities;vay tài sản tài chính ngắn hạn;nợ ngắn hạn</v>
      </c>
      <c r="O196" s="7" t="str">
        <f>IFERROR(VLOOKUP(N196,'vstock BS nonfin'!$E$2:$E$124,1,FALSE),"N/A")</f>
        <v>N/A</v>
      </c>
      <c r="Q196" s="7"/>
      <c r="R196" s="7"/>
      <c r="S196" s="7"/>
      <c r="T196" s="7"/>
      <c r="U196" s="7"/>
      <c r="V196" s="7"/>
      <c r="W196" s="7"/>
      <c r="X196" s="7"/>
    </row>
    <row r="197" hidden="1">
      <c r="A197" s="11" t="s">
        <v>809</v>
      </c>
      <c r="B197" s="11" t="s">
        <v>622</v>
      </c>
      <c r="C197" s="11" t="s">
        <v>810</v>
      </c>
      <c r="D197" s="11" t="s">
        <v>623</v>
      </c>
      <c r="E197" s="7"/>
      <c r="F197" s="7" t="str">
        <f>VLOOKUP(E197,'VAS BS'!$A$4:$D$120,2, FALSE)</f>
        <v>#N/A</v>
      </c>
      <c r="G197" s="7" t="str">
        <f>VLOOKUP(E197,'VAS BS'!$A$4:$D$120,3, FALSE)</f>
        <v>#N/A</v>
      </c>
      <c r="H197" s="7" t="str">
        <f>VLOOKUP(G197,'VAS BS'!$A$4:$D$120,2, FALSE)</f>
        <v>#N/A</v>
      </c>
      <c r="I197" s="7" t="str">
        <f>VLOOKUP(E197,'VAS BS'!$A$4:$D$120,4, FALSE)</f>
        <v>#N/A</v>
      </c>
      <c r="J197" s="7"/>
      <c r="K197" s="7"/>
      <c r="L197" s="7" t="str">
        <f t="shared" si="1"/>
        <v/>
      </c>
      <c r="M197" s="7">
        <f t="shared" si="2"/>
        <v>0</v>
      </c>
      <c r="N197" s="6" t="str">
        <f t="shared" si="3"/>
        <v>short term convertible bonds;short term liabilities;trái phiếu chuyển đổi ngắn hạn;nợ ngắn hạn</v>
      </c>
      <c r="O197" s="7" t="str">
        <f>IFERROR(VLOOKUP(N197,'vstock BS nonfin'!$E$2:$E$124,1,FALSE),"N/A")</f>
        <v>N/A</v>
      </c>
      <c r="Q197" s="7"/>
      <c r="R197" s="7"/>
      <c r="S197" s="7"/>
      <c r="T197" s="7"/>
      <c r="U197" s="7"/>
      <c r="V197" s="7"/>
      <c r="W197" s="7"/>
      <c r="X197" s="7"/>
    </row>
    <row r="198" hidden="1">
      <c r="A198" s="11" t="s">
        <v>811</v>
      </c>
      <c r="B198" s="11" t="s">
        <v>622</v>
      </c>
      <c r="C198" s="11" t="s">
        <v>812</v>
      </c>
      <c r="D198" s="11" t="s">
        <v>623</v>
      </c>
      <c r="E198" s="7"/>
      <c r="F198" s="7" t="str">
        <f>VLOOKUP(E198,'VAS BS'!$A$4:$D$120,2, FALSE)</f>
        <v>#N/A</v>
      </c>
      <c r="G198" s="7" t="str">
        <f>VLOOKUP(E198,'VAS BS'!$A$4:$D$120,3, FALSE)</f>
        <v>#N/A</v>
      </c>
      <c r="H198" s="7" t="str">
        <f>VLOOKUP(G198,'VAS BS'!$A$4:$D$120,2, FALSE)</f>
        <v>#N/A</v>
      </c>
      <c r="I198" s="7" t="str">
        <f>VLOOKUP(E198,'VAS BS'!$A$4:$D$120,4, FALSE)</f>
        <v>#N/A</v>
      </c>
      <c r="J198" s="7"/>
      <c r="K198" s="7"/>
      <c r="L198" s="7" t="str">
        <f t="shared" si="1"/>
        <v/>
      </c>
      <c r="M198" s="7">
        <f t="shared" si="2"/>
        <v>0</v>
      </c>
      <c r="N198" s="6" t="str">
        <f t="shared" si="3"/>
        <v>short term bonds;short term liabilities;trái phiếu phát hành ngắn hạn;nợ ngắn hạn</v>
      </c>
      <c r="O198" s="7" t="str">
        <f>IFERROR(VLOOKUP(N198,'vstock BS nonfin'!$E$2:$E$124,1,FALSE),"N/A")</f>
        <v>N/A</v>
      </c>
      <c r="Q198" s="7"/>
      <c r="R198" s="7"/>
      <c r="S198" s="7"/>
      <c r="T198" s="7"/>
      <c r="U198" s="7"/>
      <c r="V198" s="7"/>
      <c r="W198" s="7"/>
      <c r="X198" s="7"/>
    </row>
    <row r="199" hidden="1">
      <c r="A199" s="11" t="s">
        <v>813</v>
      </c>
      <c r="B199" s="11" t="s">
        <v>622</v>
      </c>
      <c r="C199" s="11" t="s">
        <v>814</v>
      </c>
      <c r="D199" s="11" t="s">
        <v>623</v>
      </c>
      <c r="E199" s="7"/>
      <c r="F199" s="7" t="str">
        <f>VLOOKUP(E199,'VAS BS'!$A$4:$D$120,2, FALSE)</f>
        <v>#N/A</v>
      </c>
      <c r="G199" s="7" t="str">
        <f>VLOOKUP(E199,'VAS BS'!$A$4:$D$120,3, FALSE)</f>
        <v>#N/A</v>
      </c>
      <c r="H199" s="7" t="str">
        <f>VLOOKUP(G199,'VAS BS'!$A$4:$D$120,2, FALSE)</f>
        <v>#N/A</v>
      </c>
      <c r="I199" s="7" t="str">
        <f>VLOOKUP(E199,'VAS BS'!$A$4:$D$120,4, FALSE)</f>
        <v>#N/A</v>
      </c>
      <c r="J199" s="7"/>
      <c r="K199" s="7"/>
      <c r="L199" s="7" t="str">
        <f t="shared" si="1"/>
        <v/>
      </c>
      <c r="M199" s="7">
        <f t="shared" si="2"/>
        <v>0</v>
      </c>
      <c r="N199" s="6" t="str">
        <f t="shared" si="3"/>
        <v>borrowings settlement assistance fund;short term liabilities;vay quỹ hỗ trợ thanh toán;nợ ngắn hạn</v>
      </c>
      <c r="O199" s="7" t="str">
        <f>IFERROR(VLOOKUP(N199,'vstock BS nonfin'!$E$2:$E$124,1,FALSE),"N/A")</f>
        <v>N/A</v>
      </c>
      <c r="Q199" s="7"/>
      <c r="R199" s="7"/>
      <c r="S199" s="7"/>
      <c r="T199" s="7"/>
      <c r="U199" s="7"/>
      <c r="V199" s="7"/>
      <c r="W199" s="7"/>
      <c r="X199" s="7"/>
    </row>
    <row r="200" hidden="1">
      <c r="A200" s="11" t="s">
        <v>815</v>
      </c>
      <c r="B200" s="11" t="s">
        <v>622</v>
      </c>
      <c r="C200" s="11" t="s">
        <v>816</v>
      </c>
      <c r="D200" s="11" t="s">
        <v>623</v>
      </c>
      <c r="E200" s="7"/>
      <c r="F200" s="7" t="str">
        <f>VLOOKUP(E200,'VAS BS'!$A$4:$D$120,2, FALSE)</f>
        <v>#N/A</v>
      </c>
      <c r="G200" s="7" t="str">
        <f>VLOOKUP(E200,'VAS BS'!$A$4:$D$120,3, FALSE)</f>
        <v>#N/A</v>
      </c>
      <c r="H200" s="7" t="str">
        <f>VLOOKUP(G200,'VAS BS'!$A$4:$D$120,2, FALSE)</f>
        <v>#N/A</v>
      </c>
      <c r="I200" s="7" t="str">
        <f>VLOOKUP(E200,'VAS BS'!$A$4:$D$120,4, FALSE)</f>
        <v>#N/A</v>
      </c>
      <c r="J200" s="7"/>
      <c r="K200" s="7"/>
      <c r="L200" s="7" t="str">
        <f t="shared" si="1"/>
        <v/>
      </c>
      <c r="M200" s="7">
        <f t="shared" si="2"/>
        <v>0</v>
      </c>
      <c r="N200" s="6" t="str">
        <f t="shared" si="3"/>
        <v>payables to securities trading activities;short term liabilities;phải trả hoạt động giao dịch chứng khoán;nợ ngắn hạn</v>
      </c>
      <c r="O200" s="7" t="str">
        <f>IFERROR(VLOOKUP(N200,'vstock BS nonfin'!$E$2:$E$124,1,FALSE),"N/A")</f>
        <v>N/A</v>
      </c>
      <c r="Q200" s="7"/>
      <c r="R200" s="7"/>
      <c r="S200" s="7"/>
      <c r="T200" s="7"/>
      <c r="U200" s="7"/>
      <c r="V200" s="7"/>
      <c r="W200" s="7"/>
      <c r="X200" s="7"/>
    </row>
    <row r="201" hidden="1">
      <c r="A201" s="11" t="s">
        <v>817</v>
      </c>
      <c r="B201" s="11" t="s">
        <v>622</v>
      </c>
      <c r="C201" s="11" t="s">
        <v>818</v>
      </c>
      <c r="D201" s="11" t="s">
        <v>623</v>
      </c>
      <c r="E201" s="7"/>
      <c r="F201" s="7" t="str">
        <f>VLOOKUP(E201,'VAS BS'!$A$4:$D$120,2, FALSE)</f>
        <v>#N/A</v>
      </c>
      <c r="G201" s="7" t="str">
        <f>VLOOKUP(E201,'VAS BS'!$A$4:$D$120,3, FALSE)</f>
        <v>#N/A</v>
      </c>
      <c r="H201" s="7" t="str">
        <f>VLOOKUP(G201,'VAS BS'!$A$4:$D$120,2, FALSE)</f>
        <v>#N/A</v>
      </c>
      <c r="I201" s="7" t="str">
        <f>VLOOKUP(E201,'VAS BS'!$A$4:$D$120,4, FALSE)</f>
        <v>#N/A</v>
      </c>
      <c r="J201" s="7"/>
      <c r="K201" s="7"/>
      <c r="L201" s="7" t="str">
        <f t="shared" si="1"/>
        <v/>
      </c>
      <c r="M201" s="7">
        <f t="shared" si="2"/>
        <v>0</v>
      </c>
      <c r="N201" s="6" t="str">
        <f t="shared" si="3"/>
        <v>payables to trading error of financial assets;short term liabilities;phải trả về lỗi giao dịch các tài sản tài chính;nợ ngắn hạn</v>
      </c>
      <c r="O201" s="7" t="str">
        <f>IFERROR(VLOOKUP(N201,'vstock BS nonfin'!$E$2:$E$124,1,FALSE),"N/A")</f>
        <v>N/A</v>
      </c>
      <c r="Q201" s="7"/>
      <c r="R201" s="7"/>
      <c r="S201" s="7"/>
      <c r="T201" s="7"/>
      <c r="U201" s="7"/>
      <c r="V201" s="7"/>
      <c r="W201" s="7"/>
      <c r="X201" s="7"/>
    </row>
    <row r="202" hidden="1">
      <c r="A202" s="11" t="s">
        <v>819</v>
      </c>
      <c r="B202" s="11" t="s">
        <v>622</v>
      </c>
      <c r="C202" s="11" t="s">
        <v>625</v>
      </c>
      <c r="D202" s="11" t="s">
        <v>623</v>
      </c>
      <c r="E202" s="7"/>
      <c r="F202" s="7" t="str">
        <f>VLOOKUP(E202,'VAS BS'!$A$4:$D$120,2, FALSE)</f>
        <v>#N/A</v>
      </c>
      <c r="G202" s="7" t="str">
        <f>VLOOKUP(E202,'VAS BS'!$A$4:$D$120,3, FALSE)</f>
        <v>#N/A</v>
      </c>
      <c r="H202" s="7" t="str">
        <f>VLOOKUP(G202,'VAS BS'!$A$4:$D$120,2, FALSE)</f>
        <v>#N/A</v>
      </c>
      <c r="I202" s="7" t="str">
        <f>VLOOKUP(E202,'VAS BS'!$A$4:$D$120,4, FALSE)</f>
        <v>#N/A</v>
      </c>
      <c r="J202" s="7"/>
      <c r="K202" s="7"/>
      <c r="L202" s="7" t="str">
        <f t="shared" si="1"/>
        <v/>
      </c>
      <c r="M202" s="7">
        <f t="shared" si="2"/>
        <v>0</v>
      </c>
      <c r="N202" s="6" t="str">
        <f t="shared" si="3"/>
        <v>trade accounts payable;short term liabilities;phải trả người bán ngắn hạn;nợ ngắn hạn</v>
      </c>
      <c r="O202" s="7" t="str">
        <f>IFERROR(VLOOKUP(N202,'vstock BS nonfin'!$E$2:$E$124,1,FALSE),"N/A")</f>
        <v>N/A</v>
      </c>
      <c r="Q202" s="7"/>
      <c r="R202" s="7"/>
      <c r="S202" s="7"/>
      <c r="T202" s="7"/>
      <c r="U202" s="7"/>
      <c r="V202" s="7"/>
      <c r="W202" s="7"/>
      <c r="X202" s="7"/>
    </row>
    <row r="203" hidden="1">
      <c r="A203" s="11" t="s">
        <v>820</v>
      </c>
      <c r="B203" s="11" t="s">
        <v>622</v>
      </c>
      <c r="C203" s="11" t="s">
        <v>627</v>
      </c>
      <c r="D203" s="11" t="s">
        <v>623</v>
      </c>
      <c r="E203" s="7"/>
      <c r="F203" s="7" t="str">
        <f>VLOOKUP(E203,'VAS BS'!$A$4:$D$120,2, FALSE)</f>
        <v>#N/A</v>
      </c>
      <c r="G203" s="7" t="str">
        <f>VLOOKUP(E203,'VAS BS'!$A$4:$D$120,3, FALSE)</f>
        <v>#N/A</v>
      </c>
      <c r="H203" s="7" t="str">
        <f>VLOOKUP(G203,'VAS BS'!$A$4:$D$120,2, FALSE)</f>
        <v>#N/A</v>
      </c>
      <c r="I203" s="7" t="str">
        <f>VLOOKUP(E203,'VAS BS'!$A$4:$D$120,4, FALSE)</f>
        <v>#N/A</v>
      </c>
      <c r="J203" s="7"/>
      <c r="K203" s="7"/>
      <c r="L203" s="7" t="str">
        <f t="shared" si="1"/>
        <v/>
      </c>
      <c r="M203" s="7">
        <f t="shared" si="2"/>
        <v>0</v>
      </c>
      <c r="N203" s="6" t="str">
        <f t="shared" si="3"/>
        <v>advances from customers;short term liabilities;người mua trả tiền trước ngắn hạn;nợ ngắn hạn</v>
      </c>
      <c r="O203" s="7" t="str">
        <f>IFERROR(VLOOKUP(N203,'vstock BS nonfin'!$E$2:$E$124,1,FALSE),"N/A")</f>
        <v>N/A</v>
      </c>
      <c r="Q203" s="7"/>
      <c r="R203" s="7"/>
      <c r="S203" s="7"/>
      <c r="T203" s="7"/>
      <c r="U203" s="7"/>
      <c r="V203" s="7"/>
      <c r="W203" s="7"/>
      <c r="X203" s="7"/>
    </row>
    <row r="204" hidden="1">
      <c r="A204" s="11" t="s">
        <v>821</v>
      </c>
      <c r="B204" s="11" t="s">
        <v>622</v>
      </c>
      <c r="C204" s="11" t="s">
        <v>822</v>
      </c>
      <c r="D204" s="11" t="s">
        <v>623</v>
      </c>
      <c r="E204" s="7"/>
      <c r="F204" s="7" t="str">
        <f>VLOOKUP(E204,'VAS BS'!$A$4:$D$120,2, FALSE)</f>
        <v>#N/A</v>
      </c>
      <c r="G204" s="7" t="str">
        <f>VLOOKUP(E204,'VAS BS'!$A$4:$D$120,3, FALSE)</f>
        <v>#N/A</v>
      </c>
      <c r="H204" s="7" t="str">
        <f>VLOOKUP(G204,'VAS BS'!$A$4:$D$120,2, FALSE)</f>
        <v>#N/A</v>
      </c>
      <c r="I204" s="7" t="str">
        <f>VLOOKUP(E204,'VAS BS'!$A$4:$D$120,4, FALSE)</f>
        <v>#N/A</v>
      </c>
      <c r="J204" s="7"/>
      <c r="K204" s="7"/>
      <c r="L204" s="7" t="str">
        <f t="shared" si="1"/>
        <v/>
      </c>
      <c r="M204" s="7">
        <f t="shared" si="2"/>
        <v>0</v>
      </c>
      <c r="N204" s="6" t="str">
        <f t="shared" si="3"/>
        <v>employee welfare payables;short term liabilities;các khoản trích nộp phúc lợi nhân viên;nợ ngắn hạn</v>
      </c>
      <c r="O204" s="7" t="str">
        <f>IFERROR(VLOOKUP(N204,'vstock BS nonfin'!$E$2:$E$124,1,FALSE),"N/A")</f>
        <v>N/A</v>
      </c>
      <c r="Q204" s="7"/>
      <c r="R204" s="7"/>
      <c r="S204" s="7"/>
      <c r="T204" s="7"/>
      <c r="U204" s="7"/>
      <c r="V204" s="7"/>
      <c r="W204" s="7"/>
      <c r="X204" s="7"/>
    </row>
    <row r="205" hidden="1">
      <c r="A205" s="11" t="s">
        <v>823</v>
      </c>
      <c r="B205" s="11" t="s">
        <v>622</v>
      </c>
      <c r="C205" s="11" t="s">
        <v>631</v>
      </c>
      <c r="D205" s="11" t="s">
        <v>623</v>
      </c>
      <c r="E205" s="7"/>
      <c r="F205" s="7" t="str">
        <f>VLOOKUP(E205,'VAS BS'!$A$4:$D$120,2, FALSE)</f>
        <v>#N/A</v>
      </c>
      <c r="G205" s="7" t="str">
        <f>VLOOKUP(E205,'VAS BS'!$A$4:$D$120,3, FALSE)</f>
        <v>#N/A</v>
      </c>
      <c r="H205" s="7" t="str">
        <f>VLOOKUP(G205,'VAS BS'!$A$4:$D$120,2, FALSE)</f>
        <v>#N/A</v>
      </c>
      <c r="I205" s="7" t="str">
        <f>VLOOKUP(E205,'VAS BS'!$A$4:$D$120,4, FALSE)</f>
        <v>#N/A</v>
      </c>
      <c r="J205" s="7"/>
      <c r="K205" s="7"/>
      <c r="L205" s="7" t="str">
        <f t="shared" si="1"/>
        <v/>
      </c>
      <c r="M205" s="7">
        <f t="shared" si="2"/>
        <v>0</v>
      </c>
      <c r="N205" s="6" t="str">
        <f t="shared" si="3"/>
        <v>accrued expenses;short term liabilities;chi phí phải trả ngắn hạn;nợ ngắn hạn</v>
      </c>
      <c r="O205" s="7" t="str">
        <f>IFERROR(VLOOKUP(N205,'vstock BS nonfin'!$E$2:$E$124,1,FALSE),"N/A")</f>
        <v>N/A</v>
      </c>
      <c r="Q205" s="7"/>
      <c r="R205" s="7"/>
      <c r="S205" s="7"/>
      <c r="T205" s="7"/>
      <c r="U205" s="7"/>
      <c r="V205" s="7"/>
      <c r="W205" s="7"/>
      <c r="X205" s="7"/>
    </row>
    <row r="206" hidden="1">
      <c r="A206" s="11" t="s">
        <v>824</v>
      </c>
      <c r="B206" s="11" t="s">
        <v>622</v>
      </c>
      <c r="C206" s="11" t="s">
        <v>633</v>
      </c>
      <c r="D206" s="11" t="s">
        <v>623</v>
      </c>
      <c r="E206" s="7"/>
      <c r="F206" s="7" t="str">
        <f>VLOOKUP(E206,'VAS BS'!$A$4:$D$120,2, FALSE)</f>
        <v>#N/A</v>
      </c>
      <c r="G206" s="7" t="str">
        <f>VLOOKUP(E206,'VAS BS'!$A$4:$D$120,3, FALSE)</f>
        <v>#N/A</v>
      </c>
      <c r="H206" s="7" t="str">
        <f>VLOOKUP(G206,'VAS BS'!$A$4:$D$120,2, FALSE)</f>
        <v>#N/A</v>
      </c>
      <c r="I206" s="7" t="str">
        <f>VLOOKUP(E206,'VAS BS'!$A$4:$D$120,4, FALSE)</f>
        <v>#N/A</v>
      </c>
      <c r="J206" s="7"/>
      <c r="K206" s="7"/>
      <c r="L206" s="7" t="str">
        <f t="shared" si="1"/>
        <v/>
      </c>
      <c r="M206" s="7">
        <f t="shared" si="2"/>
        <v>0</v>
      </c>
      <c r="N206" s="6" t="str">
        <f t="shared" si="3"/>
        <v>inter company payables;short term liabilities;phải trả nội bộ ngắn hạn;nợ ngắn hạn</v>
      </c>
      <c r="O206" s="7" t="str">
        <f>IFERROR(VLOOKUP(N206,'vstock BS nonfin'!$E$2:$E$124,1,FALSE),"N/A")</f>
        <v>N/A</v>
      </c>
      <c r="Q206" s="7"/>
      <c r="R206" s="7"/>
      <c r="S206" s="7"/>
      <c r="T206" s="7"/>
      <c r="U206" s="7"/>
      <c r="V206" s="7"/>
      <c r="W206" s="7"/>
      <c r="X206" s="7"/>
    </row>
    <row r="207" hidden="1">
      <c r="A207" s="11" t="s">
        <v>825</v>
      </c>
      <c r="B207" s="11" t="s">
        <v>622</v>
      </c>
      <c r="C207" s="11" t="s">
        <v>636</v>
      </c>
      <c r="D207" s="11" t="s">
        <v>623</v>
      </c>
      <c r="E207" s="7"/>
      <c r="F207" s="7" t="str">
        <f>VLOOKUP(E207,'VAS BS'!$A$4:$D$120,2, FALSE)</f>
        <v>#N/A</v>
      </c>
      <c r="G207" s="7" t="str">
        <f>VLOOKUP(E207,'VAS BS'!$A$4:$D$120,3, FALSE)</f>
        <v>#N/A</v>
      </c>
      <c r="H207" s="7" t="str">
        <f>VLOOKUP(G207,'VAS BS'!$A$4:$D$120,2, FALSE)</f>
        <v>#N/A</v>
      </c>
      <c r="I207" s="7" t="str">
        <f>VLOOKUP(E207,'VAS BS'!$A$4:$D$120,4, FALSE)</f>
        <v>#N/A</v>
      </c>
      <c r="J207" s="7"/>
      <c r="K207" s="7"/>
      <c r="L207" s="7" t="str">
        <f t="shared" si="1"/>
        <v/>
      </c>
      <c r="M207" s="7">
        <f t="shared" si="2"/>
        <v>0</v>
      </c>
      <c r="N207" s="6" t="str">
        <f t="shared" si="3"/>
        <v>unearned revenue;short term liabilities;doanh thu chưa thực hiện ngắn hạn;nợ ngắn hạn</v>
      </c>
      <c r="O207" s="7" t="str">
        <f>IFERROR(VLOOKUP(N207,'vstock BS nonfin'!$E$2:$E$124,1,FALSE),"N/A")</f>
        <v>N/A</v>
      </c>
      <c r="Q207" s="7"/>
      <c r="R207" s="7"/>
      <c r="S207" s="7"/>
      <c r="T207" s="7"/>
      <c r="U207" s="7"/>
      <c r="V207" s="7"/>
      <c r="W207" s="7"/>
      <c r="X207" s="7"/>
    </row>
    <row r="208" hidden="1">
      <c r="A208" s="11" t="s">
        <v>826</v>
      </c>
      <c r="B208" s="11" t="s">
        <v>622</v>
      </c>
      <c r="C208" s="11" t="s">
        <v>827</v>
      </c>
      <c r="D208" s="11" t="s">
        <v>623</v>
      </c>
      <c r="E208" s="7"/>
      <c r="F208" s="7" t="str">
        <f>VLOOKUP(E208,'VAS BS'!$A$4:$D$120,2, FALSE)</f>
        <v>#N/A</v>
      </c>
      <c r="G208" s="7" t="str">
        <f>VLOOKUP(E208,'VAS BS'!$A$4:$D$120,3, FALSE)</f>
        <v>#N/A</v>
      </c>
      <c r="H208" s="7" t="str">
        <f>VLOOKUP(G208,'VAS BS'!$A$4:$D$120,2, FALSE)</f>
        <v>#N/A</v>
      </c>
      <c r="I208" s="7" t="str">
        <f>VLOOKUP(E208,'VAS BS'!$A$4:$D$120,4, FALSE)</f>
        <v>#N/A</v>
      </c>
      <c r="J208" s="7"/>
      <c r="K208" s="7"/>
      <c r="L208" s="7" t="str">
        <f t="shared" si="1"/>
        <v/>
      </c>
      <c r="M208" s="7">
        <f t="shared" si="2"/>
        <v>0</v>
      </c>
      <c r="N208" s="6" t="str">
        <f t="shared" si="3"/>
        <v>short term deposits collateral received;short term liabilities;nhận ký quỹ ký cược ngắn hạn;nợ ngắn hạn</v>
      </c>
      <c r="O208" s="7" t="str">
        <f>IFERROR(VLOOKUP(N208,'vstock BS nonfin'!$E$2:$E$124,1,FALSE),"N/A")</f>
        <v>N/A</v>
      </c>
      <c r="Q208" s="7"/>
      <c r="R208" s="7"/>
      <c r="S208" s="7"/>
      <c r="T208" s="7"/>
      <c r="U208" s="7"/>
      <c r="V208" s="7"/>
      <c r="W208" s="7"/>
      <c r="X208" s="7"/>
    </row>
    <row r="209" hidden="1">
      <c r="A209" s="11" t="s">
        <v>828</v>
      </c>
      <c r="B209" s="11" t="s">
        <v>622</v>
      </c>
      <c r="C209" s="11" t="s">
        <v>829</v>
      </c>
      <c r="D209" s="11" t="s">
        <v>623</v>
      </c>
      <c r="E209" s="7"/>
      <c r="F209" s="7" t="str">
        <f>VLOOKUP(E209,'VAS BS'!$A$4:$D$120,2, FALSE)</f>
        <v>#N/A</v>
      </c>
      <c r="G209" s="7" t="str">
        <f>VLOOKUP(E209,'VAS BS'!$A$4:$D$120,3, FALSE)</f>
        <v>#N/A</v>
      </c>
      <c r="H209" s="7" t="str">
        <f>VLOOKUP(G209,'VAS BS'!$A$4:$D$120,2, FALSE)</f>
        <v>#N/A</v>
      </c>
      <c r="I209" s="7" t="str">
        <f>VLOOKUP(E209,'VAS BS'!$A$4:$D$120,4, FALSE)</f>
        <v>#N/A</v>
      </c>
      <c r="J209" s="7"/>
      <c r="K209" s="7"/>
      <c r="L209" s="7" t="str">
        <f t="shared" si="1"/>
        <v/>
      </c>
      <c r="M209" s="7">
        <f t="shared" si="2"/>
        <v>0</v>
      </c>
      <c r="N209" s="6" t="str">
        <f t="shared" si="3"/>
        <v>other payables;short term liabilities;các khoản phải trả phải nộp khác ngắn hạn;nợ ngắn hạn</v>
      </c>
      <c r="O209" s="7" t="str">
        <f>IFERROR(VLOOKUP(N209,'vstock BS nonfin'!$E$2:$E$124,1,FALSE),"N/A")</f>
        <v>N/A</v>
      </c>
      <c r="Q209" s="7"/>
      <c r="R209" s="7"/>
      <c r="S209" s="7"/>
      <c r="T209" s="7"/>
      <c r="U209" s="7"/>
      <c r="V209" s="7"/>
      <c r="W209" s="7"/>
      <c r="X209" s="7"/>
    </row>
    <row r="210" hidden="1">
      <c r="A210" s="11" t="s">
        <v>830</v>
      </c>
      <c r="B210" s="11" t="s">
        <v>622</v>
      </c>
      <c r="C210" s="11" t="s">
        <v>831</v>
      </c>
      <c r="D210" s="11" t="s">
        <v>623</v>
      </c>
      <c r="E210" s="7"/>
      <c r="F210" s="7" t="str">
        <f>VLOOKUP(E210,'VAS BS'!$A$4:$D$120,2, FALSE)</f>
        <v>#N/A</v>
      </c>
      <c r="G210" s="7" t="str">
        <f>VLOOKUP(E210,'VAS BS'!$A$4:$D$120,3, FALSE)</f>
        <v>#N/A</v>
      </c>
      <c r="H210" s="7" t="str">
        <f>VLOOKUP(G210,'VAS BS'!$A$4:$D$120,2, FALSE)</f>
        <v>#N/A</v>
      </c>
      <c r="I210" s="7" t="str">
        <f>VLOOKUP(E210,'VAS BS'!$A$4:$D$120,4, FALSE)</f>
        <v>#N/A</v>
      </c>
      <c r="J210" s="7"/>
      <c r="K210" s="7"/>
      <c r="L210" s="7" t="str">
        <f t="shared" si="1"/>
        <v/>
      </c>
      <c r="M210" s="7">
        <f t="shared" si="2"/>
        <v>0</v>
      </c>
      <c r="N210" s="6" t="str">
        <f t="shared" si="3"/>
        <v>payables for dividends principal and interests on behalf of others;short term liabilities;phải trả hộ cổ tức gốc và lãi trái phiếu;nợ ngắn hạn</v>
      </c>
      <c r="O210" s="7" t="str">
        <f>IFERROR(VLOOKUP(N210,'vstock BS nonfin'!$E$2:$E$124,1,FALSE),"N/A")</f>
        <v>N/A</v>
      </c>
      <c r="Q210" s="7"/>
      <c r="R210" s="7"/>
      <c r="S210" s="7"/>
      <c r="T210" s="7"/>
      <c r="U210" s="7"/>
      <c r="V210" s="7"/>
      <c r="W210" s="7"/>
      <c r="X210" s="7"/>
    </row>
    <row r="211" hidden="1">
      <c r="A211" s="11" t="s">
        <v>832</v>
      </c>
      <c r="B211" s="11" t="s">
        <v>622</v>
      </c>
      <c r="C211" s="11" t="s">
        <v>833</v>
      </c>
      <c r="D211" s="11" t="s">
        <v>623</v>
      </c>
      <c r="E211" s="7"/>
      <c r="F211" s="7" t="str">
        <f>VLOOKUP(E211,'VAS BS'!$A$4:$D$120,2, FALSE)</f>
        <v>#N/A</v>
      </c>
      <c r="G211" s="7" t="str">
        <f>VLOOKUP(E211,'VAS BS'!$A$4:$D$120,3, FALSE)</f>
        <v>#N/A</v>
      </c>
      <c r="H211" s="7" t="str">
        <f>VLOOKUP(G211,'VAS BS'!$A$4:$D$120,2, FALSE)</f>
        <v>#N/A</v>
      </c>
      <c r="I211" s="7" t="str">
        <f>VLOOKUP(E211,'VAS BS'!$A$4:$D$120,4, FALSE)</f>
        <v>#N/A</v>
      </c>
      <c r="J211" s="7"/>
      <c r="K211" s="7"/>
      <c r="L211" s="7" t="str">
        <f t="shared" si="1"/>
        <v/>
      </c>
      <c r="M211" s="7">
        <f t="shared" si="2"/>
        <v>0</v>
      </c>
      <c r="N211" s="6" t="str">
        <f t="shared" si="3"/>
        <v>payables to securities issuing organizations;short term liabilities;phải trả tổ chức phát hành chứng khoán;nợ ngắn hạn</v>
      </c>
      <c r="O211" s="7" t="str">
        <f>IFERROR(VLOOKUP(N211,'vstock BS nonfin'!$E$2:$E$124,1,FALSE),"N/A")</f>
        <v>N/A</v>
      </c>
      <c r="Q211" s="7"/>
      <c r="R211" s="7"/>
      <c r="S211" s="7"/>
      <c r="T211" s="7"/>
      <c r="U211" s="7"/>
      <c r="V211" s="7"/>
      <c r="W211" s="7"/>
      <c r="X211" s="7"/>
    </row>
    <row r="212" hidden="1">
      <c r="A212" s="11" t="s">
        <v>834</v>
      </c>
      <c r="B212" s="11" t="s">
        <v>622</v>
      </c>
      <c r="C212" s="11" t="s">
        <v>564</v>
      </c>
      <c r="D212" s="11" t="s">
        <v>623</v>
      </c>
      <c r="E212" s="7"/>
      <c r="F212" s="7" t="str">
        <f>VLOOKUP(E212,'VAS BS'!$A$4:$D$120,2, FALSE)</f>
        <v>#N/A</v>
      </c>
      <c r="G212" s="7" t="str">
        <f>VLOOKUP(E212,'VAS BS'!$A$4:$D$120,3, FALSE)</f>
        <v>#N/A</v>
      </c>
      <c r="H212" s="7" t="str">
        <f>VLOOKUP(G212,'VAS BS'!$A$4:$D$120,2, FALSE)</f>
        <v>#N/A</v>
      </c>
      <c r="I212" s="7" t="str">
        <f>VLOOKUP(E212,'VAS BS'!$A$4:$D$120,4, FALSE)</f>
        <v>#N/A</v>
      </c>
      <c r="J212" s="7"/>
      <c r="K212" s="7"/>
      <c r="L212" s="7" t="str">
        <f t="shared" si="1"/>
        <v/>
      </c>
      <c r="M212" s="7">
        <f t="shared" si="2"/>
        <v>0</v>
      </c>
      <c r="N212" s="6" t="str">
        <f t="shared" si="3"/>
        <v>payables for government bond trading activities;short term liabilities;giao dịch mua bán lại trái phiếu chính phủ;nợ ngắn hạn</v>
      </c>
      <c r="O212" s="7" t="str">
        <f>IFERROR(VLOOKUP(N212,'vstock BS nonfin'!$E$2:$E$124,1,FALSE),"N/A")</f>
        <v>N/A</v>
      </c>
      <c r="Q212" s="7"/>
      <c r="R212" s="7"/>
      <c r="S212" s="7"/>
      <c r="T212" s="7"/>
      <c r="U212" s="7"/>
      <c r="V212" s="7"/>
      <c r="W212" s="7"/>
      <c r="X212" s="7"/>
    </row>
    <row r="213" hidden="1">
      <c r="A213" s="11" t="s">
        <v>645</v>
      </c>
      <c r="B213" s="11" t="s">
        <v>121</v>
      </c>
      <c r="C213" s="11" t="s">
        <v>646</v>
      </c>
      <c r="D213" s="11" t="s">
        <v>801</v>
      </c>
      <c r="E213" s="7"/>
      <c r="F213" s="7" t="str">
        <f>VLOOKUP(E213,'VAS BS'!$A$4:$D$120,2, FALSE)</f>
        <v>#N/A</v>
      </c>
      <c r="G213" s="7" t="str">
        <f>VLOOKUP(E213,'VAS BS'!$A$4:$D$120,3, FALSE)</f>
        <v>#N/A</v>
      </c>
      <c r="H213" s="7" t="str">
        <f>VLOOKUP(G213,'VAS BS'!$A$4:$D$120,2, FALSE)</f>
        <v>#N/A</v>
      </c>
      <c r="I213" s="7" t="str">
        <f>VLOOKUP(E213,'VAS BS'!$A$4:$D$120,4, FALSE)</f>
        <v>#N/A</v>
      </c>
      <c r="J213" s="7"/>
      <c r="K213" s="7"/>
      <c r="L213" s="7" t="str">
        <f t="shared" si="1"/>
        <v/>
      </c>
      <c r="M213" s="7">
        <f t="shared" si="2"/>
        <v>0</v>
      </c>
      <c r="N213" s="6" t="str">
        <f t="shared" si="3"/>
        <v>long term liabilities;liabilities;nợ dài hạn;nợ phải trả 300 310 330</v>
      </c>
      <c r="O213" s="7" t="str">
        <f>IFERROR(VLOOKUP(N213,'vstock BS nonfin'!$E$2:$E$124,1,FALSE),"N/A")</f>
        <v>N/A</v>
      </c>
      <c r="Q213" s="7"/>
      <c r="R213" s="7"/>
      <c r="S213" s="7"/>
      <c r="T213" s="7"/>
      <c r="U213" s="7"/>
      <c r="V213" s="7"/>
      <c r="W213" s="7"/>
      <c r="X213" s="7"/>
    </row>
    <row r="214" hidden="1">
      <c r="A214" s="11" t="s">
        <v>835</v>
      </c>
      <c r="B214" s="11" t="s">
        <v>645</v>
      </c>
      <c r="C214" s="11" t="s">
        <v>662</v>
      </c>
      <c r="D214" s="11" t="s">
        <v>646</v>
      </c>
      <c r="E214" s="7"/>
      <c r="F214" s="7" t="str">
        <f>VLOOKUP(E214,'VAS BS'!$A$4:$D$120,2, FALSE)</f>
        <v>#N/A</v>
      </c>
      <c r="G214" s="7" t="str">
        <f>VLOOKUP(E214,'VAS BS'!$A$4:$D$120,3, FALSE)</f>
        <v>#N/A</v>
      </c>
      <c r="H214" s="7" t="str">
        <f>VLOOKUP(G214,'VAS BS'!$A$4:$D$120,2, FALSE)</f>
        <v>#N/A</v>
      </c>
      <c r="I214" s="7" t="str">
        <f>VLOOKUP(E214,'VAS BS'!$A$4:$D$120,4, FALSE)</f>
        <v>#N/A</v>
      </c>
      <c r="J214" s="7"/>
      <c r="K214" s="7"/>
      <c r="L214" s="7" t="str">
        <f t="shared" si="1"/>
        <v/>
      </c>
      <c r="M214" s="7">
        <f t="shared" si="2"/>
        <v>0</v>
      </c>
      <c r="N214" s="6" t="str">
        <f t="shared" si="3"/>
        <v>long term borrowings;long term liabilities;vay và nợ thuê tài chính dài hạn;nợ dài hạn</v>
      </c>
      <c r="O214" s="7" t="str">
        <f>IFERROR(VLOOKUP(N214,'vstock BS nonfin'!$E$2:$E$124,1,FALSE),"N/A")</f>
        <v>N/A</v>
      </c>
      <c r="Q214" s="7"/>
      <c r="R214" s="7"/>
      <c r="S214" s="7"/>
      <c r="T214" s="7"/>
      <c r="U214" s="7"/>
      <c r="V214" s="7"/>
      <c r="W214" s="7"/>
      <c r="X214" s="7"/>
    </row>
    <row r="215" hidden="1">
      <c r="A215" s="11" t="s">
        <v>835</v>
      </c>
      <c r="B215" s="11" t="s">
        <v>835</v>
      </c>
      <c r="C215" s="11" t="s">
        <v>836</v>
      </c>
      <c r="D215" s="11" t="s">
        <v>662</v>
      </c>
      <c r="E215" s="7"/>
      <c r="F215" s="7" t="str">
        <f>VLOOKUP(E215,'VAS BS'!$A$4:$D$120,2, FALSE)</f>
        <v>#N/A</v>
      </c>
      <c r="G215" s="7" t="str">
        <f>VLOOKUP(E215,'VAS BS'!$A$4:$D$120,3, FALSE)</f>
        <v>#N/A</v>
      </c>
      <c r="H215" s="7" t="str">
        <f>VLOOKUP(G215,'VAS BS'!$A$4:$D$120,2, FALSE)</f>
        <v>#N/A</v>
      </c>
      <c r="I215" s="7" t="str">
        <f>VLOOKUP(E215,'VAS BS'!$A$4:$D$120,4, FALSE)</f>
        <v>#N/A</v>
      </c>
      <c r="J215" s="7"/>
      <c r="K215" s="7"/>
      <c r="L215" s="7" t="str">
        <f t="shared" si="1"/>
        <v/>
      </c>
      <c r="M215" s="7">
        <f t="shared" si="2"/>
        <v>0</v>
      </c>
      <c r="N215" s="6" t="str">
        <f t="shared" si="3"/>
        <v>long term borrowings;long term borrowings;vay dài hạn;vay và nợ thuê tài chính dài hạn</v>
      </c>
      <c r="O215" s="7" t="str">
        <f>IFERROR(VLOOKUP(N215,'vstock BS nonfin'!$E$2:$E$124,1,FALSE),"N/A")</f>
        <v>N/A</v>
      </c>
      <c r="Q215" s="7"/>
      <c r="R215" s="7"/>
      <c r="S215" s="7"/>
      <c r="T215" s="7"/>
      <c r="U215" s="7"/>
      <c r="V215" s="7"/>
      <c r="W215" s="7"/>
      <c r="X215" s="7"/>
    </row>
    <row r="216" hidden="1">
      <c r="A216" s="11" t="s">
        <v>837</v>
      </c>
      <c r="B216" s="11" t="s">
        <v>835</v>
      </c>
      <c r="C216" s="11" t="s">
        <v>838</v>
      </c>
      <c r="D216" s="11" t="s">
        <v>662</v>
      </c>
      <c r="E216" s="7"/>
      <c r="F216" s="7" t="str">
        <f>VLOOKUP(E216,'VAS BS'!$A$4:$D$120,2, FALSE)</f>
        <v>#N/A</v>
      </c>
      <c r="G216" s="7" t="str">
        <f>VLOOKUP(E216,'VAS BS'!$A$4:$D$120,3, FALSE)</f>
        <v>#N/A</v>
      </c>
      <c r="H216" s="7" t="str">
        <f>VLOOKUP(G216,'VAS BS'!$A$4:$D$120,2, FALSE)</f>
        <v>#N/A</v>
      </c>
      <c r="I216" s="7" t="str">
        <f>VLOOKUP(E216,'VAS BS'!$A$4:$D$120,4, FALSE)</f>
        <v>#N/A</v>
      </c>
      <c r="J216" s="7"/>
      <c r="K216" s="7"/>
      <c r="L216" s="7" t="str">
        <f t="shared" si="1"/>
        <v/>
      </c>
      <c r="M216" s="7">
        <f t="shared" si="2"/>
        <v>0</v>
      </c>
      <c r="N216" s="6" t="str">
        <f t="shared" si="3"/>
        <v>2 long term financial lease liabilities;long term borrowings;2 nợ thuê tài sản tài chính dài hạn;vay và nợ thuê tài chính dài hạn</v>
      </c>
      <c r="O216" s="7" t="str">
        <f>IFERROR(VLOOKUP(N216,'vstock BS nonfin'!$E$2:$E$124,1,FALSE),"N/A")</f>
        <v>N/A</v>
      </c>
      <c r="Q216" s="7"/>
      <c r="R216" s="7"/>
      <c r="S216" s="7"/>
      <c r="T216" s="7"/>
      <c r="U216" s="7"/>
      <c r="V216" s="7"/>
      <c r="W216" s="7"/>
      <c r="X216" s="7"/>
    </row>
    <row r="217" hidden="1">
      <c r="A217" s="11" t="s">
        <v>839</v>
      </c>
      <c r="B217" s="11" t="s">
        <v>645</v>
      </c>
      <c r="C217" s="11" t="s">
        <v>840</v>
      </c>
      <c r="D217" s="11" t="s">
        <v>646</v>
      </c>
      <c r="E217" s="7"/>
      <c r="F217" s="7" t="str">
        <f>VLOOKUP(E217,'VAS BS'!$A$4:$D$120,2, FALSE)</f>
        <v>#N/A</v>
      </c>
      <c r="G217" s="7" t="str">
        <f>VLOOKUP(E217,'VAS BS'!$A$4:$D$120,3, FALSE)</f>
        <v>#N/A</v>
      </c>
      <c r="H217" s="7" t="str">
        <f>VLOOKUP(G217,'VAS BS'!$A$4:$D$120,2, FALSE)</f>
        <v>#N/A</v>
      </c>
      <c r="I217" s="7" t="str">
        <f>VLOOKUP(E217,'VAS BS'!$A$4:$D$120,4, FALSE)</f>
        <v>#N/A</v>
      </c>
      <c r="J217" s="7"/>
      <c r="K217" s="7"/>
      <c r="L217" s="7" t="str">
        <f t="shared" si="1"/>
        <v/>
      </c>
      <c r="M217" s="7">
        <f t="shared" si="2"/>
        <v>0</v>
      </c>
      <c r="N217" s="6" t="str">
        <f t="shared" si="3"/>
        <v>long term financial lease borrowings;long term liabilities;vay tài sản tài chính dài hạn;nợ dài hạn</v>
      </c>
      <c r="O217" s="7" t="str">
        <f>IFERROR(VLOOKUP(N217,'vstock BS nonfin'!$E$2:$E$124,1,FALSE),"N/A")</f>
        <v>N/A</v>
      </c>
      <c r="Q217" s="7"/>
      <c r="R217" s="7"/>
      <c r="S217" s="7"/>
      <c r="T217" s="7"/>
      <c r="U217" s="7"/>
      <c r="V217" s="7"/>
      <c r="W217" s="7"/>
      <c r="X217" s="7"/>
    </row>
    <row r="218" hidden="1">
      <c r="A218" s="11" t="s">
        <v>841</v>
      </c>
      <c r="B218" s="11" t="s">
        <v>645</v>
      </c>
      <c r="C218" s="11" t="s">
        <v>842</v>
      </c>
      <c r="D218" s="11" t="s">
        <v>646</v>
      </c>
      <c r="E218" s="7"/>
      <c r="F218" s="7" t="str">
        <f>VLOOKUP(E218,'VAS BS'!$A$4:$D$120,2, FALSE)</f>
        <v>#N/A</v>
      </c>
      <c r="G218" s="7" t="str">
        <f>VLOOKUP(E218,'VAS BS'!$A$4:$D$120,3, FALSE)</f>
        <v>#N/A</v>
      </c>
      <c r="H218" s="7" t="str">
        <f>VLOOKUP(G218,'VAS BS'!$A$4:$D$120,2, FALSE)</f>
        <v>#N/A</v>
      </c>
      <c r="I218" s="7" t="str">
        <f>VLOOKUP(E218,'VAS BS'!$A$4:$D$120,4, FALSE)</f>
        <v>#N/A</v>
      </c>
      <c r="J218" s="7"/>
      <c r="K218" s="7"/>
      <c r="L218" s="7" t="str">
        <f t="shared" si="1"/>
        <v/>
      </c>
      <c r="M218" s="7">
        <f t="shared" si="2"/>
        <v>0</v>
      </c>
      <c r="N218" s="6" t="str">
        <f t="shared" si="3"/>
        <v>long term convertible bonds;long term liabilities;trái phiếu chuyển đổi dài hạn;nợ dài hạn</v>
      </c>
      <c r="O218" s="7" t="str">
        <f>IFERROR(VLOOKUP(N218,'vstock BS nonfin'!$E$2:$E$124,1,FALSE),"N/A")</f>
        <v>N/A</v>
      </c>
      <c r="Q218" s="7"/>
      <c r="R218" s="7"/>
      <c r="S218" s="7"/>
      <c r="T218" s="7"/>
      <c r="U218" s="7"/>
      <c r="V218" s="7"/>
      <c r="W218" s="7"/>
      <c r="X218" s="7"/>
    </row>
    <row r="219" hidden="1">
      <c r="A219" s="11" t="s">
        <v>843</v>
      </c>
      <c r="B219" s="11" t="s">
        <v>645</v>
      </c>
      <c r="C219" s="11" t="s">
        <v>844</v>
      </c>
      <c r="D219" s="11" t="s">
        <v>646</v>
      </c>
      <c r="E219" s="7"/>
      <c r="F219" s="7" t="str">
        <f>VLOOKUP(E219,'VAS BS'!$A$4:$D$120,2, FALSE)</f>
        <v>#N/A</v>
      </c>
      <c r="G219" s="7" t="str">
        <f>VLOOKUP(E219,'VAS BS'!$A$4:$D$120,3, FALSE)</f>
        <v>#N/A</v>
      </c>
      <c r="H219" s="7" t="str">
        <f>VLOOKUP(G219,'VAS BS'!$A$4:$D$120,2, FALSE)</f>
        <v>#N/A</v>
      </c>
      <c r="I219" s="7" t="str">
        <f>VLOOKUP(E219,'VAS BS'!$A$4:$D$120,4, FALSE)</f>
        <v>#N/A</v>
      </c>
      <c r="J219" s="7"/>
      <c r="K219" s="7"/>
      <c r="L219" s="7" t="str">
        <f t="shared" si="1"/>
        <v/>
      </c>
      <c r="M219" s="7">
        <f t="shared" si="2"/>
        <v>0</v>
      </c>
      <c r="N219" s="6" t="str">
        <f t="shared" si="3"/>
        <v>long term bonds;long term liabilities;trái phiếu phát hành dài hạn;nợ dài hạn</v>
      </c>
      <c r="O219" s="7" t="str">
        <f>IFERROR(VLOOKUP(N219,'vstock BS nonfin'!$E$2:$E$124,1,FALSE),"N/A")</f>
        <v>N/A</v>
      </c>
      <c r="Q219" s="7"/>
      <c r="R219" s="7"/>
      <c r="S219" s="7"/>
      <c r="T219" s="7"/>
      <c r="U219" s="7"/>
      <c r="V219" s="7"/>
      <c r="W219" s="7"/>
      <c r="X219" s="7"/>
    </row>
    <row r="220" hidden="1">
      <c r="A220" s="11" t="s">
        <v>820</v>
      </c>
      <c r="B220" s="11" t="s">
        <v>645</v>
      </c>
      <c r="C220" s="11" t="s">
        <v>650</v>
      </c>
      <c r="D220" s="11" t="s">
        <v>646</v>
      </c>
      <c r="E220" s="7"/>
      <c r="F220" s="7" t="str">
        <f>VLOOKUP(E220,'VAS BS'!$A$4:$D$120,2, FALSE)</f>
        <v>#N/A</v>
      </c>
      <c r="G220" s="7" t="str">
        <f>VLOOKUP(E220,'VAS BS'!$A$4:$D$120,3, FALSE)</f>
        <v>#N/A</v>
      </c>
      <c r="H220" s="7" t="str">
        <f>VLOOKUP(G220,'VAS BS'!$A$4:$D$120,2, FALSE)</f>
        <v>#N/A</v>
      </c>
      <c r="I220" s="7" t="str">
        <f>VLOOKUP(E220,'VAS BS'!$A$4:$D$120,4, FALSE)</f>
        <v>#N/A</v>
      </c>
      <c r="J220" s="7"/>
      <c r="K220" s="7"/>
      <c r="L220" s="7" t="str">
        <f t="shared" si="1"/>
        <v/>
      </c>
      <c r="M220" s="7">
        <f t="shared" si="2"/>
        <v>0</v>
      </c>
      <c r="N220" s="6" t="str">
        <f t="shared" si="3"/>
        <v>advances from customers;long term liabilities;người mua trả tiền trước dài hạn;nợ dài hạn</v>
      </c>
      <c r="O220" s="7" t="str">
        <f>IFERROR(VLOOKUP(N220,'vstock BS nonfin'!$E$2:$E$124,1,FALSE),"N/A")</f>
        <v>N/A</v>
      </c>
      <c r="Q220" s="7"/>
      <c r="R220" s="7"/>
      <c r="S220" s="7"/>
      <c r="T220" s="7"/>
      <c r="U220" s="7"/>
      <c r="V220" s="7"/>
      <c r="W220" s="7"/>
      <c r="X220" s="7"/>
    </row>
    <row r="221" hidden="1">
      <c r="A221" s="11" t="s">
        <v>823</v>
      </c>
      <c r="B221" s="11" t="s">
        <v>645</v>
      </c>
      <c r="C221" s="11" t="s">
        <v>652</v>
      </c>
      <c r="D221" s="11" t="s">
        <v>646</v>
      </c>
      <c r="E221" s="7"/>
      <c r="F221" s="7" t="str">
        <f>VLOOKUP(E221,'VAS BS'!$A$4:$D$120,2, FALSE)</f>
        <v>#N/A</v>
      </c>
      <c r="G221" s="7" t="str">
        <f>VLOOKUP(E221,'VAS BS'!$A$4:$D$120,3, FALSE)</f>
        <v>#N/A</v>
      </c>
      <c r="H221" s="7" t="str">
        <f>VLOOKUP(G221,'VAS BS'!$A$4:$D$120,2, FALSE)</f>
        <v>#N/A</v>
      </c>
      <c r="I221" s="7" t="str">
        <f>VLOOKUP(E221,'VAS BS'!$A$4:$D$120,4, FALSE)</f>
        <v>#N/A</v>
      </c>
      <c r="J221" s="7"/>
      <c r="K221" s="7"/>
      <c r="L221" s="7" t="str">
        <f t="shared" si="1"/>
        <v/>
      </c>
      <c r="M221" s="7">
        <f t="shared" si="2"/>
        <v>0</v>
      </c>
      <c r="N221" s="6" t="str">
        <f t="shared" si="3"/>
        <v>accrued expenses;long term liabilities;chi phí phải trả dài hạn;nợ dài hạn</v>
      </c>
      <c r="O221" s="7" t="str">
        <f>IFERROR(VLOOKUP(N221,'vstock BS nonfin'!$E$2:$E$124,1,FALSE),"N/A")</f>
        <v>N/A</v>
      </c>
      <c r="Q221" s="7"/>
      <c r="R221" s="7"/>
      <c r="S221" s="7"/>
      <c r="T221" s="7"/>
      <c r="U221" s="7"/>
      <c r="V221" s="7"/>
      <c r="W221" s="7"/>
      <c r="X221" s="7"/>
    </row>
    <row r="222" hidden="1">
      <c r="A222" s="11" t="s">
        <v>825</v>
      </c>
      <c r="B222" s="11" t="s">
        <v>645</v>
      </c>
      <c r="C222" s="11" t="s">
        <v>658</v>
      </c>
      <c r="D222" s="11" t="s">
        <v>646</v>
      </c>
      <c r="E222" s="7"/>
      <c r="F222" s="7" t="str">
        <f>VLOOKUP(E222,'VAS BS'!$A$4:$D$120,2, FALSE)</f>
        <v>#N/A</v>
      </c>
      <c r="G222" s="7" t="str">
        <f>VLOOKUP(E222,'VAS BS'!$A$4:$D$120,3, FALSE)</f>
        <v>#N/A</v>
      </c>
      <c r="H222" s="7" t="str">
        <f>VLOOKUP(G222,'VAS BS'!$A$4:$D$120,2, FALSE)</f>
        <v>#N/A</v>
      </c>
      <c r="I222" s="7" t="str">
        <f>VLOOKUP(E222,'VAS BS'!$A$4:$D$120,4, FALSE)</f>
        <v>#N/A</v>
      </c>
      <c r="J222" s="7"/>
      <c r="K222" s="7"/>
      <c r="L222" s="7" t="str">
        <f t="shared" si="1"/>
        <v/>
      </c>
      <c r="M222" s="7">
        <f t="shared" si="2"/>
        <v>0</v>
      </c>
      <c r="N222" s="6" t="str">
        <f t="shared" si="3"/>
        <v>unearned revenue;long term liabilities;doanh thu chưa thực hiện dài hạn;nợ dài hạn</v>
      </c>
      <c r="O222" s="7" t="str">
        <f>IFERROR(VLOOKUP(N222,'vstock BS nonfin'!$E$2:$E$124,1,FALSE),"N/A")</f>
        <v>N/A</v>
      </c>
      <c r="Q222" s="7"/>
      <c r="R222" s="7"/>
      <c r="S222" s="7"/>
      <c r="T222" s="7"/>
      <c r="U222" s="7"/>
      <c r="V222" s="7"/>
      <c r="W222" s="7"/>
      <c r="X222" s="7"/>
    </row>
    <row r="223" hidden="1">
      <c r="A223" s="11" t="s">
        <v>845</v>
      </c>
      <c r="B223" s="11" t="s">
        <v>645</v>
      </c>
      <c r="C223" s="11" t="s">
        <v>846</v>
      </c>
      <c r="D223" s="11" t="s">
        <v>646</v>
      </c>
      <c r="E223" s="7"/>
      <c r="F223" s="7" t="str">
        <f>VLOOKUP(E223,'VAS BS'!$A$4:$D$120,2, FALSE)</f>
        <v>#N/A</v>
      </c>
      <c r="G223" s="7" t="str">
        <f>VLOOKUP(E223,'VAS BS'!$A$4:$D$120,3, FALSE)</f>
        <v>#N/A</v>
      </c>
      <c r="H223" s="7" t="str">
        <f>VLOOKUP(G223,'VAS BS'!$A$4:$D$120,2, FALSE)</f>
        <v>#N/A</v>
      </c>
      <c r="I223" s="7" t="str">
        <f>VLOOKUP(E223,'VAS BS'!$A$4:$D$120,4, FALSE)</f>
        <v>#N/A</v>
      </c>
      <c r="J223" s="7"/>
      <c r="K223" s="7"/>
      <c r="L223" s="7" t="str">
        <f t="shared" si="1"/>
        <v/>
      </c>
      <c r="M223" s="7">
        <f t="shared" si="2"/>
        <v>0</v>
      </c>
      <c r="N223" s="6" t="str">
        <f t="shared" si="3"/>
        <v>long term deposits collateral received;long term liabilities;nhận ký quỹ ký cược dài hạn;nợ dài hạn</v>
      </c>
      <c r="O223" s="7" t="str">
        <f>IFERROR(VLOOKUP(N223,'vstock BS nonfin'!$E$2:$E$124,1,FALSE),"N/A")</f>
        <v>N/A</v>
      </c>
      <c r="Q223" s="7"/>
      <c r="R223" s="7"/>
      <c r="S223" s="7"/>
      <c r="T223" s="7"/>
      <c r="U223" s="7"/>
      <c r="V223" s="7"/>
      <c r="W223" s="7"/>
      <c r="X223" s="7"/>
    </row>
    <row r="224" hidden="1">
      <c r="A224" s="11" t="s">
        <v>659</v>
      </c>
      <c r="B224" s="11" t="s">
        <v>645</v>
      </c>
      <c r="C224" s="11" t="s">
        <v>847</v>
      </c>
      <c r="D224" s="11" t="s">
        <v>646</v>
      </c>
      <c r="E224" s="7"/>
      <c r="F224" s="7" t="str">
        <f>VLOOKUP(E224,'VAS BS'!$A$4:$D$120,2, FALSE)</f>
        <v>#N/A</v>
      </c>
      <c r="G224" s="7" t="str">
        <f>VLOOKUP(E224,'VAS BS'!$A$4:$D$120,3, FALSE)</f>
        <v>#N/A</v>
      </c>
      <c r="H224" s="7" t="str">
        <f>VLOOKUP(G224,'VAS BS'!$A$4:$D$120,2, FALSE)</f>
        <v>#N/A</v>
      </c>
      <c r="I224" s="7" t="str">
        <f>VLOOKUP(E224,'VAS BS'!$A$4:$D$120,4, FALSE)</f>
        <v>#N/A</v>
      </c>
      <c r="J224" s="7"/>
      <c r="K224" s="7"/>
      <c r="L224" s="7" t="str">
        <f t="shared" si="1"/>
        <v/>
      </c>
      <c r="M224" s="7">
        <f t="shared" si="2"/>
        <v>0</v>
      </c>
      <c r="N224" s="6" t="str">
        <f t="shared" si="3"/>
        <v>other long term liabilities;long term liabilities;phải trả phải nộp khác dài hạn;nợ dài hạn</v>
      </c>
      <c r="O224" s="7" t="str">
        <f>IFERROR(VLOOKUP(N224,'vstock BS nonfin'!$E$2:$E$124,1,FALSE),"N/A")</f>
        <v>N/A</v>
      </c>
      <c r="Q224" s="7"/>
      <c r="R224" s="7"/>
      <c r="S224" s="7"/>
      <c r="T224" s="7"/>
      <c r="U224" s="7"/>
      <c r="V224" s="7"/>
      <c r="W224" s="7"/>
      <c r="X224" s="7"/>
    </row>
    <row r="225" hidden="1">
      <c r="A225" s="11" t="s">
        <v>848</v>
      </c>
      <c r="B225" s="11" t="s">
        <v>645</v>
      </c>
      <c r="C225" s="11" t="s">
        <v>849</v>
      </c>
      <c r="D225" s="11" t="s">
        <v>646</v>
      </c>
      <c r="E225" s="7"/>
      <c r="F225" s="7" t="str">
        <f>VLOOKUP(E225,'VAS BS'!$A$4:$D$120,2, FALSE)</f>
        <v>#N/A</v>
      </c>
      <c r="G225" s="7" t="str">
        <f>VLOOKUP(E225,'VAS BS'!$A$4:$D$120,3, FALSE)</f>
        <v>#N/A</v>
      </c>
      <c r="H225" s="7" t="str">
        <f>VLOOKUP(G225,'VAS BS'!$A$4:$D$120,2, FALSE)</f>
        <v>#N/A</v>
      </c>
      <c r="I225" s="7" t="str">
        <f>VLOOKUP(E225,'VAS BS'!$A$4:$D$120,4, FALSE)</f>
        <v>#N/A</v>
      </c>
      <c r="J225" s="7"/>
      <c r="K225" s="7"/>
      <c r="L225" s="7" t="str">
        <f t="shared" si="1"/>
        <v/>
      </c>
      <c r="M225" s="7">
        <f t="shared" si="2"/>
        <v>0</v>
      </c>
      <c r="N225" s="6" t="str">
        <f t="shared" si="3"/>
        <v>funds received from trust investors;long term liabilities;vốn nhận ủy thác đầu tư dài hạn;nợ dài hạn</v>
      </c>
      <c r="O225" s="7" t="str">
        <f>IFERROR(VLOOKUP(N225,'vstock BS nonfin'!$E$2:$E$124,1,FALSE),"N/A")</f>
        <v>N/A</v>
      </c>
      <c r="Q225" s="7"/>
      <c r="R225" s="7"/>
      <c r="S225" s="7"/>
      <c r="T225" s="7"/>
      <c r="U225" s="7"/>
      <c r="V225" s="7"/>
      <c r="W225" s="7"/>
      <c r="X225" s="7"/>
    </row>
    <row r="226" hidden="1">
      <c r="A226" s="11" t="s">
        <v>850</v>
      </c>
      <c r="B226" s="11" t="s">
        <v>645</v>
      </c>
      <c r="C226" s="11" t="s">
        <v>851</v>
      </c>
      <c r="D226" s="11" t="s">
        <v>646</v>
      </c>
      <c r="E226" s="7"/>
      <c r="F226" s="7" t="str">
        <f>VLOOKUP(E226,'VAS BS'!$A$4:$D$120,2, FALSE)</f>
        <v>#N/A</v>
      </c>
      <c r="G226" s="7" t="str">
        <f>VLOOKUP(E226,'VAS BS'!$A$4:$D$120,3, FALSE)</f>
        <v>#N/A</v>
      </c>
      <c r="H226" s="7" t="str">
        <f>VLOOKUP(G226,'VAS BS'!$A$4:$D$120,2, FALSE)</f>
        <v>#N/A</v>
      </c>
      <c r="I226" s="7" t="str">
        <f>VLOOKUP(E226,'VAS BS'!$A$4:$D$120,4, FALSE)</f>
        <v>#N/A</v>
      </c>
      <c r="J226" s="7"/>
      <c r="K226" s="7"/>
      <c r="L226" s="7" t="str">
        <f t="shared" si="1"/>
        <v/>
      </c>
      <c r="M226" s="7">
        <f t="shared" si="2"/>
        <v>0</v>
      </c>
      <c r="N226" s="6" t="str">
        <f t="shared" si="3"/>
        <v>provision for investor s damage claims;long term liabilities;dự phòng bồi thường thiệt hại cho nhà đầu tư;nợ dài hạn</v>
      </c>
      <c r="O226" s="7" t="str">
        <f>IFERROR(VLOOKUP(N226,'vstock BS nonfin'!$E$2:$E$124,1,FALSE),"N/A")</f>
        <v>N/A</v>
      </c>
      <c r="Q226" s="7"/>
      <c r="R226" s="7"/>
      <c r="S226" s="7"/>
      <c r="T226" s="7"/>
      <c r="U226" s="7"/>
      <c r="V226" s="7"/>
      <c r="W226" s="7"/>
      <c r="X226" s="7"/>
    </row>
    <row r="227" hidden="1">
      <c r="A227" s="11" t="s">
        <v>617</v>
      </c>
      <c r="B227" s="11" t="s">
        <v>619</v>
      </c>
      <c r="C227" s="11" t="s">
        <v>852</v>
      </c>
      <c r="D227" s="11" t="s">
        <v>802</v>
      </c>
      <c r="E227" s="7"/>
      <c r="F227" s="7" t="str">
        <f>VLOOKUP(E227,'VAS BS'!$A$4:$D$120,2, FALSE)</f>
        <v>#N/A</v>
      </c>
      <c r="G227" s="7" t="str">
        <f>VLOOKUP(E227,'VAS BS'!$A$4:$D$120,3, FALSE)</f>
        <v>#N/A</v>
      </c>
      <c r="H227" s="7" t="str">
        <f>VLOOKUP(G227,'VAS BS'!$A$4:$D$120,2, FALSE)</f>
        <v>#N/A</v>
      </c>
      <c r="I227" s="7" t="str">
        <f>VLOOKUP(E227,'VAS BS'!$A$4:$D$120,4, FALSE)</f>
        <v>#N/A</v>
      </c>
      <c r="J227" s="7"/>
      <c r="K227" s="7"/>
      <c r="L227" s="7" t="str">
        <f t="shared" si="1"/>
        <v/>
      </c>
      <c r="M227" s="7">
        <f t="shared" si="2"/>
        <v>0</v>
      </c>
      <c r="N227" s="6" t="str">
        <f t="shared" si="3"/>
        <v>owner s equity;total owner s equity and liabilities;vốn chủ sở hữu 400 410 420;tổng cộng nguồn vốn 440 300 400 500</v>
      </c>
      <c r="O227" s="7" t="str">
        <f>IFERROR(VLOOKUP(N227,'vstock BS nonfin'!$E$2:$E$124,1,FALSE),"N/A")</f>
        <v>N/A</v>
      </c>
      <c r="Q227" s="7"/>
      <c r="R227" s="7"/>
      <c r="S227" s="7"/>
      <c r="T227" s="7"/>
      <c r="U227" s="7"/>
      <c r="V227" s="7"/>
      <c r="W227" s="7"/>
      <c r="X227" s="7"/>
    </row>
    <row r="228" hidden="1">
      <c r="A228" s="11" t="s">
        <v>617</v>
      </c>
      <c r="B228" s="11" t="s">
        <v>617</v>
      </c>
      <c r="C228" s="11" t="s">
        <v>673</v>
      </c>
      <c r="D228" s="11" t="s">
        <v>852</v>
      </c>
      <c r="E228" s="7"/>
      <c r="F228" s="7" t="str">
        <f>VLOOKUP(E228,'VAS BS'!$A$4:$D$120,2, FALSE)</f>
        <v>#N/A</v>
      </c>
      <c r="G228" s="7" t="str">
        <f>VLOOKUP(E228,'VAS BS'!$A$4:$D$120,3, FALSE)</f>
        <v>#N/A</v>
      </c>
      <c r="H228" s="7" t="str">
        <f>VLOOKUP(G228,'VAS BS'!$A$4:$D$120,2, FALSE)</f>
        <v>#N/A</v>
      </c>
      <c r="I228" s="7" t="str">
        <f>VLOOKUP(E228,'VAS BS'!$A$4:$D$120,4, FALSE)</f>
        <v>#N/A</v>
      </c>
      <c r="J228" s="7"/>
      <c r="K228" s="7"/>
      <c r="L228" s="7" t="str">
        <f t="shared" si="1"/>
        <v/>
      </c>
      <c r="M228" s="7">
        <f t="shared" si="2"/>
        <v>0</v>
      </c>
      <c r="N228" s="6" t="str">
        <f t="shared" si="3"/>
        <v>owner s equity;owner s equity;vốn chủ sở hữu;vốn chủ sở hữu 400 410 420</v>
      </c>
      <c r="O228" s="7" t="str">
        <f>IFERROR(VLOOKUP(N228,'vstock BS nonfin'!$E$2:$E$124,1,FALSE),"N/A")</f>
        <v>N/A</v>
      </c>
      <c r="Q228" s="7"/>
      <c r="R228" s="7"/>
      <c r="S228" s="7"/>
      <c r="T228" s="7"/>
      <c r="U228" s="7"/>
      <c r="V228" s="7"/>
      <c r="W228" s="7"/>
      <c r="X228" s="7"/>
    </row>
    <row r="229" hidden="1">
      <c r="A229" s="11" t="s">
        <v>853</v>
      </c>
      <c r="B229" s="11" t="s">
        <v>617</v>
      </c>
      <c r="C229" s="11" t="s">
        <v>854</v>
      </c>
      <c r="D229" s="11" t="s">
        <v>673</v>
      </c>
      <c r="E229" s="7"/>
      <c r="F229" s="7" t="str">
        <f>VLOOKUP(E229,'VAS BS'!$A$4:$D$120,2, FALSE)</f>
        <v>#N/A</v>
      </c>
      <c r="G229" s="7" t="str">
        <f>VLOOKUP(E229,'VAS BS'!$A$4:$D$120,3, FALSE)</f>
        <v>#N/A</v>
      </c>
      <c r="H229" s="7" t="str">
        <f>VLOOKUP(G229,'VAS BS'!$A$4:$D$120,2, FALSE)</f>
        <v>#N/A</v>
      </c>
      <c r="I229" s="7" t="str">
        <f>VLOOKUP(E229,'VAS BS'!$A$4:$D$120,4, FALSE)</f>
        <v>#N/A</v>
      </c>
      <c r="J229" s="7"/>
      <c r="K229" s="7"/>
      <c r="L229" s="7" t="str">
        <f t="shared" si="1"/>
        <v/>
      </c>
      <c r="M229" s="7">
        <f t="shared" si="2"/>
        <v>0</v>
      </c>
      <c r="N229" s="6" t="str">
        <f t="shared" si="3"/>
        <v>investment capital from owners;owner s equity;vốn đầu tư của chủ sở hữu;vốn chủ sở hữu</v>
      </c>
      <c r="O229" s="7" t="str">
        <f>IFERROR(VLOOKUP(N229,'vstock BS nonfin'!$E$2:$E$124,1,FALSE),"N/A")</f>
        <v>N/A</v>
      </c>
      <c r="Q229" s="7"/>
      <c r="R229" s="7"/>
      <c r="S229" s="7"/>
      <c r="T229" s="7"/>
      <c r="U229" s="7"/>
      <c r="V229" s="7"/>
      <c r="W229" s="7"/>
      <c r="X229" s="7"/>
    </row>
    <row r="230" hidden="1">
      <c r="A230" s="11" t="s">
        <v>855</v>
      </c>
      <c r="B230" s="11" t="s">
        <v>853</v>
      </c>
      <c r="C230" s="11" t="s">
        <v>675</v>
      </c>
      <c r="D230" s="11" t="s">
        <v>854</v>
      </c>
      <c r="E230" s="7"/>
      <c r="F230" s="7" t="str">
        <f>VLOOKUP(E230,'VAS BS'!$A$4:$D$120,2, FALSE)</f>
        <v>#N/A</v>
      </c>
      <c r="G230" s="7" t="str">
        <f>VLOOKUP(E230,'VAS BS'!$A$4:$D$120,3, FALSE)</f>
        <v>#N/A</v>
      </c>
      <c r="H230" s="7" t="str">
        <f>VLOOKUP(G230,'VAS BS'!$A$4:$D$120,2, FALSE)</f>
        <v>#N/A</v>
      </c>
      <c r="I230" s="7" t="str">
        <f>VLOOKUP(E230,'VAS BS'!$A$4:$D$120,4, FALSE)</f>
        <v>#N/A</v>
      </c>
      <c r="J230" s="7"/>
      <c r="K230" s="7"/>
      <c r="L230" s="7" t="str">
        <f t="shared" si="1"/>
        <v/>
      </c>
      <c r="M230" s="7">
        <f t="shared" si="2"/>
        <v>0</v>
      </c>
      <c r="N230" s="6" t="str">
        <f t="shared" si="3"/>
        <v>capital from owners;investment capital from owners;vốn góp của chủ sở hữu;vốn đầu tư của chủ sở hữu</v>
      </c>
      <c r="O230" s="7" t="str">
        <f>IFERROR(VLOOKUP(N230,'vstock BS nonfin'!$E$2:$E$124,1,FALSE),"N/A")</f>
        <v>N/A</v>
      </c>
      <c r="Q230" s="7"/>
      <c r="R230" s="7"/>
      <c r="S230" s="7"/>
      <c r="T230" s="7"/>
      <c r="U230" s="7"/>
      <c r="V230" s="7"/>
      <c r="W230" s="7"/>
      <c r="X230" s="7"/>
    </row>
    <row r="231" hidden="1">
      <c r="A231" s="11" t="s">
        <v>856</v>
      </c>
      <c r="B231" s="11" t="s">
        <v>855</v>
      </c>
      <c r="C231" s="11" t="s">
        <v>857</v>
      </c>
      <c r="D231" s="11" t="s">
        <v>675</v>
      </c>
      <c r="E231" s="7"/>
      <c r="F231" s="7" t="str">
        <f>VLOOKUP(E231,'VAS BS'!$A$4:$D$120,2, FALSE)</f>
        <v>#N/A</v>
      </c>
      <c r="G231" s="7" t="str">
        <f>VLOOKUP(E231,'VAS BS'!$A$4:$D$120,3, FALSE)</f>
        <v>#N/A</v>
      </c>
      <c r="H231" s="7" t="str">
        <f>VLOOKUP(G231,'VAS BS'!$A$4:$D$120,2, FALSE)</f>
        <v>#N/A</v>
      </c>
      <c r="I231" s="7" t="str">
        <f>VLOOKUP(E231,'VAS BS'!$A$4:$D$120,4, FALSE)</f>
        <v>#N/A</v>
      </c>
      <c r="J231" s="7"/>
      <c r="K231" s="7"/>
      <c r="L231" s="7" t="str">
        <f t="shared" si="1"/>
        <v/>
      </c>
      <c r="M231" s="7">
        <f t="shared" si="2"/>
        <v>0</v>
      </c>
      <c r="N231" s="6" t="str">
        <f t="shared" si="3"/>
        <v>common stock;capital from owners;cổ phiếu phổ thông;vốn góp của chủ sở hữu</v>
      </c>
      <c r="O231" s="7" t="str">
        <f>IFERROR(VLOOKUP(N231,'vstock BS nonfin'!$E$2:$E$124,1,FALSE),"N/A")</f>
        <v>N/A</v>
      </c>
      <c r="Q231" s="7"/>
      <c r="R231" s="7"/>
      <c r="S231" s="7"/>
      <c r="T231" s="7"/>
      <c r="U231" s="7"/>
      <c r="V231" s="7"/>
      <c r="W231" s="7"/>
      <c r="X231" s="7"/>
    </row>
    <row r="232" hidden="1">
      <c r="A232" s="11" t="s">
        <v>678</v>
      </c>
      <c r="B232" s="11" t="s">
        <v>855</v>
      </c>
      <c r="C232" s="11" t="s">
        <v>679</v>
      </c>
      <c r="D232" s="11" t="s">
        <v>675</v>
      </c>
      <c r="E232" s="7"/>
      <c r="F232" s="7" t="str">
        <f>VLOOKUP(E232,'VAS BS'!$A$4:$D$120,2, FALSE)</f>
        <v>#N/A</v>
      </c>
      <c r="G232" s="7" t="str">
        <f>VLOOKUP(E232,'VAS BS'!$A$4:$D$120,3, FALSE)</f>
        <v>#N/A</v>
      </c>
      <c r="H232" s="7" t="str">
        <f>VLOOKUP(G232,'VAS BS'!$A$4:$D$120,2, FALSE)</f>
        <v>#N/A</v>
      </c>
      <c r="I232" s="7" t="str">
        <f>VLOOKUP(E232,'VAS BS'!$A$4:$D$120,4, FALSE)</f>
        <v>#N/A</v>
      </c>
      <c r="J232" s="7"/>
      <c r="K232" s="7"/>
      <c r="L232" s="7" t="str">
        <f t="shared" si="1"/>
        <v/>
      </c>
      <c r="M232" s="7">
        <f t="shared" si="2"/>
        <v>0</v>
      </c>
      <c r="N232" s="6" t="str">
        <f t="shared" si="3"/>
        <v>preferred stock;capital from owners;cổ phiếu ưu đãi;vốn góp của chủ sở hữu</v>
      </c>
      <c r="O232" s="7" t="str">
        <f>IFERROR(VLOOKUP(N232,'vstock BS nonfin'!$E$2:$E$124,1,FALSE),"N/A")</f>
        <v>N/A</v>
      </c>
      <c r="Q232" s="7"/>
      <c r="R232" s="7"/>
      <c r="S232" s="7"/>
      <c r="T232" s="7"/>
      <c r="U232" s="7"/>
      <c r="V232" s="7"/>
      <c r="W232" s="7"/>
      <c r="X232" s="7"/>
    </row>
    <row r="233" hidden="1">
      <c r="A233" s="11" t="s">
        <v>154</v>
      </c>
      <c r="B233" s="11" t="s">
        <v>853</v>
      </c>
      <c r="C233" s="11" t="s">
        <v>680</v>
      </c>
      <c r="D233" s="11" t="s">
        <v>854</v>
      </c>
      <c r="E233" s="7"/>
      <c r="F233" s="7" t="str">
        <f>VLOOKUP(E233,'VAS BS'!$A$4:$D$120,2, FALSE)</f>
        <v>#N/A</v>
      </c>
      <c r="G233" s="7" t="str">
        <f>VLOOKUP(E233,'VAS BS'!$A$4:$D$120,3, FALSE)</f>
        <v>#N/A</v>
      </c>
      <c r="H233" s="7" t="str">
        <f>VLOOKUP(G233,'VAS BS'!$A$4:$D$120,2, FALSE)</f>
        <v>#N/A</v>
      </c>
      <c r="I233" s="7" t="str">
        <f>VLOOKUP(E233,'VAS BS'!$A$4:$D$120,4, FALSE)</f>
        <v>#N/A</v>
      </c>
      <c r="J233" s="7"/>
      <c r="K233" s="7"/>
      <c r="L233" s="7" t="str">
        <f t="shared" si="1"/>
        <v/>
      </c>
      <c r="M233" s="7">
        <f t="shared" si="2"/>
        <v>0</v>
      </c>
      <c r="N233" s="6" t="str">
        <f t="shared" si="3"/>
        <v>share premium;investment capital from owners;thặng dư vốn cổ phần;vốn đầu tư của chủ sở hữu</v>
      </c>
      <c r="O233" s="7" t="str">
        <f>IFERROR(VLOOKUP(N233,'vstock BS nonfin'!$E$2:$E$124,1,FALSE),"N/A")</f>
        <v>N/A</v>
      </c>
      <c r="Q233" s="7"/>
      <c r="R233" s="7"/>
      <c r="S233" s="7"/>
      <c r="T233" s="7"/>
      <c r="U233" s="7"/>
      <c r="V233" s="7"/>
      <c r="W233" s="7"/>
      <c r="X233" s="7"/>
    </row>
    <row r="234" hidden="1">
      <c r="A234" s="11" t="s">
        <v>858</v>
      </c>
      <c r="B234" s="11" t="s">
        <v>853</v>
      </c>
      <c r="C234" s="11" t="s">
        <v>681</v>
      </c>
      <c r="D234" s="11" t="s">
        <v>854</v>
      </c>
      <c r="E234" s="7"/>
      <c r="F234" s="7" t="str">
        <f>VLOOKUP(E234,'VAS BS'!$A$4:$D$120,2, FALSE)</f>
        <v>#N/A</v>
      </c>
      <c r="G234" s="7" t="str">
        <f>VLOOKUP(E234,'VAS BS'!$A$4:$D$120,3, FALSE)</f>
        <v>#N/A</v>
      </c>
      <c r="H234" s="7" t="str">
        <f>VLOOKUP(G234,'VAS BS'!$A$4:$D$120,2, FALSE)</f>
        <v>#N/A</v>
      </c>
      <c r="I234" s="7" t="str">
        <f>VLOOKUP(E234,'VAS BS'!$A$4:$D$120,4, FALSE)</f>
        <v>#N/A</v>
      </c>
      <c r="J234" s="7"/>
      <c r="K234" s="7"/>
      <c r="L234" s="7" t="str">
        <f t="shared" si="1"/>
        <v/>
      </c>
      <c r="M234" s="7">
        <f t="shared" si="2"/>
        <v>0</v>
      </c>
      <c r="N234" s="6" t="str">
        <f t="shared" si="3"/>
        <v>3 conversion options on convertible bonds;investment capital from owners;quyền chọn chuyển đổi trái phiếu;vốn đầu tư của chủ sở hữu</v>
      </c>
      <c r="O234" s="7" t="str">
        <f>IFERROR(VLOOKUP(N234,'vstock BS nonfin'!$E$2:$E$124,1,FALSE),"N/A")</f>
        <v>N/A</v>
      </c>
      <c r="Q234" s="7"/>
      <c r="R234" s="7"/>
      <c r="S234" s="7"/>
      <c r="T234" s="7"/>
      <c r="U234" s="7"/>
      <c r="V234" s="7"/>
      <c r="W234" s="7"/>
      <c r="X234" s="7"/>
    </row>
    <row r="235" hidden="1">
      <c r="A235" s="11" t="s">
        <v>156</v>
      </c>
      <c r="B235" s="11" t="s">
        <v>853</v>
      </c>
      <c r="C235" s="11" t="s">
        <v>682</v>
      </c>
      <c r="D235" s="11" t="s">
        <v>854</v>
      </c>
      <c r="E235" s="7"/>
      <c r="F235" s="7" t="str">
        <f>VLOOKUP(E235,'VAS BS'!$A$4:$D$120,2, FALSE)</f>
        <v>#N/A</v>
      </c>
      <c r="G235" s="7" t="str">
        <f>VLOOKUP(E235,'VAS BS'!$A$4:$D$120,3, FALSE)</f>
        <v>#N/A</v>
      </c>
      <c r="H235" s="7" t="str">
        <f>VLOOKUP(G235,'VAS BS'!$A$4:$D$120,2, FALSE)</f>
        <v>#N/A</v>
      </c>
      <c r="I235" s="7" t="str">
        <f>VLOOKUP(E235,'VAS BS'!$A$4:$D$120,4, FALSE)</f>
        <v>#N/A</v>
      </c>
      <c r="J235" s="7"/>
      <c r="K235" s="7"/>
      <c r="L235" s="7" t="str">
        <f t="shared" si="1"/>
        <v/>
      </c>
      <c r="M235" s="7">
        <f t="shared" si="2"/>
        <v>0</v>
      </c>
      <c r="N235" s="6" t="str">
        <f t="shared" si="3"/>
        <v>other capital of owners;investment capital from owners;vốn khác của chủ sở hữu;vốn đầu tư của chủ sở hữu</v>
      </c>
      <c r="O235" s="7" t="str">
        <f>IFERROR(VLOOKUP(N235,'vstock BS nonfin'!$E$2:$E$124,1,FALSE),"N/A")</f>
        <v>N/A</v>
      </c>
      <c r="Q235" s="7"/>
      <c r="R235" s="7"/>
      <c r="S235" s="7"/>
      <c r="T235" s="7"/>
      <c r="U235" s="7"/>
      <c r="V235" s="7"/>
      <c r="W235" s="7"/>
      <c r="X235" s="7"/>
    </row>
    <row r="236" hidden="1">
      <c r="A236" s="11" t="s">
        <v>157</v>
      </c>
      <c r="B236" s="11" t="s">
        <v>853</v>
      </c>
      <c r="C236" s="11" t="s">
        <v>683</v>
      </c>
      <c r="D236" s="11" t="s">
        <v>854</v>
      </c>
      <c r="E236" s="7"/>
      <c r="F236" s="7" t="str">
        <f>VLOOKUP(E236,'VAS BS'!$A$4:$D$120,2, FALSE)</f>
        <v>#N/A</v>
      </c>
      <c r="G236" s="7" t="str">
        <f>VLOOKUP(E236,'VAS BS'!$A$4:$D$120,3, FALSE)</f>
        <v>#N/A</v>
      </c>
      <c r="H236" s="7" t="str">
        <f>VLOOKUP(G236,'VAS BS'!$A$4:$D$120,2, FALSE)</f>
        <v>#N/A</v>
      </c>
      <c r="I236" s="7" t="str">
        <f>VLOOKUP(E236,'VAS BS'!$A$4:$D$120,4, FALSE)</f>
        <v>#N/A</v>
      </c>
      <c r="J236" s="7"/>
      <c r="K236" s="7"/>
      <c r="L236" s="7" t="str">
        <f t="shared" si="1"/>
        <v/>
      </c>
      <c r="M236" s="7">
        <f t="shared" si="2"/>
        <v>0</v>
      </c>
      <c r="N236" s="6" t="str">
        <f t="shared" si="3"/>
        <v>treasury shares;investment capital from owners;cổ phiếu quỹ;vốn đầu tư của chủ sở hữu</v>
      </c>
      <c r="O236" s="7" t="str">
        <f>IFERROR(VLOOKUP(N236,'vstock BS nonfin'!$E$2:$E$124,1,FALSE),"N/A")</f>
        <v>N/A</v>
      </c>
      <c r="Q236" s="7"/>
      <c r="R236" s="7"/>
      <c r="S236" s="7"/>
      <c r="T236" s="7"/>
      <c r="U236" s="7"/>
      <c r="V236" s="7"/>
      <c r="W236" s="7"/>
      <c r="X236" s="7"/>
    </row>
    <row r="237" hidden="1">
      <c r="A237" s="11" t="s">
        <v>158</v>
      </c>
      <c r="B237" s="11" t="s">
        <v>617</v>
      </c>
      <c r="C237" s="11" t="s">
        <v>859</v>
      </c>
      <c r="D237" s="11" t="s">
        <v>673</v>
      </c>
      <c r="E237" s="7"/>
      <c r="F237" s="7" t="str">
        <f>VLOOKUP(E237,'VAS BS'!$A$4:$D$120,2, FALSE)</f>
        <v>#N/A</v>
      </c>
      <c r="G237" s="7" t="str">
        <f>VLOOKUP(E237,'VAS BS'!$A$4:$D$120,3, FALSE)</f>
        <v>#N/A</v>
      </c>
      <c r="H237" s="7" t="str">
        <f>VLOOKUP(G237,'VAS BS'!$A$4:$D$120,2, FALSE)</f>
        <v>#N/A</v>
      </c>
      <c r="I237" s="7" t="str">
        <f>VLOOKUP(E237,'VAS BS'!$A$4:$D$120,4, FALSE)</f>
        <v>#N/A</v>
      </c>
      <c r="J237" s="7"/>
      <c r="K237" s="7"/>
      <c r="L237" s="7" t="str">
        <f t="shared" si="1"/>
        <v/>
      </c>
      <c r="M237" s="7">
        <f t="shared" si="2"/>
        <v>0</v>
      </c>
      <c r="N237" s="6" t="str">
        <f t="shared" si="3"/>
        <v>assets revaluation differences;owner s equity;chênh lệch đánh giá lại tài sản theo giá trị hợp lý;vốn chủ sở hữu</v>
      </c>
      <c r="O237" s="7" t="str">
        <f>IFERROR(VLOOKUP(N237,'vstock BS nonfin'!$E$2:$E$124,1,FALSE),"N/A")</f>
        <v>N/A</v>
      </c>
      <c r="Q237" s="7"/>
      <c r="R237" s="7"/>
      <c r="S237" s="7"/>
      <c r="T237" s="7"/>
      <c r="U237" s="7"/>
      <c r="V237" s="7"/>
      <c r="W237" s="7"/>
      <c r="X237" s="7"/>
    </row>
    <row r="238" hidden="1">
      <c r="A238" s="11" t="s">
        <v>860</v>
      </c>
      <c r="B238" s="11" t="s">
        <v>617</v>
      </c>
      <c r="C238" s="11" t="s">
        <v>861</v>
      </c>
      <c r="D238" s="11" t="s">
        <v>673</v>
      </c>
      <c r="E238" s="7"/>
      <c r="F238" s="7" t="str">
        <f>VLOOKUP(E238,'VAS BS'!$A$4:$D$120,2, FALSE)</f>
        <v>#N/A</v>
      </c>
      <c r="G238" s="7" t="str">
        <f>VLOOKUP(E238,'VAS BS'!$A$4:$D$120,3, FALSE)</f>
        <v>#N/A</v>
      </c>
      <c r="H238" s="7" t="str">
        <f>VLOOKUP(G238,'VAS BS'!$A$4:$D$120,2, FALSE)</f>
        <v>#N/A</v>
      </c>
      <c r="I238" s="7" t="str">
        <f>VLOOKUP(E238,'VAS BS'!$A$4:$D$120,4, FALSE)</f>
        <v>#N/A</v>
      </c>
      <c r="J238" s="7"/>
      <c r="K238" s="7"/>
      <c r="L238" s="7" t="str">
        <f t="shared" si="1"/>
        <v/>
      </c>
      <c r="M238" s="7">
        <f t="shared" si="2"/>
        <v>0</v>
      </c>
      <c r="N238" s="6" t="str">
        <f t="shared" si="3"/>
        <v>supplementary capital reserve;owner s equity;quỹ dự trữ điều lệ;vốn chủ sở hữu</v>
      </c>
      <c r="O238" s="7" t="str">
        <f>IFERROR(VLOOKUP(N238,'vstock BS nonfin'!$E$2:$E$124,1,FALSE),"N/A")</f>
        <v>N/A</v>
      </c>
      <c r="Q238" s="7"/>
      <c r="R238" s="7"/>
      <c r="S238" s="7"/>
      <c r="T238" s="7"/>
      <c r="U238" s="7"/>
      <c r="V238" s="7"/>
      <c r="W238" s="7"/>
      <c r="X238" s="7"/>
    </row>
    <row r="239" hidden="1">
      <c r="A239" s="11" t="s">
        <v>168</v>
      </c>
      <c r="B239" s="11" t="s">
        <v>617</v>
      </c>
      <c r="C239" s="11" t="s">
        <v>862</v>
      </c>
      <c r="D239" s="11" t="s">
        <v>673</v>
      </c>
      <c r="E239" s="7"/>
      <c r="F239" s="7" t="str">
        <f>VLOOKUP(E239,'VAS BS'!$A$4:$D$120,2, FALSE)</f>
        <v>#N/A</v>
      </c>
      <c r="G239" s="7" t="str">
        <f>VLOOKUP(E239,'VAS BS'!$A$4:$D$120,3, FALSE)</f>
        <v>#N/A</v>
      </c>
      <c r="H239" s="7" t="str">
        <f>VLOOKUP(G239,'VAS BS'!$A$4:$D$120,2, FALSE)</f>
        <v>#N/A</v>
      </c>
      <c r="I239" s="7" t="str">
        <f>VLOOKUP(E239,'VAS BS'!$A$4:$D$120,4, FALSE)</f>
        <v>#N/A</v>
      </c>
      <c r="J239" s="7"/>
      <c r="K239" s="7"/>
      <c r="L239" s="7" t="str">
        <f t="shared" si="1"/>
        <v/>
      </c>
      <c r="M239" s="7">
        <f t="shared" si="2"/>
        <v>0</v>
      </c>
      <c r="N239" s="6" t="str">
        <f t="shared" si="3"/>
        <v>financial reserves;owner s equity;quỹ dự phòng tài chính và rủi ro nghề nghiệp;vốn chủ sở hữu</v>
      </c>
      <c r="O239" s="7" t="str">
        <f>IFERROR(VLOOKUP(N239,'vstock BS nonfin'!$E$2:$E$124,1,FALSE),"N/A")</f>
        <v>N/A</v>
      </c>
      <c r="Q239" s="7"/>
      <c r="R239" s="7"/>
      <c r="S239" s="7"/>
      <c r="T239" s="7"/>
      <c r="U239" s="7"/>
      <c r="V239" s="7"/>
      <c r="W239" s="7"/>
      <c r="X239" s="7"/>
    </row>
    <row r="240" hidden="1">
      <c r="A240" s="11" t="s">
        <v>863</v>
      </c>
      <c r="B240" s="11" t="s">
        <v>163</v>
      </c>
      <c r="C240" s="11" t="s">
        <v>864</v>
      </c>
      <c r="D240" s="11" t="s">
        <v>690</v>
      </c>
      <c r="E240" s="7"/>
      <c r="F240" s="7" t="str">
        <f>VLOOKUP(E240,'VAS BS'!$A$4:$D$120,2, FALSE)</f>
        <v>#N/A</v>
      </c>
      <c r="G240" s="7" t="str">
        <f>VLOOKUP(E240,'VAS BS'!$A$4:$D$120,3, FALSE)</f>
        <v>#N/A</v>
      </c>
      <c r="H240" s="7" t="str">
        <f>VLOOKUP(G240,'VAS BS'!$A$4:$D$120,2, FALSE)</f>
        <v>#N/A</v>
      </c>
      <c r="I240" s="7" t="str">
        <f>VLOOKUP(E240,'VAS BS'!$A$4:$D$120,4, FALSE)</f>
        <v>#N/A</v>
      </c>
      <c r="J240" s="7"/>
      <c r="K240" s="7"/>
      <c r="L240" s="7" t="str">
        <f t="shared" si="1"/>
        <v/>
      </c>
      <c r="M240" s="7">
        <f t="shared" si="2"/>
        <v>0</v>
      </c>
      <c r="N240" s="6" t="str">
        <f t="shared" si="3"/>
        <v>realised profits;undistributed earnings after tax;lợi nhuận đã thực hiện;lợi nhuận sau thuế chưa phân phối</v>
      </c>
      <c r="O240" s="7" t="str">
        <f>IFERROR(VLOOKUP(N240,'vstock BS nonfin'!$E$2:$E$124,1,FALSE),"N/A")</f>
        <v>N/A</v>
      </c>
      <c r="Q240" s="7"/>
      <c r="R240" s="7"/>
      <c r="S240" s="7"/>
      <c r="T240" s="7"/>
      <c r="U240" s="7"/>
      <c r="V240" s="7"/>
      <c r="W240" s="7"/>
      <c r="X240" s="7"/>
    </row>
    <row r="241" hidden="1">
      <c r="A241" s="11" t="s">
        <v>865</v>
      </c>
      <c r="B241" s="11" t="s">
        <v>163</v>
      </c>
      <c r="C241" s="11" t="s">
        <v>866</v>
      </c>
      <c r="D241" s="11" t="s">
        <v>690</v>
      </c>
      <c r="E241" s="7"/>
      <c r="F241" s="7" t="str">
        <f>VLOOKUP(E241,'VAS BS'!$A$4:$D$120,2, FALSE)</f>
        <v>#N/A</v>
      </c>
      <c r="G241" s="7" t="str">
        <f>VLOOKUP(E241,'VAS BS'!$A$4:$D$120,3, FALSE)</f>
        <v>#N/A</v>
      </c>
      <c r="H241" s="7" t="str">
        <f>VLOOKUP(G241,'VAS BS'!$A$4:$D$120,2, FALSE)</f>
        <v>#N/A</v>
      </c>
      <c r="I241" s="7" t="str">
        <f>VLOOKUP(E241,'VAS BS'!$A$4:$D$120,4, FALSE)</f>
        <v>#N/A</v>
      </c>
      <c r="J241" s="7"/>
      <c r="K241" s="7"/>
      <c r="L241" s="7" t="str">
        <f t="shared" si="1"/>
        <v/>
      </c>
      <c r="M241" s="7">
        <f t="shared" si="2"/>
        <v>0</v>
      </c>
      <c r="N241" s="6" t="str">
        <f t="shared" si="3"/>
        <v>unrealised losses;undistributed earnings after tax;lợi nhuận chưa thực hiện;lợi nhuận sau thuế chưa phân phối</v>
      </c>
      <c r="O241" s="7" t="str">
        <f>IFERROR(VLOOKUP(N241,'vstock BS nonfin'!$E$2:$E$124,1,FALSE),"N/A")</f>
        <v>N/A</v>
      </c>
      <c r="Q241" s="7"/>
      <c r="R241" s="7"/>
      <c r="S241" s="7"/>
      <c r="T241" s="7"/>
      <c r="U241" s="7"/>
      <c r="V241" s="7"/>
      <c r="W241" s="7"/>
      <c r="X241" s="7"/>
    </row>
    <row r="242" hidden="1">
      <c r="A242" s="11" t="s">
        <v>867</v>
      </c>
      <c r="B242" s="11" t="s">
        <v>617</v>
      </c>
      <c r="C242" s="11" t="s">
        <v>868</v>
      </c>
      <c r="D242" s="11" t="s">
        <v>673</v>
      </c>
      <c r="E242" s="7"/>
      <c r="F242" s="7" t="str">
        <f>VLOOKUP(E242,'VAS BS'!$A$4:$D$120,2, FALSE)</f>
        <v>#N/A</v>
      </c>
      <c r="G242" s="7" t="str">
        <f>VLOOKUP(E242,'VAS BS'!$A$4:$D$120,3, FALSE)</f>
        <v>#N/A</v>
      </c>
      <c r="H242" s="7" t="str">
        <f>VLOOKUP(G242,'VAS BS'!$A$4:$D$120,2, FALSE)</f>
        <v>#N/A</v>
      </c>
      <c r="I242" s="7" t="str">
        <f>VLOOKUP(E242,'VAS BS'!$A$4:$D$120,4, FALSE)</f>
        <v>#N/A</v>
      </c>
      <c r="J242" s="7"/>
      <c r="K242" s="7"/>
      <c r="L242" s="7" t="str">
        <f t="shared" si="1"/>
        <v/>
      </c>
      <c r="M242" s="7">
        <f t="shared" si="2"/>
        <v>0</v>
      </c>
      <c r="N242" s="6" t="str">
        <f t="shared" si="3"/>
        <v>minority interest;owner s equity;lợi ích cổ đông không nắm quyền kiểm soát;vốn chủ sở hữu</v>
      </c>
      <c r="O242" s="7" t="str">
        <f>IFERROR(VLOOKUP(N242,'vstock BS nonfin'!$E$2:$E$124,1,FALSE),"N/A")</f>
        <v>N/A</v>
      </c>
      <c r="Q242" s="7"/>
      <c r="R242" s="7"/>
      <c r="S242" s="7"/>
      <c r="T242" s="7"/>
      <c r="U242" s="7"/>
      <c r="V242" s="7"/>
      <c r="W242" s="7"/>
      <c r="X242" s="7"/>
    </row>
    <row r="243" hidden="1">
      <c r="A243" s="11" t="s">
        <v>869</v>
      </c>
      <c r="B243" s="11" t="s">
        <v>617</v>
      </c>
      <c r="C243" s="11" t="s">
        <v>700</v>
      </c>
      <c r="D243" s="11" t="s">
        <v>852</v>
      </c>
      <c r="E243" s="7"/>
      <c r="F243" s="7" t="str">
        <f>VLOOKUP(E243,'VAS BS'!$A$4:$D$120,2, FALSE)</f>
        <v>#N/A</v>
      </c>
      <c r="G243" s="7" t="str">
        <f>VLOOKUP(E243,'VAS BS'!$A$4:$D$120,3, FALSE)</f>
        <v>#N/A</v>
      </c>
      <c r="H243" s="7" t="str">
        <f>VLOOKUP(G243,'VAS BS'!$A$4:$D$120,2, FALSE)</f>
        <v>#N/A</v>
      </c>
      <c r="I243" s="7" t="str">
        <f>VLOOKUP(E243,'VAS BS'!$A$4:$D$120,4, FALSE)</f>
        <v>#N/A</v>
      </c>
      <c r="J243" s="7"/>
      <c r="K243" s="7"/>
      <c r="L243" s="7" t="str">
        <f t="shared" si="1"/>
        <v/>
      </c>
      <c r="M243" s="7">
        <f t="shared" si="2"/>
        <v>0</v>
      </c>
      <c r="N243" s="6" t="str">
        <f t="shared" si="3"/>
        <v>budget resources and other funds;owner s equity;nguồn kinh phí và quỹ khác;vốn chủ sở hữu 400 410 420</v>
      </c>
      <c r="O243" s="7" t="str">
        <f>IFERROR(VLOOKUP(N243,'vstock BS nonfin'!$E$2:$E$124,1,FALSE),"N/A")</f>
        <v>N/A</v>
      </c>
      <c r="Q243" s="7"/>
      <c r="R243" s="7"/>
      <c r="S243" s="7"/>
      <c r="T243" s="7"/>
      <c r="U243" s="7"/>
      <c r="V243" s="7"/>
      <c r="W243" s="7"/>
      <c r="X243" s="7"/>
    </row>
    <row r="244" hidden="1">
      <c r="A244" s="11" t="s">
        <v>701</v>
      </c>
      <c r="B244" s="11" t="s">
        <v>869</v>
      </c>
      <c r="C244" s="11" t="s">
        <v>702</v>
      </c>
      <c r="D244" s="11" t="s">
        <v>700</v>
      </c>
      <c r="E244" s="7"/>
      <c r="F244" s="7" t="str">
        <f>VLOOKUP(E244,'VAS BS'!$A$4:$D$120,2, FALSE)</f>
        <v>#N/A</v>
      </c>
      <c r="G244" s="7" t="str">
        <f>VLOOKUP(E244,'VAS BS'!$A$4:$D$120,3, FALSE)</f>
        <v>#N/A</v>
      </c>
      <c r="H244" s="7" t="str">
        <f>VLOOKUP(G244,'VAS BS'!$A$4:$D$120,2, FALSE)</f>
        <v>#N/A</v>
      </c>
      <c r="I244" s="7" t="str">
        <f>VLOOKUP(E244,'VAS BS'!$A$4:$D$120,4, FALSE)</f>
        <v>#N/A</v>
      </c>
      <c r="J244" s="7"/>
      <c r="K244" s="7"/>
      <c r="L244" s="7" t="str">
        <f t="shared" si="1"/>
        <v/>
      </c>
      <c r="M244" s="7">
        <f t="shared" si="2"/>
        <v>0</v>
      </c>
      <c r="N244" s="6" t="str">
        <f t="shared" si="3"/>
        <v>subsidized not for profit funds;budget resources and other funds;nguồn kinh phí;nguồn kinh phí và quỹ khác</v>
      </c>
      <c r="O244" s="7" t="str">
        <f>IFERROR(VLOOKUP(N244,'vstock BS nonfin'!$E$2:$E$124,1,FALSE),"N/A")</f>
        <v>N/A</v>
      </c>
      <c r="Q244" s="7"/>
      <c r="R244" s="7"/>
      <c r="S244" s="7"/>
      <c r="T244" s="7"/>
      <c r="U244" s="7"/>
      <c r="V244" s="7"/>
      <c r="W244" s="7"/>
      <c r="X244" s="7"/>
    </row>
    <row r="245" hidden="1">
      <c r="A245" s="11" t="s">
        <v>171</v>
      </c>
      <c r="B245" s="11" t="s">
        <v>869</v>
      </c>
      <c r="C245" s="11" t="s">
        <v>703</v>
      </c>
      <c r="D245" s="11" t="s">
        <v>700</v>
      </c>
      <c r="E245" s="7"/>
      <c r="F245" s="7" t="str">
        <f>VLOOKUP(E245,'VAS BS'!$A$4:$D$120,2, FALSE)</f>
        <v>#N/A</v>
      </c>
      <c r="G245" s="7" t="str">
        <f>VLOOKUP(E245,'VAS BS'!$A$4:$D$120,3, FALSE)</f>
        <v>#N/A</v>
      </c>
      <c r="H245" s="7" t="str">
        <f>VLOOKUP(G245,'VAS BS'!$A$4:$D$120,2, FALSE)</f>
        <v>#N/A</v>
      </c>
      <c r="I245" s="7" t="str">
        <f>VLOOKUP(E245,'VAS BS'!$A$4:$D$120,4, FALSE)</f>
        <v>#N/A</v>
      </c>
      <c r="J245" s="7"/>
      <c r="K245" s="7"/>
      <c r="L245" s="7" t="str">
        <f t="shared" si="1"/>
        <v/>
      </c>
      <c r="M245" s="7">
        <f t="shared" si="2"/>
        <v>0</v>
      </c>
      <c r="N245" s="6" t="str">
        <f t="shared" si="3"/>
        <v>funds invested in fixed assets;budget resources and other funds;nguồn kinh phí đã hình thành tscđ;nguồn kinh phí và quỹ khác</v>
      </c>
      <c r="O245" s="7" t="str">
        <f>IFERROR(VLOOKUP(N245,'vstock BS nonfin'!$E$2:$E$124,1,FALSE),"N/A")</f>
        <v>N/A</v>
      </c>
      <c r="Q245" s="7"/>
      <c r="R245" s="7"/>
      <c r="S245" s="7"/>
      <c r="T245" s="7"/>
      <c r="U245" s="7"/>
      <c r="V245" s="7"/>
      <c r="W245" s="7"/>
      <c r="X245" s="7"/>
    </row>
    <row r="246" hidden="1">
      <c r="A246" s="11" t="s">
        <v>619</v>
      </c>
      <c r="B246" s="11" t="s">
        <v>619</v>
      </c>
      <c r="C246" s="11" t="s">
        <v>802</v>
      </c>
      <c r="D246" s="11" t="s">
        <v>802</v>
      </c>
      <c r="E246" s="7"/>
      <c r="F246" s="7" t="str">
        <f>VLOOKUP(E246,'VAS BS'!$A$4:$D$120,2, FALSE)</f>
        <v>#N/A</v>
      </c>
      <c r="G246" s="7" t="str">
        <f>VLOOKUP(E246,'VAS BS'!$A$4:$D$120,3, FALSE)</f>
        <v>#N/A</v>
      </c>
      <c r="H246" s="7" t="str">
        <f>VLOOKUP(G246,'VAS BS'!$A$4:$D$120,2, FALSE)</f>
        <v>#N/A</v>
      </c>
      <c r="I246" s="7" t="str">
        <f>VLOOKUP(E246,'VAS BS'!$A$4:$D$120,4, FALSE)</f>
        <v>#N/A</v>
      </c>
      <c r="J246" s="7"/>
      <c r="K246" s="7"/>
      <c r="L246" s="7" t="str">
        <f t="shared" si="1"/>
        <v/>
      </c>
      <c r="M246" s="7">
        <f t="shared" si="2"/>
        <v>0</v>
      </c>
      <c r="N246" s="6" t="str">
        <f t="shared" si="3"/>
        <v>total owner s equity and liabilities;total owner s equity and liabilities;tổng cộng nguồn vốn 440 300 400 500;tổng cộng nguồn vốn 440 300 400 500</v>
      </c>
      <c r="O246" s="7" t="str">
        <f>IFERROR(VLOOKUP(N246,'vstock BS nonfin'!$E$2:$E$124,1,FALSE),"N/A")</f>
        <v>N/A</v>
      </c>
      <c r="Q246" s="7"/>
      <c r="R246" s="7"/>
      <c r="S246" s="7"/>
      <c r="T246" s="7"/>
      <c r="U246" s="7"/>
      <c r="V246" s="7"/>
      <c r="W246" s="7"/>
      <c r="X246" s="7"/>
    </row>
    <row r="247" hidden="1">
      <c r="A247" s="11" t="s">
        <v>870</v>
      </c>
      <c r="B247" s="11" t="s">
        <v>870</v>
      </c>
      <c r="C247" s="11" t="s">
        <v>871</v>
      </c>
      <c r="D247" s="11" t="s">
        <v>871</v>
      </c>
      <c r="E247" s="7"/>
      <c r="F247" s="7" t="str">
        <f>VLOOKUP(E247,'VAS BS'!$A$4:$D$120,2, FALSE)</f>
        <v>#N/A</v>
      </c>
      <c r="G247" s="7" t="str">
        <f>VLOOKUP(E247,'VAS BS'!$A$4:$D$120,3, FALSE)</f>
        <v>#N/A</v>
      </c>
      <c r="H247" s="7" t="str">
        <f>VLOOKUP(G247,'VAS BS'!$A$4:$D$120,2, FALSE)</f>
        <v>#N/A</v>
      </c>
      <c r="I247" s="7" t="str">
        <f>VLOOKUP(E247,'VAS BS'!$A$4:$D$120,4, FALSE)</f>
        <v>#N/A</v>
      </c>
      <c r="J247" s="7"/>
      <c r="K247" s="7"/>
      <c r="L247" s="7" t="str">
        <f t="shared" si="1"/>
        <v/>
      </c>
      <c r="M247" s="7">
        <f t="shared" si="2"/>
        <v>0</v>
      </c>
      <c r="N247" s="6" t="str">
        <f t="shared" si="3"/>
        <v>realised profits for investor;realised profits for investor;lợi nhuận đã phân phối cho nhà đầu tư;lợi nhuận đã phân phối cho nhà đầu tư</v>
      </c>
      <c r="O247" s="7" t="str">
        <f>IFERROR(VLOOKUP(N247,'vstock BS nonfin'!$E$2:$E$124,1,FALSE),"N/A")</f>
        <v>N/A</v>
      </c>
      <c r="Q247" s="7"/>
      <c r="R247" s="7"/>
      <c r="S247" s="7"/>
      <c r="T247" s="7"/>
      <c r="U247" s="7"/>
      <c r="V247" s="7"/>
      <c r="W247" s="7"/>
      <c r="X247" s="7"/>
    </row>
    <row r="248" hidden="1">
      <c r="A248" s="11" t="s">
        <v>872</v>
      </c>
      <c r="B248" s="11" t="s">
        <v>870</v>
      </c>
      <c r="C248" s="11" t="s">
        <v>873</v>
      </c>
      <c r="D248" s="11" t="s">
        <v>871</v>
      </c>
      <c r="E248" s="7"/>
      <c r="F248" s="7" t="str">
        <f>VLOOKUP(E248,'VAS BS'!$A$4:$D$120,2, FALSE)</f>
        <v>#N/A</v>
      </c>
      <c r="G248" s="7" t="str">
        <f>VLOOKUP(E248,'VAS BS'!$A$4:$D$120,3, FALSE)</f>
        <v>#N/A</v>
      </c>
      <c r="H248" s="7" t="str">
        <f>VLOOKUP(G248,'VAS BS'!$A$4:$D$120,2, FALSE)</f>
        <v>#N/A</v>
      </c>
      <c r="I248" s="7" t="str">
        <f>VLOOKUP(E248,'VAS BS'!$A$4:$D$120,4, FALSE)</f>
        <v>#N/A</v>
      </c>
      <c r="J248" s="7"/>
      <c r="K248" s="7"/>
      <c r="L248" s="7" t="str">
        <f t="shared" si="1"/>
        <v/>
      </c>
      <c r="M248" s="7">
        <f t="shared" si="2"/>
        <v>0</v>
      </c>
      <c r="N248" s="6" t="str">
        <f t="shared" si="3"/>
        <v>realised profits for investor in the year;realised profits for investor;lợi nhuận đã phân phối cho nhà đầu tư trong năm;lợi nhuận đã phân phối cho nhà đầu tư</v>
      </c>
      <c r="O248" s="7" t="str">
        <f>IFERROR(VLOOKUP(N248,'vstock BS nonfin'!$E$2:$E$124,1,FALSE),"N/A")</f>
        <v>N/A</v>
      </c>
      <c r="Q248" s="7"/>
      <c r="R248" s="7"/>
      <c r="S248" s="7"/>
      <c r="T248" s="7"/>
      <c r="U248" s="7"/>
      <c r="V248" s="7"/>
      <c r="W248" s="7"/>
      <c r="X248" s="7"/>
    </row>
    <row r="249" hidden="1">
      <c r="A249" s="11" t="s">
        <v>874</v>
      </c>
      <c r="B249" s="11" t="s">
        <v>118</v>
      </c>
      <c r="C249" s="11" t="s">
        <v>875</v>
      </c>
      <c r="D249" s="11" t="s">
        <v>530</v>
      </c>
      <c r="E249" s="7"/>
      <c r="F249" s="7" t="str">
        <f>VLOOKUP(E249,'VAS BS'!$A$4:$D$120,2, FALSE)</f>
        <v>#N/A</v>
      </c>
      <c r="G249" s="7" t="str">
        <f>VLOOKUP(E249,'VAS BS'!$A$4:$D$120,3, FALSE)</f>
        <v>#N/A</v>
      </c>
      <c r="H249" s="7" t="str">
        <f>VLOOKUP(G249,'VAS BS'!$A$4:$D$120,2, FALSE)</f>
        <v>#N/A</v>
      </c>
      <c r="I249" s="7" t="str">
        <f>VLOOKUP(E249,'VAS BS'!$A$4:$D$120,4, FALSE)</f>
        <v>#N/A</v>
      </c>
      <c r="J249" s="7"/>
      <c r="K249" s="7"/>
      <c r="L249" s="7" t="str">
        <f t="shared" si="1"/>
        <v/>
      </c>
      <c r="M249" s="7">
        <f t="shared" si="2"/>
        <v>0</v>
      </c>
      <c r="N249" s="6" t="str">
        <f t="shared" si="3"/>
        <v>cash gold and silver precious stones;total assets;tiền mặt vàng bạc đá quý;tổng cộng tài sản</v>
      </c>
      <c r="O249" s="7" t="str">
        <f>IFERROR(VLOOKUP(N249,'vstock BS nonfin'!$E$2:$E$124,1,FALSE),"N/A")</f>
        <v>N/A</v>
      </c>
      <c r="Q249" s="7"/>
      <c r="R249" s="7"/>
      <c r="S249" s="7"/>
      <c r="T249" s="7"/>
      <c r="U249" s="7"/>
      <c r="V249" s="7"/>
      <c r="W249" s="7"/>
      <c r="X249" s="7"/>
    </row>
    <row r="250" hidden="1">
      <c r="A250" s="11" t="s">
        <v>876</v>
      </c>
      <c r="B250" s="11" t="s">
        <v>118</v>
      </c>
      <c r="C250" s="11" t="s">
        <v>877</v>
      </c>
      <c r="D250" s="11" t="s">
        <v>530</v>
      </c>
      <c r="E250" s="7"/>
      <c r="F250" s="7" t="str">
        <f>VLOOKUP(E250,'VAS BS'!$A$4:$D$120,2, FALSE)</f>
        <v>#N/A</v>
      </c>
      <c r="G250" s="7" t="str">
        <f>VLOOKUP(E250,'VAS BS'!$A$4:$D$120,3, FALSE)</f>
        <v>#N/A</v>
      </c>
      <c r="H250" s="7" t="str">
        <f>VLOOKUP(G250,'VAS BS'!$A$4:$D$120,2, FALSE)</f>
        <v>#N/A</v>
      </c>
      <c r="I250" s="7" t="str">
        <f>VLOOKUP(E250,'VAS BS'!$A$4:$D$120,4, FALSE)</f>
        <v>#N/A</v>
      </c>
      <c r="J250" s="7"/>
      <c r="K250" s="7"/>
      <c r="L250" s="7" t="str">
        <f t="shared" si="1"/>
        <v/>
      </c>
      <c r="M250" s="7">
        <f t="shared" si="2"/>
        <v>0</v>
      </c>
      <c r="N250" s="6" t="str">
        <f t="shared" si="3"/>
        <v>balances with the state bank of vietnam;total assets;tiền gửi tại nhnn;tổng cộng tài sản</v>
      </c>
      <c r="O250" s="7" t="str">
        <f>IFERROR(VLOOKUP(N250,'vstock BS nonfin'!$E$2:$E$124,1,FALSE),"N/A")</f>
        <v>N/A</v>
      </c>
      <c r="Q250" s="7"/>
      <c r="R250" s="7"/>
      <c r="S250" s="7"/>
      <c r="T250" s="7"/>
      <c r="U250" s="7"/>
      <c r="V250" s="7"/>
      <c r="W250" s="7"/>
      <c r="X250" s="7"/>
    </row>
    <row r="251" hidden="1">
      <c r="A251" s="11" t="s">
        <v>878</v>
      </c>
      <c r="B251" s="11" t="s">
        <v>118</v>
      </c>
      <c r="C251" s="11" t="s">
        <v>879</v>
      </c>
      <c r="D251" s="11" t="s">
        <v>530</v>
      </c>
      <c r="E251" s="7"/>
      <c r="F251" s="7" t="str">
        <f>VLOOKUP(E251,'VAS BS'!$A$4:$D$120,2, FALSE)</f>
        <v>#N/A</v>
      </c>
      <c r="G251" s="7" t="str">
        <f>VLOOKUP(E251,'VAS BS'!$A$4:$D$120,3, FALSE)</f>
        <v>#N/A</v>
      </c>
      <c r="H251" s="7" t="str">
        <f>VLOOKUP(G251,'VAS BS'!$A$4:$D$120,2, FALSE)</f>
        <v>#N/A</v>
      </c>
      <c r="I251" s="7" t="str">
        <f>VLOOKUP(E251,'VAS BS'!$A$4:$D$120,4, FALSE)</f>
        <v>#N/A</v>
      </c>
      <c r="J251" s="7"/>
      <c r="K251" s="7"/>
      <c r="L251" s="7" t="str">
        <f t="shared" si="1"/>
        <v/>
      </c>
      <c r="M251" s="7">
        <f t="shared" si="2"/>
        <v>0</v>
      </c>
      <c r="N251" s="6" t="str">
        <f t="shared" si="3"/>
        <v>placements at and loans to other credit institutions;total assets;tiền vàng gửi tại các tctd khác và cho vay các tctd khác;tổng cộng tài sản</v>
      </c>
      <c r="O251" s="7" t="str">
        <f>IFERROR(VLOOKUP(N251,'vstock BS nonfin'!$E$2:$E$124,1,FALSE),"N/A")</f>
        <v>N/A</v>
      </c>
      <c r="Q251" s="7"/>
      <c r="R251" s="7"/>
      <c r="S251" s="7"/>
      <c r="T251" s="7"/>
      <c r="U251" s="7"/>
      <c r="V251" s="7"/>
      <c r="W251" s="7"/>
      <c r="X251" s="7"/>
    </row>
    <row r="252" hidden="1">
      <c r="A252" s="11" t="s">
        <v>880</v>
      </c>
      <c r="B252" s="11" t="s">
        <v>878</v>
      </c>
      <c r="C252" s="11" t="s">
        <v>881</v>
      </c>
      <c r="D252" s="11" t="s">
        <v>879</v>
      </c>
      <c r="E252" s="7"/>
      <c r="F252" s="7" t="str">
        <f>VLOOKUP(E252,'VAS BS'!$A$4:$D$120,2, FALSE)</f>
        <v>#N/A</v>
      </c>
      <c r="G252" s="7" t="str">
        <f>VLOOKUP(E252,'VAS BS'!$A$4:$D$120,3, FALSE)</f>
        <v>#N/A</v>
      </c>
      <c r="H252" s="7" t="str">
        <f>VLOOKUP(G252,'VAS BS'!$A$4:$D$120,2, FALSE)</f>
        <v>#N/A</v>
      </c>
      <c r="I252" s="7" t="str">
        <f>VLOOKUP(E252,'VAS BS'!$A$4:$D$120,4, FALSE)</f>
        <v>#N/A</v>
      </c>
      <c r="J252" s="7"/>
      <c r="K252" s="7"/>
      <c r="L252" s="7" t="str">
        <f t="shared" si="1"/>
        <v/>
      </c>
      <c r="M252" s="7">
        <f t="shared" si="2"/>
        <v>0</v>
      </c>
      <c r="N252" s="6" t="str">
        <f t="shared" si="3"/>
        <v>placements at other credit institutions;placements at and loans to other credit institutions;tiền vàng gửi tại các tctd khác;tiền vàng gửi tại các tctd khác và cho vay các tctd khác</v>
      </c>
      <c r="O252" s="7" t="str">
        <f>IFERROR(VLOOKUP(N252,'vstock BS nonfin'!$E$2:$E$124,1,FALSE),"N/A")</f>
        <v>N/A</v>
      </c>
      <c r="Q252" s="7"/>
      <c r="R252" s="7"/>
      <c r="S252" s="7"/>
      <c r="T252" s="7"/>
      <c r="U252" s="7"/>
      <c r="V252" s="7"/>
      <c r="W252" s="7"/>
      <c r="X252" s="7"/>
    </row>
    <row r="253" hidden="1">
      <c r="A253" s="11" t="s">
        <v>882</v>
      </c>
      <c r="B253" s="11" t="s">
        <v>878</v>
      </c>
      <c r="C253" s="11" t="s">
        <v>883</v>
      </c>
      <c r="D253" s="11" t="s">
        <v>879</v>
      </c>
      <c r="E253" s="7"/>
      <c r="F253" s="7" t="str">
        <f>VLOOKUP(E253,'VAS BS'!$A$4:$D$120,2, FALSE)</f>
        <v>#N/A</v>
      </c>
      <c r="G253" s="7" t="str">
        <f>VLOOKUP(E253,'VAS BS'!$A$4:$D$120,3, FALSE)</f>
        <v>#N/A</v>
      </c>
      <c r="H253" s="7" t="str">
        <f>VLOOKUP(G253,'VAS BS'!$A$4:$D$120,2, FALSE)</f>
        <v>#N/A</v>
      </c>
      <c r="I253" s="7" t="str">
        <f>VLOOKUP(E253,'VAS BS'!$A$4:$D$120,4, FALSE)</f>
        <v>#N/A</v>
      </c>
      <c r="J253" s="7"/>
      <c r="K253" s="7"/>
      <c r="L253" s="7" t="str">
        <f t="shared" si="1"/>
        <v/>
      </c>
      <c r="M253" s="7">
        <f t="shared" si="2"/>
        <v>0</v>
      </c>
      <c r="N253" s="6" t="str">
        <f t="shared" si="3"/>
        <v>loans to other credit institutions;placements at and loans to other credit institutions;cho vay các tctd khác;tiền vàng gửi tại các tctd khác và cho vay các tctd khác</v>
      </c>
      <c r="O253" s="7" t="str">
        <f>IFERROR(VLOOKUP(N253,'vstock BS nonfin'!$E$2:$E$124,1,FALSE),"N/A")</f>
        <v>N/A</v>
      </c>
      <c r="Q253" s="7"/>
      <c r="R253" s="7"/>
      <c r="S253" s="7"/>
      <c r="T253" s="7"/>
      <c r="U253" s="7"/>
      <c r="V253" s="7"/>
      <c r="W253" s="7"/>
      <c r="X253" s="7"/>
    </row>
    <row r="254" hidden="1">
      <c r="A254" s="11" t="s">
        <v>884</v>
      </c>
      <c r="B254" s="11" t="s">
        <v>878</v>
      </c>
      <c r="C254" s="11" t="s">
        <v>885</v>
      </c>
      <c r="D254" s="11" t="s">
        <v>879</v>
      </c>
      <c r="E254" s="7"/>
      <c r="F254" s="7" t="str">
        <f>VLOOKUP(E254,'VAS BS'!$A$4:$D$120,2, FALSE)</f>
        <v>#N/A</v>
      </c>
      <c r="G254" s="7" t="str">
        <f>VLOOKUP(E254,'VAS BS'!$A$4:$D$120,3, FALSE)</f>
        <v>#N/A</v>
      </c>
      <c r="H254" s="7" t="str">
        <f>VLOOKUP(G254,'VAS BS'!$A$4:$D$120,2, FALSE)</f>
        <v>#N/A</v>
      </c>
      <c r="I254" s="7" t="str">
        <f>VLOOKUP(E254,'VAS BS'!$A$4:$D$120,4, FALSE)</f>
        <v>#N/A</v>
      </c>
      <c r="J254" s="7"/>
      <c r="K254" s="7"/>
      <c r="L254" s="7" t="str">
        <f t="shared" si="1"/>
        <v/>
      </c>
      <c r="M254" s="7">
        <f t="shared" si="2"/>
        <v>0</v>
      </c>
      <c r="N254" s="6" t="str">
        <f t="shared" si="3"/>
        <v>provisions for losses and risks;placements at and loans to other credit institutions;dự phòng rủi ro cho vay các tctd khác;tiền vàng gửi tại các tctd khác và cho vay các tctd khác</v>
      </c>
      <c r="O254" s="7" t="str">
        <f>IFERROR(VLOOKUP(N254,'vstock BS nonfin'!$E$2:$E$124,1,FALSE),"N/A")</f>
        <v>N/A</v>
      </c>
      <c r="Q254" s="7"/>
      <c r="R254" s="7"/>
      <c r="S254" s="7"/>
      <c r="T254" s="7"/>
      <c r="U254" s="7"/>
      <c r="V254" s="7"/>
      <c r="W254" s="7"/>
      <c r="X254" s="7"/>
    </row>
    <row r="255" hidden="1">
      <c r="A255" s="11" t="s">
        <v>886</v>
      </c>
      <c r="B255" s="11" t="s">
        <v>118</v>
      </c>
      <c r="C255" s="11" t="s">
        <v>536</v>
      </c>
      <c r="D255" s="11" t="s">
        <v>530</v>
      </c>
      <c r="E255" s="7"/>
      <c r="F255" s="7" t="str">
        <f>VLOOKUP(E255,'VAS BS'!$A$4:$D$120,2, FALSE)</f>
        <v>#N/A</v>
      </c>
      <c r="G255" s="7" t="str">
        <f>VLOOKUP(E255,'VAS BS'!$A$4:$D$120,3, FALSE)</f>
        <v>#N/A</v>
      </c>
      <c r="H255" s="7" t="str">
        <f>VLOOKUP(G255,'VAS BS'!$A$4:$D$120,2, FALSE)</f>
        <v>#N/A</v>
      </c>
      <c r="I255" s="7" t="str">
        <f>VLOOKUP(E255,'VAS BS'!$A$4:$D$120,4, FALSE)</f>
        <v>#N/A</v>
      </c>
      <c r="J255" s="7"/>
      <c r="K255" s="7"/>
      <c r="L255" s="7" t="str">
        <f t="shared" si="1"/>
        <v/>
      </c>
      <c r="M255" s="7">
        <f t="shared" si="2"/>
        <v>0</v>
      </c>
      <c r="N255" s="6" t="str">
        <f t="shared" si="3"/>
        <v>trading securities;total assets;chứng khoán kinh doanh;tổng cộng tài sản</v>
      </c>
      <c r="O255" s="7" t="str">
        <f>IFERROR(VLOOKUP(N255,'vstock BS nonfin'!$E$2:$E$124,1,FALSE),"N/A")</f>
        <v>N/A</v>
      </c>
      <c r="Q255" s="7"/>
      <c r="R255" s="7"/>
      <c r="S255" s="7"/>
      <c r="T255" s="7"/>
      <c r="U255" s="7"/>
      <c r="V255" s="7"/>
      <c r="W255" s="7"/>
      <c r="X255" s="7"/>
    </row>
    <row r="256" hidden="1">
      <c r="A256" s="11" t="s">
        <v>886</v>
      </c>
      <c r="B256" s="11" t="s">
        <v>886</v>
      </c>
      <c r="C256" s="11" t="s">
        <v>536</v>
      </c>
      <c r="D256" s="11" t="s">
        <v>536</v>
      </c>
      <c r="E256" s="7"/>
      <c r="F256" s="7" t="str">
        <f>VLOOKUP(E256,'VAS BS'!$A$4:$D$120,2, FALSE)</f>
        <v>#N/A</v>
      </c>
      <c r="G256" s="7" t="str">
        <f>VLOOKUP(E256,'VAS BS'!$A$4:$D$120,3, FALSE)</f>
        <v>#N/A</v>
      </c>
      <c r="H256" s="7" t="str">
        <f>VLOOKUP(G256,'VAS BS'!$A$4:$D$120,2, FALSE)</f>
        <v>#N/A</v>
      </c>
      <c r="I256" s="7" t="str">
        <f>VLOOKUP(E256,'VAS BS'!$A$4:$D$120,4, FALSE)</f>
        <v>#N/A</v>
      </c>
      <c r="J256" s="7"/>
      <c r="K256" s="7"/>
      <c r="L256" s="7" t="str">
        <f t="shared" si="1"/>
        <v/>
      </c>
      <c r="M256" s="7">
        <f t="shared" si="2"/>
        <v>0</v>
      </c>
      <c r="N256" s="6" t="str">
        <f t="shared" si="3"/>
        <v>trading securities;trading securities;chứng khoán kinh doanh;chứng khoán kinh doanh</v>
      </c>
      <c r="O256" s="7" t="str">
        <f>IFERROR(VLOOKUP(N256,'vstock BS nonfin'!$E$2:$E$124,1,FALSE),"N/A")</f>
        <v>N/A</v>
      </c>
      <c r="Q256" s="7"/>
      <c r="R256" s="7"/>
      <c r="S256" s="7"/>
      <c r="T256" s="7"/>
      <c r="U256" s="7"/>
      <c r="V256" s="7"/>
      <c r="W256" s="7"/>
      <c r="X256" s="7"/>
    </row>
    <row r="257" hidden="1">
      <c r="A257" s="11" t="s">
        <v>887</v>
      </c>
      <c r="B257" s="11" t="s">
        <v>886</v>
      </c>
      <c r="C257" s="11" t="s">
        <v>538</v>
      </c>
      <c r="D257" s="11" t="s">
        <v>536</v>
      </c>
      <c r="E257" s="7"/>
      <c r="F257" s="7" t="str">
        <f>VLOOKUP(E257,'VAS BS'!$A$4:$D$120,2, FALSE)</f>
        <v>#N/A</v>
      </c>
      <c r="G257" s="7" t="str">
        <f>VLOOKUP(E257,'VAS BS'!$A$4:$D$120,3, FALSE)</f>
        <v>#N/A</v>
      </c>
      <c r="H257" s="7" t="str">
        <f>VLOOKUP(G257,'VAS BS'!$A$4:$D$120,2, FALSE)</f>
        <v>#N/A</v>
      </c>
      <c r="I257" s="7" t="str">
        <f>VLOOKUP(E257,'VAS BS'!$A$4:$D$120,4, FALSE)</f>
        <v>#N/A</v>
      </c>
      <c r="J257" s="7"/>
      <c r="K257" s="7"/>
      <c r="L257" s="7" t="str">
        <f t="shared" si="1"/>
        <v/>
      </c>
      <c r="M257" s="7">
        <f t="shared" si="2"/>
        <v>0</v>
      </c>
      <c r="N257" s="6" t="str">
        <f t="shared" si="3"/>
        <v>provisions for diminution in value of trading securities;trading securities;dự phòng giảm giá chứng khoán kinh doanh;chứng khoán kinh doanh</v>
      </c>
      <c r="O257" s="7" t="str">
        <f>IFERROR(VLOOKUP(N257,'vstock BS nonfin'!$E$2:$E$124,1,FALSE),"N/A")</f>
        <v>N/A</v>
      </c>
      <c r="Q257" s="7"/>
      <c r="R257" s="7"/>
      <c r="S257" s="7"/>
      <c r="T257" s="7"/>
      <c r="U257" s="7"/>
      <c r="V257" s="7"/>
      <c r="W257" s="7"/>
      <c r="X257" s="7"/>
    </row>
    <row r="258" hidden="1">
      <c r="A258" s="11" t="s">
        <v>888</v>
      </c>
      <c r="B258" s="11" t="s">
        <v>118</v>
      </c>
      <c r="C258" s="11" t="s">
        <v>889</v>
      </c>
      <c r="D258" s="11" t="s">
        <v>530</v>
      </c>
      <c r="E258" s="7"/>
      <c r="F258" s="7" t="str">
        <f>VLOOKUP(E258,'VAS BS'!$A$4:$D$120,2, FALSE)</f>
        <v>#N/A</v>
      </c>
      <c r="G258" s="7" t="str">
        <f>VLOOKUP(E258,'VAS BS'!$A$4:$D$120,3, FALSE)</f>
        <v>#N/A</v>
      </c>
      <c r="H258" s="7" t="str">
        <f>VLOOKUP(G258,'VAS BS'!$A$4:$D$120,2, FALSE)</f>
        <v>#N/A</v>
      </c>
      <c r="I258" s="7" t="str">
        <f>VLOOKUP(E258,'VAS BS'!$A$4:$D$120,4, FALSE)</f>
        <v>#N/A</v>
      </c>
      <c r="J258" s="7"/>
      <c r="K258" s="7"/>
      <c r="L258" s="7" t="str">
        <f t="shared" si="1"/>
        <v/>
      </c>
      <c r="M258" s="7">
        <f t="shared" si="2"/>
        <v>0</v>
      </c>
      <c r="N258" s="6" t="str">
        <f t="shared" si="3"/>
        <v>derivatives and other financial assets;total assets;các công cụ tài chính phái sinh và các tài sản tài chính khác;tổng cộng tài sản</v>
      </c>
      <c r="O258" s="7" t="str">
        <f>IFERROR(VLOOKUP(N258,'vstock BS nonfin'!$E$2:$E$124,1,FALSE),"N/A")</f>
        <v>N/A</v>
      </c>
      <c r="Q258" s="7"/>
      <c r="R258" s="7"/>
      <c r="S258" s="7"/>
      <c r="T258" s="7"/>
      <c r="U258" s="7"/>
      <c r="V258" s="7"/>
      <c r="W258" s="7"/>
      <c r="X258" s="7"/>
    </row>
    <row r="259" hidden="1">
      <c r="A259" s="11" t="s">
        <v>890</v>
      </c>
      <c r="B259" s="11" t="s">
        <v>118</v>
      </c>
      <c r="C259" s="11" t="s">
        <v>891</v>
      </c>
      <c r="D259" s="11" t="s">
        <v>530</v>
      </c>
      <c r="E259" s="7"/>
      <c r="F259" s="7" t="str">
        <f>VLOOKUP(E259,'VAS BS'!$A$4:$D$120,2, FALSE)</f>
        <v>#N/A</v>
      </c>
      <c r="G259" s="7" t="str">
        <f>VLOOKUP(E259,'VAS BS'!$A$4:$D$120,3, FALSE)</f>
        <v>#N/A</v>
      </c>
      <c r="H259" s="7" t="str">
        <f>VLOOKUP(G259,'VAS BS'!$A$4:$D$120,2, FALSE)</f>
        <v>#N/A</v>
      </c>
      <c r="I259" s="7" t="str">
        <f>VLOOKUP(E259,'VAS BS'!$A$4:$D$120,4, FALSE)</f>
        <v>#N/A</v>
      </c>
      <c r="J259" s="7"/>
      <c r="K259" s="7"/>
      <c r="L259" s="7" t="str">
        <f t="shared" si="1"/>
        <v/>
      </c>
      <c r="M259" s="7">
        <f t="shared" si="2"/>
        <v>0</v>
      </c>
      <c r="N259" s="6" t="str">
        <f t="shared" si="3"/>
        <v>loans advances and finance leases to customers;total assets;cho vay khách hàng;tổng cộng tài sản</v>
      </c>
      <c r="O259" s="7" t="str">
        <f>IFERROR(VLOOKUP(N259,'vstock BS nonfin'!$E$2:$E$124,1,FALSE),"N/A")</f>
        <v>N/A</v>
      </c>
      <c r="Q259" s="7"/>
      <c r="R259" s="7"/>
      <c r="S259" s="7"/>
      <c r="T259" s="7"/>
      <c r="U259" s="7"/>
      <c r="V259" s="7"/>
      <c r="W259" s="7"/>
      <c r="X259" s="7"/>
    </row>
    <row r="260" hidden="1">
      <c r="A260" s="11" t="s">
        <v>890</v>
      </c>
      <c r="B260" s="11" t="s">
        <v>890</v>
      </c>
      <c r="C260" s="11" t="s">
        <v>892</v>
      </c>
      <c r="D260" s="11" t="s">
        <v>891</v>
      </c>
      <c r="E260" s="7"/>
      <c r="F260" s="7" t="str">
        <f>VLOOKUP(E260,'VAS BS'!$A$4:$D$120,2, FALSE)</f>
        <v>#N/A</v>
      </c>
      <c r="G260" s="7" t="str">
        <f>VLOOKUP(E260,'VAS BS'!$A$4:$D$120,3, FALSE)</f>
        <v>#N/A</v>
      </c>
      <c r="H260" s="7" t="str">
        <f>VLOOKUP(G260,'VAS BS'!$A$4:$D$120,2, FALSE)</f>
        <v>#N/A</v>
      </c>
      <c r="I260" s="7" t="str">
        <f>VLOOKUP(E260,'VAS BS'!$A$4:$D$120,4, FALSE)</f>
        <v>#N/A</v>
      </c>
      <c r="J260" s="7"/>
      <c r="K260" s="7"/>
      <c r="L260" s="7" t="str">
        <f t="shared" si="1"/>
        <v/>
      </c>
      <c r="M260" s="7">
        <f t="shared" si="2"/>
        <v>0</v>
      </c>
      <c r="N260" s="6" t="str">
        <f t="shared" si="3"/>
        <v>loans advances and finance leases to customers;loans advances and finance leases to customers;cho vay và cho thuê tài chính khách hàng;cho vay khách hàng</v>
      </c>
      <c r="O260" s="7" t="str">
        <f>IFERROR(VLOOKUP(N260,'vstock BS nonfin'!$E$2:$E$124,1,FALSE),"N/A")</f>
        <v>N/A</v>
      </c>
      <c r="Q260" s="7"/>
      <c r="R260" s="7"/>
      <c r="S260" s="7"/>
      <c r="T260" s="7"/>
      <c r="U260" s="7"/>
      <c r="V260" s="7"/>
      <c r="W260" s="7"/>
      <c r="X260" s="7"/>
    </row>
    <row r="261" hidden="1">
      <c r="A261" s="11" t="s">
        <v>893</v>
      </c>
      <c r="B261" s="11" t="s">
        <v>890</v>
      </c>
      <c r="C261" s="11" t="s">
        <v>894</v>
      </c>
      <c r="D261" s="11" t="s">
        <v>891</v>
      </c>
      <c r="E261" s="7"/>
      <c r="F261" s="7" t="str">
        <f>VLOOKUP(E261,'VAS BS'!$A$4:$D$120,2, FALSE)</f>
        <v>#N/A</v>
      </c>
      <c r="G261" s="7" t="str">
        <f>VLOOKUP(E261,'VAS BS'!$A$4:$D$120,3, FALSE)</f>
        <v>#N/A</v>
      </c>
      <c r="H261" s="7" t="str">
        <f>VLOOKUP(G261,'VAS BS'!$A$4:$D$120,2, FALSE)</f>
        <v>#N/A</v>
      </c>
      <c r="I261" s="7" t="str">
        <f>VLOOKUP(E261,'VAS BS'!$A$4:$D$120,4, FALSE)</f>
        <v>#N/A</v>
      </c>
      <c r="J261" s="7"/>
      <c r="K261" s="7"/>
      <c r="L261" s="7" t="str">
        <f t="shared" si="1"/>
        <v/>
      </c>
      <c r="M261" s="7">
        <f t="shared" si="2"/>
        <v>0</v>
      </c>
      <c r="N261" s="6" t="str">
        <f t="shared" si="3"/>
        <v>provisions for losses on loans advances and finance leases to customers;loans advances and finance leases to customers;dự phòng rủi ro cho vay và cho thuê tài chính khách hàng;cho vay khách hàng</v>
      </c>
      <c r="O261" s="7" t="str">
        <f>IFERROR(VLOOKUP(N261,'vstock BS nonfin'!$E$2:$E$124,1,FALSE),"N/A")</f>
        <v>N/A</v>
      </c>
      <c r="Q261" s="7"/>
      <c r="R261" s="7"/>
      <c r="S261" s="7"/>
      <c r="T261" s="7"/>
      <c r="U261" s="7"/>
      <c r="V261" s="7"/>
      <c r="W261" s="7"/>
      <c r="X261" s="7"/>
    </row>
    <row r="262" hidden="1">
      <c r="A262" s="11" t="s">
        <v>895</v>
      </c>
      <c r="B262" s="11" t="s">
        <v>118</v>
      </c>
      <c r="C262" s="11" t="s">
        <v>896</v>
      </c>
      <c r="D262" s="11" t="s">
        <v>530</v>
      </c>
      <c r="E262" s="7"/>
      <c r="F262" s="7" t="str">
        <f>VLOOKUP(E262,'VAS BS'!$A$4:$D$120,2, FALSE)</f>
        <v>#N/A</v>
      </c>
      <c r="G262" s="7" t="str">
        <f>VLOOKUP(E262,'VAS BS'!$A$4:$D$120,3, FALSE)</f>
        <v>#N/A</v>
      </c>
      <c r="H262" s="7" t="str">
        <f>VLOOKUP(G262,'VAS BS'!$A$4:$D$120,2, FALSE)</f>
        <v>#N/A</v>
      </c>
      <c r="I262" s="7" t="str">
        <f>VLOOKUP(E262,'VAS BS'!$A$4:$D$120,4, FALSE)</f>
        <v>#N/A</v>
      </c>
      <c r="J262" s="7"/>
      <c r="K262" s="7"/>
      <c r="L262" s="7" t="str">
        <f t="shared" si="1"/>
        <v/>
      </c>
      <c r="M262" s="7">
        <f t="shared" si="2"/>
        <v>0</v>
      </c>
      <c r="N262" s="6" t="str">
        <f t="shared" si="3"/>
        <v>debt purchased;total assets;hoạt động mua nợ;tổng cộng tài sản</v>
      </c>
      <c r="O262" s="7" t="str">
        <f>IFERROR(VLOOKUP(N262,'vstock BS nonfin'!$E$2:$E$124,1,FALSE),"N/A")</f>
        <v>N/A</v>
      </c>
      <c r="Q262" s="7"/>
      <c r="R262" s="7"/>
      <c r="S262" s="7"/>
      <c r="T262" s="7"/>
      <c r="U262" s="7"/>
      <c r="V262" s="7"/>
      <c r="W262" s="7"/>
      <c r="X262" s="7"/>
    </row>
    <row r="263" hidden="1">
      <c r="A263" s="11" t="s">
        <v>895</v>
      </c>
      <c r="B263" s="11" t="s">
        <v>895</v>
      </c>
      <c r="C263" s="11" t="s">
        <v>897</v>
      </c>
      <c r="D263" s="11" t="s">
        <v>896</v>
      </c>
      <c r="E263" s="7"/>
      <c r="F263" s="7" t="str">
        <f>VLOOKUP(E263,'VAS BS'!$A$4:$D$120,2, FALSE)</f>
        <v>#N/A</v>
      </c>
      <c r="G263" s="7" t="str">
        <f>VLOOKUP(E263,'VAS BS'!$A$4:$D$120,3, FALSE)</f>
        <v>#N/A</v>
      </c>
      <c r="H263" s="7" t="str">
        <f>VLOOKUP(G263,'VAS BS'!$A$4:$D$120,2, FALSE)</f>
        <v>#N/A</v>
      </c>
      <c r="I263" s="7" t="str">
        <f>VLOOKUP(E263,'VAS BS'!$A$4:$D$120,4, FALSE)</f>
        <v>#N/A</v>
      </c>
      <c r="J263" s="7"/>
      <c r="K263" s="7"/>
      <c r="L263" s="7" t="str">
        <f t="shared" si="1"/>
        <v/>
      </c>
      <c r="M263" s="7">
        <f t="shared" si="2"/>
        <v>0</v>
      </c>
      <c r="N263" s="6" t="str">
        <f t="shared" si="3"/>
        <v>debt purchased;debt purchased;mua nợ;hoạt động mua nợ</v>
      </c>
      <c r="O263" s="7" t="str">
        <f>IFERROR(VLOOKUP(N263,'vstock BS nonfin'!$E$2:$E$124,1,FALSE),"N/A")</f>
        <v>N/A</v>
      </c>
      <c r="Q263" s="7"/>
      <c r="R263" s="7"/>
      <c r="S263" s="7"/>
      <c r="T263" s="7"/>
      <c r="U263" s="7"/>
      <c r="V263" s="7"/>
      <c r="W263" s="7"/>
      <c r="X263" s="7"/>
    </row>
    <row r="264" hidden="1">
      <c r="A264" s="11" t="s">
        <v>898</v>
      </c>
      <c r="B264" s="11" t="s">
        <v>895</v>
      </c>
      <c r="C264" s="11" t="s">
        <v>899</v>
      </c>
      <c r="D264" s="11" t="s">
        <v>896</v>
      </c>
      <c r="E264" s="7"/>
      <c r="F264" s="7" t="str">
        <f>VLOOKUP(E264,'VAS BS'!$A$4:$D$120,2, FALSE)</f>
        <v>#N/A</v>
      </c>
      <c r="G264" s="7" t="str">
        <f>VLOOKUP(E264,'VAS BS'!$A$4:$D$120,3, FALSE)</f>
        <v>#N/A</v>
      </c>
      <c r="H264" s="7" t="str">
        <f>VLOOKUP(G264,'VAS BS'!$A$4:$D$120,2, FALSE)</f>
        <v>#N/A</v>
      </c>
      <c r="I264" s="7" t="str">
        <f>VLOOKUP(E264,'VAS BS'!$A$4:$D$120,4, FALSE)</f>
        <v>#N/A</v>
      </c>
      <c r="J264" s="7"/>
      <c r="K264" s="7"/>
      <c r="L264" s="7" t="str">
        <f t="shared" si="1"/>
        <v/>
      </c>
      <c r="M264" s="7">
        <f t="shared" si="2"/>
        <v>0</v>
      </c>
      <c r="N264" s="6" t="str">
        <f t="shared" si="3"/>
        <v>provision for debt purchased;debt purchased;dự phòng rủi ro hoạt động mua nợ;hoạt động mua nợ</v>
      </c>
      <c r="O264" s="7" t="str">
        <f>IFERROR(VLOOKUP(N264,'vstock BS nonfin'!$E$2:$E$124,1,FALSE),"N/A")</f>
        <v>N/A</v>
      </c>
      <c r="Q264" s="7"/>
      <c r="R264" s="7"/>
      <c r="S264" s="7"/>
      <c r="T264" s="7"/>
      <c r="U264" s="7"/>
      <c r="V264" s="7"/>
      <c r="W264" s="7"/>
      <c r="X264" s="7"/>
    </row>
    <row r="265" hidden="1">
      <c r="A265" s="11" t="s">
        <v>900</v>
      </c>
      <c r="B265" s="11" t="s">
        <v>118</v>
      </c>
      <c r="C265" s="11" t="s">
        <v>901</v>
      </c>
      <c r="D265" s="11" t="s">
        <v>530</v>
      </c>
      <c r="E265" s="7"/>
      <c r="F265" s="7" t="str">
        <f>VLOOKUP(E265,'VAS BS'!$A$4:$D$120,2, FALSE)</f>
        <v>#N/A</v>
      </c>
      <c r="G265" s="7" t="str">
        <f>VLOOKUP(E265,'VAS BS'!$A$4:$D$120,3, FALSE)</f>
        <v>#N/A</v>
      </c>
      <c r="H265" s="7" t="str">
        <f>VLOOKUP(G265,'VAS BS'!$A$4:$D$120,2, FALSE)</f>
        <v>#N/A</v>
      </c>
      <c r="I265" s="7" t="str">
        <f>VLOOKUP(E265,'VAS BS'!$A$4:$D$120,4, FALSE)</f>
        <v>#N/A</v>
      </c>
      <c r="J265" s="7"/>
      <c r="K265" s="7"/>
      <c r="L265" s="7" t="str">
        <f t="shared" si="1"/>
        <v/>
      </c>
      <c r="M265" s="7">
        <f t="shared" si="2"/>
        <v>0</v>
      </c>
      <c r="N265" s="6" t="str">
        <f t="shared" si="3"/>
        <v>investment securities;total assets;chứng khoán đầu tư;tổng cộng tài sản</v>
      </c>
      <c r="O265" s="7" t="str">
        <f>IFERROR(VLOOKUP(N265,'vstock BS nonfin'!$E$2:$E$124,1,FALSE),"N/A")</f>
        <v>N/A</v>
      </c>
      <c r="Q265" s="7"/>
      <c r="R265" s="7"/>
      <c r="S265" s="7"/>
      <c r="T265" s="7"/>
      <c r="U265" s="7"/>
      <c r="V265" s="7"/>
      <c r="W265" s="7"/>
      <c r="X265" s="7"/>
    </row>
    <row r="266" hidden="1">
      <c r="A266" s="11" t="s">
        <v>902</v>
      </c>
      <c r="B266" s="11" t="s">
        <v>900</v>
      </c>
      <c r="C266" s="11" t="s">
        <v>903</v>
      </c>
      <c r="D266" s="11" t="s">
        <v>901</v>
      </c>
      <c r="E266" s="7"/>
      <c r="F266" s="7" t="str">
        <f>VLOOKUP(E266,'VAS BS'!$A$4:$D$120,2, FALSE)</f>
        <v>#N/A</v>
      </c>
      <c r="G266" s="7" t="str">
        <f>VLOOKUP(E266,'VAS BS'!$A$4:$D$120,3, FALSE)</f>
        <v>#N/A</v>
      </c>
      <c r="H266" s="7" t="str">
        <f>VLOOKUP(G266,'VAS BS'!$A$4:$D$120,2, FALSE)</f>
        <v>#N/A</v>
      </c>
      <c r="I266" s="7" t="str">
        <f>VLOOKUP(E266,'VAS BS'!$A$4:$D$120,4, FALSE)</f>
        <v>#N/A</v>
      </c>
      <c r="J266" s="7"/>
      <c r="K266" s="7"/>
      <c r="L266" s="7" t="str">
        <f t="shared" si="1"/>
        <v/>
      </c>
      <c r="M266" s="7">
        <f t="shared" si="2"/>
        <v>0</v>
      </c>
      <c r="N266" s="6" t="str">
        <f t="shared" si="3"/>
        <v>available for sales securities;investment securities;chứng khoán đầu tư sẵn sàng để ba n;chứng khoán đầu tư</v>
      </c>
      <c r="O266" s="7" t="str">
        <f>IFERROR(VLOOKUP(N266,'vstock BS nonfin'!$E$2:$E$124,1,FALSE),"N/A")</f>
        <v>N/A</v>
      </c>
      <c r="Q266" s="7"/>
      <c r="R266" s="7"/>
      <c r="S266" s="7"/>
      <c r="T266" s="7"/>
      <c r="U266" s="7"/>
      <c r="V266" s="7"/>
      <c r="W266" s="7"/>
      <c r="X266" s="7"/>
    </row>
    <row r="267" hidden="1">
      <c r="A267" s="11" t="s">
        <v>781</v>
      </c>
      <c r="B267" s="11" t="s">
        <v>900</v>
      </c>
      <c r="C267" s="11" t="s">
        <v>904</v>
      </c>
      <c r="D267" s="11" t="s">
        <v>901</v>
      </c>
      <c r="E267" s="7"/>
      <c r="F267" s="7" t="str">
        <f>VLOOKUP(E267,'VAS BS'!$A$4:$D$120,2, FALSE)</f>
        <v>#N/A</v>
      </c>
      <c r="G267" s="7" t="str">
        <f>VLOOKUP(E267,'VAS BS'!$A$4:$D$120,3, FALSE)</f>
        <v>#N/A</v>
      </c>
      <c r="H267" s="7" t="str">
        <f>VLOOKUP(G267,'VAS BS'!$A$4:$D$120,2, FALSE)</f>
        <v>#N/A</v>
      </c>
      <c r="I267" s="7" t="str">
        <f>VLOOKUP(E267,'VAS BS'!$A$4:$D$120,4, FALSE)</f>
        <v>#N/A</v>
      </c>
      <c r="J267" s="7"/>
      <c r="K267" s="7"/>
      <c r="L267" s="7" t="str">
        <f t="shared" si="1"/>
        <v/>
      </c>
      <c r="M267" s="7">
        <f t="shared" si="2"/>
        <v>0</v>
      </c>
      <c r="N267" s="6" t="str">
        <f t="shared" si="3"/>
        <v>held to maturity securities;investment securities;chứng khoán đầu tư giữ đến ngày đáo hạn;chứng khoán đầu tư</v>
      </c>
      <c r="O267" s="7" t="str">
        <f>IFERROR(VLOOKUP(N267,'vstock BS nonfin'!$E$2:$E$124,1,FALSE),"N/A")</f>
        <v>N/A</v>
      </c>
      <c r="Q267" s="7"/>
      <c r="R267" s="7"/>
      <c r="S267" s="7"/>
      <c r="T267" s="7"/>
      <c r="U267" s="7"/>
      <c r="V267" s="7"/>
      <c r="W267" s="7"/>
      <c r="X267" s="7"/>
    </row>
    <row r="268" hidden="1">
      <c r="A268" s="11" t="s">
        <v>905</v>
      </c>
      <c r="B268" s="11" t="s">
        <v>900</v>
      </c>
      <c r="C268" s="11" t="s">
        <v>906</v>
      </c>
      <c r="D268" s="11" t="s">
        <v>901</v>
      </c>
      <c r="E268" s="7"/>
      <c r="F268" s="7" t="str">
        <f>VLOOKUP(E268,'VAS BS'!$A$4:$D$120,2, FALSE)</f>
        <v>#N/A</v>
      </c>
      <c r="G268" s="7" t="str">
        <f>VLOOKUP(E268,'VAS BS'!$A$4:$D$120,3, FALSE)</f>
        <v>#N/A</v>
      </c>
      <c r="H268" s="7" t="str">
        <f>VLOOKUP(G268,'VAS BS'!$A$4:$D$120,2, FALSE)</f>
        <v>#N/A</v>
      </c>
      <c r="I268" s="7" t="str">
        <f>VLOOKUP(E268,'VAS BS'!$A$4:$D$120,4, FALSE)</f>
        <v>#N/A</v>
      </c>
      <c r="J268" s="7"/>
      <c r="K268" s="7"/>
      <c r="L268" s="7" t="str">
        <f t="shared" si="1"/>
        <v/>
      </c>
      <c r="M268" s="7">
        <f t="shared" si="2"/>
        <v>0</v>
      </c>
      <c r="N268" s="6" t="str">
        <f t="shared" si="3"/>
        <v>provisions for diminution in value of investment securities;investment securities;dự phòng giảm giá chứng khoán đầu tư;chứng khoán đầu tư</v>
      </c>
      <c r="O268" s="7" t="str">
        <f>IFERROR(VLOOKUP(N268,'vstock BS nonfin'!$E$2:$E$124,1,FALSE),"N/A")</f>
        <v>N/A</v>
      </c>
      <c r="Q268" s="7"/>
      <c r="R268" s="7"/>
      <c r="S268" s="7"/>
      <c r="T268" s="7"/>
      <c r="U268" s="7"/>
      <c r="V268" s="7"/>
      <c r="W268" s="7"/>
      <c r="X268" s="7"/>
    </row>
    <row r="269" hidden="1">
      <c r="A269" s="11" t="s">
        <v>907</v>
      </c>
      <c r="B269" s="11" t="s">
        <v>118</v>
      </c>
      <c r="C269" s="11" t="s">
        <v>908</v>
      </c>
      <c r="D269" s="11" t="s">
        <v>530</v>
      </c>
      <c r="E269" s="7"/>
      <c r="F269" s="7" t="str">
        <f>VLOOKUP(E269,'VAS BS'!$A$4:$D$120,2, FALSE)</f>
        <v>#N/A</v>
      </c>
      <c r="G269" s="7" t="str">
        <f>VLOOKUP(E269,'VAS BS'!$A$4:$D$120,3, FALSE)</f>
        <v>#N/A</v>
      </c>
      <c r="H269" s="7" t="str">
        <f>VLOOKUP(G269,'VAS BS'!$A$4:$D$120,2, FALSE)</f>
        <v>#N/A</v>
      </c>
      <c r="I269" s="7" t="str">
        <f>VLOOKUP(E269,'VAS BS'!$A$4:$D$120,4, FALSE)</f>
        <v>#N/A</v>
      </c>
      <c r="J269" s="7"/>
      <c r="K269" s="7"/>
      <c r="L269" s="7" t="str">
        <f t="shared" si="1"/>
        <v/>
      </c>
      <c r="M269" s="7">
        <f t="shared" si="2"/>
        <v>0</v>
      </c>
      <c r="N269" s="6" t="str">
        <f t="shared" si="3"/>
        <v>capital contribution and other long term investments;total assets;góp vốn đầu tư dài hạn;tổng cộng tài sản</v>
      </c>
      <c r="O269" s="7" t="str">
        <f>IFERROR(VLOOKUP(N269,'vstock BS nonfin'!$E$2:$E$124,1,FALSE),"N/A")</f>
        <v>N/A</v>
      </c>
      <c r="Q269" s="7"/>
      <c r="R269" s="7"/>
      <c r="S269" s="7"/>
      <c r="T269" s="7"/>
      <c r="U269" s="7"/>
      <c r="V269" s="7"/>
      <c r="W269" s="7"/>
      <c r="X269" s="7"/>
    </row>
    <row r="270" hidden="1">
      <c r="A270" s="11" t="s">
        <v>99</v>
      </c>
      <c r="B270" s="11" t="s">
        <v>907</v>
      </c>
      <c r="C270" s="11" t="s">
        <v>599</v>
      </c>
      <c r="D270" s="11" t="s">
        <v>908</v>
      </c>
      <c r="E270" s="7"/>
      <c r="F270" s="7" t="str">
        <f>VLOOKUP(E270,'VAS BS'!$A$4:$D$120,2, FALSE)</f>
        <v>#N/A</v>
      </c>
      <c r="G270" s="7" t="str">
        <f>VLOOKUP(E270,'VAS BS'!$A$4:$D$120,3, FALSE)</f>
        <v>#N/A</v>
      </c>
      <c r="H270" s="7" t="str">
        <f>VLOOKUP(G270,'VAS BS'!$A$4:$D$120,2, FALSE)</f>
        <v>#N/A</v>
      </c>
      <c r="I270" s="7" t="str">
        <f>VLOOKUP(E270,'VAS BS'!$A$4:$D$120,4, FALSE)</f>
        <v>#N/A</v>
      </c>
      <c r="J270" s="7"/>
      <c r="K270" s="7"/>
      <c r="L270" s="7" t="str">
        <f t="shared" si="1"/>
        <v/>
      </c>
      <c r="M270" s="7">
        <f t="shared" si="2"/>
        <v>0</v>
      </c>
      <c r="N270" s="6" t="str">
        <f t="shared" si="3"/>
        <v>investments in subsidiaries;capital contribution and other long term investments;đầu tư vào công ty con;góp vốn đầu tư dài hạn</v>
      </c>
      <c r="O270" s="7" t="str">
        <f>IFERROR(VLOOKUP(N270,'vstock BS nonfin'!$E$2:$E$124,1,FALSE),"N/A")</f>
        <v>N/A</v>
      </c>
      <c r="Q270" s="7"/>
      <c r="R270" s="7"/>
      <c r="S270" s="7"/>
      <c r="T270" s="7"/>
      <c r="U270" s="7"/>
      <c r="V270" s="7"/>
      <c r="W270" s="7"/>
      <c r="X270" s="7"/>
    </row>
    <row r="271" hidden="1">
      <c r="A271" s="11" t="s">
        <v>600</v>
      </c>
      <c r="B271" s="11" t="s">
        <v>907</v>
      </c>
      <c r="C271" s="11" t="s">
        <v>909</v>
      </c>
      <c r="D271" s="11" t="s">
        <v>908</v>
      </c>
      <c r="E271" s="7"/>
      <c r="F271" s="7" t="str">
        <f>VLOOKUP(E271,'VAS BS'!$A$4:$D$120,2, FALSE)</f>
        <v>#N/A</v>
      </c>
      <c r="G271" s="7" t="str">
        <f>VLOOKUP(E271,'VAS BS'!$A$4:$D$120,3, FALSE)</f>
        <v>#N/A</v>
      </c>
      <c r="H271" s="7" t="str">
        <f>VLOOKUP(G271,'VAS BS'!$A$4:$D$120,2, FALSE)</f>
        <v>#N/A</v>
      </c>
      <c r="I271" s="7" t="str">
        <f>VLOOKUP(E271,'VAS BS'!$A$4:$D$120,4, FALSE)</f>
        <v>#N/A</v>
      </c>
      <c r="J271" s="7"/>
      <c r="K271" s="7"/>
      <c r="L271" s="7" t="str">
        <f t="shared" si="1"/>
        <v/>
      </c>
      <c r="M271" s="7">
        <f t="shared" si="2"/>
        <v>0</v>
      </c>
      <c r="N271" s="6" t="str">
        <f t="shared" si="3"/>
        <v>investments in associates joint ventures;capital contribution and other long term investments;đầu tư vào công ty liên doanh liên kết;góp vốn đầu tư dài hạn</v>
      </c>
      <c r="O271" s="7" t="str">
        <f>IFERROR(VLOOKUP(N271,'vstock BS nonfin'!$E$2:$E$124,1,FALSE),"N/A")</f>
        <v>N/A</v>
      </c>
      <c r="Q271" s="7"/>
      <c r="R271" s="7"/>
      <c r="S271" s="7"/>
      <c r="T271" s="7"/>
      <c r="U271" s="7"/>
      <c r="V271" s="7"/>
      <c r="W271" s="7"/>
      <c r="X271" s="7"/>
    </row>
    <row r="272" hidden="1">
      <c r="A272" s="11" t="s">
        <v>605</v>
      </c>
      <c r="B272" s="11" t="s">
        <v>907</v>
      </c>
      <c r="C272" s="11" t="s">
        <v>606</v>
      </c>
      <c r="D272" s="11" t="s">
        <v>908</v>
      </c>
      <c r="E272" s="7"/>
      <c r="F272" s="7" t="str">
        <f>VLOOKUP(E272,'VAS BS'!$A$4:$D$120,2, FALSE)</f>
        <v>#N/A</v>
      </c>
      <c r="G272" s="7" t="str">
        <f>VLOOKUP(E272,'VAS BS'!$A$4:$D$120,3, FALSE)</f>
        <v>#N/A</v>
      </c>
      <c r="H272" s="7" t="str">
        <f>VLOOKUP(G272,'VAS BS'!$A$4:$D$120,2, FALSE)</f>
        <v>#N/A</v>
      </c>
      <c r="I272" s="7" t="str">
        <f>VLOOKUP(E272,'VAS BS'!$A$4:$D$120,4, FALSE)</f>
        <v>#N/A</v>
      </c>
      <c r="J272" s="7"/>
      <c r="K272" s="7"/>
      <c r="L272" s="7" t="str">
        <f t="shared" si="1"/>
        <v/>
      </c>
      <c r="M272" s="7">
        <f t="shared" si="2"/>
        <v>0</v>
      </c>
      <c r="N272" s="6" t="str">
        <f t="shared" si="3"/>
        <v>other long term investments;capital contribution and other long term investments;đầu tư dài hạn khác;góp vốn đầu tư dài hạn</v>
      </c>
      <c r="O272" s="7" t="str">
        <f>IFERROR(VLOOKUP(N272,'vstock BS nonfin'!$E$2:$E$124,1,FALSE),"N/A")</f>
        <v>N/A</v>
      </c>
      <c r="Q272" s="7"/>
      <c r="R272" s="7"/>
      <c r="S272" s="7"/>
      <c r="T272" s="7"/>
      <c r="U272" s="7"/>
      <c r="V272" s="7"/>
      <c r="W272" s="7"/>
      <c r="X272" s="7"/>
    </row>
    <row r="273" hidden="1">
      <c r="A273" s="11" t="s">
        <v>603</v>
      </c>
      <c r="B273" s="11" t="s">
        <v>907</v>
      </c>
      <c r="C273" s="11" t="s">
        <v>910</v>
      </c>
      <c r="D273" s="11" t="s">
        <v>908</v>
      </c>
      <c r="E273" s="7"/>
      <c r="F273" s="7" t="str">
        <f>VLOOKUP(E273,'VAS BS'!$A$4:$D$120,2, FALSE)</f>
        <v>#N/A</v>
      </c>
      <c r="G273" s="7" t="str">
        <f>VLOOKUP(E273,'VAS BS'!$A$4:$D$120,3, FALSE)</f>
        <v>#N/A</v>
      </c>
      <c r="H273" s="7" t="str">
        <f>VLOOKUP(G273,'VAS BS'!$A$4:$D$120,2, FALSE)</f>
        <v>#N/A</v>
      </c>
      <c r="I273" s="7" t="str">
        <f>VLOOKUP(E273,'VAS BS'!$A$4:$D$120,4, FALSE)</f>
        <v>#N/A</v>
      </c>
      <c r="J273" s="7"/>
      <c r="K273" s="7"/>
      <c r="L273" s="7" t="str">
        <f t="shared" si="1"/>
        <v/>
      </c>
      <c r="M273" s="7">
        <f t="shared" si="2"/>
        <v>0</v>
      </c>
      <c r="N273" s="6" t="str">
        <f t="shared" si="3"/>
        <v>provision for diminution in value of long term investments;capital contribution and other long term investments;dự phòng giảm giá đầu tư dài hạn;góp vốn đầu tư dài hạn</v>
      </c>
      <c r="O273" s="7" t="str">
        <f>IFERROR(VLOOKUP(N273,'vstock BS nonfin'!$E$2:$E$124,1,FALSE),"N/A")</f>
        <v>N/A</v>
      </c>
      <c r="Q273" s="7"/>
      <c r="R273" s="7"/>
      <c r="S273" s="7"/>
      <c r="T273" s="7"/>
      <c r="U273" s="7"/>
      <c r="V273" s="7"/>
      <c r="W273" s="7"/>
      <c r="X273" s="7"/>
    </row>
    <row r="274" hidden="1">
      <c r="A274" s="11" t="s">
        <v>72</v>
      </c>
      <c r="B274" s="11" t="s">
        <v>118</v>
      </c>
      <c r="C274" s="11" t="s">
        <v>583</v>
      </c>
      <c r="D274" s="11" t="s">
        <v>530</v>
      </c>
      <c r="E274" s="7"/>
      <c r="F274" s="7" t="str">
        <f>VLOOKUP(E274,'VAS BS'!$A$4:$D$120,2, FALSE)</f>
        <v>#N/A</v>
      </c>
      <c r="G274" s="7" t="str">
        <f>VLOOKUP(E274,'VAS BS'!$A$4:$D$120,3, FALSE)</f>
        <v>#N/A</v>
      </c>
      <c r="H274" s="7" t="str">
        <f>VLOOKUP(G274,'VAS BS'!$A$4:$D$120,2, FALSE)</f>
        <v>#N/A</v>
      </c>
      <c r="I274" s="7" t="str">
        <f>VLOOKUP(E274,'VAS BS'!$A$4:$D$120,4, FALSE)</f>
        <v>#N/A</v>
      </c>
      <c r="J274" s="7"/>
      <c r="K274" s="7"/>
      <c r="L274" s="7" t="str">
        <f t="shared" si="1"/>
        <v/>
      </c>
      <c r="M274" s="7">
        <f t="shared" si="2"/>
        <v>0</v>
      </c>
      <c r="N274" s="6" t="str">
        <f t="shared" si="3"/>
        <v>fixed assets;total assets;tài sản cố định;tổng cộng tài sản</v>
      </c>
      <c r="O274" s="7" t="str">
        <f>IFERROR(VLOOKUP(N274,'vstock BS nonfin'!$E$2:$E$124,1,FALSE),"N/A")</f>
        <v>N/A</v>
      </c>
      <c r="Q274" s="7"/>
      <c r="R274" s="7"/>
      <c r="S274" s="7"/>
      <c r="T274" s="7"/>
      <c r="U274" s="7"/>
      <c r="V274" s="7"/>
      <c r="W274" s="7"/>
      <c r="X274" s="7"/>
    </row>
    <row r="275" hidden="1">
      <c r="A275" s="11" t="s">
        <v>585</v>
      </c>
      <c r="B275" s="11" t="s">
        <v>74</v>
      </c>
      <c r="C275" s="11" t="s">
        <v>911</v>
      </c>
      <c r="D275" s="11" t="s">
        <v>584</v>
      </c>
      <c r="E275" s="7"/>
      <c r="F275" s="7" t="str">
        <f>VLOOKUP(E275,'VAS BS'!$A$4:$D$120,2, FALSE)</f>
        <v>#N/A</v>
      </c>
      <c r="G275" s="7" t="str">
        <f>VLOOKUP(E275,'VAS BS'!$A$4:$D$120,3, FALSE)</f>
        <v>#N/A</v>
      </c>
      <c r="H275" s="7" t="str">
        <f>VLOOKUP(G275,'VAS BS'!$A$4:$D$120,2, FALSE)</f>
        <v>#N/A</v>
      </c>
      <c r="I275" s="7" t="str">
        <f>VLOOKUP(E275,'VAS BS'!$A$4:$D$120,4, FALSE)</f>
        <v>#N/A</v>
      </c>
      <c r="J275" s="7"/>
      <c r="K275" s="7"/>
      <c r="L275" s="7" t="str">
        <f t="shared" si="1"/>
        <v/>
      </c>
      <c r="M275" s="7">
        <f t="shared" si="2"/>
        <v>0</v>
      </c>
      <c r="N275" s="6" t="str">
        <f t="shared" si="3"/>
        <v>cost;tangible fixed assets;nguyên giá tscđ;tài sản cố định hữu hình</v>
      </c>
      <c r="O275" s="7" t="str">
        <f>IFERROR(VLOOKUP(N275,'vstock BS nonfin'!$E$2:$E$124,1,FALSE),"N/A")</f>
        <v>N/A</v>
      </c>
      <c r="Q275" s="7"/>
      <c r="R275" s="7"/>
      <c r="S275" s="7"/>
      <c r="T275" s="7"/>
      <c r="U275" s="7"/>
      <c r="V275" s="7"/>
      <c r="W275" s="7"/>
      <c r="X275" s="7"/>
    </row>
    <row r="276" hidden="1">
      <c r="A276" s="11" t="s">
        <v>587</v>
      </c>
      <c r="B276" s="11" t="s">
        <v>74</v>
      </c>
      <c r="C276" s="11" t="s">
        <v>912</v>
      </c>
      <c r="D276" s="11" t="s">
        <v>584</v>
      </c>
      <c r="E276" s="7"/>
      <c r="F276" s="7" t="str">
        <f>VLOOKUP(E276,'VAS BS'!$A$4:$D$120,2, FALSE)</f>
        <v>#N/A</v>
      </c>
      <c r="G276" s="7" t="str">
        <f>VLOOKUP(E276,'VAS BS'!$A$4:$D$120,3, FALSE)</f>
        <v>#N/A</v>
      </c>
      <c r="H276" s="7" t="str">
        <f>VLOOKUP(G276,'VAS BS'!$A$4:$D$120,2, FALSE)</f>
        <v>#N/A</v>
      </c>
      <c r="I276" s="7" t="str">
        <f>VLOOKUP(E276,'VAS BS'!$A$4:$D$120,4, FALSE)</f>
        <v>#N/A</v>
      </c>
      <c r="J276" s="7"/>
      <c r="K276" s="7"/>
      <c r="L276" s="7" t="str">
        <f t="shared" si="1"/>
        <v/>
      </c>
      <c r="M276" s="7">
        <f t="shared" si="2"/>
        <v>0</v>
      </c>
      <c r="N276" s="6" t="str">
        <f t="shared" si="3"/>
        <v>accumulated depreciation;tangible fixed assets;hao mòn tscđ;tài sản cố định hữu hình</v>
      </c>
      <c r="O276" s="7" t="str">
        <f>IFERROR(VLOOKUP(N276,'vstock BS nonfin'!$E$2:$E$124,1,FALSE),"N/A")</f>
        <v>N/A</v>
      </c>
      <c r="Q276" s="7"/>
      <c r="R276" s="7"/>
      <c r="S276" s="7"/>
      <c r="T276" s="7"/>
      <c r="U276" s="7"/>
      <c r="V276" s="7"/>
      <c r="W276" s="7"/>
      <c r="X276" s="7"/>
    </row>
    <row r="277" hidden="1">
      <c r="A277" s="11" t="s">
        <v>913</v>
      </c>
      <c r="B277" s="11" t="s">
        <v>72</v>
      </c>
      <c r="C277" s="11" t="s">
        <v>589</v>
      </c>
      <c r="D277" s="11" t="s">
        <v>583</v>
      </c>
      <c r="E277" s="7"/>
      <c r="F277" s="7" t="str">
        <f>VLOOKUP(E277,'VAS BS'!$A$4:$D$120,2, FALSE)</f>
        <v>#N/A</v>
      </c>
      <c r="G277" s="7" t="str">
        <f>VLOOKUP(E277,'VAS BS'!$A$4:$D$120,3, FALSE)</f>
        <v>#N/A</v>
      </c>
      <c r="H277" s="7" t="str">
        <f>VLOOKUP(G277,'VAS BS'!$A$4:$D$120,2, FALSE)</f>
        <v>#N/A</v>
      </c>
      <c r="I277" s="7" t="str">
        <f>VLOOKUP(E277,'VAS BS'!$A$4:$D$120,4, FALSE)</f>
        <v>#N/A</v>
      </c>
      <c r="J277" s="7"/>
      <c r="K277" s="7"/>
      <c r="L277" s="7" t="str">
        <f t="shared" si="1"/>
        <v/>
      </c>
      <c r="M277" s="7">
        <f t="shared" si="2"/>
        <v>0</v>
      </c>
      <c r="N277" s="6" t="str">
        <f t="shared" si="3"/>
        <v>finance leased fixed assets;fixed assets;tài sản cố định thuê tài chính;tài sản cố định</v>
      </c>
      <c r="O277" s="7" t="str">
        <f>IFERROR(VLOOKUP(N277,'vstock BS nonfin'!$E$2:$E$124,1,FALSE),"N/A")</f>
        <v>N/A</v>
      </c>
      <c r="Q277" s="7"/>
      <c r="R277" s="7"/>
      <c r="S277" s="7"/>
      <c r="T277" s="7"/>
      <c r="U277" s="7"/>
      <c r="V277" s="7"/>
      <c r="W277" s="7"/>
      <c r="X277" s="7"/>
    </row>
    <row r="278" hidden="1">
      <c r="A278" s="11" t="s">
        <v>585</v>
      </c>
      <c r="B278" s="11" t="s">
        <v>913</v>
      </c>
      <c r="C278" s="11" t="s">
        <v>911</v>
      </c>
      <c r="D278" s="11" t="s">
        <v>589</v>
      </c>
      <c r="E278" s="7"/>
      <c r="F278" s="7" t="str">
        <f>VLOOKUP(E278,'VAS BS'!$A$4:$D$120,2, FALSE)</f>
        <v>#N/A</v>
      </c>
      <c r="G278" s="7" t="str">
        <f>VLOOKUP(E278,'VAS BS'!$A$4:$D$120,3, FALSE)</f>
        <v>#N/A</v>
      </c>
      <c r="H278" s="7" t="str">
        <f>VLOOKUP(G278,'VAS BS'!$A$4:$D$120,2, FALSE)</f>
        <v>#N/A</v>
      </c>
      <c r="I278" s="7" t="str">
        <f>VLOOKUP(E278,'VAS BS'!$A$4:$D$120,4, FALSE)</f>
        <v>#N/A</v>
      </c>
      <c r="J278" s="7"/>
      <c r="K278" s="7"/>
      <c r="L278" s="7" t="str">
        <f t="shared" si="1"/>
        <v/>
      </c>
      <c r="M278" s="7">
        <f t="shared" si="2"/>
        <v>0</v>
      </c>
      <c r="N278" s="6" t="str">
        <f t="shared" si="3"/>
        <v>cost;finance leased fixed assets;nguyên giá tscđ;tài sản cố định thuê tài chính</v>
      </c>
      <c r="O278" s="7" t="str">
        <f>IFERROR(VLOOKUP(N278,'vstock BS nonfin'!$E$2:$E$124,1,FALSE),"N/A")</f>
        <v>N/A</v>
      </c>
      <c r="Q278" s="7"/>
      <c r="R278" s="7"/>
      <c r="S278" s="7"/>
      <c r="T278" s="7"/>
      <c r="U278" s="7"/>
      <c r="V278" s="7"/>
      <c r="W278" s="7"/>
      <c r="X278" s="7"/>
    </row>
    <row r="279" hidden="1">
      <c r="A279" s="11" t="s">
        <v>587</v>
      </c>
      <c r="B279" s="11" t="s">
        <v>913</v>
      </c>
      <c r="C279" s="11" t="s">
        <v>912</v>
      </c>
      <c r="D279" s="11" t="s">
        <v>589</v>
      </c>
      <c r="E279" s="7"/>
      <c r="F279" s="7" t="str">
        <f>VLOOKUP(E279,'VAS BS'!$A$4:$D$120,2, FALSE)</f>
        <v>#N/A</v>
      </c>
      <c r="G279" s="7" t="str">
        <f>VLOOKUP(E279,'VAS BS'!$A$4:$D$120,3, FALSE)</f>
        <v>#N/A</v>
      </c>
      <c r="H279" s="7" t="str">
        <f>VLOOKUP(G279,'VAS BS'!$A$4:$D$120,2, FALSE)</f>
        <v>#N/A</v>
      </c>
      <c r="I279" s="7" t="str">
        <f>VLOOKUP(E279,'VAS BS'!$A$4:$D$120,4, FALSE)</f>
        <v>#N/A</v>
      </c>
      <c r="J279" s="7"/>
      <c r="K279" s="7"/>
      <c r="L279" s="7" t="str">
        <f t="shared" si="1"/>
        <v/>
      </c>
      <c r="M279" s="7">
        <f t="shared" si="2"/>
        <v>0</v>
      </c>
      <c r="N279" s="6" t="str">
        <f t="shared" si="3"/>
        <v>accumulated depreciation;finance leased fixed assets;hao mòn tscđ;tài sản cố định thuê tài chính</v>
      </c>
      <c r="O279" s="7" t="str">
        <f>IFERROR(VLOOKUP(N279,'vstock BS nonfin'!$E$2:$E$124,1,FALSE),"N/A")</f>
        <v>N/A</v>
      </c>
      <c r="Q279" s="7"/>
      <c r="R279" s="7"/>
      <c r="S279" s="7"/>
      <c r="T279" s="7"/>
      <c r="U279" s="7"/>
      <c r="V279" s="7"/>
      <c r="W279" s="7"/>
      <c r="X279" s="7"/>
    </row>
    <row r="280" hidden="1">
      <c r="A280" s="11" t="s">
        <v>585</v>
      </c>
      <c r="B280" s="11" t="s">
        <v>84</v>
      </c>
      <c r="C280" s="11" t="s">
        <v>911</v>
      </c>
      <c r="D280" s="11" t="s">
        <v>590</v>
      </c>
      <c r="E280" s="7"/>
      <c r="F280" s="7" t="str">
        <f>VLOOKUP(E280,'VAS BS'!$A$4:$D$120,2, FALSE)</f>
        <v>#N/A</v>
      </c>
      <c r="G280" s="7" t="str">
        <f>VLOOKUP(E280,'VAS BS'!$A$4:$D$120,3, FALSE)</f>
        <v>#N/A</v>
      </c>
      <c r="H280" s="7" t="str">
        <f>VLOOKUP(G280,'VAS BS'!$A$4:$D$120,2, FALSE)</f>
        <v>#N/A</v>
      </c>
      <c r="I280" s="7" t="str">
        <f>VLOOKUP(E280,'VAS BS'!$A$4:$D$120,4, FALSE)</f>
        <v>#N/A</v>
      </c>
      <c r="J280" s="7"/>
      <c r="K280" s="7"/>
      <c r="L280" s="7" t="str">
        <f t="shared" si="1"/>
        <v/>
      </c>
      <c r="M280" s="7">
        <f t="shared" si="2"/>
        <v>0</v>
      </c>
      <c r="N280" s="6" t="str">
        <f t="shared" si="3"/>
        <v>cost;intangible fixed assets;nguyên giá tscđ;tài sản cố định vô hình</v>
      </c>
      <c r="O280" s="7" t="str">
        <f>IFERROR(VLOOKUP(N280,'vstock BS nonfin'!$E$2:$E$124,1,FALSE),"N/A")</f>
        <v>N/A</v>
      </c>
      <c r="Q280" s="7"/>
      <c r="R280" s="7"/>
      <c r="S280" s="7"/>
      <c r="T280" s="7"/>
      <c r="U280" s="7"/>
      <c r="V280" s="7"/>
      <c r="W280" s="7"/>
      <c r="X280" s="7"/>
    </row>
    <row r="281" hidden="1">
      <c r="A281" s="11" t="s">
        <v>587</v>
      </c>
      <c r="B281" s="11" t="s">
        <v>84</v>
      </c>
      <c r="C281" s="11" t="s">
        <v>912</v>
      </c>
      <c r="D281" s="11" t="s">
        <v>590</v>
      </c>
      <c r="E281" s="7"/>
      <c r="F281" s="7" t="str">
        <f>VLOOKUP(E281,'VAS BS'!$A$4:$D$120,2, FALSE)</f>
        <v>#N/A</v>
      </c>
      <c r="G281" s="7" t="str">
        <f>VLOOKUP(E281,'VAS BS'!$A$4:$D$120,3, FALSE)</f>
        <v>#N/A</v>
      </c>
      <c r="H281" s="7" t="str">
        <f>VLOOKUP(G281,'VAS BS'!$A$4:$D$120,2, FALSE)</f>
        <v>#N/A</v>
      </c>
      <c r="I281" s="7" t="str">
        <f>VLOOKUP(E281,'VAS BS'!$A$4:$D$120,4, FALSE)</f>
        <v>#N/A</v>
      </c>
      <c r="J281" s="7"/>
      <c r="K281" s="7"/>
      <c r="L281" s="7" t="str">
        <f t="shared" si="1"/>
        <v/>
      </c>
      <c r="M281" s="7">
        <f t="shared" si="2"/>
        <v>0</v>
      </c>
      <c r="N281" s="6" t="str">
        <f t="shared" si="3"/>
        <v>accumulated depreciation;intangible fixed assets;hao mòn tscđ;tài sản cố định vô hình</v>
      </c>
      <c r="O281" s="7" t="str">
        <f>IFERROR(VLOOKUP(N281,'vstock BS nonfin'!$E$2:$E$124,1,FALSE),"N/A")</f>
        <v>N/A</v>
      </c>
      <c r="Q281" s="7"/>
      <c r="R281" s="7"/>
      <c r="S281" s="7"/>
      <c r="T281" s="7"/>
      <c r="U281" s="7"/>
      <c r="V281" s="7"/>
      <c r="W281" s="7"/>
      <c r="X281" s="7"/>
    </row>
    <row r="282" hidden="1">
      <c r="A282" s="11" t="s">
        <v>88</v>
      </c>
      <c r="B282" s="11" t="s">
        <v>118</v>
      </c>
      <c r="C282" s="11" t="s">
        <v>591</v>
      </c>
      <c r="D282" s="11" t="s">
        <v>530</v>
      </c>
      <c r="E282" s="7"/>
      <c r="F282" s="7" t="str">
        <f>VLOOKUP(E282,'VAS BS'!$A$4:$D$120,2, FALSE)</f>
        <v>#N/A</v>
      </c>
      <c r="G282" s="7" t="str">
        <f>VLOOKUP(E282,'VAS BS'!$A$4:$D$120,3, FALSE)</f>
        <v>#N/A</v>
      </c>
      <c r="H282" s="7" t="str">
        <f>VLOOKUP(G282,'VAS BS'!$A$4:$D$120,2, FALSE)</f>
        <v>#N/A</v>
      </c>
      <c r="I282" s="7" t="str">
        <f>VLOOKUP(E282,'VAS BS'!$A$4:$D$120,4, FALSE)</f>
        <v>#N/A</v>
      </c>
      <c r="J282" s="7"/>
      <c r="K282" s="7"/>
      <c r="L282" s="7" t="str">
        <f t="shared" si="1"/>
        <v/>
      </c>
      <c r="M282" s="7">
        <f t="shared" si="2"/>
        <v>0</v>
      </c>
      <c r="N282" s="6" t="str">
        <f t="shared" si="3"/>
        <v>investment properties;total assets;bất động sản đầu tư;tổng cộng tài sản</v>
      </c>
      <c r="O282" s="7" t="str">
        <f>IFERROR(VLOOKUP(N282,'vstock BS nonfin'!$E$2:$E$124,1,FALSE),"N/A")</f>
        <v>N/A</v>
      </c>
      <c r="Q282" s="7"/>
      <c r="R282" s="7"/>
      <c r="S282" s="7"/>
      <c r="T282" s="7"/>
      <c r="U282" s="7"/>
      <c r="V282" s="7"/>
      <c r="W282" s="7"/>
      <c r="X282" s="7"/>
    </row>
    <row r="283" hidden="1">
      <c r="A283" s="11" t="s">
        <v>585</v>
      </c>
      <c r="B283" s="11" t="s">
        <v>88</v>
      </c>
      <c r="C283" s="11" t="s">
        <v>914</v>
      </c>
      <c r="D283" s="11" t="s">
        <v>591</v>
      </c>
      <c r="E283" s="7"/>
      <c r="F283" s="7" t="str">
        <f>VLOOKUP(E283,'VAS BS'!$A$4:$D$120,2, FALSE)</f>
        <v>#N/A</v>
      </c>
      <c r="G283" s="7" t="str">
        <f>VLOOKUP(E283,'VAS BS'!$A$4:$D$120,3, FALSE)</f>
        <v>#N/A</v>
      </c>
      <c r="H283" s="7" t="str">
        <f>VLOOKUP(G283,'VAS BS'!$A$4:$D$120,2, FALSE)</f>
        <v>#N/A</v>
      </c>
      <c r="I283" s="7" t="str">
        <f>VLOOKUP(E283,'VAS BS'!$A$4:$D$120,4, FALSE)</f>
        <v>#N/A</v>
      </c>
      <c r="J283" s="7"/>
      <c r="K283" s="7"/>
      <c r="L283" s="7" t="str">
        <f t="shared" si="1"/>
        <v/>
      </c>
      <c r="M283" s="7">
        <f t="shared" si="2"/>
        <v>0</v>
      </c>
      <c r="N283" s="6" t="str">
        <f t="shared" si="3"/>
        <v>cost;investment properties;nguyên giá bđsđt;bất động sản đầu tư</v>
      </c>
      <c r="O283" s="7" t="str">
        <f>IFERROR(VLOOKUP(N283,'vstock BS nonfin'!$E$2:$E$124,1,FALSE),"N/A")</f>
        <v>N/A</v>
      </c>
      <c r="Q283" s="7"/>
      <c r="R283" s="7"/>
      <c r="S283" s="7"/>
      <c r="T283" s="7"/>
      <c r="U283" s="7"/>
      <c r="V283" s="7"/>
      <c r="W283" s="7"/>
      <c r="X283" s="7"/>
    </row>
    <row r="284" hidden="1">
      <c r="A284" s="11" t="s">
        <v>587</v>
      </c>
      <c r="B284" s="11" t="s">
        <v>88</v>
      </c>
      <c r="C284" s="11" t="s">
        <v>915</v>
      </c>
      <c r="D284" s="11" t="s">
        <v>591</v>
      </c>
      <c r="E284" s="7"/>
      <c r="F284" s="7" t="str">
        <f>VLOOKUP(E284,'VAS BS'!$A$4:$D$120,2, FALSE)</f>
        <v>#N/A</v>
      </c>
      <c r="G284" s="7" t="str">
        <f>VLOOKUP(E284,'VAS BS'!$A$4:$D$120,3, FALSE)</f>
        <v>#N/A</v>
      </c>
      <c r="H284" s="7" t="str">
        <f>VLOOKUP(G284,'VAS BS'!$A$4:$D$120,2, FALSE)</f>
        <v>#N/A</v>
      </c>
      <c r="I284" s="7" t="str">
        <f>VLOOKUP(E284,'VAS BS'!$A$4:$D$120,4, FALSE)</f>
        <v>#N/A</v>
      </c>
      <c r="J284" s="7"/>
      <c r="K284" s="7"/>
      <c r="L284" s="7" t="str">
        <f t="shared" si="1"/>
        <v/>
      </c>
      <c r="M284" s="7">
        <f t="shared" si="2"/>
        <v>0</v>
      </c>
      <c r="N284" s="6" t="str">
        <f t="shared" si="3"/>
        <v>accumulated depreciation;investment properties;hao mòn bđsđt;bất động sản đầu tư</v>
      </c>
      <c r="O284" s="7" t="str">
        <f>IFERROR(VLOOKUP(N284,'vstock BS nonfin'!$E$2:$E$124,1,FALSE),"N/A")</f>
        <v>N/A</v>
      </c>
      <c r="Q284" s="7"/>
      <c r="R284" s="7"/>
      <c r="S284" s="7"/>
      <c r="T284" s="7"/>
      <c r="U284" s="7"/>
      <c r="V284" s="7"/>
      <c r="W284" s="7"/>
      <c r="X284" s="7"/>
    </row>
    <row r="285" hidden="1">
      <c r="A285" s="11" t="s">
        <v>916</v>
      </c>
      <c r="B285" s="11" t="s">
        <v>118</v>
      </c>
      <c r="C285" s="11" t="s">
        <v>917</v>
      </c>
      <c r="D285" s="11" t="s">
        <v>530</v>
      </c>
      <c r="E285" s="7"/>
      <c r="F285" s="7" t="str">
        <f>VLOOKUP(E285,'VAS BS'!$A$4:$D$120,2, FALSE)</f>
        <v>#N/A</v>
      </c>
      <c r="G285" s="7" t="str">
        <f>VLOOKUP(E285,'VAS BS'!$A$4:$D$120,3, FALSE)</f>
        <v>#N/A</v>
      </c>
      <c r="H285" s="7" t="str">
        <f>VLOOKUP(G285,'VAS BS'!$A$4:$D$120,2, FALSE)</f>
        <v>#N/A</v>
      </c>
      <c r="I285" s="7" t="str">
        <f>VLOOKUP(E285,'VAS BS'!$A$4:$D$120,4, FALSE)</f>
        <v>#N/A</v>
      </c>
      <c r="J285" s="7"/>
      <c r="K285" s="7"/>
      <c r="L285" s="7" t="str">
        <f t="shared" si="1"/>
        <v/>
      </c>
      <c r="M285" s="7">
        <f t="shared" si="2"/>
        <v>0</v>
      </c>
      <c r="N285" s="6" t="str">
        <f t="shared" si="3"/>
        <v>other assets;total assets;tài sản có khác;tổng cộng tài sản</v>
      </c>
      <c r="O285" s="7" t="str">
        <f>IFERROR(VLOOKUP(N285,'vstock BS nonfin'!$E$2:$E$124,1,FALSE),"N/A")</f>
        <v>N/A</v>
      </c>
      <c r="Q285" s="7"/>
      <c r="R285" s="7"/>
      <c r="S285" s="7"/>
      <c r="T285" s="7"/>
      <c r="U285" s="7"/>
      <c r="V285" s="7"/>
      <c r="W285" s="7"/>
      <c r="X285" s="7"/>
    </row>
    <row r="286" hidden="1">
      <c r="A286" s="11" t="s">
        <v>918</v>
      </c>
      <c r="B286" s="11" t="s">
        <v>916</v>
      </c>
      <c r="C286" s="11" t="s">
        <v>919</v>
      </c>
      <c r="D286" s="11" t="s">
        <v>917</v>
      </c>
      <c r="E286" s="7"/>
      <c r="F286" s="7" t="str">
        <f>VLOOKUP(E286,'VAS BS'!$A$4:$D$120,2, FALSE)</f>
        <v>#N/A</v>
      </c>
      <c r="G286" s="7" t="str">
        <f>VLOOKUP(E286,'VAS BS'!$A$4:$D$120,3, FALSE)</f>
        <v>#N/A</v>
      </c>
      <c r="H286" s="7" t="str">
        <f>VLOOKUP(G286,'VAS BS'!$A$4:$D$120,2, FALSE)</f>
        <v>#N/A</v>
      </c>
      <c r="I286" s="7" t="str">
        <f>VLOOKUP(E286,'VAS BS'!$A$4:$D$120,4, FALSE)</f>
        <v>#N/A</v>
      </c>
      <c r="J286" s="7"/>
      <c r="K286" s="7"/>
      <c r="L286" s="7" t="str">
        <f t="shared" si="1"/>
        <v/>
      </c>
      <c r="M286" s="7">
        <f t="shared" si="2"/>
        <v>0</v>
      </c>
      <c r="N286" s="6" t="str">
        <f t="shared" si="3"/>
        <v>accounts receivables;other assets;các khoản phải thu;tài sản có khác</v>
      </c>
      <c r="O286" s="7" t="str">
        <f>IFERROR(VLOOKUP(N286,'vstock BS nonfin'!$E$2:$E$124,1,FALSE),"N/A")</f>
        <v>N/A</v>
      </c>
      <c r="Q286" s="7"/>
      <c r="R286" s="7"/>
      <c r="S286" s="7"/>
      <c r="T286" s="7"/>
      <c r="U286" s="7"/>
      <c r="V286" s="7"/>
      <c r="W286" s="7"/>
      <c r="X286" s="7"/>
    </row>
    <row r="287" hidden="1">
      <c r="A287" s="11" t="s">
        <v>920</v>
      </c>
      <c r="B287" s="11" t="s">
        <v>916</v>
      </c>
      <c r="C287" s="11" t="s">
        <v>921</v>
      </c>
      <c r="D287" s="11" t="s">
        <v>917</v>
      </c>
      <c r="E287" s="7"/>
      <c r="F287" s="7" t="str">
        <f>VLOOKUP(E287,'VAS BS'!$A$4:$D$120,2, FALSE)</f>
        <v>#N/A</v>
      </c>
      <c r="G287" s="7" t="str">
        <f>VLOOKUP(E287,'VAS BS'!$A$4:$D$120,3, FALSE)</f>
        <v>#N/A</v>
      </c>
      <c r="H287" s="7" t="str">
        <f>VLOOKUP(G287,'VAS BS'!$A$4:$D$120,2, FALSE)</f>
        <v>#N/A</v>
      </c>
      <c r="I287" s="7" t="str">
        <f>VLOOKUP(E287,'VAS BS'!$A$4:$D$120,4, FALSE)</f>
        <v>#N/A</v>
      </c>
      <c r="J287" s="7"/>
      <c r="K287" s="7"/>
      <c r="L287" s="7" t="str">
        <f t="shared" si="1"/>
        <v/>
      </c>
      <c r="M287" s="7">
        <f t="shared" si="2"/>
        <v>0</v>
      </c>
      <c r="N287" s="6" t="str">
        <f t="shared" si="3"/>
        <v>interest and fee receivables;other assets;các khoản lãi phí phải thu;tài sản có khác</v>
      </c>
      <c r="O287" s="7" t="str">
        <f>IFERROR(VLOOKUP(N287,'vstock BS nonfin'!$E$2:$E$124,1,FALSE),"N/A")</f>
        <v>N/A</v>
      </c>
      <c r="Q287" s="7"/>
      <c r="R287" s="7"/>
      <c r="S287" s="7"/>
      <c r="T287" s="7"/>
      <c r="U287" s="7"/>
      <c r="V287" s="7"/>
      <c r="W287" s="7"/>
      <c r="X287" s="7"/>
    </row>
    <row r="288" hidden="1">
      <c r="A288" s="11" t="s">
        <v>113</v>
      </c>
      <c r="B288" s="11" t="s">
        <v>916</v>
      </c>
      <c r="C288" s="11" t="s">
        <v>922</v>
      </c>
      <c r="D288" s="11" t="s">
        <v>917</v>
      </c>
      <c r="E288" s="7"/>
      <c r="F288" s="7" t="str">
        <f>VLOOKUP(E288,'VAS BS'!$A$4:$D$120,2, FALSE)</f>
        <v>#N/A</v>
      </c>
      <c r="G288" s="7" t="str">
        <f>VLOOKUP(E288,'VAS BS'!$A$4:$D$120,3, FALSE)</f>
        <v>#N/A</v>
      </c>
      <c r="H288" s="7" t="str">
        <f>VLOOKUP(G288,'VAS BS'!$A$4:$D$120,2, FALSE)</f>
        <v>#N/A</v>
      </c>
      <c r="I288" s="7" t="str">
        <f>VLOOKUP(E288,'VAS BS'!$A$4:$D$120,4, FALSE)</f>
        <v>#N/A</v>
      </c>
      <c r="J288" s="7"/>
      <c r="K288" s="7"/>
      <c r="L288" s="7" t="str">
        <f t="shared" si="1"/>
        <v/>
      </c>
      <c r="M288" s="7">
        <f t="shared" si="2"/>
        <v>0</v>
      </c>
      <c r="N288" s="6" t="str">
        <f t="shared" si="3"/>
        <v>deferred income tax assets;other assets;tài sản thuế tndn hoãn lại;tài sản có khác</v>
      </c>
      <c r="O288" s="7" t="str">
        <f>IFERROR(VLOOKUP(N288,'vstock BS nonfin'!$E$2:$E$124,1,FALSE),"N/A")</f>
        <v>N/A</v>
      </c>
      <c r="Q288" s="7"/>
      <c r="R288" s="7"/>
      <c r="S288" s="7"/>
      <c r="T288" s="7"/>
      <c r="U288" s="7"/>
      <c r="V288" s="7"/>
      <c r="W288" s="7"/>
      <c r="X288" s="7"/>
    </row>
    <row r="289" hidden="1">
      <c r="A289" s="11" t="s">
        <v>916</v>
      </c>
      <c r="B289" s="11" t="s">
        <v>916</v>
      </c>
      <c r="C289" s="11" t="s">
        <v>917</v>
      </c>
      <c r="D289" s="11" t="s">
        <v>917</v>
      </c>
      <c r="E289" s="7"/>
      <c r="F289" s="7" t="str">
        <f>VLOOKUP(E289,'VAS BS'!$A$4:$D$120,2, FALSE)</f>
        <v>#N/A</v>
      </c>
      <c r="G289" s="7" t="str">
        <f>VLOOKUP(E289,'VAS BS'!$A$4:$D$120,3, FALSE)</f>
        <v>#N/A</v>
      </c>
      <c r="H289" s="7" t="str">
        <f>VLOOKUP(G289,'VAS BS'!$A$4:$D$120,2, FALSE)</f>
        <v>#N/A</v>
      </c>
      <c r="I289" s="7" t="str">
        <f>VLOOKUP(E289,'VAS BS'!$A$4:$D$120,4, FALSE)</f>
        <v>#N/A</v>
      </c>
      <c r="J289" s="7"/>
      <c r="K289" s="7"/>
      <c r="L289" s="7" t="str">
        <f t="shared" si="1"/>
        <v/>
      </c>
      <c r="M289" s="7">
        <f t="shared" si="2"/>
        <v>0</v>
      </c>
      <c r="N289" s="6" t="str">
        <f t="shared" si="3"/>
        <v>other assets;other assets;tài sản có khác;tài sản có khác</v>
      </c>
      <c r="O289" s="7" t="str">
        <f>IFERROR(VLOOKUP(N289,'vstock BS nonfin'!$E$2:$E$124,1,FALSE),"N/A")</f>
        <v>N/A</v>
      </c>
      <c r="Q289" s="7"/>
      <c r="R289" s="7"/>
      <c r="S289" s="7"/>
      <c r="T289" s="7"/>
      <c r="U289" s="7"/>
      <c r="V289" s="7"/>
      <c r="W289" s="7"/>
      <c r="X289" s="7"/>
    </row>
    <row r="290" hidden="1">
      <c r="A290" s="11" t="s">
        <v>923</v>
      </c>
      <c r="B290" s="11" t="s">
        <v>923</v>
      </c>
      <c r="C290" s="11" t="s">
        <v>924</v>
      </c>
      <c r="D290" s="11" t="s">
        <v>924</v>
      </c>
      <c r="E290" s="7"/>
      <c r="F290" s="7" t="str">
        <f>VLOOKUP(E290,'VAS BS'!$A$4:$D$120,2, FALSE)</f>
        <v>#N/A</v>
      </c>
      <c r="G290" s="7" t="str">
        <f>VLOOKUP(E290,'VAS BS'!$A$4:$D$120,3, FALSE)</f>
        <v>#N/A</v>
      </c>
      <c r="H290" s="7" t="str">
        <f>VLOOKUP(G290,'VAS BS'!$A$4:$D$120,2, FALSE)</f>
        <v>#N/A</v>
      </c>
      <c r="I290" s="7" t="str">
        <f>VLOOKUP(E290,'VAS BS'!$A$4:$D$120,4, FALSE)</f>
        <v>#N/A</v>
      </c>
      <c r="J290" s="7"/>
      <c r="K290" s="7"/>
      <c r="L290" s="7" t="str">
        <f t="shared" si="1"/>
        <v/>
      </c>
      <c r="M290" s="7">
        <f t="shared" si="2"/>
        <v>0</v>
      </c>
      <c r="N290" s="6" t="str">
        <f t="shared" si="3"/>
        <v>of which goodwill;of which goodwill;trong đó lợi thế thương mại;trong đó lợi thế thương mại</v>
      </c>
      <c r="O290" s="7" t="str">
        <f>IFERROR(VLOOKUP(N290,'vstock BS nonfin'!$E$2:$E$124,1,FALSE),"N/A")</f>
        <v>N/A</v>
      </c>
      <c r="Q290" s="7"/>
      <c r="R290" s="7"/>
      <c r="S290" s="7"/>
      <c r="T290" s="7"/>
      <c r="U290" s="7"/>
      <c r="V290" s="7"/>
      <c r="W290" s="7"/>
      <c r="X290" s="7"/>
    </row>
    <row r="291" hidden="1">
      <c r="A291" s="11" t="s">
        <v>925</v>
      </c>
      <c r="B291" s="11" t="s">
        <v>916</v>
      </c>
      <c r="C291" s="11" t="s">
        <v>926</v>
      </c>
      <c r="D291" s="11" t="s">
        <v>917</v>
      </c>
      <c r="E291" s="7"/>
      <c r="F291" s="7" t="str">
        <f>VLOOKUP(E291,'VAS BS'!$A$4:$D$120,2, FALSE)</f>
        <v>#N/A</v>
      </c>
      <c r="G291" s="7" t="str">
        <f>VLOOKUP(E291,'VAS BS'!$A$4:$D$120,3, FALSE)</f>
        <v>#N/A</v>
      </c>
      <c r="H291" s="7" t="str">
        <f>VLOOKUP(G291,'VAS BS'!$A$4:$D$120,2, FALSE)</f>
        <v>#N/A</v>
      </c>
      <c r="I291" s="7" t="str">
        <f>VLOOKUP(E291,'VAS BS'!$A$4:$D$120,4, FALSE)</f>
        <v>#N/A</v>
      </c>
      <c r="J291" s="7"/>
      <c r="K291" s="7"/>
      <c r="L291" s="7" t="str">
        <f t="shared" si="1"/>
        <v/>
      </c>
      <c r="M291" s="7">
        <f t="shared" si="2"/>
        <v>0</v>
      </c>
      <c r="N291" s="6" t="str">
        <f t="shared" si="3"/>
        <v>provisions for risks in other assets;other assets;các khoản dự phòng rủi ro cho các tài sản có nội bảng khác;tài sản có khác</v>
      </c>
      <c r="O291" s="7" t="str">
        <f>IFERROR(VLOOKUP(N291,'vstock BS nonfin'!$E$2:$E$124,1,FALSE),"N/A")</f>
        <v>N/A</v>
      </c>
      <c r="Q291" s="7"/>
      <c r="R291" s="7"/>
      <c r="S291" s="7"/>
      <c r="T291" s="7"/>
      <c r="U291" s="7"/>
      <c r="V291" s="7"/>
      <c r="W291" s="7"/>
      <c r="X291" s="7"/>
    </row>
    <row r="292" hidden="1">
      <c r="A292" s="11" t="s">
        <v>927</v>
      </c>
      <c r="B292" s="11" t="s">
        <v>927</v>
      </c>
      <c r="C292" s="11" t="s">
        <v>928</v>
      </c>
      <c r="D292" s="11" t="s">
        <v>928</v>
      </c>
      <c r="E292" s="7"/>
      <c r="F292" s="7" t="str">
        <f>VLOOKUP(E292,'VAS BS'!$A$4:$D$120,2, FALSE)</f>
        <v>#N/A</v>
      </c>
      <c r="G292" s="7" t="str">
        <f>VLOOKUP(E292,'VAS BS'!$A$4:$D$120,3, FALSE)</f>
        <v>#N/A</v>
      </c>
      <c r="H292" s="7" t="str">
        <f>VLOOKUP(G292,'VAS BS'!$A$4:$D$120,2, FALSE)</f>
        <v>#N/A</v>
      </c>
      <c r="I292" s="7" t="str">
        <f>VLOOKUP(E292,'VAS BS'!$A$4:$D$120,4, FALSE)</f>
        <v>#N/A</v>
      </c>
      <c r="J292" s="7"/>
      <c r="K292" s="7"/>
      <c r="L292" s="7" t="str">
        <f t="shared" si="1"/>
        <v/>
      </c>
      <c r="M292" s="7">
        <f t="shared" si="2"/>
        <v>0</v>
      </c>
      <c r="N292" s="6" t="str">
        <f t="shared" si="3"/>
        <v>liabilities and owner s equity;liabilities and owner s equity;nợ phải trả và vốn chủ sở hữu;nợ phải trả và vốn chủ sở hữu</v>
      </c>
      <c r="O292" s="7" t="str">
        <f>IFERROR(VLOOKUP(N292,'vstock BS nonfin'!$E$2:$E$124,1,FALSE),"N/A")</f>
        <v>N/A</v>
      </c>
      <c r="Q292" s="7"/>
      <c r="R292" s="7"/>
      <c r="S292" s="7"/>
      <c r="T292" s="7"/>
      <c r="U292" s="7"/>
      <c r="V292" s="7"/>
      <c r="W292" s="7"/>
      <c r="X292" s="7"/>
    </row>
    <row r="293" hidden="1">
      <c r="A293" s="11" t="s">
        <v>929</v>
      </c>
      <c r="B293" s="11" t="s">
        <v>930</v>
      </c>
      <c r="C293" s="11" t="s">
        <v>931</v>
      </c>
      <c r="D293" s="11" t="s">
        <v>932</v>
      </c>
      <c r="E293" s="7"/>
      <c r="F293" s="7" t="str">
        <f>VLOOKUP(E293,'VAS BS'!$A$4:$D$120,2, FALSE)</f>
        <v>#N/A</v>
      </c>
      <c r="G293" s="7" t="str">
        <f>VLOOKUP(E293,'VAS BS'!$A$4:$D$120,3, FALSE)</f>
        <v>#N/A</v>
      </c>
      <c r="H293" s="7" t="str">
        <f>VLOOKUP(G293,'VAS BS'!$A$4:$D$120,2, FALSE)</f>
        <v>#N/A</v>
      </c>
      <c r="I293" s="7" t="str">
        <f>VLOOKUP(E293,'VAS BS'!$A$4:$D$120,4, FALSE)</f>
        <v>#N/A</v>
      </c>
      <c r="J293" s="7"/>
      <c r="K293" s="7"/>
      <c r="L293" s="7" t="str">
        <f t="shared" si="1"/>
        <v/>
      </c>
      <c r="M293" s="7">
        <f t="shared" si="2"/>
        <v>0</v>
      </c>
      <c r="N293" s="6" t="str">
        <f t="shared" si="3"/>
        <v>due to government and borrowings from the state bank of vietnam;total liabilities;các khoản nợ chính phủ và nhnn;tổng nợ phải trả</v>
      </c>
      <c r="O293" s="7" t="str">
        <f>IFERROR(VLOOKUP(N293,'vstock BS nonfin'!$E$2:$E$124,1,FALSE),"N/A")</f>
        <v>N/A</v>
      </c>
      <c r="Q293" s="7"/>
      <c r="R293" s="7"/>
      <c r="S293" s="7"/>
      <c r="T293" s="7"/>
      <c r="U293" s="7"/>
      <c r="V293" s="7"/>
      <c r="W293" s="7"/>
      <c r="X293" s="7"/>
    </row>
    <row r="294" hidden="1">
      <c r="A294" s="11" t="s">
        <v>933</v>
      </c>
      <c r="B294" s="11" t="s">
        <v>930</v>
      </c>
      <c r="C294" s="11" t="s">
        <v>934</v>
      </c>
      <c r="D294" s="11" t="s">
        <v>932</v>
      </c>
      <c r="E294" s="7"/>
      <c r="F294" s="7" t="str">
        <f>VLOOKUP(E294,'VAS BS'!$A$4:$D$120,2, FALSE)</f>
        <v>#N/A</v>
      </c>
      <c r="G294" s="7" t="str">
        <f>VLOOKUP(E294,'VAS BS'!$A$4:$D$120,3, FALSE)</f>
        <v>#N/A</v>
      </c>
      <c r="H294" s="7" t="str">
        <f>VLOOKUP(G294,'VAS BS'!$A$4:$D$120,2, FALSE)</f>
        <v>#N/A</v>
      </c>
      <c r="I294" s="7" t="str">
        <f>VLOOKUP(E294,'VAS BS'!$A$4:$D$120,4, FALSE)</f>
        <v>#N/A</v>
      </c>
      <c r="J294" s="7"/>
      <c r="K294" s="7"/>
      <c r="L294" s="7" t="str">
        <f t="shared" si="1"/>
        <v/>
      </c>
      <c r="M294" s="7">
        <f t="shared" si="2"/>
        <v>0</v>
      </c>
      <c r="N294" s="6" t="str">
        <f t="shared" si="3"/>
        <v>placements and borrowings from other credit institutions;total liabilities;tiền gửi và vay các tctd khác;tổng nợ phải trả</v>
      </c>
      <c r="O294" s="7" t="str">
        <f>IFERROR(VLOOKUP(N294,'vstock BS nonfin'!$E$2:$E$124,1,FALSE),"N/A")</f>
        <v>N/A</v>
      </c>
      <c r="Q294" s="7"/>
      <c r="R294" s="7"/>
      <c r="S294" s="7"/>
      <c r="T294" s="7"/>
      <c r="U294" s="7"/>
      <c r="V294" s="7"/>
      <c r="W294" s="7"/>
      <c r="X294" s="7"/>
    </row>
    <row r="295" hidden="1">
      <c r="A295" s="11" t="s">
        <v>935</v>
      </c>
      <c r="B295" s="11" t="s">
        <v>933</v>
      </c>
      <c r="C295" s="11" t="s">
        <v>936</v>
      </c>
      <c r="D295" s="11" t="s">
        <v>934</v>
      </c>
      <c r="E295" s="7"/>
      <c r="F295" s="7" t="str">
        <f>VLOOKUP(E295,'VAS BS'!$A$4:$D$120,2, FALSE)</f>
        <v>#N/A</v>
      </c>
      <c r="G295" s="7" t="str">
        <f>VLOOKUP(E295,'VAS BS'!$A$4:$D$120,3, FALSE)</f>
        <v>#N/A</v>
      </c>
      <c r="H295" s="7" t="str">
        <f>VLOOKUP(G295,'VAS BS'!$A$4:$D$120,2, FALSE)</f>
        <v>#N/A</v>
      </c>
      <c r="I295" s="7" t="str">
        <f>VLOOKUP(E295,'VAS BS'!$A$4:$D$120,4, FALSE)</f>
        <v>#N/A</v>
      </c>
      <c r="J295" s="7"/>
      <c r="K295" s="7"/>
      <c r="L295" s="7" t="str">
        <f t="shared" si="1"/>
        <v/>
      </c>
      <c r="M295" s="7">
        <f t="shared" si="2"/>
        <v>0</v>
      </c>
      <c r="N295" s="6" t="str">
        <f t="shared" si="3"/>
        <v>placements from other credit institutions;placements and borrowings from other credit institutions;tiền gửi của các tctd khác;tiền gửi và vay các tctd khác</v>
      </c>
      <c r="O295" s="7" t="str">
        <f>IFERROR(VLOOKUP(N295,'vstock BS nonfin'!$E$2:$E$124,1,FALSE),"N/A")</f>
        <v>N/A</v>
      </c>
      <c r="Q295" s="7"/>
      <c r="R295" s="7"/>
      <c r="S295" s="7"/>
      <c r="T295" s="7"/>
      <c r="U295" s="7"/>
      <c r="V295" s="7"/>
      <c r="W295" s="7"/>
      <c r="X295" s="7"/>
    </row>
    <row r="296" hidden="1">
      <c r="A296" s="11" t="s">
        <v>937</v>
      </c>
      <c r="B296" s="11" t="s">
        <v>933</v>
      </c>
      <c r="C296" s="11" t="s">
        <v>938</v>
      </c>
      <c r="D296" s="11" t="s">
        <v>934</v>
      </c>
      <c r="E296" s="7"/>
      <c r="F296" s="7" t="str">
        <f>VLOOKUP(E296,'VAS BS'!$A$4:$D$120,2, FALSE)</f>
        <v>#N/A</v>
      </c>
      <c r="G296" s="7" t="str">
        <f>VLOOKUP(E296,'VAS BS'!$A$4:$D$120,3, FALSE)</f>
        <v>#N/A</v>
      </c>
      <c r="H296" s="7" t="str">
        <f>VLOOKUP(G296,'VAS BS'!$A$4:$D$120,2, FALSE)</f>
        <v>#N/A</v>
      </c>
      <c r="I296" s="7" t="str">
        <f>VLOOKUP(E296,'VAS BS'!$A$4:$D$120,4, FALSE)</f>
        <v>#N/A</v>
      </c>
      <c r="J296" s="7"/>
      <c r="K296" s="7"/>
      <c r="L296" s="7" t="str">
        <f t="shared" si="1"/>
        <v/>
      </c>
      <c r="M296" s="7">
        <f t="shared" si="2"/>
        <v>0</v>
      </c>
      <c r="N296" s="6" t="str">
        <f t="shared" si="3"/>
        <v>borrowings from other credit institutions;placements and borrowings from other credit institutions;vay các tctd khác;tiền gửi và vay các tctd khác</v>
      </c>
      <c r="O296" s="7" t="str">
        <f>IFERROR(VLOOKUP(N296,'vstock BS nonfin'!$E$2:$E$124,1,FALSE),"N/A")</f>
        <v>N/A</v>
      </c>
      <c r="Q296" s="7"/>
      <c r="R296" s="7"/>
      <c r="S296" s="7"/>
      <c r="T296" s="7"/>
      <c r="U296" s="7"/>
      <c r="V296" s="7"/>
      <c r="W296" s="7"/>
      <c r="X296" s="7"/>
    </row>
    <row r="297" hidden="1">
      <c r="A297" s="11" t="s">
        <v>939</v>
      </c>
      <c r="B297" s="11" t="s">
        <v>930</v>
      </c>
      <c r="C297" s="11" t="s">
        <v>940</v>
      </c>
      <c r="D297" s="11" t="s">
        <v>932</v>
      </c>
      <c r="E297" s="7"/>
      <c r="F297" s="7" t="str">
        <f>VLOOKUP(E297,'VAS BS'!$A$4:$D$120,2, FALSE)</f>
        <v>#N/A</v>
      </c>
      <c r="G297" s="7" t="str">
        <f>VLOOKUP(E297,'VAS BS'!$A$4:$D$120,3, FALSE)</f>
        <v>#N/A</v>
      </c>
      <c r="H297" s="7" t="str">
        <f>VLOOKUP(G297,'VAS BS'!$A$4:$D$120,2, FALSE)</f>
        <v>#N/A</v>
      </c>
      <c r="I297" s="7" t="str">
        <f>VLOOKUP(E297,'VAS BS'!$A$4:$D$120,4, FALSE)</f>
        <v>#N/A</v>
      </c>
      <c r="J297" s="7"/>
      <c r="K297" s="7"/>
      <c r="L297" s="7" t="str">
        <f t="shared" si="1"/>
        <v/>
      </c>
      <c r="M297" s="7">
        <f t="shared" si="2"/>
        <v>0</v>
      </c>
      <c r="N297" s="6" t="str">
        <f t="shared" si="3"/>
        <v>deposits from customers;total liabilities;tiền gửi của khách hàng;tổng nợ phải trả</v>
      </c>
      <c r="O297" s="7" t="str">
        <f>IFERROR(VLOOKUP(N297,'vstock BS nonfin'!$E$2:$E$124,1,FALSE),"N/A")</f>
        <v>N/A</v>
      </c>
      <c r="Q297" s="7"/>
      <c r="R297" s="7"/>
      <c r="S297" s="7"/>
      <c r="T297" s="7"/>
      <c r="U297" s="7"/>
      <c r="V297" s="7"/>
      <c r="W297" s="7"/>
      <c r="X297" s="7"/>
    </row>
    <row r="298" hidden="1">
      <c r="A298" s="11" t="s">
        <v>941</v>
      </c>
      <c r="B298" s="11" t="s">
        <v>930</v>
      </c>
      <c r="C298" s="11" t="s">
        <v>942</v>
      </c>
      <c r="D298" s="11" t="s">
        <v>932</v>
      </c>
      <c r="E298" s="7"/>
      <c r="F298" s="7" t="str">
        <f>VLOOKUP(E298,'VAS BS'!$A$4:$D$120,2, FALSE)</f>
        <v>#N/A</v>
      </c>
      <c r="G298" s="7" t="str">
        <f>VLOOKUP(E298,'VAS BS'!$A$4:$D$120,3, FALSE)</f>
        <v>#N/A</v>
      </c>
      <c r="H298" s="7" t="str">
        <f>VLOOKUP(G298,'VAS BS'!$A$4:$D$120,2, FALSE)</f>
        <v>#N/A</v>
      </c>
      <c r="I298" s="7" t="str">
        <f>VLOOKUP(E298,'VAS BS'!$A$4:$D$120,4, FALSE)</f>
        <v>#N/A</v>
      </c>
      <c r="J298" s="7"/>
      <c r="K298" s="7"/>
      <c r="L298" s="7" t="str">
        <f t="shared" si="1"/>
        <v/>
      </c>
      <c r="M298" s="7">
        <f t="shared" si="2"/>
        <v>0</v>
      </c>
      <c r="N298" s="6" t="str">
        <f t="shared" si="3"/>
        <v>derivatives and other financial liabilities;total liabilities;các công cụ tài chính phái sinh và các khoản nợ tài chính khác;tổng nợ phải trả</v>
      </c>
      <c r="O298" s="7" t="str">
        <f>IFERROR(VLOOKUP(N298,'vstock BS nonfin'!$E$2:$E$124,1,FALSE),"N/A")</f>
        <v>N/A</v>
      </c>
      <c r="Q298" s="7"/>
      <c r="R298" s="7"/>
      <c r="S298" s="7"/>
      <c r="T298" s="7"/>
      <c r="U298" s="7"/>
      <c r="V298" s="7"/>
      <c r="W298" s="7"/>
      <c r="X298" s="7"/>
    </row>
    <row r="299" hidden="1">
      <c r="A299" s="11" t="s">
        <v>943</v>
      </c>
      <c r="B299" s="11" t="s">
        <v>930</v>
      </c>
      <c r="C299" s="11" t="s">
        <v>944</v>
      </c>
      <c r="D299" s="11" t="s">
        <v>932</v>
      </c>
      <c r="E299" s="7"/>
      <c r="F299" s="7" t="str">
        <f>VLOOKUP(E299,'VAS BS'!$A$4:$D$120,2, FALSE)</f>
        <v>#N/A</v>
      </c>
      <c r="G299" s="7" t="str">
        <f>VLOOKUP(E299,'VAS BS'!$A$4:$D$120,3, FALSE)</f>
        <v>#N/A</v>
      </c>
      <c r="H299" s="7" t="str">
        <f>VLOOKUP(G299,'VAS BS'!$A$4:$D$120,2, FALSE)</f>
        <v>#N/A</v>
      </c>
      <c r="I299" s="7" t="str">
        <f>VLOOKUP(E299,'VAS BS'!$A$4:$D$120,4, FALSE)</f>
        <v>#N/A</v>
      </c>
      <c r="J299" s="7"/>
      <c r="K299" s="7"/>
      <c r="L299" s="7" t="str">
        <f t="shared" si="1"/>
        <v/>
      </c>
      <c r="M299" s="7">
        <f t="shared" si="2"/>
        <v>0</v>
      </c>
      <c r="N299" s="6" t="str">
        <f t="shared" si="3"/>
        <v>funds received from government and institutions investments on behalf of investors syndicated loans of the bank s risks;total liabilities;vốn tài trợ ủy thác đầu tư cho vay ma tctd chịu rủi ro;tổng nợ phải trả</v>
      </c>
      <c r="O299" s="7" t="str">
        <f>IFERROR(VLOOKUP(N299,'vstock BS nonfin'!$E$2:$E$124,1,FALSE),"N/A")</f>
        <v>N/A</v>
      </c>
      <c r="Q299" s="7"/>
      <c r="R299" s="7"/>
      <c r="S299" s="7"/>
      <c r="T299" s="7"/>
      <c r="U299" s="7"/>
      <c r="V299" s="7"/>
      <c r="W299" s="7"/>
      <c r="X299" s="7"/>
    </row>
    <row r="300" hidden="1">
      <c r="A300" s="7"/>
      <c r="B300" s="11" t="s">
        <v>930</v>
      </c>
      <c r="C300" s="11" t="s">
        <v>945</v>
      </c>
      <c r="D300" s="11" t="s">
        <v>932</v>
      </c>
      <c r="E300" s="7"/>
      <c r="F300" s="7" t="str">
        <f>VLOOKUP(E300,'VAS BS'!$A$4:$D$120,2, FALSE)</f>
        <v>#N/A</v>
      </c>
      <c r="G300" s="7" t="str">
        <f>VLOOKUP(E300,'VAS BS'!$A$4:$D$120,3, FALSE)</f>
        <v>#N/A</v>
      </c>
      <c r="H300" s="7" t="str">
        <f>VLOOKUP(G300,'VAS BS'!$A$4:$D$120,2, FALSE)</f>
        <v>#N/A</v>
      </c>
      <c r="I300" s="7" t="str">
        <f>VLOOKUP(E300,'VAS BS'!$A$4:$D$120,4, FALSE)</f>
        <v>#N/A</v>
      </c>
      <c r="J300" s="7"/>
      <c r="K300" s="7"/>
      <c r="L300" s="7" t="str">
        <f t="shared" si="1"/>
        <v/>
      </c>
      <c r="M300" s="7">
        <f t="shared" si="2"/>
        <v>0</v>
      </c>
      <c r="N300" s="6" t="str">
        <f t="shared" si="3"/>
        <v>;total liabilities;phát hành giấy tờ có giá;tổng nợ phải trả</v>
      </c>
      <c r="O300" s="7" t="str">
        <f>IFERROR(VLOOKUP(N300,'vstock BS nonfin'!$E$2:$E$124,1,FALSE),"N/A")</f>
        <v>N/A</v>
      </c>
      <c r="Q300" s="7"/>
      <c r="R300" s="7"/>
      <c r="S300" s="7"/>
      <c r="T300" s="7"/>
      <c r="U300" s="7"/>
      <c r="V300" s="7"/>
      <c r="W300" s="7"/>
      <c r="X300" s="7"/>
    </row>
    <row r="301" hidden="1">
      <c r="A301" s="11" t="s">
        <v>946</v>
      </c>
      <c r="B301" s="11" t="s">
        <v>930</v>
      </c>
      <c r="C301" s="11" t="s">
        <v>947</v>
      </c>
      <c r="D301" s="11" t="s">
        <v>932</v>
      </c>
      <c r="E301" s="7"/>
      <c r="F301" s="7" t="str">
        <f>VLOOKUP(E301,'VAS BS'!$A$4:$D$120,2, FALSE)</f>
        <v>#N/A</v>
      </c>
      <c r="G301" s="7" t="str">
        <f>VLOOKUP(E301,'VAS BS'!$A$4:$D$120,3, FALSE)</f>
        <v>#N/A</v>
      </c>
      <c r="H301" s="7" t="str">
        <f>VLOOKUP(G301,'VAS BS'!$A$4:$D$120,2, FALSE)</f>
        <v>#N/A</v>
      </c>
      <c r="I301" s="7" t="str">
        <f>VLOOKUP(E301,'VAS BS'!$A$4:$D$120,4, FALSE)</f>
        <v>#N/A</v>
      </c>
      <c r="J301" s="7"/>
      <c r="K301" s="7"/>
      <c r="L301" s="7" t="str">
        <f t="shared" si="1"/>
        <v/>
      </c>
      <c r="M301" s="7">
        <f t="shared" si="2"/>
        <v>0</v>
      </c>
      <c r="N301" s="6" t="str">
        <f t="shared" si="3"/>
        <v>other liabilities;total liabilities;các khoản nợ khác;tổng nợ phải trả</v>
      </c>
      <c r="O301" s="7" t="str">
        <f>IFERROR(VLOOKUP(N301,'vstock BS nonfin'!$E$2:$E$124,1,FALSE),"N/A")</f>
        <v>N/A</v>
      </c>
      <c r="Q301" s="7"/>
      <c r="R301" s="7"/>
      <c r="S301" s="7"/>
      <c r="T301" s="7"/>
      <c r="U301" s="7"/>
      <c r="V301" s="7"/>
      <c r="W301" s="7"/>
      <c r="X301" s="7"/>
    </row>
    <row r="302" hidden="1">
      <c r="A302" s="11" t="s">
        <v>948</v>
      </c>
      <c r="B302" s="11" t="s">
        <v>946</v>
      </c>
      <c r="C302" s="11" t="s">
        <v>949</v>
      </c>
      <c r="D302" s="11" t="s">
        <v>947</v>
      </c>
      <c r="E302" s="7"/>
      <c r="F302" s="7" t="str">
        <f>VLOOKUP(E302,'VAS BS'!$A$4:$D$120,2, FALSE)</f>
        <v>#N/A</v>
      </c>
      <c r="G302" s="7" t="str">
        <f>VLOOKUP(E302,'VAS BS'!$A$4:$D$120,3, FALSE)</f>
        <v>#N/A</v>
      </c>
      <c r="H302" s="7" t="str">
        <f>VLOOKUP(G302,'VAS BS'!$A$4:$D$120,2, FALSE)</f>
        <v>#N/A</v>
      </c>
      <c r="I302" s="7" t="str">
        <f>VLOOKUP(E302,'VAS BS'!$A$4:$D$120,4, FALSE)</f>
        <v>#N/A</v>
      </c>
      <c r="J302" s="7"/>
      <c r="K302" s="7"/>
      <c r="L302" s="7" t="str">
        <f t="shared" si="1"/>
        <v/>
      </c>
      <c r="M302" s="7">
        <f t="shared" si="2"/>
        <v>0</v>
      </c>
      <c r="N302" s="6" t="str">
        <f t="shared" si="3"/>
        <v>interest and fee payables;other liabilities;các khoản lãi phí phải trả;các khoản nợ khác</v>
      </c>
      <c r="O302" s="7" t="str">
        <f>IFERROR(VLOOKUP(N302,'vstock BS nonfin'!$E$2:$E$124,1,FALSE),"N/A")</f>
        <v>N/A</v>
      </c>
      <c r="Q302" s="7"/>
      <c r="R302" s="7"/>
      <c r="S302" s="7"/>
      <c r="T302" s="7"/>
      <c r="U302" s="7"/>
      <c r="V302" s="7"/>
      <c r="W302" s="7"/>
      <c r="X302" s="7"/>
    </row>
    <row r="303" hidden="1">
      <c r="A303" s="11" t="s">
        <v>147</v>
      </c>
      <c r="B303" s="11" t="s">
        <v>946</v>
      </c>
      <c r="C303" s="11" t="s">
        <v>950</v>
      </c>
      <c r="D303" s="11" t="s">
        <v>947</v>
      </c>
      <c r="E303" s="7"/>
      <c r="F303" s="7" t="str">
        <f>VLOOKUP(E303,'VAS BS'!$A$4:$D$120,2, FALSE)</f>
        <v>#N/A</v>
      </c>
      <c r="G303" s="7" t="str">
        <f>VLOOKUP(E303,'VAS BS'!$A$4:$D$120,3, FALSE)</f>
        <v>#N/A</v>
      </c>
      <c r="H303" s="7" t="str">
        <f>VLOOKUP(G303,'VAS BS'!$A$4:$D$120,2, FALSE)</f>
        <v>#N/A</v>
      </c>
      <c r="I303" s="7" t="str">
        <f>VLOOKUP(E303,'VAS BS'!$A$4:$D$120,4, FALSE)</f>
        <v>#N/A</v>
      </c>
      <c r="J303" s="7"/>
      <c r="K303" s="7"/>
      <c r="L303" s="7" t="str">
        <f t="shared" si="1"/>
        <v/>
      </c>
      <c r="M303" s="7">
        <f t="shared" si="2"/>
        <v>0</v>
      </c>
      <c r="N303" s="6" t="str">
        <f t="shared" si="3"/>
        <v>deferred income tax liabilities;other liabilities;thuế tndn hoãn lại phải trả;các khoản nợ khác</v>
      </c>
      <c r="O303" s="7" t="str">
        <f>IFERROR(VLOOKUP(N303,'vstock BS nonfin'!$E$2:$E$124,1,FALSE),"N/A")</f>
        <v>N/A</v>
      </c>
      <c r="Q303" s="7"/>
      <c r="R303" s="7"/>
      <c r="S303" s="7"/>
      <c r="T303" s="7"/>
      <c r="U303" s="7"/>
      <c r="V303" s="7"/>
      <c r="W303" s="7"/>
      <c r="X303" s="7"/>
    </row>
    <row r="304" hidden="1">
      <c r="A304" s="11" t="s">
        <v>946</v>
      </c>
      <c r="B304" s="11" t="s">
        <v>946</v>
      </c>
      <c r="C304" s="11" t="s">
        <v>951</v>
      </c>
      <c r="D304" s="11" t="s">
        <v>947</v>
      </c>
      <c r="E304" s="7"/>
      <c r="F304" s="7" t="str">
        <f>VLOOKUP(E304,'VAS BS'!$A$4:$D$120,2, FALSE)</f>
        <v>#N/A</v>
      </c>
      <c r="G304" s="7" t="str">
        <f>VLOOKUP(E304,'VAS BS'!$A$4:$D$120,3, FALSE)</f>
        <v>#N/A</v>
      </c>
      <c r="H304" s="7" t="str">
        <f>VLOOKUP(G304,'VAS BS'!$A$4:$D$120,2, FALSE)</f>
        <v>#N/A</v>
      </c>
      <c r="I304" s="7" t="str">
        <f>VLOOKUP(E304,'VAS BS'!$A$4:$D$120,4, FALSE)</f>
        <v>#N/A</v>
      </c>
      <c r="J304" s="7"/>
      <c r="K304" s="7"/>
      <c r="L304" s="7" t="str">
        <f t="shared" si="1"/>
        <v/>
      </c>
      <c r="M304" s="7">
        <f t="shared" si="2"/>
        <v>0</v>
      </c>
      <c r="N304" s="6" t="str">
        <f t="shared" si="3"/>
        <v>other liabilities;other liabilities;các khoản phải trả và công nợ khác;các khoản nợ khác</v>
      </c>
      <c r="O304" s="7" t="str">
        <f>IFERROR(VLOOKUP(N304,'vstock BS nonfin'!$E$2:$E$124,1,FALSE),"N/A")</f>
        <v>N/A</v>
      </c>
      <c r="Q304" s="7"/>
      <c r="R304" s="7"/>
      <c r="S304" s="7"/>
      <c r="T304" s="7"/>
      <c r="U304" s="7"/>
      <c r="V304" s="7"/>
      <c r="W304" s="7"/>
      <c r="X304" s="7"/>
    </row>
    <row r="305" hidden="1">
      <c r="A305" s="11" t="s">
        <v>952</v>
      </c>
      <c r="B305" s="11" t="s">
        <v>946</v>
      </c>
      <c r="C305" s="11" t="s">
        <v>953</v>
      </c>
      <c r="D305" s="11" t="s">
        <v>947</v>
      </c>
      <c r="E305" s="7"/>
      <c r="F305" s="7" t="str">
        <f>VLOOKUP(E305,'VAS BS'!$A$4:$D$120,2, FALSE)</f>
        <v>#N/A</v>
      </c>
      <c r="G305" s="7" t="str">
        <f>VLOOKUP(E305,'VAS BS'!$A$4:$D$120,3, FALSE)</f>
        <v>#N/A</v>
      </c>
      <c r="H305" s="7" t="str">
        <f>VLOOKUP(G305,'VAS BS'!$A$4:$D$120,2, FALSE)</f>
        <v>#N/A</v>
      </c>
      <c r="I305" s="7" t="str">
        <f>VLOOKUP(E305,'VAS BS'!$A$4:$D$120,4, FALSE)</f>
        <v>#N/A</v>
      </c>
      <c r="J305" s="7"/>
      <c r="K305" s="7"/>
      <c r="L305" s="7" t="str">
        <f t="shared" si="1"/>
        <v/>
      </c>
      <c r="M305" s="7">
        <f t="shared" si="2"/>
        <v>0</v>
      </c>
      <c r="N305" s="6" t="str">
        <f t="shared" si="3"/>
        <v>provisions for contingent liabilities and off balance sheet commitments;other liabilities;dự phòng rủi ro khác dự phòng cho công nợ tiềm ẩn và cam kết ngoại bảng;các khoản nợ khác</v>
      </c>
      <c r="O305" s="7" t="str">
        <f>IFERROR(VLOOKUP(N305,'vstock BS nonfin'!$E$2:$E$124,1,FALSE),"N/A")</f>
        <v>N/A</v>
      </c>
      <c r="Q305" s="7"/>
      <c r="R305" s="7"/>
      <c r="S305" s="7"/>
      <c r="T305" s="7"/>
      <c r="U305" s="7"/>
      <c r="V305" s="7"/>
      <c r="W305" s="7"/>
      <c r="X305" s="7"/>
    </row>
    <row r="306" hidden="1">
      <c r="A306" s="11" t="s">
        <v>930</v>
      </c>
      <c r="B306" s="11" t="s">
        <v>954</v>
      </c>
      <c r="C306" s="11" t="s">
        <v>932</v>
      </c>
      <c r="D306" s="11" t="s">
        <v>955</v>
      </c>
      <c r="E306" s="7"/>
      <c r="F306" s="7" t="str">
        <f>VLOOKUP(E306,'VAS BS'!$A$4:$D$120,2, FALSE)</f>
        <v>#N/A</v>
      </c>
      <c r="G306" s="7" t="str">
        <f>VLOOKUP(E306,'VAS BS'!$A$4:$D$120,3, FALSE)</f>
        <v>#N/A</v>
      </c>
      <c r="H306" s="7" t="str">
        <f>VLOOKUP(G306,'VAS BS'!$A$4:$D$120,2, FALSE)</f>
        <v>#N/A</v>
      </c>
      <c r="I306" s="7" t="str">
        <f>VLOOKUP(E306,'VAS BS'!$A$4:$D$120,4, FALSE)</f>
        <v>#N/A</v>
      </c>
      <c r="J306" s="7"/>
      <c r="K306" s="7"/>
      <c r="L306" s="7" t="str">
        <f t="shared" si="1"/>
        <v/>
      </c>
      <c r="M306" s="7">
        <f t="shared" si="2"/>
        <v>0</v>
      </c>
      <c r="N306" s="6" t="str">
        <f t="shared" si="3"/>
        <v>total liabilities;total liabilities and owner s equity;tổng nợ phải trả;tổng nợ phải trả và vốn chủ sở hữu</v>
      </c>
      <c r="O306" s="7" t="str">
        <f>IFERROR(VLOOKUP(N306,'vstock BS nonfin'!$E$2:$E$124,1,FALSE),"N/A")</f>
        <v>N/A</v>
      </c>
      <c r="Q306" s="7"/>
      <c r="R306" s="7"/>
      <c r="S306" s="7"/>
      <c r="T306" s="7"/>
      <c r="U306" s="7"/>
      <c r="V306" s="7"/>
      <c r="W306" s="7"/>
      <c r="X306" s="7"/>
    </row>
    <row r="307" hidden="1">
      <c r="A307" s="11" t="s">
        <v>956</v>
      </c>
      <c r="B307" s="11" t="s">
        <v>954</v>
      </c>
      <c r="C307" s="11" t="s">
        <v>957</v>
      </c>
      <c r="D307" s="11" t="s">
        <v>955</v>
      </c>
      <c r="E307" s="7"/>
      <c r="F307" s="7" t="str">
        <f>VLOOKUP(E307,'VAS BS'!$A$4:$D$120,2, FALSE)</f>
        <v>#N/A</v>
      </c>
      <c r="G307" s="7" t="str">
        <f>VLOOKUP(E307,'VAS BS'!$A$4:$D$120,3, FALSE)</f>
        <v>#N/A</v>
      </c>
      <c r="H307" s="7" t="str">
        <f>VLOOKUP(G307,'VAS BS'!$A$4:$D$120,2, FALSE)</f>
        <v>#N/A</v>
      </c>
      <c r="I307" s="7" t="str">
        <f>VLOOKUP(E307,'VAS BS'!$A$4:$D$120,4, FALSE)</f>
        <v>#N/A</v>
      </c>
      <c r="J307" s="7"/>
      <c r="K307" s="7"/>
      <c r="L307" s="7" t="str">
        <f t="shared" si="1"/>
        <v/>
      </c>
      <c r="M307" s="7">
        <f t="shared" si="2"/>
        <v>0</v>
      </c>
      <c r="N307" s="6" t="str">
        <f t="shared" si="3"/>
        <v>capital and reserves;total liabilities and owner s equity;vốn và các quỹ;tổng nợ phải trả và vốn chủ sở hữu</v>
      </c>
      <c r="O307" s="7" t="str">
        <f>IFERROR(VLOOKUP(N307,'vstock BS nonfin'!$E$2:$E$124,1,FALSE),"N/A")</f>
        <v>N/A</v>
      </c>
      <c r="Q307" s="7"/>
      <c r="R307" s="7"/>
      <c r="S307" s="7"/>
      <c r="T307" s="7"/>
      <c r="U307" s="7"/>
      <c r="V307" s="7"/>
      <c r="W307" s="7"/>
      <c r="X307" s="7"/>
    </row>
    <row r="308" hidden="1">
      <c r="A308" s="11" t="s">
        <v>450</v>
      </c>
      <c r="B308" s="11" t="s">
        <v>956</v>
      </c>
      <c r="C308" s="11" t="s">
        <v>958</v>
      </c>
      <c r="D308" s="11" t="s">
        <v>957</v>
      </c>
      <c r="E308" s="7"/>
      <c r="F308" s="7" t="str">
        <f>VLOOKUP(E308,'VAS BS'!$A$4:$D$120,2, FALSE)</f>
        <v>#N/A</v>
      </c>
      <c r="G308" s="7" t="str">
        <f>VLOOKUP(E308,'VAS BS'!$A$4:$D$120,3, FALSE)</f>
        <v>#N/A</v>
      </c>
      <c r="H308" s="7" t="str">
        <f>VLOOKUP(G308,'VAS BS'!$A$4:$D$120,2, FALSE)</f>
        <v>#N/A</v>
      </c>
      <c r="I308" s="7" t="str">
        <f>VLOOKUP(E308,'VAS BS'!$A$4:$D$120,4, FALSE)</f>
        <v>#N/A</v>
      </c>
      <c r="J308" s="7"/>
      <c r="K308" s="7"/>
      <c r="L308" s="7" t="str">
        <f t="shared" si="1"/>
        <v/>
      </c>
      <c r="M308" s="7">
        <f t="shared" si="2"/>
        <v>0</v>
      </c>
      <c r="N308" s="6" t="str">
        <f t="shared" si="3"/>
        <v>capital;capital and reserves;vốn của tctd;vốn và các quỹ</v>
      </c>
      <c r="O308" s="7" t="str">
        <f>IFERROR(VLOOKUP(N308,'vstock BS nonfin'!$E$2:$E$124,1,FALSE),"N/A")</f>
        <v>N/A</v>
      </c>
      <c r="Q308" s="7"/>
      <c r="R308" s="7"/>
      <c r="S308" s="7"/>
      <c r="T308" s="7"/>
      <c r="U308" s="7"/>
      <c r="V308" s="7"/>
      <c r="W308" s="7"/>
      <c r="X308" s="7"/>
    </row>
    <row r="309" hidden="1">
      <c r="A309" s="11" t="s">
        <v>959</v>
      </c>
      <c r="B309" s="11" t="s">
        <v>450</v>
      </c>
      <c r="C309" s="11" t="s">
        <v>960</v>
      </c>
      <c r="D309" s="11" t="s">
        <v>958</v>
      </c>
      <c r="E309" s="7"/>
      <c r="F309" s="7" t="str">
        <f>VLOOKUP(E309,'VAS BS'!$A$4:$D$120,2, FALSE)</f>
        <v>#N/A</v>
      </c>
      <c r="G309" s="7" t="str">
        <f>VLOOKUP(E309,'VAS BS'!$A$4:$D$120,3, FALSE)</f>
        <v>#N/A</v>
      </c>
      <c r="H309" s="7" t="str">
        <f>VLOOKUP(G309,'VAS BS'!$A$4:$D$120,2, FALSE)</f>
        <v>#N/A</v>
      </c>
      <c r="I309" s="7" t="str">
        <f>VLOOKUP(E309,'VAS BS'!$A$4:$D$120,4, FALSE)</f>
        <v>#N/A</v>
      </c>
      <c r="J309" s="7"/>
      <c r="K309" s="7"/>
      <c r="L309" s="7" t="str">
        <f t="shared" si="1"/>
        <v/>
      </c>
      <c r="M309" s="7">
        <f t="shared" si="2"/>
        <v>0</v>
      </c>
      <c r="N309" s="6" t="str">
        <f t="shared" si="3"/>
        <v>charter capital;capital;vốn điều lệ;vốn của tctd</v>
      </c>
      <c r="O309" s="7" t="str">
        <f>IFERROR(VLOOKUP(N309,'vstock BS nonfin'!$E$2:$E$124,1,FALSE),"N/A")</f>
        <v>N/A</v>
      </c>
      <c r="Q309" s="7"/>
      <c r="R309" s="7"/>
      <c r="S309" s="7"/>
      <c r="T309" s="7"/>
      <c r="U309" s="7"/>
      <c r="V309" s="7"/>
      <c r="W309" s="7"/>
      <c r="X309" s="7"/>
    </row>
    <row r="310" hidden="1">
      <c r="A310" s="11" t="s">
        <v>961</v>
      </c>
      <c r="B310" s="11" t="s">
        <v>450</v>
      </c>
      <c r="C310" s="11" t="s">
        <v>962</v>
      </c>
      <c r="D310" s="11" t="s">
        <v>958</v>
      </c>
      <c r="E310" s="7"/>
      <c r="F310" s="7" t="str">
        <f>VLOOKUP(E310,'VAS BS'!$A$4:$D$120,2, FALSE)</f>
        <v>#N/A</v>
      </c>
      <c r="G310" s="7" t="str">
        <f>VLOOKUP(E310,'VAS BS'!$A$4:$D$120,3, FALSE)</f>
        <v>#N/A</v>
      </c>
      <c r="H310" s="7" t="str">
        <f>VLOOKUP(G310,'VAS BS'!$A$4:$D$120,2, FALSE)</f>
        <v>#N/A</v>
      </c>
      <c r="I310" s="7" t="str">
        <f>VLOOKUP(E310,'VAS BS'!$A$4:$D$120,4, FALSE)</f>
        <v>#N/A</v>
      </c>
      <c r="J310" s="7"/>
      <c r="K310" s="7"/>
      <c r="L310" s="7" t="str">
        <f t="shared" si="1"/>
        <v/>
      </c>
      <c r="M310" s="7">
        <f t="shared" si="2"/>
        <v>0</v>
      </c>
      <c r="N310" s="6" t="str">
        <f t="shared" si="3"/>
        <v>reserves for investments in construction;capital;vốn đầu tư xdcb;vốn của tctd</v>
      </c>
      <c r="O310" s="7" t="str">
        <f>IFERROR(VLOOKUP(N310,'vstock BS nonfin'!$E$2:$E$124,1,FALSE),"N/A")</f>
        <v>N/A</v>
      </c>
      <c r="Q310" s="7"/>
      <c r="R310" s="7"/>
      <c r="S310" s="7"/>
      <c r="T310" s="7"/>
      <c r="U310" s="7"/>
      <c r="V310" s="7"/>
      <c r="W310" s="7"/>
      <c r="X310" s="7"/>
    </row>
    <row r="311" hidden="1">
      <c r="A311" s="11" t="s">
        <v>154</v>
      </c>
      <c r="B311" s="11" t="s">
        <v>450</v>
      </c>
      <c r="C311" s="11" t="s">
        <v>680</v>
      </c>
      <c r="D311" s="11" t="s">
        <v>958</v>
      </c>
      <c r="E311" s="7"/>
      <c r="F311" s="7" t="str">
        <f>VLOOKUP(E311,'VAS BS'!$A$4:$D$120,2, FALSE)</f>
        <v>#N/A</v>
      </c>
      <c r="G311" s="7" t="str">
        <f>VLOOKUP(E311,'VAS BS'!$A$4:$D$120,3, FALSE)</f>
        <v>#N/A</v>
      </c>
      <c r="H311" s="7" t="str">
        <f>VLOOKUP(G311,'VAS BS'!$A$4:$D$120,2, FALSE)</f>
        <v>#N/A</v>
      </c>
      <c r="I311" s="7" t="str">
        <f>VLOOKUP(E311,'VAS BS'!$A$4:$D$120,4, FALSE)</f>
        <v>#N/A</v>
      </c>
      <c r="J311" s="7"/>
      <c r="K311" s="7"/>
      <c r="L311" s="7" t="str">
        <f t="shared" si="1"/>
        <v/>
      </c>
      <c r="M311" s="7">
        <f t="shared" si="2"/>
        <v>0</v>
      </c>
      <c r="N311" s="6" t="str">
        <f t="shared" si="3"/>
        <v>share premium;capital;thặng dư vốn cổ phần;vốn của tctd</v>
      </c>
      <c r="O311" s="7" t="str">
        <f>IFERROR(VLOOKUP(N311,'vstock BS nonfin'!$E$2:$E$124,1,FALSE),"N/A")</f>
        <v>N/A</v>
      </c>
      <c r="Q311" s="7"/>
      <c r="R311" s="7"/>
      <c r="S311" s="7"/>
      <c r="T311" s="7"/>
      <c r="U311" s="7"/>
      <c r="V311" s="7"/>
      <c r="W311" s="7"/>
      <c r="X311" s="7"/>
    </row>
    <row r="312" hidden="1">
      <c r="A312" s="11" t="s">
        <v>157</v>
      </c>
      <c r="B312" s="11" t="s">
        <v>450</v>
      </c>
      <c r="C312" s="11" t="s">
        <v>683</v>
      </c>
      <c r="D312" s="11" t="s">
        <v>958</v>
      </c>
      <c r="E312" s="7"/>
      <c r="F312" s="7" t="str">
        <f>VLOOKUP(E312,'VAS BS'!$A$4:$D$120,2, FALSE)</f>
        <v>#N/A</v>
      </c>
      <c r="G312" s="7" t="str">
        <f>VLOOKUP(E312,'VAS BS'!$A$4:$D$120,3, FALSE)</f>
        <v>#N/A</v>
      </c>
      <c r="H312" s="7" t="str">
        <f>VLOOKUP(G312,'VAS BS'!$A$4:$D$120,2, FALSE)</f>
        <v>#N/A</v>
      </c>
      <c r="I312" s="7" t="str">
        <f>VLOOKUP(E312,'VAS BS'!$A$4:$D$120,4, FALSE)</f>
        <v>#N/A</v>
      </c>
      <c r="J312" s="7"/>
      <c r="K312" s="7"/>
      <c r="L312" s="7" t="str">
        <f t="shared" si="1"/>
        <v/>
      </c>
      <c r="M312" s="7">
        <f t="shared" si="2"/>
        <v>0</v>
      </c>
      <c r="N312" s="6" t="str">
        <f t="shared" si="3"/>
        <v>treasury shares;capital;cổ phiếu quỹ;vốn của tctd</v>
      </c>
      <c r="O312" s="7" t="str">
        <f>IFERROR(VLOOKUP(N312,'vstock BS nonfin'!$E$2:$E$124,1,FALSE),"N/A")</f>
        <v>N/A</v>
      </c>
      <c r="Q312" s="7"/>
      <c r="R312" s="7"/>
      <c r="S312" s="7"/>
      <c r="T312" s="7"/>
      <c r="U312" s="7"/>
      <c r="V312" s="7"/>
      <c r="W312" s="7"/>
      <c r="X312" s="7"/>
    </row>
    <row r="313" hidden="1">
      <c r="A313" s="11" t="s">
        <v>678</v>
      </c>
      <c r="B313" s="11" t="s">
        <v>450</v>
      </c>
      <c r="C313" s="11" t="s">
        <v>679</v>
      </c>
      <c r="D313" s="11" t="s">
        <v>958</v>
      </c>
      <c r="E313" s="7"/>
      <c r="F313" s="7" t="str">
        <f>VLOOKUP(E313,'VAS BS'!$A$4:$D$120,2, FALSE)</f>
        <v>#N/A</v>
      </c>
      <c r="G313" s="7" t="str">
        <f>VLOOKUP(E313,'VAS BS'!$A$4:$D$120,3, FALSE)</f>
        <v>#N/A</v>
      </c>
      <c r="H313" s="7" t="str">
        <f>VLOOKUP(G313,'VAS BS'!$A$4:$D$120,2, FALSE)</f>
        <v>#N/A</v>
      </c>
      <c r="I313" s="7" t="str">
        <f>VLOOKUP(E313,'VAS BS'!$A$4:$D$120,4, FALSE)</f>
        <v>#N/A</v>
      </c>
      <c r="J313" s="7"/>
      <c r="K313" s="7"/>
      <c r="L313" s="7" t="str">
        <f t="shared" si="1"/>
        <v/>
      </c>
      <c r="M313" s="7">
        <f t="shared" si="2"/>
        <v>0</v>
      </c>
      <c r="N313" s="6" t="str">
        <f t="shared" si="3"/>
        <v>preferred stock;capital;cổ phiếu ưu đãi;vốn của tctd</v>
      </c>
      <c r="O313" s="7" t="str">
        <f>IFERROR(VLOOKUP(N313,'vstock BS nonfin'!$E$2:$E$124,1,FALSE),"N/A")</f>
        <v>N/A</v>
      </c>
      <c r="Q313" s="7"/>
      <c r="R313" s="7"/>
      <c r="S313" s="7"/>
      <c r="T313" s="7"/>
      <c r="U313" s="7"/>
      <c r="V313" s="7"/>
      <c r="W313" s="7"/>
      <c r="X313" s="7"/>
    </row>
    <row r="314" hidden="1">
      <c r="A314" s="11" t="s">
        <v>963</v>
      </c>
      <c r="B314" s="11" t="s">
        <v>450</v>
      </c>
      <c r="C314" s="11" t="s">
        <v>964</v>
      </c>
      <c r="D314" s="11" t="s">
        <v>958</v>
      </c>
      <c r="E314" s="7"/>
      <c r="F314" s="7" t="str">
        <f>VLOOKUP(E314,'VAS BS'!$A$4:$D$120,2, FALSE)</f>
        <v>#N/A</v>
      </c>
      <c r="G314" s="7" t="str">
        <f>VLOOKUP(E314,'VAS BS'!$A$4:$D$120,3, FALSE)</f>
        <v>#N/A</v>
      </c>
      <c r="H314" s="7" t="str">
        <f>VLOOKUP(G314,'VAS BS'!$A$4:$D$120,2, FALSE)</f>
        <v>#N/A</v>
      </c>
      <c r="I314" s="7" t="str">
        <f>VLOOKUP(E314,'VAS BS'!$A$4:$D$120,4, FALSE)</f>
        <v>#N/A</v>
      </c>
      <c r="J314" s="7"/>
      <c r="K314" s="7"/>
      <c r="L314" s="7" t="str">
        <f t="shared" si="1"/>
        <v/>
      </c>
      <c r="M314" s="7">
        <f t="shared" si="2"/>
        <v>0</v>
      </c>
      <c r="N314" s="6" t="str">
        <f t="shared" si="3"/>
        <v>other capital;capital;vốn khác;vốn của tctd</v>
      </c>
      <c r="O314" s="7" t="str">
        <f>IFERROR(VLOOKUP(N314,'vstock BS nonfin'!$E$2:$E$124,1,FALSE),"N/A")</f>
        <v>N/A</v>
      </c>
      <c r="Q314" s="7"/>
      <c r="R314" s="7"/>
      <c r="S314" s="7"/>
      <c r="T314" s="7"/>
      <c r="U314" s="7"/>
      <c r="V314" s="7"/>
      <c r="W314" s="7"/>
      <c r="X314" s="7"/>
    </row>
    <row r="315" hidden="1">
      <c r="A315" s="11" t="s">
        <v>965</v>
      </c>
      <c r="B315" s="11" t="s">
        <v>450</v>
      </c>
      <c r="C315" s="11" t="s">
        <v>966</v>
      </c>
      <c r="D315" s="11" t="s">
        <v>958</v>
      </c>
      <c r="E315" s="7"/>
      <c r="F315" s="7" t="str">
        <f>VLOOKUP(E315,'VAS BS'!$A$4:$D$120,2, FALSE)</f>
        <v>#N/A</v>
      </c>
      <c r="G315" s="7" t="str">
        <f>VLOOKUP(E315,'VAS BS'!$A$4:$D$120,3, FALSE)</f>
        <v>#N/A</v>
      </c>
      <c r="H315" s="7" t="str">
        <f>VLOOKUP(G315,'VAS BS'!$A$4:$D$120,2, FALSE)</f>
        <v>#N/A</v>
      </c>
      <c r="I315" s="7" t="str">
        <f>VLOOKUP(E315,'VAS BS'!$A$4:$D$120,4, FALSE)</f>
        <v>#N/A</v>
      </c>
      <c r="J315" s="7"/>
      <c r="K315" s="7"/>
      <c r="L315" s="7" t="str">
        <f t="shared" si="1"/>
        <v/>
      </c>
      <c r="M315" s="7">
        <f t="shared" si="2"/>
        <v>0</v>
      </c>
      <c r="N315" s="6" t="str">
        <f t="shared" si="3"/>
        <v>reserves;capital;quỹ của tctd;vốn của tctd</v>
      </c>
      <c r="O315" s="7" t="str">
        <f>IFERROR(VLOOKUP(N315,'vstock BS nonfin'!$E$2:$E$124,1,FALSE),"N/A")</f>
        <v>N/A</v>
      </c>
      <c r="Q315" s="7"/>
      <c r="R315" s="7"/>
      <c r="S315" s="7"/>
      <c r="T315" s="7"/>
      <c r="U315" s="7"/>
      <c r="V315" s="7"/>
      <c r="W315" s="7"/>
      <c r="X315" s="7"/>
    </row>
    <row r="316" hidden="1">
      <c r="A316" s="11" t="s">
        <v>159</v>
      </c>
      <c r="B316" s="11" t="s">
        <v>956</v>
      </c>
      <c r="C316" s="11" t="s">
        <v>685</v>
      </c>
      <c r="D316" s="11" t="s">
        <v>957</v>
      </c>
      <c r="E316" s="7"/>
      <c r="F316" s="7" t="str">
        <f>VLOOKUP(E316,'VAS BS'!$A$4:$D$120,2, FALSE)</f>
        <v>#N/A</v>
      </c>
      <c r="G316" s="7" t="str">
        <f>VLOOKUP(E316,'VAS BS'!$A$4:$D$120,3, FALSE)</f>
        <v>#N/A</v>
      </c>
      <c r="H316" s="7" t="str">
        <f>VLOOKUP(G316,'VAS BS'!$A$4:$D$120,2, FALSE)</f>
        <v>#N/A</v>
      </c>
      <c r="I316" s="7" t="str">
        <f>VLOOKUP(E316,'VAS BS'!$A$4:$D$120,4, FALSE)</f>
        <v>#N/A</v>
      </c>
      <c r="J316" s="7"/>
      <c r="K316" s="7"/>
      <c r="L316" s="7" t="str">
        <f t="shared" si="1"/>
        <v/>
      </c>
      <c r="M316" s="7">
        <f t="shared" si="2"/>
        <v>0</v>
      </c>
      <c r="N316" s="6" t="str">
        <f t="shared" si="3"/>
        <v>foreign exchange differences;capital and reserves;chênh lệch tỷ giá hối đoái;vốn và các quỹ</v>
      </c>
      <c r="O316" s="7" t="str">
        <f>IFERROR(VLOOKUP(N316,'vstock BS nonfin'!$E$2:$E$124,1,FALSE),"N/A")</f>
        <v>N/A</v>
      </c>
      <c r="Q316" s="7"/>
      <c r="R316" s="7"/>
      <c r="S316" s="7"/>
      <c r="T316" s="7"/>
      <c r="U316" s="7"/>
      <c r="V316" s="7"/>
      <c r="W316" s="7"/>
      <c r="X316" s="7"/>
    </row>
    <row r="317" hidden="1">
      <c r="A317" s="11" t="s">
        <v>158</v>
      </c>
      <c r="B317" s="11" t="s">
        <v>956</v>
      </c>
      <c r="C317" s="11" t="s">
        <v>684</v>
      </c>
      <c r="D317" s="11" t="s">
        <v>957</v>
      </c>
      <c r="E317" s="7"/>
      <c r="F317" s="7" t="str">
        <f>VLOOKUP(E317,'VAS BS'!$A$4:$D$120,2, FALSE)</f>
        <v>#N/A</v>
      </c>
      <c r="G317" s="7" t="str">
        <f>VLOOKUP(E317,'VAS BS'!$A$4:$D$120,3, FALSE)</f>
        <v>#N/A</v>
      </c>
      <c r="H317" s="7" t="str">
        <f>VLOOKUP(G317,'VAS BS'!$A$4:$D$120,2, FALSE)</f>
        <v>#N/A</v>
      </c>
      <c r="I317" s="7" t="str">
        <f>VLOOKUP(E317,'VAS BS'!$A$4:$D$120,4, FALSE)</f>
        <v>#N/A</v>
      </c>
      <c r="J317" s="7"/>
      <c r="K317" s="7"/>
      <c r="L317" s="7" t="str">
        <f t="shared" si="1"/>
        <v/>
      </c>
      <c r="M317" s="7">
        <f t="shared" si="2"/>
        <v>0</v>
      </c>
      <c r="N317" s="6" t="str">
        <f t="shared" si="3"/>
        <v>assets revaluation differences;capital and reserves;chênh lệch đánh giá lại tài sản;vốn và các quỹ</v>
      </c>
      <c r="O317" s="7" t="str">
        <f>IFERROR(VLOOKUP(N317,'vstock BS nonfin'!$E$2:$E$124,1,FALSE),"N/A")</f>
        <v>N/A</v>
      </c>
      <c r="Q317" s="7"/>
      <c r="R317" s="7"/>
      <c r="S317" s="7"/>
      <c r="T317" s="7"/>
      <c r="U317" s="7"/>
      <c r="V317" s="7"/>
      <c r="W317" s="7"/>
      <c r="X317" s="7"/>
    </row>
    <row r="318" hidden="1">
      <c r="A318" s="11" t="s">
        <v>967</v>
      </c>
      <c r="B318" s="11" t="s">
        <v>956</v>
      </c>
      <c r="C318" s="11" t="s">
        <v>968</v>
      </c>
      <c r="D318" s="11" t="s">
        <v>957</v>
      </c>
      <c r="E318" s="7"/>
      <c r="F318" s="7" t="str">
        <f>VLOOKUP(E318,'VAS BS'!$A$4:$D$120,2, FALSE)</f>
        <v>#N/A</v>
      </c>
      <c r="G318" s="7" t="str">
        <f>VLOOKUP(E318,'VAS BS'!$A$4:$D$120,3, FALSE)</f>
        <v>#N/A</v>
      </c>
      <c r="H318" s="7" t="str">
        <f>VLOOKUP(G318,'VAS BS'!$A$4:$D$120,2, FALSE)</f>
        <v>#N/A</v>
      </c>
      <c r="I318" s="7" t="str">
        <f>VLOOKUP(E318,'VAS BS'!$A$4:$D$120,4, FALSE)</f>
        <v>#N/A</v>
      </c>
      <c r="J318" s="7"/>
      <c r="K318" s="7"/>
      <c r="L318" s="7" t="str">
        <f t="shared" si="1"/>
        <v/>
      </c>
      <c r="M318" s="7">
        <f t="shared" si="2"/>
        <v>0</v>
      </c>
      <c r="N318" s="6" t="str">
        <f t="shared" si="3"/>
        <v>undistributed earnings after tax accumulated loss;capital and reserves;lợi nhuận chưa phân phối lỗ lũy kế;vốn và các quỹ</v>
      </c>
      <c r="O318" s="7" t="str">
        <f>IFERROR(VLOOKUP(N318,'vstock BS nonfin'!$E$2:$E$124,1,FALSE),"N/A")</f>
        <v>N/A</v>
      </c>
      <c r="Q318" s="7"/>
      <c r="R318" s="7"/>
      <c r="S318" s="7"/>
      <c r="T318" s="7"/>
      <c r="U318" s="7"/>
      <c r="V318" s="7"/>
      <c r="W318" s="7"/>
      <c r="X318" s="7"/>
    </row>
    <row r="319" hidden="1">
      <c r="A319" s="11" t="s">
        <v>696</v>
      </c>
      <c r="B319" s="11" t="s">
        <v>956</v>
      </c>
      <c r="C319" s="11" t="s">
        <v>697</v>
      </c>
      <c r="D319" s="11" t="s">
        <v>957</v>
      </c>
      <c r="E319" s="7"/>
      <c r="F319" s="7" t="str">
        <f>VLOOKUP(E319,'VAS BS'!$A$4:$D$120,2, FALSE)</f>
        <v>#N/A</v>
      </c>
      <c r="G319" s="7" t="str">
        <f>VLOOKUP(E319,'VAS BS'!$A$4:$D$120,3, FALSE)</f>
        <v>#N/A</v>
      </c>
      <c r="H319" s="7" t="str">
        <f>VLOOKUP(G319,'VAS BS'!$A$4:$D$120,2, FALSE)</f>
        <v>#N/A</v>
      </c>
      <c r="I319" s="7" t="str">
        <f>VLOOKUP(E319,'VAS BS'!$A$4:$D$120,4, FALSE)</f>
        <v>#N/A</v>
      </c>
      <c r="J319" s="7"/>
      <c r="K319" s="7"/>
      <c r="L319" s="7" t="str">
        <f t="shared" si="1"/>
        <v/>
      </c>
      <c r="M319" s="7">
        <f t="shared" si="2"/>
        <v>0</v>
      </c>
      <c r="N319" s="6" t="str">
        <f t="shared" si="3"/>
        <v>minority s interest;capital and reserves;lợi ích cổ đông không kiểm soát;vốn và các quỹ</v>
      </c>
      <c r="O319" s="7" t="str">
        <f>IFERROR(VLOOKUP(N319,'vstock BS nonfin'!$E$2:$E$124,1,FALSE),"N/A")</f>
        <v>N/A</v>
      </c>
      <c r="Q319" s="7"/>
      <c r="R319" s="7"/>
      <c r="S319" s="7"/>
      <c r="T319" s="7"/>
      <c r="U319" s="7"/>
      <c r="V319" s="7"/>
      <c r="W319" s="7"/>
      <c r="X319" s="7"/>
    </row>
    <row r="320" hidden="1">
      <c r="A320" s="11" t="s">
        <v>867</v>
      </c>
      <c r="B320" s="11" t="s">
        <v>954</v>
      </c>
      <c r="C320" s="11" t="s">
        <v>969</v>
      </c>
      <c r="D320" s="11" t="s">
        <v>955</v>
      </c>
      <c r="E320" s="7"/>
      <c r="F320" s="7" t="str">
        <f>VLOOKUP(E320,'VAS BS'!$A$4:$D$120,2, FALSE)</f>
        <v>#N/A</v>
      </c>
      <c r="G320" s="7" t="str">
        <f>VLOOKUP(E320,'VAS BS'!$A$4:$D$120,3, FALSE)</f>
        <v>#N/A</v>
      </c>
      <c r="H320" s="7" t="str">
        <f>VLOOKUP(G320,'VAS BS'!$A$4:$D$120,2, FALSE)</f>
        <v>#N/A</v>
      </c>
      <c r="I320" s="7" t="str">
        <f>VLOOKUP(E320,'VAS BS'!$A$4:$D$120,4, FALSE)</f>
        <v>#N/A</v>
      </c>
      <c r="J320" s="7"/>
      <c r="K320" s="7"/>
      <c r="L320" s="7" t="str">
        <f t="shared" si="1"/>
        <v/>
      </c>
      <c r="M320" s="7">
        <f t="shared" si="2"/>
        <v>0</v>
      </c>
      <c r="N320" s="6" t="str">
        <f t="shared" si="3"/>
        <v>minority interest;total liabilities and owner s equity;lợi ích của cổ đông thiểu số;tổng nợ phải trả và vốn chủ sở hữu</v>
      </c>
      <c r="O320" s="7" t="str">
        <f>IFERROR(VLOOKUP(N320,'vstock BS nonfin'!$E$2:$E$124,1,FALSE),"N/A")</f>
        <v>N/A</v>
      </c>
      <c r="Q320" s="7"/>
      <c r="R320" s="7"/>
      <c r="S320" s="7"/>
      <c r="T320" s="7"/>
      <c r="U320" s="7"/>
      <c r="V320" s="7"/>
      <c r="W320" s="7"/>
      <c r="X320" s="7"/>
    </row>
    <row r="321" hidden="1">
      <c r="A321" s="11" t="s">
        <v>954</v>
      </c>
      <c r="B321" s="11" t="s">
        <v>954</v>
      </c>
      <c r="C321" s="11" t="s">
        <v>955</v>
      </c>
      <c r="D321" s="11" t="s">
        <v>955</v>
      </c>
      <c r="E321" s="7"/>
      <c r="F321" s="7" t="str">
        <f>VLOOKUP(E321,'VAS BS'!$A$4:$D$120,2, FALSE)</f>
        <v>#N/A</v>
      </c>
      <c r="G321" s="7" t="str">
        <f>VLOOKUP(E321,'VAS BS'!$A$4:$D$120,3, FALSE)</f>
        <v>#N/A</v>
      </c>
      <c r="H321" s="7" t="str">
        <f>VLOOKUP(G321,'VAS BS'!$A$4:$D$120,2, FALSE)</f>
        <v>#N/A</v>
      </c>
      <c r="I321" s="7" t="str">
        <f>VLOOKUP(E321,'VAS BS'!$A$4:$D$120,4, FALSE)</f>
        <v>#N/A</v>
      </c>
      <c r="J321" s="7"/>
      <c r="K321" s="7"/>
      <c r="L321" s="7" t="str">
        <f t="shared" si="1"/>
        <v/>
      </c>
      <c r="M321" s="7">
        <f t="shared" si="2"/>
        <v>0</v>
      </c>
      <c r="N321" s="6" t="str">
        <f t="shared" si="3"/>
        <v>total liabilities and owner s equity;total liabilities and owner s equity;tổng nợ phải trả và vốn chủ sở hữu;tổng nợ phải trả và vốn chủ sở hữu</v>
      </c>
      <c r="O321" s="7" t="str">
        <f>IFERROR(VLOOKUP(N321,'vstock BS nonfin'!$E$2:$E$124,1,FALSE),"N/A")</f>
        <v>N/A</v>
      </c>
      <c r="Q321" s="7"/>
      <c r="R321" s="7"/>
      <c r="S321" s="7"/>
      <c r="T321" s="7"/>
      <c r="U321" s="7"/>
      <c r="V321" s="7"/>
      <c r="W321" s="7"/>
      <c r="X321" s="7"/>
    </row>
    <row r="322" hidden="1">
      <c r="A322" s="20"/>
      <c r="B322" s="20"/>
      <c r="C322" s="18" t="s">
        <v>526</v>
      </c>
      <c r="D322" s="18" t="s">
        <v>526</v>
      </c>
      <c r="E322" s="20"/>
      <c r="F322" s="20" t="str">
        <f>VLOOKUP(E322,'VAS BS'!$A$4:$D$120,2, FALSE)</f>
        <v>#N/A</v>
      </c>
      <c r="G322" s="20" t="str">
        <f>VLOOKUP(E322,'VAS BS'!$A$4:$D$120,3, FALSE)</f>
        <v>#N/A</v>
      </c>
      <c r="H322" s="20" t="str">
        <f>VLOOKUP(G322,'VAS BS'!$A$4:$D$120,2, FALSE)</f>
        <v>#N/A</v>
      </c>
      <c r="I322" s="20" t="str">
        <f>VLOOKUP(E322,'VAS BS'!$A$4:$D$120,4, FALSE)</f>
        <v>#N/A</v>
      </c>
      <c r="J322" s="18" t="s">
        <v>607</v>
      </c>
      <c r="K322" s="11" t="s">
        <v>5</v>
      </c>
      <c r="L322" s="7" t="str">
        <f t="shared" si="1"/>
        <v>assets</v>
      </c>
      <c r="M322" s="7">
        <f t="shared" si="2"/>
        <v>1</v>
      </c>
      <c r="N322" s="6" t="str">
        <f t="shared" si="3"/>
        <v>;;tài sản;tài sản</v>
      </c>
      <c r="O322" s="7" t="str">
        <f>IFERROR(VLOOKUP(N322,'vstock BS nonfin'!$E$2:$E$124,1,FALSE),"N/A")</f>
        <v>N/A</v>
      </c>
      <c r="Q322" s="7"/>
      <c r="R322" s="7"/>
      <c r="S322" s="7"/>
      <c r="T322" s="7"/>
      <c r="U322" s="7"/>
      <c r="V322" s="7"/>
      <c r="W322" s="7"/>
      <c r="X322" s="7"/>
    </row>
    <row r="323" hidden="1">
      <c r="A323" s="7"/>
      <c r="B323" s="7"/>
      <c r="C323" s="11" t="s">
        <v>970</v>
      </c>
      <c r="D323" s="11" t="s">
        <v>707</v>
      </c>
      <c r="E323" s="11" t="s">
        <v>180</v>
      </c>
      <c r="F323" s="7" t="str">
        <f>VLOOKUP(E323,'VAS BS'!$A$4:$D$120,2, FALSE)</f>
        <v>Current assets</v>
      </c>
      <c r="G323" s="7" t="str">
        <f>VLOOKUP(E323,'VAS BS'!$A$4:$D$120,3, FALSE)</f>
        <v>270</v>
      </c>
      <c r="H323" s="7" t="str">
        <f>VLOOKUP(G323,'VAS BS'!$A$4:$D$120,2, FALSE)</f>
        <v>Total assets</v>
      </c>
      <c r="I323" s="7" t="str">
        <f>VLOOKUP(E323,'VAS BS'!$A$4:$D$120,4, FALSE)</f>
        <v>current_assets</v>
      </c>
      <c r="J323" s="7"/>
      <c r="K323" s="7"/>
      <c r="L323" s="7"/>
      <c r="M323" s="7">
        <f t="shared" si="2"/>
        <v>0</v>
      </c>
      <c r="N323" s="6" t="str">
        <f t="shared" si="3"/>
        <v>;;a tài sản ngắn hạn 100 110 120 130 140 150;tổng cộng tài sản 270 100 200</v>
      </c>
      <c r="O323" s="7" t="str">
        <f>IFERROR(VLOOKUP(N323,'vstock BS nonfin'!$E$2:$E$124,1,FALSE),"N/A")</f>
        <v>N/A</v>
      </c>
      <c r="Q323" s="7"/>
      <c r="R323" s="7"/>
      <c r="S323" s="7"/>
      <c r="T323" s="7"/>
      <c r="U323" s="7"/>
      <c r="V323" s="7"/>
      <c r="W323" s="7"/>
      <c r="X323" s="7"/>
    </row>
    <row r="324" hidden="1">
      <c r="A324" s="7"/>
      <c r="B324" s="7"/>
      <c r="C324" s="11" t="s">
        <v>971</v>
      </c>
      <c r="D324" s="11" t="s">
        <v>970</v>
      </c>
      <c r="E324" s="11" t="s">
        <v>184</v>
      </c>
      <c r="F324" s="7" t="str">
        <f>VLOOKUP(E324,'VAS BS'!$A$4:$D$120,2, FALSE)</f>
        <v>Cash and cash equivalents</v>
      </c>
      <c r="G324" s="7" t="str">
        <f>VLOOKUP(E324,'VAS BS'!$A$4:$D$120,3, FALSE)</f>
        <v>100</v>
      </c>
      <c r="H324" s="7" t="str">
        <f>VLOOKUP(G324,'VAS BS'!$A$4:$D$120,2, FALSE)</f>
        <v>Current assets</v>
      </c>
      <c r="I324" s="7" t="str">
        <f>VLOOKUP(E324,'VAS BS'!$A$4:$D$120,4, FALSE)</f>
        <v>cash_cash_equiv</v>
      </c>
      <c r="J324" s="7"/>
      <c r="K324" s="7"/>
      <c r="L324" s="7"/>
      <c r="M324" s="7">
        <f t="shared" si="2"/>
        <v>0</v>
      </c>
      <c r="N324" s="6" t="str">
        <f t="shared" si="3"/>
        <v>;;i tiền và các khoản tương đương tiền;a tài sản ngắn hạn 100 110 120 130 140 150</v>
      </c>
      <c r="O324" s="7" t="str">
        <f>IFERROR(VLOOKUP(N324,'vstock BS nonfin'!$E$2:$E$124,1,FALSE),"N/A")</f>
        <v>N/A</v>
      </c>
      <c r="Q324" s="7"/>
      <c r="R324" s="7"/>
      <c r="S324" s="7"/>
      <c r="T324" s="7"/>
      <c r="U324" s="7"/>
      <c r="V324" s="7"/>
      <c r="W324" s="7"/>
      <c r="X324" s="7"/>
    </row>
    <row r="325" hidden="1">
      <c r="A325" s="20"/>
      <c r="B325" s="20"/>
      <c r="C325" s="18" t="s">
        <v>972</v>
      </c>
      <c r="D325" s="18" t="s">
        <v>971</v>
      </c>
      <c r="E325" s="20"/>
      <c r="F325" s="20" t="str">
        <f>VLOOKUP(E325,'VAS BS'!$A$4:$D$120,2, FALSE)</f>
        <v>#N/A</v>
      </c>
      <c r="G325" s="20" t="str">
        <f>VLOOKUP(E325,'VAS BS'!$A$4:$D$120,3, FALSE)</f>
        <v>#N/A</v>
      </c>
      <c r="H325" s="20" t="str">
        <f>VLOOKUP(G325,'VAS BS'!$A$4:$D$120,2, FALSE)</f>
        <v>#N/A</v>
      </c>
      <c r="I325" s="20" t="str">
        <f>VLOOKUP(E325,'VAS BS'!$A$4:$D$120,4, FALSE)</f>
        <v>#N/A</v>
      </c>
      <c r="J325" s="18" t="s">
        <v>607</v>
      </c>
      <c r="K325" s="11" t="s">
        <v>973</v>
      </c>
      <c r="L325" s="7" t="str">
        <f t="shared" ref="L325:L428" si="4">IF(ISBLANK(E325),K325,I325)</f>
        <v>cash_funds</v>
      </c>
      <c r="M325" s="7">
        <f t="shared" si="2"/>
        <v>1</v>
      </c>
      <c r="N325" s="6" t="str">
        <f t="shared" si="3"/>
        <v>;;1 tiền mặt tại quỹ;i tiền và các khoản tương đương tiền</v>
      </c>
      <c r="O325" s="7" t="str">
        <f>IFERROR(VLOOKUP(N325,'vstock BS nonfin'!$E$2:$E$124,1,FALSE),"N/A")</f>
        <v>N/A</v>
      </c>
      <c r="Q325" s="7"/>
      <c r="R325" s="7"/>
      <c r="S325" s="7"/>
      <c r="T325" s="7"/>
      <c r="U325" s="7"/>
      <c r="V325" s="7"/>
      <c r="W325" s="7"/>
      <c r="X325" s="7"/>
    </row>
    <row r="326" hidden="1">
      <c r="A326" s="20"/>
      <c r="B326" s="20"/>
      <c r="C326" s="18" t="s">
        <v>974</v>
      </c>
      <c r="D326" s="18" t="s">
        <v>971</v>
      </c>
      <c r="E326" s="20"/>
      <c r="F326" s="20" t="str">
        <f>VLOOKUP(E326,'VAS BS'!$A$4:$D$120,2, FALSE)</f>
        <v>#N/A</v>
      </c>
      <c r="G326" s="20" t="str">
        <f>VLOOKUP(E326,'VAS BS'!$A$4:$D$120,3, FALSE)</f>
        <v>#N/A</v>
      </c>
      <c r="H326" s="20" t="str">
        <f>VLOOKUP(G326,'VAS BS'!$A$4:$D$120,2, FALSE)</f>
        <v>#N/A</v>
      </c>
      <c r="I326" s="20" t="str">
        <f>VLOOKUP(E326,'VAS BS'!$A$4:$D$120,4, FALSE)</f>
        <v>#N/A</v>
      </c>
      <c r="J326" s="18" t="s">
        <v>607</v>
      </c>
      <c r="K326" s="11" t="s">
        <v>975</v>
      </c>
      <c r="L326" s="7" t="str">
        <f t="shared" si="4"/>
        <v>cash_deposits</v>
      </c>
      <c r="M326" s="7">
        <f t="shared" si="2"/>
        <v>1</v>
      </c>
      <c r="N326" s="6" t="str">
        <f t="shared" si="3"/>
        <v>;;2 tiền gửi ngân hàng;i tiền và các khoản tương đương tiền</v>
      </c>
      <c r="O326" s="7" t="str">
        <f>IFERROR(VLOOKUP(N326,'vstock BS nonfin'!$E$2:$E$124,1,FALSE),"N/A")</f>
        <v>N/A</v>
      </c>
      <c r="Q326" s="7"/>
      <c r="R326" s="7"/>
      <c r="S326" s="7"/>
      <c r="T326" s="7"/>
      <c r="U326" s="7"/>
      <c r="V326" s="7"/>
      <c r="W326" s="7"/>
      <c r="X326" s="7"/>
    </row>
    <row r="327" hidden="1">
      <c r="A327" s="20"/>
      <c r="B327" s="20"/>
      <c r="C327" s="18" t="s">
        <v>976</v>
      </c>
      <c r="D327" s="18" t="s">
        <v>971</v>
      </c>
      <c r="E327" s="20"/>
      <c r="F327" s="20" t="str">
        <f>VLOOKUP(E327,'VAS BS'!$A$4:$D$120,2, FALSE)</f>
        <v>#N/A</v>
      </c>
      <c r="G327" s="20" t="str">
        <f>VLOOKUP(E327,'VAS BS'!$A$4:$D$120,3, FALSE)</f>
        <v>#N/A</v>
      </c>
      <c r="H327" s="20" t="str">
        <f>VLOOKUP(G327,'VAS BS'!$A$4:$D$120,2, FALSE)</f>
        <v>#N/A</v>
      </c>
      <c r="I327" s="20" t="str">
        <f>VLOOKUP(E327,'VAS BS'!$A$4:$D$120,4, FALSE)</f>
        <v>#N/A</v>
      </c>
      <c r="J327" s="18" t="s">
        <v>607</v>
      </c>
      <c r="K327" s="11" t="s">
        <v>977</v>
      </c>
      <c r="L327" s="7" t="str">
        <f t="shared" si="4"/>
        <v>cash_transit</v>
      </c>
      <c r="M327" s="7">
        <f t="shared" si="2"/>
        <v>1</v>
      </c>
      <c r="N327" s="6" t="str">
        <f t="shared" si="3"/>
        <v>;;3 tiền đang chuyển;i tiền và các khoản tương đương tiền</v>
      </c>
      <c r="O327" s="7" t="str">
        <f>IFERROR(VLOOKUP(N327,'vstock BS nonfin'!$E$2:$E$124,1,FALSE),"N/A")</f>
        <v>N/A</v>
      </c>
      <c r="Q327" s="7"/>
      <c r="R327" s="7"/>
      <c r="S327" s="7"/>
      <c r="T327" s="7"/>
      <c r="U327" s="7"/>
      <c r="V327" s="7"/>
      <c r="W327" s="7"/>
      <c r="X327" s="7"/>
    </row>
    <row r="328" hidden="1">
      <c r="A328" s="20"/>
      <c r="B328" s="20"/>
      <c r="C328" s="18" t="s">
        <v>978</v>
      </c>
      <c r="D328" s="18" t="s">
        <v>971</v>
      </c>
      <c r="E328" s="20"/>
      <c r="F328" s="20" t="str">
        <f>VLOOKUP(E328,'VAS BS'!$A$4:$D$120,2, FALSE)</f>
        <v>#N/A</v>
      </c>
      <c r="G328" s="20" t="str">
        <f>VLOOKUP(E328,'VAS BS'!$A$4:$D$120,3, FALSE)</f>
        <v>#N/A</v>
      </c>
      <c r="H328" s="20" t="str">
        <f>VLOOKUP(G328,'VAS BS'!$A$4:$D$120,2, FALSE)</f>
        <v>#N/A</v>
      </c>
      <c r="I328" s="20" t="str">
        <f>VLOOKUP(E328,'VAS BS'!$A$4:$D$120,4, FALSE)</f>
        <v>#N/A</v>
      </c>
      <c r="J328" s="18" t="s">
        <v>607</v>
      </c>
      <c r="K328" s="11" t="s">
        <v>979</v>
      </c>
      <c r="L328" s="7" t="str">
        <f t="shared" si="4"/>
        <v>cash_equiv_sub</v>
      </c>
      <c r="M328" s="7">
        <f t="shared" si="2"/>
        <v>1</v>
      </c>
      <c r="N328" s="6" t="str">
        <f t="shared" si="3"/>
        <v>;;4 các khoản tương đương tiền;i tiền và các khoản tương đương tiền</v>
      </c>
      <c r="O328" s="7" t="str">
        <f>IFERROR(VLOOKUP(N328,'vstock BS nonfin'!$E$2:$E$124,1,FALSE),"N/A")</f>
        <v>N/A</v>
      </c>
      <c r="Q328" s="7"/>
      <c r="R328" s="7"/>
      <c r="S328" s="7"/>
      <c r="T328" s="7"/>
      <c r="U328" s="7"/>
      <c r="V328" s="7"/>
      <c r="W328" s="7"/>
      <c r="X328" s="7"/>
    </row>
    <row r="329" hidden="1">
      <c r="A329" s="20"/>
      <c r="B329" s="20"/>
      <c r="C329" s="18" t="s">
        <v>980</v>
      </c>
      <c r="D329" s="18" t="s">
        <v>971</v>
      </c>
      <c r="E329" s="20"/>
      <c r="F329" s="20" t="str">
        <f>VLOOKUP(E329,'VAS BS'!$A$4:$D$120,2, FALSE)</f>
        <v>#N/A</v>
      </c>
      <c r="G329" s="20" t="str">
        <f>VLOOKUP(E329,'VAS BS'!$A$4:$D$120,3, FALSE)</f>
        <v>#N/A</v>
      </c>
      <c r="H329" s="20" t="str">
        <f>VLOOKUP(G329,'VAS BS'!$A$4:$D$120,2, FALSE)</f>
        <v>#N/A</v>
      </c>
      <c r="I329" s="20" t="str">
        <f>VLOOKUP(E329,'VAS BS'!$A$4:$D$120,4, FALSE)</f>
        <v>#N/A</v>
      </c>
      <c r="J329" s="18" t="s">
        <v>607</v>
      </c>
      <c r="K329" s="11" t="s">
        <v>981</v>
      </c>
      <c r="L329" s="7" t="str">
        <f t="shared" si="4"/>
        <v>cash_from_trustees</v>
      </c>
      <c r="M329" s="7">
        <f t="shared" si="2"/>
        <v>1</v>
      </c>
      <c r="N329" s="6" t="str">
        <f t="shared" si="3"/>
        <v>;;5 tiền của nhà ủy thác đầu tư;i tiền và các khoản tương đương tiền</v>
      </c>
      <c r="O329" s="7" t="str">
        <f>IFERROR(VLOOKUP(N329,'vstock BS nonfin'!$E$2:$E$124,1,FALSE),"N/A")</f>
        <v>N/A</v>
      </c>
      <c r="Q329" s="7"/>
      <c r="R329" s="7"/>
      <c r="S329" s="7"/>
      <c r="T329" s="7"/>
      <c r="U329" s="7"/>
      <c r="V329" s="7"/>
      <c r="W329" s="7"/>
      <c r="X329" s="7"/>
    </row>
    <row r="330" hidden="1">
      <c r="A330" s="7"/>
      <c r="B330" s="7"/>
      <c r="C330" s="11" t="s">
        <v>982</v>
      </c>
      <c r="D330" s="11" t="s">
        <v>970</v>
      </c>
      <c r="E330" s="11" t="s">
        <v>190</v>
      </c>
      <c r="F330" s="7" t="str">
        <f>VLOOKUP(E330,'VAS BS'!$A$4:$D$120,2, FALSE)</f>
        <v>Short-term investments</v>
      </c>
      <c r="G330" s="7" t="str">
        <f>VLOOKUP(E330,'VAS BS'!$A$4:$D$120,3, FALSE)</f>
        <v>100</v>
      </c>
      <c r="H330" s="7" t="str">
        <f>VLOOKUP(G330,'VAS BS'!$A$4:$D$120,2, FALSE)</f>
        <v>Current assets</v>
      </c>
      <c r="I330" s="7" t="str">
        <f>VLOOKUP(E330,'VAS BS'!$A$4:$D$120,4, FALSE)</f>
        <v>st_invmts</v>
      </c>
      <c r="J330" s="7"/>
      <c r="K330" s="11"/>
      <c r="L330" s="7" t="str">
        <f t="shared" si="4"/>
        <v>st_invmts</v>
      </c>
      <c r="M330" s="7">
        <f t="shared" si="2"/>
        <v>0</v>
      </c>
      <c r="N330" s="6" t="str">
        <f t="shared" si="3"/>
        <v>;;ii các khoản đầu tư tài chính ngắn hạn;a tài sản ngắn hạn 100 110 120 130 140 150</v>
      </c>
      <c r="O330" s="7" t="str">
        <f>IFERROR(VLOOKUP(N330,'vstock BS nonfin'!$E$2:$E$124,1,FALSE),"N/A")</f>
        <v>N/A</v>
      </c>
      <c r="Q330" s="7"/>
      <c r="R330" s="7"/>
      <c r="S330" s="7"/>
      <c r="T330" s="7"/>
      <c r="U330" s="7"/>
      <c r="V330" s="7"/>
      <c r="W330" s="7"/>
      <c r="X330" s="7"/>
    </row>
    <row r="331" hidden="1">
      <c r="A331" s="20"/>
      <c r="B331" s="20"/>
      <c r="C331" s="18" t="s">
        <v>983</v>
      </c>
      <c r="D331" s="18" t="s">
        <v>982</v>
      </c>
      <c r="E331" s="20"/>
      <c r="F331" s="20" t="str">
        <f>VLOOKUP(E331,'VAS BS'!$A$4:$D$120,2, FALSE)</f>
        <v>#N/A</v>
      </c>
      <c r="G331" s="20" t="str">
        <f>VLOOKUP(E331,'VAS BS'!$A$4:$D$120,3, FALSE)</f>
        <v>#N/A</v>
      </c>
      <c r="H331" s="20" t="str">
        <f>VLOOKUP(G331,'VAS BS'!$A$4:$D$120,2, FALSE)</f>
        <v>#N/A</v>
      </c>
      <c r="I331" s="20" t="str">
        <f>VLOOKUP(E331,'VAS BS'!$A$4:$D$120,4, FALSE)</f>
        <v>#N/A</v>
      </c>
      <c r="J331" s="18" t="s">
        <v>607</v>
      </c>
      <c r="K331" s="18" t="s">
        <v>715</v>
      </c>
      <c r="L331" s="7" t="str">
        <f t="shared" si="4"/>
        <v>st_invmts_sub</v>
      </c>
      <c r="M331" s="7">
        <f t="shared" si="2"/>
        <v>3</v>
      </c>
      <c r="N331" s="6" t="str">
        <f t="shared" si="3"/>
        <v>;;1 đầu tư ngắn hạn;ii các khoản đầu tư tài chính ngắn hạn</v>
      </c>
      <c r="O331" s="7" t="str">
        <f>IFERROR(VLOOKUP(N331,'vstock BS nonfin'!$E$2:$E$124,1,FALSE),"N/A")</f>
        <v>N/A</v>
      </c>
      <c r="Q331" s="7"/>
      <c r="R331" s="7"/>
      <c r="S331" s="7"/>
      <c r="T331" s="7"/>
      <c r="U331" s="7"/>
      <c r="V331" s="7"/>
      <c r="W331" s="7"/>
      <c r="X331" s="7"/>
    </row>
    <row r="332" hidden="1">
      <c r="A332" s="20"/>
      <c r="B332" s="20"/>
      <c r="C332" s="18" t="s">
        <v>984</v>
      </c>
      <c r="D332" s="18" t="s">
        <v>982</v>
      </c>
      <c r="E332" s="20"/>
      <c r="F332" s="20" t="str">
        <f>VLOOKUP(E332,'VAS BS'!$A$4:$D$120,2, FALSE)</f>
        <v>#N/A</v>
      </c>
      <c r="G332" s="20" t="str">
        <f>VLOOKUP(E332,'VAS BS'!$A$4:$D$120,3, FALSE)</f>
        <v>#N/A</v>
      </c>
      <c r="H332" s="20" t="str">
        <f>VLOOKUP(G332,'VAS BS'!$A$4:$D$120,2, FALSE)</f>
        <v>#N/A</v>
      </c>
      <c r="I332" s="20" t="str">
        <f>VLOOKUP(E332,'VAS BS'!$A$4:$D$120,4, FALSE)</f>
        <v>#N/A</v>
      </c>
      <c r="J332" s="20"/>
      <c r="K332" s="11" t="s">
        <v>985</v>
      </c>
      <c r="L332" s="7" t="str">
        <f t="shared" si="4"/>
        <v>secs_from_trustees</v>
      </c>
      <c r="M332" s="7">
        <f t="shared" si="2"/>
        <v>1</v>
      </c>
      <c r="N332" s="6" t="str">
        <f t="shared" si="3"/>
        <v>;;2 chứng khoán của nhà ủy thác đầu tư;ii các khoản đầu tư tài chính ngắn hạn</v>
      </c>
      <c r="O332" s="7" t="str">
        <f>IFERROR(VLOOKUP(N332,'vstock BS nonfin'!$E$2:$E$124,1,FALSE),"N/A")</f>
        <v>N/A</v>
      </c>
      <c r="Q332" s="7"/>
      <c r="R332" s="7"/>
      <c r="S332" s="7"/>
      <c r="T332" s="7"/>
      <c r="U332" s="7"/>
      <c r="V332" s="7"/>
      <c r="W332" s="7"/>
      <c r="X332" s="7"/>
    </row>
    <row r="333" hidden="1">
      <c r="A333" s="20"/>
      <c r="B333" s="20"/>
      <c r="C333" s="18" t="s">
        <v>986</v>
      </c>
      <c r="D333" s="18" t="s">
        <v>982</v>
      </c>
      <c r="E333" s="20"/>
      <c r="F333" s="20" t="str">
        <f>VLOOKUP(E333,'VAS BS'!$A$4:$D$120,2, FALSE)</f>
        <v>#N/A</v>
      </c>
      <c r="G333" s="20" t="str">
        <f>VLOOKUP(E333,'VAS BS'!$A$4:$D$120,3, FALSE)</f>
        <v>#N/A</v>
      </c>
      <c r="H333" s="20" t="str">
        <f>VLOOKUP(G333,'VAS BS'!$A$4:$D$120,2, FALSE)</f>
        <v>#N/A</v>
      </c>
      <c r="I333" s="20" t="str">
        <f>VLOOKUP(E333,'VAS BS'!$A$4:$D$120,4, FALSE)</f>
        <v>#N/A</v>
      </c>
      <c r="J333" s="20"/>
      <c r="K333" s="18" t="s">
        <v>721</v>
      </c>
      <c r="L333" s="7" t="str">
        <f t="shared" si="4"/>
        <v>pvsn_st_invmst</v>
      </c>
      <c r="M333" s="7">
        <f t="shared" si="2"/>
        <v>3</v>
      </c>
      <c r="N333" s="6" t="str">
        <f t="shared" si="3"/>
        <v>;;3 dự phòng giảm giá chứng khoán đầu tư ngắn hạn;ii các khoản đầu tư tài chính ngắn hạn</v>
      </c>
      <c r="O333" s="7" t="str">
        <f>IFERROR(VLOOKUP(N333,'vstock BS nonfin'!$E$2:$E$124,1,FALSE),"N/A")</f>
        <v>N/A</v>
      </c>
      <c r="Q333" s="7"/>
      <c r="R333" s="7"/>
      <c r="S333" s="7"/>
      <c r="T333" s="7"/>
      <c r="U333" s="7"/>
      <c r="V333" s="7"/>
      <c r="W333" s="7"/>
      <c r="X333" s="7"/>
    </row>
    <row r="334" hidden="1">
      <c r="A334" s="7"/>
      <c r="B334" s="7"/>
      <c r="C334" s="11" t="s">
        <v>987</v>
      </c>
      <c r="D334" s="11" t="s">
        <v>970</v>
      </c>
      <c r="E334" s="11" t="s">
        <v>202</v>
      </c>
      <c r="F334" s="7" t="str">
        <f>VLOOKUP(E334,'VAS BS'!$A$4:$D$120,2, FALSE)</f>
        <v>Current accounts receivable</v>
      </c>
      <c r="G334" s="7" t="str">
        <f>VLOOKUP(E334,'VAS BS'!$A$4:$D$120,3, FALSE)</f>
        <v>100</v>
      </c>
      <c r="H334" s="7" t="str">
        <f>VLOOKUP(G334,'VAS BS'!$A$4:$D$120,2, FALSE)</f>
        <v>Current assets</v>
      </c>
      <c r="I334" s="7" t="str">
        <f>VLOOKUP(E334,'VAS BS'!$A$4:$D$120,4, FALSE)</f>
        <v>current_ar</v>
      </c>
      <c r="J334" s="7"/>
      <c r="K334" s="7"/>
      <c r="L334" s="7" t="str">
        <f t="shared" si="4"/>
        <v>current_ar</v>
      </c>
      <c r="M334" s="7">
        <f t="shared" si="2"/>
        <v>0</v>
      </c>
      <c r="N334" s="6" t="str">
        <f t="shared" si="3"/>
        <v>;;iii các khoản phải thu ngắn hạn;a tài sản ngắn hạn 100 110 120 130 140 150</v>
      </c>
      <c r="O334" s="7" t="str">
        <f>IFERROR(VLOOKUP(N334,'vstock BS nonfin'!$E$2:$E$124,1,FALSE),"N/A")</f>
        <v>N/A</v>
      </c>
      <c r="Q334" s="7"/>
      <c r="R334" s="7"/>
      <c r="S334" s="7"/>
      <c r="T334" s="7"/>
      <c r="U334" s="7"/>
      <c r="V334" s="7"/>
      <c r="W334" s="7"/>
      <c r="X334" s="7"/>
    </row>
    <row r="335" hidden="1">
      <c r="A335" s="7"/>
      <c r="B335" s="7"/>
      <c r="C335" s="11" t="s">
        <v>988</v>
      </c>
      <c r="D335" s="11" t="s">
        <v>987</v>
      </c>
      <c r="E335" s="11" t="s">
        <v>205</v>
      </c>
      <c r="F335" s="7" t="str">
        <f>VLOOKUP(E335,'VAS BS'!$A$4:$D$120,2, FALSE)</f>
        <v>Short-term trade receivables</v>
      </c>
      <c r="G335" s="7" t="str">
        <f>VLOOKUP(E335,'VAS BS'!$A$4:$D$120,3, FALSE)</f>
        <v>130</v>
      </c>
      <c r="H335" s="7" t="str">
        <f>VLOOKUP(G335,'VAS BS'!$A$4:$D$120,2, FALSE)</f>
        <v>Current accounts receivable</v>
      </c>
      <c r="I335" s="7" t="str">
        <f>VLOOKUP(E335,'VAS BS'!$A$4:$D$120,4, FALSE)</f>
        <v>st_trade_ar</v>
      </c>
      <c r="J335" s="7"/>
      <c r="K335" s="7"/>
      <c r="L335" s="7" t="str">
        <f t="shared" si="4"/>
        <v>st_trade_ar</v>
      </c>
      <c r="M335" s="7">
        <f t="shared" si="2"/>
        <v>0</v>
      </c>
      <c r="N335" s="6" t="str">
        <f t="shared" si="3"/>
        <v>;;1 phải thu khách hàng;iii các khoản phải thu ngắn hạn</v>
      </c>
      <c r="O335" s="7" t="str">
        <f>IFERROR(VLOOKUP(N335,'vstock BS nonfin'!$E$2:$E$124,1,FALSE),"N/A")</f>
        <v>N/A</v>
      </c>
      <c r="Q335" s="7"/>
      <c r="R335" s="7"/>
      <c r="S335" s="7"/>
      <c r="T335" s="7"/>
      <c r="U335" s="7"/>
      <c r="V335" s="7"/>
      <c r="W335" s="7"/>
      <c r="X335" s="7"/>
    </row>
    <row r="336" hidden="1">
      <c r="A336" s="7"/>
      <c r="B336" s="7"/>
      <c r="C336" s="11" t="s">
        <v>989</v>
      </c>
      <c r="D336" s="11" t="s">
        <v>987</v>
      </c>
      <c r="E336" s="11" t="s">
        <v>208</v>
      </c>
      <c r="F336" s="7" t="str">
        <f>VLOOKUP(E336,'VAS BS'!$A$4:$D$120,2, FALSE)</f>
        <v>Short-term advances to suppliers</v>
      </c>
      <c r="G336" s="7" t="str">
        <f>VLOOKUP(E336,'VAS BS'!$A$4:$D$120,3, FALSE)</f>
        <v>130</v>
      </c>
      <c r="H336" s="7" t="str">
        <f>VLOOKUP(G336,'VAS BS'!$A$4:$D$120,2, FALSE)</f>
        <v>Current accounts receivable</v>
      </c>
      <c r="I336" s="7" t="str">
        <f>VLOOKUP(E336,'VAS BS'!$A$4:$D$120,4, FALSE)</f>
        <v>st_adv_suppliers</v>
      </c>
      <c r="J336" s="7"/>
      <c r="K336" s="7"/>
      <c r="L336" s="7" t="str">
        <f t="shared" si="4"/>
        <v>st_adv_suppliers</v>
      </c>
      <c r="M336" s="7">
        <f t="shared" si="2"/>
        <v>0</v>
      </c>
      <c r="N336" s="6" t="str">
        <f t="shared" si="3"/>
        <v>;;2 trả trước cho người bán;iii các khoản phải thu ngắn hạn</v>
      </c>
      <c r="O336" s="7" t="str">
        <f>IFERROR(VLOOKUP(N336,'vstock BS nonfin'!$E$2:$E$124,1,FALSE),"N/A")</f>
        <v>N/A</v>
      </c>
      <c r="Q336" s="7"/>
      <c r="R336" s="7"/>
      <c r="S336" s="7"/>
      <c r="T336" s="7"/>
      <c r="U336" s="7"/>
      <c r="V336" s="7"/>
      <c r="W336" s="7"/>
      <c r="X336" s="7"/>
    </row>
    <row r="337" hidden="1">
      <c r="A337" s="7"/>
      <c r="B337" s="7"/>
      <c r="C337" s="11" t="s">
        <v>990</v>
      </c>
      <c r="D337" s="11" t="s">
        <v>987</v>
      </c>
      <c r="E337" s="11" t="s">
        <v>211</v>
      </c>
      <c r="F337" s="7" t="str">
        <f>VLOOKUP(E337,'VAS BS'!$A$4:$D$120,2, FALSE)</f>
        <v>Short-term internal receivables</v>
      </c>
      <c r="G337" s="7" t="str">
        <f>VLOOKUP(E337,'VAS BS'!$A$4:$D$120,3, FALSE)</f>
        <v>130</v>
      </c>
      <c r="H337" s="7" t="str">
        <f>VLOOKUP(G337,'VAS BS'!$A$4:$D$120,2, FALSE)</f>
        <v>Current accounts receivable</v>
      </c>
      <c r="I337" s="7" t="str">
        <f>VLOOKUP(E337,'VAS BS'!$A$4:$D$120,4, FALSE)</f>
        <v>st_internal_ar</v>
      </c>
      <c r="J337" s="7"/>
      <c r="K337" s="7"/>
      <c r="L337" s="7" t="str">
        <f t="shared" si="4"/>
        <v>st_internal_ar</v>
      </c>
      <c r="M337" s="7">
        <f t="shared" si="2"/>
        <v>0</v>
      </c>
      <c r="N337" s="6" t="str">
        <f t="shared" si="3"/>
        <v>;;3 phải thu của nội bộ ngắn hạn;iii các khoản phải thu ngắn hạn</v>
      </c>
      <c r="O337" s="7" t="str">
        <f>IFERROR(VLOOKUP(N337,'vstock BS nonfin'!$E$2:$E$124,1,FALSE),"N/A")</f>
        <v>N/A</v>
      </c>
      <c r="Q337" s="7"/>
      <c r="R337" s="7"/>
      <c r="S337" s="7"/>
      <c r="T337" s="7"/>
      <c r="U337" s="7"/>
      <c r="V337" s="7"/>
      <c r="W337" s="7"/>
      <c r="X337" s="7"/>
    </row>
    <row r="338" hidden="1">
      <c r="A338" s="20"/>
      <c r="B338" s="20"/>
      <c r="C338" s="18" t="s">
        <v>991</v>
      </c>
      <c r="D338" s="18" t="s">
        <v>987</v>
      </c>
      <c r="E338" s="20"/>
      <c r="F338" s="20" t="str">
        <f>VLOOKUP(E338,'VAS BS'!$A$4:$D$120,2, FALSE)</f>
        <v>#N/A</v>
      </c>
      <c r="G338" s="20" t="str">
        <f>VLOOKUP(E338,'VAS BS'!$A$4:$D$120,3, FALSE)</f>
        <v>#N/A</v>
      </c>
      <c r="H338" s="20" t="str">
        <f>VLOOKUP(G338,'VAS BS'!$A$4:$D$120,2, FALSE)</f>
        <v>#N/A</v>
      </c>
      <c r="I338" s="20" t="str">
        <f>VLOOKUP(E338,'VAS BS'!$A$4:$D$120,4, FALSE)</f>
        <v>#N/A</v>
      </c>
      <c r="J338" s="20"/>
      <c r="K338" s="11" t="s">
        <v>992</v>
      </c>
      <c r="L338" s="7" t="str">
        <f t="shared" si="4"/>
        <v>fund_mgmt_ar</v>
      </c>
      <c r="M338" s="7">
        <f t="shared" si="2"/>
        <v>1</v>
      </c>
      <c r="N338" s="6" t="str">
        <f t="shared" si="3"/>
        <v>;;4 phải thu từ hoạt động quản lý quỹ;iii các khoản phải thu ngắn hạn</v>
      </c>
      <c r="O338" s="7" t="str">
        <f>IFERROR(VLOOKUP(N338,'vstock BS nonfin'!$E$2:$E$124,1,FALSE),"N/A")</f>
        <v>N/A</v>
      </c>
      <c r="Q338" s="7"/>
      <c r="R338" s="7"/>
      <c r="S338" s="7"/>
      <c r="T338" s="7"/>
      <c r="U338" s="7"/>
      <c r="V338" s="7"/>
      <c r="W338" s="7"/>
      <c r="X338" s="7"/>
    </row>
    <row r="339" hidden="1">
      <c r="A339" s="7"/>
      <c r="B339" s="7"/>
      <c r="C339" s="11" t="s">
        <v>993</v>
      </c>
      <c r="D339" s="11" t="s">
        <v>987</v>
      </c>
      <c r="E339" s="11" t="s">
        <v>220</v>
      </c>
      <c r="F339" s="7" t="str">
        <f>VLOOKUP(E339,'VAS BS'!$A$4:$D$120,2, FALSE)</f>
        <v>Other short-term receivables</v>
      </c>
      <c r="G339" s="7" t="str">
        <f>VLOOKUP(E339,'VAS BS'!$A$4:$D$120,3, FALSE)</f>
        <v>130</v>
      </c>
      <c r="H339" s="7" t="str">
        <f>VLOOKUP(G339,'VAS BS'!$A$4:$D$120,2, FALSE)</f>
        <v>Current accounts receivable</v>
      </c>
      <c r="I339" s="7" t="str">
        <f>VLOOKUP(E339,'VAS BS'!$A$4:$D$120,4, FALSE)</f>
        <v>other_st_ar</v>
      </c>
      <c r="J339" s="7"/>
      <c r="K339" s="7"/>
      <c r="L339" s="7" t="str">
        <f t="shared" si="4"/>
        <v>other_st_ar</v>
      </c>
      <c r="M339" s="7">
        <f t="shared" si="2"/>
        <v>0</v>
      </c>
      <c r="N339" s="6" t="str">
        <f t="shared" si="3"/>
        <v>;;5 phải thu khác;iii các khoản phải thu ngắn hạn</v>
      </c>
      <c r="O339" s="7" t="str">
        <f>IFERROR(VLOOKUP(N339,'vstock BS nonfin'!$E$2:$E$124,1,FALSE),"N/A")</f>
        <v>N/A</v>
      </c>
      <c r="Q339" s="7"/>
      <c r="R339" s="7"/>
      <c r="S339" s="7"/>
      <c r="T339" s="7"/>
      <c r="U339" s="7"/>
      <c r="V339" s="7"/>
      <c r="W339" s="7"/>
      <c r="X339" s="7"/>
    </row>
    <row r="340" hidden="1">
      <c r="A340" s="7"/>
      <c r="B340" s="7"/>
      <c r="C340" s="11" t="s">
        <v>994</v>
      </c>
      <c r="D340" s="11" t="s">
        <v>987</v>
      </c>
      <c r="E340" s="11" t="s">
        <v>223</v>
      </c>
      <c r="F340" s="7" t="str">
        <f>VLOOKUP(E340,'VAS BS'!$A$4:$D$120,2, FALSE)</f>
        <v>Provision for doubtful short-term receivables</v>
      </c>
      <c r="G340" s="7" t="str">
        <f>VLOOKUP(E340,'VAS BS'!$A$4:$D$120,3, FALSE)</f>
        <v>130</v>
      </c>
      <c r="H340" s="7" t="str">
        <f>VLOOKUP(G340,'VAS BS'!$A$4:$D$120,2, FALSE)</f>
        <v>Current accounts receivable</v>
      </c>
      <c r="I340" s="7" t="str">
        <f>VLOOKUP(E340,'VAS BS'!$A$4:$D$120,4, FALSE)</f>
        <v>pvsn_doubt_st_ar</v>
      </c>
      <c r="J340" s="7"/>
      <c r="K340" s="7"/>
      <c r="L340" s="7" t="str">
        <f t="shared" si="4"/>
        <v>pvsn_doubt_st_ar</v>
      </c>
      <c r="M340" s="7">
        <f t="shared" si="2"/>
        <v>0</v>
      </c>
      <c r="N340" s="6" t="str">
        <f t="shared" si="3"/>
        <v>;;6 dự phòng các khoản phải thu ngắn hạn khó đòi;iii các khoản phải thu ngắn hạn</v>
      </c>
      <c r="O340" s="7" t="str">
        <f>IFERROR(VLOOKUP(N340,'vstock BS nonfin'!$E$2:$E$124,1,FALSE),"N/A")</f>
        <v>N/A</v>
      </c>
      <c r="Q340" s="7"/>
      <c r="R340" s="7"/>
      <c r="S340" s="7"/>
      <c r="T340" s="7"/>
      <c r="U340" s="7"/>
      <c r="V340" s="7"/>
      <c r="W340" s="7"/>
      <c r="X340" s="7"/>
    </row>
    <row r="341" hidden="1">
      <c r="A341" s="7"/>
      <c r="B341" s="7"/>
      <c r="C341" s="11" t="s">
        <v>556</v>
      </c>
      <c r="D341" s="11" t="s">
        <v>970</v>
      </c>
      <c r="E341" s="11" t="s">
        <v>229</v>
      </c>
      <c r="F341" s="7" t="str">
        <f>VLOOKUP(E341,'VAS BS'!$A$4:$D$120,2, FALSE)</f>
        <v>Inventories</v>
      </c>
      <c r="G341" s="7" t="str">
        <f>VLOOKUP(E341,'VAS BS'!$A$4:$D$120,3, FALSE)</f>
        <v>100</v>
      </c>
      <c r="H341" s="7" t="str">
        <f>VLOOKUP(G341,'VAS BS'!$A$4:$D$120,2, FALSE)</f>
        <v>Current assets</v>
      </c>
      <c r="I341" s="7" t="str">
        <f>VLOOKUP(E341,'VAS BS'!$A$4:$D$120,4, FALSE)</f>
        <v>inventories_all</v>
      </c>
      <c r="J341" s="7"/>
      <c r="K341" s="7"/>
      <c r="L341" s="7" t="str">
        <f t="shared" si="4"/>
        <v>inventories_all</v>
      </c>
      <c r="M341" s="7">
        <f t="shared" si="2"/>
        <v>0</v>
      </c>
      <c r="N341" s="6" t="str">
        <f t="shared" si="3"/>
        <v>;;hàng tồn kho;a tài sản ngắn hạn 100 110 120 130 140 150</v>
      </c>
      <c r="O341" s="7" t="str">
        <f>IFERROR(VLOOKUP(N341,'vstock BS nonfin'!$E$2:$E$124,1,FALSE),"N/A")</f>
        <v>N/A</v>
      </c>
      <c r="Q341" s="7"/>
      <c r="R341" s="7"/>
      <c r="S341" s="7"/>
      <c r="T341" s="7"/>
      <c r="U341" s="7"/>
      <c r="V341" s="7"/>
      <c r="W341" s="7"/>
      <c r="X341" s="7"/>
    </row>
    <row r="342" hidden="1">
      <c r="A342" s="7"/>
      <c r="B342" s="7"/>
      <c r="C342" s="11" t="s">
        <v>995</v>
      </c>
      <c r="D342" s="11" t="s">
        <v>970</v>
      </c>
      <c r="E342" s="11" t="s">
        <v>236</v>
      </c>
      <c r="F342" s="7" t="str">
        <f>VLOOKUP(E342,'VAS BS'!$A$4:$D$120,2, FALSE)</f>
        <v>Other current assets</v>
      </c>
      <c r="G342" s="7" t="str">
        <f>VLOOKUP(E342,'VAS BS'!$A$4:$D$120,3, FALSE)</f>
        <v>100</v>
      </c>
      <c r="H342" s="7" t="str">
        <f>VLOOKUP(G342,'VAS BS'!$A$4:$D$120,2, FALSE)</f>
        <v>Current assets</v>
      </c>
      <c r="I342" s="7" t="str">
        <f>VLOOKUP(E342,'VAS BS'!$A$4:$D$120,4, FALSE)</f>
        <v>other_current_assets_all</v>
      </c>
      <c r="J342" s="7"/>
      <c r="K342" s="7"/>
      <c r="L342" s="7" t="str">
        <f t="shared" si="4"/>
        <v>other_current_assets_all</v>
      </c>
      <c r="M342" s="7">
        <f t="shared" si="2"/>
        <v>0</v>
      </c>
      <c r="N342" s="6" t="str">
        <f t="shared" si="3"/>
        <v>;;v tài sản ngắn hạn khác;a tài sản ngắn hạn 100 110 120 130 140 150</v>
      </c>
      <c r="O342" s="7" t="str">
        <f>IFERROR(VLOOKUP(N342,'vstock BS nonfin'!$E$2:$E$124,1,FALSE),"N/A")</f>
        <v>N/A</v>
      </c>
      <c r="Q342" s="7"/>
      <c r="R342" s="7"/>
      <c r="S342" s="7"/>
      <c r="T342" s="7"/>
      <c r="U342" s="7"/>
      <c r="V342" s="7"/>
      <c r="W342" s="7"/>
      <c r="X342" s="7"/>
    </row>
    <row r="343" hidden="1">
      <c r="A343" s="20"/>
      <c r="B343" s="20"/>
      <c r="C343" s="18" t="s">
        <v>996</v>
      </c>
      <c r="D343" s="18" t="s">
        <v>995</v>
      </c>
      <c r="E343" s="20"/>
      <c r="F343" s="20" t="str">
        <f>VLOOKUP(E343,'VAS BS'!$A$4:$D$120,2, FALSE)</f>
        <v>#N/A</v>
      </c>
      <c r="G343" s="20" t="str">
        <f>VLOOKUP(E343,'VAS BS'!$A$4:$D$120,3, FALSE)</f>
        <v>#N/A</v>
      </c>
      <c r="H343" s="20" t="str">
        <f>VLOOKUP(G343,'VAS BS'!$A$4:$D$120,2, FALSE)</f>
        <v>#N/A</v>
      </c>
      <c r="I343" s="20" t="str">
        <f>VLOOKUP(E343,'VAS BS'!$A$4:$D$120,4, FALSE)</f>
        <v>#N/A</v>
      </c>
      <c r="J343" s="20"/>
      <c r="K343" s="11" t="s">
        <v>997</v>
      </c>
      <c r="L343" s="7" t="str">
        <f t="shared" si="4"/>
        <v>tools_materials_ar</v>
      </c>
      <c r="M343" s="7">
        <f t="shared" si="2"/>
        <v>1</v>
      </c>
      <c r="N343" s="6" t="str">
        <f t="shared" si="3"/>
        <v>;;1 vật liệu công cụ dụng cụ;v tài sản ngắn hạn khác</v>
      </c>
      <c r="O343" s="7" t="str">
        <f>IFERROR(VLOOKUP(N343,'vstock BS nonfin'!$E$2:$E$124,1,FALSE),"N/A")</f>
        <v>N/A</v>
      </c>
      <c r="Q343" s="7"/>
      <c r="R343" s="7"/>
      <c r="S343" s="7"/>
      <c r="T343" s="7"/>
      <c r="U343" s="7"/>
      <c r="V343" s="7"/>
      <c r="W343" s="7"/>
      <c r="X343" s="7"/>
    </row>
    <row r="344" hidden="1">
      <c r="A344" s="7"/>
      <c r="B344" s="7"/>
      <c r="C344" s="11" t="s">
        <v>998</v>
      </c>
      <c r="D344" s="11" t="s">
        <v>995</v>
      </c>
      <c r="E344" s="11" t="s">
        <v>239</v>
      </c>
      <c r="F344" s="7" t="str">
        <f>VLOOKUP(E344,'VAS BS'!$A$4:$D$120,2, FALSE)</f>
        <v>Short-term prepaid expenses</v>
      </c>
      <c r="G344" s="7" t="str">
        <f>VLOOKUP(E344,'VAS BS'!$A$4:$D$120,3, FALSE)</f>
        <v>150</v>
      </c>
      <c r="H344" s="7" t="str">
        <f>VLOOKUP(G344,'VAS BS'!$A$4:$D$120,2, FALSE)</f>
        <v>Other current assets</v>
      </c>
      <c r="I344" s="7" t="str">
        <f>VLOOKUP(E344,'VAS BS'!$A$4:$D$120,4, FALSE)</f>
        <v>st_prepaid_exp</v>
      </c>
      <c r="J344" s="7"/>
      <c r="K344" s="7"/>
      <c r="L344" s="7" t="str">
        <f t="shared" si="4"/>
        <v>st_prepaid_exp</v>
      </c>
      <c r="M344" s="7">
        <f t="shared" si="2"/>
        <v>0</v>
      </c>
      <c r="N344" s="6" t="str">
        <f t="shared" si="3"/>
        <v>;;2 chi phí trả trước ngắn hạn;v tài sản ngắn hạn khác</v>
      </c>
      <c r="O344" s="7" t="str">
        <f>IFERROR(VLOOKUP(N344,'vstock BS nonfin'!$E$2:$E$124,1,FALSE),"N/A")</f>
        <v>N/A</v>
      </c>
      <c r="Q344" s="7"/>
      <c r="R344" s="7"/>
      <c r="S344" s="7"/>
      <c r="T344" s="7"/>
      <c r="U344" s="7"/>
      <c r="V344" s="7"/>
      <c r="W344" s="7"/>
      <c r="X344" s="7"/>
    </row>
    <row r="345" hidden="1">
      <c r="A345" s="7"/>
      <c r="B345" s="7"/>
      <c r="C345" s="11" t="s">
        <v>999</v>
      </c>
      <c r="D345" s="11" t="s">
        <v>995</v>
      </c>
      <c r="E345" s="11" t="s">
        <v>242</v>
      </c>
      <c r="F345" s="7" t="str">
        <f>VLOOKUP(E345,'VAS BS'!$A$4:$D$120,2, FALSE)</f>
        <v>Value-added tax deductible</v>
      </c>
      <c r="G345" s="7" t="str">
        <f>VLOOKUP(E345,'VAS BS'!$A$4:$D$120,3, FALSE)</f>
        <v>150</v>
      </c>
      <c r="H345" s="7" t="str">
        <f>VLOOKUP(G345,'VAS BS'!$A$4:$D$120,2, FALSE)</f>
        <v>Other current assets</v>
      </c>
      <c r="I345" s="7" t="str">
        <f>VLOOKUP(E345,'VAS BS'!$A$4:$D$120,4, FALSE)</f>
        <v>vat_deductible</v>
      </c>
      <c r="J345" s="7"/>
      <c r="K345" s="7"/>
      <c r="L345" s="7" t="str">
        <f t="shared" si="4"/>
        <v>vat_deductible</v>
      </c>
      <c r="M345" s="7">
        <f t="shared" si="2"/>
        <v>0</v>
      </c>
      <c r="N345" s="6" t="str">
        <f t="shared" si="3"/>
        <v>;;3 thuế gtgt còn được khấu trừ;v tài sản ngắn hạn khác</v>
      </c>
      <c r="O345" s="7" t="str">
        <f>IFERROR(VLOOKUP(N345,'vstock BS nonfin'!$E$2:$E$124,1,FALSE),"N/A")</f>
        <v>N/A</v>
      </c>
      <c r="Q345" s="7"/>
      <c r="R345" s="7"/>
      <c r="S345" s="7"/>
      <c r="T345" s="7"/>
      <c r="U345" s="7"/>
      <c r="V345" s="7"/>
      <c r="W345" s="7"/>
      <c r="X345" s="7"/>
    </row>
    <row r="346" hidden="1">
      <c r="A346" s="7"/>
      <c r="B346" s="7"/>
      <c r="C346" s="11" t="s">
        <v>1000</v>
      </c>
      <c r="D346" s="11" t="s">
        <v>995</v>
      </c>
      <c r="E346" s="11" t="s">
        <v>245</v>
      </c>
      <c r="F346" s="7" t="str">
        <f>VLOOKUP(E346,'VAS BS'!$A$4:$D$120,2, FALSE)</f>
        <v>Tax and other receivables from the State</v>
      </c>
      <c r="G346" s="7" t="str">
        <f>VLOOKUP(E346,'VAS BS'!$A$4:$D$120,3, FALSE)</f>
        <v>150</v>
      </c>
      <c r="H346" s="7" t="str">
        <f>VLOOKUP(G346,'VAS BS'!$A$4:$D$120,2, FALSE)</f>
        <v>Other current assets</v>
      </c>
      <c r="I346" s="7" t="str">
        <f>VLOOKUP(E346,'VAS BS'!$A$4:$D$120,4, FALSE)</f>
        <v>from_state_tax_ar</v>
      </c>
      <c r="J346" s="7"/>
      <c r="K346" s="7"/>
      <c r="L346" s="7" t="str">
        <f t="shared" si="4"/>
        <v>from_state_tax_ar</v>
      </c>
      <c r="M346" s="7">
        <f t="shared" si="2"/>
        <v>0</v>
      </c>
      <c r="N346" s="6" t="str">
        <f t="shared" si="3"/>
        <v>;;4 thuế và các khoản khác phải thu của nhà nước;v tài sản ngắn hạn khác</v>
      </c>
      <c r="O346" s="7" t="str">
        <f>IFERROR(VLOOKUP(N346,'vstock BS nonfin'!$E$2:$E$124,1,FALSE),"N/A")</f>
        <v>N/A</v>
      </c>
      <c r="Q346" s="7"/>
      <c r="R346" s="7"/>
      <c r="S346" s="7"/>
      <c r="T346" s="7"/>
      <c r="U346" s="7"/>
      <c r="V346" s="7"/>
      <c r="W346" s="7"/>
      <c r="X346" s="7"/>
    </row>
    <row r="347" hidden="1">
      <c r="A347" s="7"/>
      <c r="B347" s="7"/>
      <c r="C347" s="11" t="s">
        <v>1001</v>
      </c>
      <c r="D347" s="11" t="s">
        <v>995</v>
      </c>
      <c r="E347" s="11" t="s">
        <v>248</v>
      </c>
      <c r="F347" s="7" t="str">
        <f>VLOOKUP(E347,'VAS BS'!$A$4:$D$120,2, FALSE)</f>
        <v>Government bonds held for resale</v>
      </c>
      <c r="G347" s="7" t="str">
        <f>VLOOKUP(E347,'VAS BS'!$A$4:$D$120,3, FALSE)</f>
        <v>150</v>
      </c>
      <c r="H347" s="7" t="str">
        <f>VLOOKUP(G347,'VAS BS'!$A$4:$D$120,2, FALSE)</f>
        <v>Other current assets</v>
      </c>
      <c r="I347" s="7" t="str">
        <f>VLOOKUP(E347,'VAS BS'!$A$4:$D$120,4, FALSE)</f>
        <v>gov_bonds_hld_resale</v>
      </c>
      <c r="J347" s="7"/>
      <c r="K347" s="7"/>
      <c r="L347" s="7" t="str">
        <f t="shared" si="4"/>
        <v>gov_bonds_hld_resale</v>
      </c>
      <c r="M347" s="7">
        <f t="shared" si="2"/>
        <v>0</v>
      </c>
      <c r="N347" s="6" t="str">
        <f t="shared" si="3"/>
        <v>;;5 giao dịch mua lại trái phiếu chính phủ;v tài sản ngắn hạn khác</v>
      </c>
      <c r="O347" s="7" t="str">
        <f>IFERROR(VLOOKUP(N347,'vstock BS nonfin'!$E$2:$E$124,1,FALSE),"N/A")</f>
        <v>N/A</v>
      </c>
      <c r="Q347" s="7"/>
      <c r="R347" s="7"/>
      <c r="S347" s="7"/>
      <c r="T347" s="7"/>
      <c r="U347" s="7"/>
      <c r="V347" s="7"/>
      <c r="W347" s="7"/>
      <c r="X347" s="7"/>
    </row>
    <row r="348" hidden="1">
      <c r="A348" s="7"/>
      <c r="B348" s="7"/>
      <c r="C348" s="11" t="s">
        <v>1002</v>
      </c>
      <c r="D348" s="11" t="s">
        <v>995</v>
      </c>
      <c r="E348" s="11" t="s">
        <v>251</v>
      </c>
      <c r="F348" s="7" t="str">
        <f>VLOOKUP(E348,'VAS BS'!$A$4:$D$120,2, FALSE)</f>
        <v>Other current assets</v>
      </c>
      <c r="G348" s="7" t="str">
        <f>VLOOKUP(E348,'VAS BS'!$A$4:$D$120,3, FALSE)</f>
        <v>150</v>
      </c>
      <c r="H348" s="7" t="str">
        <f>VLOOKUP(G348,'VAS BS'!$A$4:$D$120,2, FALSE)</f>
        <v>Other current assets</v>
      </c>
      <c r="I348" s="7" t="str">
        <f>VLOOKUP(E348,'VAS BS'!$A$4:$D$120,4, FALSE)</f>
        <v>other_current_assets</v>
      </c>
      <c r="J348" s="7"/>
      <c r="K348" s="7"/>
      <c r="L348" s="7" t="str">
        <f t="shared" si="4"/>
        <v>other_current_assets</v>
      </c>
      <c r="M348" s="7">
        <f t="shared" si="2"/>
        <v>0</v>
      </c>
      <c r="N348" s="6" t="str">
        <f t="shared" si="3"/>
        <v>;;6 tài sản ngắn hạn khác;v tài sản ngắn hạn khác</v>
      </c>
      <c r="O348" s="7" t="str">
        <f>IFERROR(VLOOKUP(N348,'vstock BS nonfin'!$E$2:$E$124,1,FALSE),"N/A")</f>
        <v>N/A</v>
      </c>
      <c r="Q348" s="7"/>
      <c r="R348" s="7"/>
      <c r="S348" s="7"/>
      <c r="T348" s="7"/>
      <c r="U348" s="7"/>
      <c r="V348" s="7"/>
      <c r="W348" s="7"/>
      <c r="X348" s="7"/>
    </row>
    <row r="349" hidden="1">
      <c r="A349" s="7"/>
      <c r="B349" s="7"/>
      <c r="C349" s="11" t="s">
        <v>1003</v>
      </c>
      <c r="D349" s="11" t="s">
        <v>707</v>
      </c>
      <c r="E349" s="11" t="s">
        <v>253</v>
      </c>
      <c r="F349" s="7" t="str">
        <f>VLOOKUP(E349,'VAS BS'!$A$4:$D$120,2, FALSE)</f>
        <v>Non-current assets</v>
      </c>
      <c r="G349" s="7" t="str">
        <f>VLOOKUP(E349,'VAS BS'!$A$4:$D$120,3, FALSE)</f>
        <v>270</v>
      </c>
      <c r="H349" s="7" t="str">
        <f>VLOOKUP(G349,'VAS BS'!$A$4:$D$120,2, FALSE)</f>
        <v>Total assets</v>
      </c>
      <c r="I349" s="7" t="str">
        <f>VLOOKUP(E349,'VAS BS'!$A$4:$D$120,4, FALSE)</f>
        <v>noncurrent_assets</v>
      </c>
      <c r="J349" s="7"/>
      <c r="K349" s="7"/>
      <c r="L349" s="7" t="str">
        <f t="shared" si="4"/>
        <v>noncurrent_assets</v>
      </c>
      <c r="M349" s="7">
        <f t="shared" si="2"/>
        <v>0</v>
      </c>
      <c r="N349" s="6" t="str">
        <f t="shared" si="3"/>
        <v>;;b tài sản dài hạn 200 210 220 240 250 260 270;tổng cộng tài sản 270 100 200</v>
      </c>
      <c r="O349" s="7" t="str">
        <f>IFERROR(VLOOKUP(N349,'vstock BS nonfin'!$E$2:$E$124,1,FALSE),"N/A")</f>
        <v>N/A</v>
      </c>
      <c r="Q349" s="7"/>
      <c r="R349" s="7"/>
      <c r="S349" s="7"/>
      <c r="T349" s="7"/>
      <c r="U349" s="7"/>
      <c r="V349" s="7"/>
      <c r="W349" s="7"/>
      <c r="X349" s="7"/>
    </row>
    <row r="350" hidden="1">
      <c r="A350" s="7"/>
      <c r="B350" s="7"/>
      <c r="C350" s="11" t="s">
        <v>1004</v>
      </c>
      <c r="D350" s="11" t="s">
        <v>1003</v>
      </c>
      <c r="E350" s="11" t="s">
        <v>256</v>
      </c>
      <c r="F350" s="7" t="str">
        <f>VLOOKUP(E350,'VAS BS'!$A$4:$D$120,2, FALSE)</f>
        <v>Long-term receivables</v>
      </c>
      <c r="G350" s="7" t="str">
        <f>VLOOKUP(E350,'VAS BS'!$A$4:$D$120,3, FALSE)</f>
        <v>200</v>
      </c>
      <c r="H350" s="7" t="str">
        <f>VLOOKUP(G350,'VAS BS'!$A$4:$D$120,2, FALSE)</f>
        <v>Non-current assets</v>
      </c>
      <c r="I350" s="7" t="str">
        <f>VLOOKUP(E350,'VAS BS'!$A$4:$D$120,4, FALSE)</f>
        <v>lt_ar</v>
      </c>
      <c r="J350" s="7"/>
      <c r="K350" s="7"/>
      <c r="L350" s="7" t="str">
        <f t="shared" si="4"/>
        <v>lt_ar</v>
      </c>
      <c r="M350" s="7">
        <f t="shared" si="2"/>
        <v>0</v>
      </c>
      <c r="N350" s="6" t="str">
        <f t="shared" si="3"/>
        <v>;;i các khoản phải thu dài hạn;b tài sản dài hạn 200 210 220 240 250 260 270</v>
      </c>
      <c r="O350" s="7" t="str">
        <f>IFERROR(VLOOKUP(N350,'vstock BS nonfin'!$E$2:$E$124,1,FALSE),"N/A")</f>
        <v>N/A</v>
      </c>
      <c r="Q350" s="7"/>
      <c r="R350" s="7"/>
      <c r="S350" s="7"/>
      <c r="T350" s="7"/>
      <c r="U350" s="7"/>
      <c r="V350" s="7"/>
      <c r="W350" s="7"/>
      <c r="X350" s="7"/>
    </row>
    <row r="351" hidden="1">
      <c r="A351" s="7"/>
      <c r="B351" s="7"/>
      <c r="C351" s="11" t="s">
        <v>1005</v>
      </c>
      <c r="D351" s="11" t="s">
        <v>1004</v>
      </c>
      <c r="E351" s="11" t="s">
        <v>259</v>
      </c>
      <c r="F351" s="7" t="str">
        <f>VLOOKUP(E351,'VAS BS'!$A$4:$D$120,2, FALSE)</f>
        <v>Long-term trade receivables</v>
      </c>
      <c r="G351" s="7" t="str">
        <f>VLOOKUP(E351,'VAS BS'!$A$4:$D$120,3, FALSE)</f>
        <v>210</v>
      </c>
      <c r="H351" s="7" t="str">
        <f>VLOOKUP(G351,'VAS BS'!$A$4:$D$120,2, FALSE)</f>
        <v>Long-term receivables</v>
      </c>
      <c r="I351" s="7" t="str">
        <f>VLOOKUP(E351,'VAS BS'!$A$4:$D$120,4, FALSE)</f>
        <v>lt_trade_ar</v>
      </c>
      <c r="J351" s="7"/>
      <c r="K351" s="7"/>
      <c r="L351" s="7" t="str">
        <f t="shared" si="4"/>
        <v>lt_trade_ar</v>
      </c>
      <c r="M351" s="7">
        <f t="shared" si="2"/>
        <v>0</v>
      </c>
      <c r="N351" s="6" t="str">
        <f t="shared" si="3"/>
        <v>;;1 phải thu dài hạn của khách hàng;i các khoản phải thu dài hạn</v>
      </c>
      <c r="O351" s="7" t="str">
        <f>IFERROR(VLOOKUP(N351,'vstock BS nonfin'!$E$2:$E$124,1,FALSE),"N/A")</f>
        <v>N/A</v>
      </c>
      <c r="Q351" s="7"/>
      <c r="R351" s="7"/>
      <c r="S351" s="7"/>
      <c r="T351" s="7"/>
      <c r="U351" s="7"/>
      <c r="V351" s="7"/>
      <c r="W351" s="7"/>
      <c r="X351" s="7"/>
    </row>
    <row r="352" hidden="1">
      <c r="A352" s="7"/>
      <c r="B352" s="7"/>
      <c r="C352" s="11" t="s">
        <v>1006</v>
      </c>
      <c r="D352" s="11" t="s">
        <v>1004</v>
      </c>
      <c r="E352" s="11" t="s">
        <v>265</v>
      </c>
      <c r="F352" s="7" t="str">
        <f>VLOOKUP(E352,'VAS BS'!$A$4:$D$120,2, FALSE)</f>
        <v>Paid-in capital in dependent units</v>
      </c>
      <c r="G352" s="7" t="str">
        <f>VLOOKUP(E352,'VAS BS'!$A$4:$D$120,3, FALSE)</f>
        <v>210</v>
      </c>
      <c r="H352" s="7" t="str">
        <f>VLOOKUP(G352,'VAS BS'!$A$4:$D$120,2, FALSE)</f>
        <v>Long-term receivables</v>
      </c>
      <c r="I352" s="7" t="str">
        <f>VLOOKUP(E352,'VAS BS'!$A$4:$D$120,4, FALSE)</f>
        <v>pd_capital_dependent</v>
      </c>
      <c r="J352" s="7"/>
      <c r="K352" s="7"/>
      <c r="L352" s="7" t="str">
        <f t="shared" si="4"/>
        <v>pd_capital_dependent</v>
      </c>
      <c r="M352" s="7">
        <f t="shared" si="2"/>
        <v>0</v>
      </c>
      <c r="N352" s="6" t="str">
        <f t="shared" si="3"/>
        <v>;;2 vốn kinh doanh ở các đơn vị trực thuộc;i các khoản phải thu dài hạn</v>
      </c>
      <c r="O352" s="7" t="str">
        <f>IFERROR(VLOOKUP(N352,'vstock BS nonfin'!$E$2:$E$124,1,FALSE),"N/A")</f>
        <v>N/A</v>
      </c>
      <c r="Q352" s="7"/>
      <c r="R352" s="7"/>
      <c r="S352" s="7"/>
      <c r="T352" s="7"/>
      <c r="U352" s="7"/>
      <c r="V352" s="7"/>
      <c r="W352" s="7"/>
      <c r="X352" s="7"/>
    </row>
    <row r="353" hidden="1">
      <c r="A353" s="7"/>
      <c r="B353" s="7"/>
      <c r="C353" s="11" t="s">
        <v>1007</v>
      </c>
      <c r="D353" s="11" t="s">
        <v>1004</v>
      </c>
      <c r="E353" s="11" t="s">
        <v>268</v>
      </c>
      <c r="F353" s="7" t="str">
        <f>VLOOKUP(E353,'VAS BS'!$A$4:$D$120,2, FALSE)</f>
        <v>Long-term internal receivables</v>
      </c>
      <c r="G353" s="7" t="str">
        <f>VLOOKUP(E353,'VAS BS'!$A$4:$D$120,3, FALSE)</f>
        <v>210</v>
      </c>
      <c r="H353" s="7" t="str">
        <f>VLOOKUP(G353,'VAS BS'!$A$4:$D$120,2, FALSE)</f>
        <v>Long-term receivables</v>
      </c>
      <c r="I353" s="7" t="str">
        <f>VLOOKUP(E353,'VAS BS'!$A$4:$D$120,4, FALSE)</f>
        <v>lt_internal_ar</v>
      </c>
      <c r="J353" s="7"/>
      <c r="K353" s="7"/>
      <c r="L353" s="7" t="str">
        <f t="shared" si="4"/>
        <v>lt_internal_ar</v>
      </c>
      <c r="M353" s="7">
        <f t="shared" si="2"/>
        <v>0</v>
      </c>
      <c r="N353" s="6" t="str">
        <f t="shared" si="3"/>
        <v>;;3 phải thu dài hạn nội bộ;i các khoản phải thu dài hạn</v>
      </c>
      <c r="O353" s="7" t="str">
        <f>IFERROR(VLOOKUP(N353,'vstock BS nonfin'!$E$2:$E$124,1,FALSE),"N/A")</f>
        <v>N/A</v>
      </c>
      <c r="Q353" s="7"/>
      <c r="R353" s="7"/>
      <c r="S353" s="7"/>
      <c r="T353" s="7"/>
      <c r="U353" s="7"/>
      <c r="V353" s="7"/>
      <c r="W353" s="7"/>
      <c r="X353" s="7"/>
    </row>
    <row r="354" hidden="1">
      <c r="A354" s="7"/>
      <c r="B354" s="7"/>
      <c r="C354" s="11" t="s">
        <v>1008</v>
      </c>
      <c r="D354" s="11" t="s">
        <v>1004</v>
      </c>
      <c r="E354" s="11" t="s">
        <v>274</v>
      </c>
      <c r="F354" s="7" t="str">
        <f>VLOOKUP(E354,'VAS BS'!$A$4:$D$120,2, FALSE)</f>
        <v>Other long-term receivables</v>
      </c>
      <c r="G354" s="7" t="str">
        <f>VLOOKUP(E354,'VAS BS'!$A$4:$D$120,3, FALSE)</f>
        <v>210</v>
      </c>
      <c r="H354" s="7" t="str">
        <f>VLOOKUP(G354,'VAS BS'!$A$4:$D$120,2, FALSE)</f>
        <v>Long-term receivables</v>
      </c>
      <c r="I354" s="7" t="str">
        <f>VLOOKUP(E354,'VAS BS'!$A$4:$D$120,4, FALSE)</f>
        <v>other_lt_ar</v>
      </c>
      <c r="J354" s="7"/>
      <c r="K354" s="7"/>
      <c r="L354" s="7" t="str">
        <f t="shared" si="4"/>
        <v>other_lt_ar</v>
      </c>
      <c r="M354" s="7">
        <f t="shared" si="2"/>
        <v>0</v>
      </c>
      <c r="N354" s="6" t="str">
        <f t="shared" si="3"/>
        <v>;;4 phải thu dài hạn khác;i các khoản phải thu dài hạn</v>
      </c>
      <c r="O354" s="7" t="str">
        <f>IFERROR(VLOOKUP(N354,'vstock BS nonfin'!$E$2:$E$124,1,FALSE),"N/A")</f>
        <v>N/A</v>
      </c>
      <c r="Q354" s="7"/>
      <c r="R354" s="7"/>
      <c r="S354" s="7"/>
      <c r="T354" s="7"/>
      <c r="U354" s="7"/>
      <c r="V354" s="7"/>
      <c r="W354" s="7"/>
      <c r="X354" s="7"/>
    </row>
    <row r="355" hidden="1">
      <c r="A355" s="7"/>
      <c r="B355" s="7"/>
      <c r="C355" s="11" t="s">
        <v>1009</v>
      </c>
      <c r="D355" s="11" t="s">
        <v>1004</v>
      </c>
      <c r="E355" s="11" t="s">
        <v>277</v>
      </c>
      <c r="F355" s="7" t="str">
        <f>VLOOKUP(E355,'VAS BS'!$A$4:$D$120,2, FALSE)</f>
        <v>Provision for doubtful long-term receivables</v>
      </c>
      <c r="G355" s="7" t="str">
        <f>VLOOKUP(E355,'VAS BS'!$A$4:$D$120,3, FALSE)</f>
        <v>210</v>
      </c>
      <c r="H355" s="7" t="str">
        <f>VLOOKUP(G355,'VAS BS'!$A$4:$D$120,2, FALSE)</f>
        <v>Long-term receivables</v>
      </c>
      <c r="I355" s="7" t="str">
        <f>VLOOKUP(E355,'VAS BS'!$A$4:$D$120,4, FALSE)</f>
        <v>pvsn_doubt_lt_ar</v>
      </c>
      <c r="J355" s="7"/>
      <c r="K355" s="7"/>
      <c r="L355" s="7" t="str">
        <f t="shared" si="4"/>
        <v>pvsn_doubt_lt_ar</v>
      </c>
      <c r="M355" s="7">
        <f t="shared" si="2"/>
        <v>0</v>
      </c>
      <c r="N355" s="6" t="str">
        <f t="shared" si="3"/>
        <v>;;5 dự phòng phải thu dài hạn khó đòi;i các khoản phải thu dài hạn</v>
      </c>
      <c r="O355" s="7" t="str">
        <f>IFERROR(VLOOKUP(N355,'vstock BS nonfin'!$E$2:$E$124,1,FALSE),"N/A")</f>
        <v>N/A</v>
      </c>
      <c r="Q355" s="7"/>
      <c r="R355" s="7"/>
      <c r="S355" s="7"/>
      <c r="T355" s="7"/>
      <c r="U355" s="7"/>
      <c r="V355" s="7"/>
      <c r="W355" s="7"/>
      <c r="X355" s="7"/>
    </row>
    <row r="356" hidden="1">
      <c r="A356" s="7"/>
      <c r="B356" s="7"/>
      <c r="C356" s="11" t="s">
        <v>1010</v>
      </c>
      <c r="D356" s="11" t="s">
        <v>1003</v>
      </c>
      <c r="E356" s="11" t="s">
        <v>280</v>
      </c>
      <c r="F356" s="7" t="str">
        <f>VLOOKUP(E356,'VAS BS'!$A$4:$D$120,2, FALSE)</f>
        <v>Fixed assets</v>
      </c>
      <c r="G356" s="7" t="str">
        <f>VLOOKUP(E356,'VAS BS'!$A$4:$D$120,3, FALSE)</f>
        <v>200</v>
      </c>
      <c r="H356" s="7" t="str">
        <f>VLOOKUP(G356,'VAS BS'!$A$4:$D$120,2, FALSE)</f>
        <v>Non-current assets</v>
      </c>
      <c r="I356" s="7" t="str">
        <f>VLOOKUP(E356,'VAS BS'!$A$4:$D$120,4, FALSE)</f>
        <v>fixed_assets</v>
      </c>
      <c r="J356" s="7"/>
      <c r="K356" s="7"/>
      <c r="L356" s="7" t="str">
        <f t="shared" si="4"/>
        <v>fixed_assets</v>
      </c>
      <c r="M356" s="7">
        <f t="shared" si="2"/>
        <v>0</v>
      </c>
      <c r="N356" s="6" t="str">
        <f t="shared" si="3"/>
        <v>;;ii tài sản cố định;b tài sản dài hạn 200 210 220 240 250 260 270</v>
      </c>
      <c r="O356" s="7" t="str">
        <f>IFERROR(VLOOKUP(N356,'vstock BS nonfin'!$E$2:$E$124,1,FALSE),"N/A")</f>
        <v>N/A</v>
      </c>
      <c r="Q356" s="7"/>
      <c r="R356" s="7"/>
      <c r="S356" s="7"/>
      <c r="T356" s="7"/>
      <c r="U356" s="7"/>
      <c r="V356" s="7"/>
      <c r="W356" s="7"/>
      <c r="X356" s="7"/>
    </row>
    <row r="357" hidden="1">
      <c r="A357" s="7"/>
      <c r="B357" s="7"/>
      <c r="C357" s="11" t="s">
        <v>1011</v>
      </c>
      <c r="D357" s="11" t="s">
        <v>1010</v>
      </c>
      <c r="E357" s="11" t="s">
        <v>282</v>
      </c>
      <c r="F357" s="7" t="str">
        <f>VLOOKUP(E357,'VAS BS'!$A$4:$D$120,2, FALSE)</f>
        <v>Tangible fixed assets</v>
      </c>
      <c r="G357" s="7" t="str">
        <f>VLOOKUP(E357,'VAS BS'!$A$4:$D$120,3, FALSE)</f>
        <v>220</v>
      </c>
      <c r="H357" s="7" t="str">
        <f>VLOOKUP(G357,'VAS BS'!$A$4:$D$120,2, FALSE)</f>
        <v>Fixed assets</v>
      </c>
      <c r="I357" s="7" t="str">
        <f>VLOOKUP(E357,'VAS BS'!$A$4:$D$120,4, FALSE)</f>
        <v>tgbl_fixed_assets</v>
      </c>
      <c r="J357" s="7"/>
      <c r="K357" s="7"/>
      <c r="L357" s="7" t="str">
        <f t="shared" si="4"/>
        <v>tgbl_fixed_assets</v>
      </c>
      <c r="M357" s="7">
        <f t="shared" si="2"/>
        <v>0</v>
      </c>
      <c r="N357" s="6" t="str">
        <f t="shared" si="3"/>
        <v>;;1 tài sản cố định hữu hình;ii tài sản cố định</v>
      </c>
      <c r="O357" s="7" t="str">
        <f>IFERROR(VLOOKUP(N357,'vstock BS nonfin'!$E$2:$E$124,1,FALSE),"N/A")</f>
        <v>N/A</v>
      </c>
      <c r="Q357" s="7"/>
      <c r="R357" s="7"/>
      <c r="S357" s="7"/>
      <c r="T357" s="7"/>
      <c r="U357" s="7"/>
      <c r="V357" s="7"/>
      <c r="W357" s="7"/>
      <c r="X357" s="7"/>
    </row>
    <row r="358" hidden="1">
      <c r="A358" s="7"/>
      <c r="B358" s="7"/>
      <c r="C358" s="11" t="s">
        <v>586</v>
      </c>
      <c r="D358" s="11" t="s">
        <v>1011</v>
      </c>
      <c r="E358" s="11" t="s">
        <v>285</v>
      </c>
      <c r="F358" s="7" t="str">
        <f>VLOOKUP(E358,'VAS BS'!$A$4:$D$120,2, FALSE)</f>
        <v>Cost</v>
      </c>
      <c r="G358" s="7" t="str">
        <f>VLOOKUP(E358,'VAS BS'!$A$4:$D$120,3, FALSE)</f>
        <v>221</v>
      </c>
      <c r="H358" s="7" t="str">
        <f>VLOOKUP(G358,'VAS BS'!$A$4:$D$120,2, FALSE)</f>
        <v>Tangible fixed assets</v>
      </c>
      <c r="I358" s="7" t="str">
        <f>VLOOKUP(E358,'VAS BS'!$A$4:$D$120,4, FALSE)</f>
        <v>tgbl_fixed_assets_cost</v>
      </c>
      <c r="J358" s="7"/>
      <c r="K358" s="7"/>
      <c r="L358" s="7" t="str">
        <f t="shared" si="4"/>
        <v>tgbl_fixed_assets_cost</v>
      </c>
      <c r="M358" s="7">
        <f t="shared" si="2"/>
        <v>0</v>
      </c>
      <c r="N358" s="6" t="str">
        <f t="shared" si="3"/>
        <v>;;nguyên giá;1 tài sản cố định hữu hình</v>
      </c>
      <c r="O358" s="7" t="str">
        <f>IFERROR(VLOOKUP(N358,'vstock BS nonfin'!$E$2:$E$124,1,FALSE),"N/A")</f>
        <v>N/A</v>
      </c>
      <c r="Q358" s="7"/>
      <c r="R358" s="7"/>
      <c r="S358" s="7"/>
      <c r="T358" s="7"/>
      <c r="U358" s="7"/>
      <c r="V358" s="7"/>
      <c r="W358" s="7"/>
      <c r="X358" s="7"/>
    </row>
    <row r="359" hidden="1">
      <c r="A359" s="7"/>
      <c r="B359" s="7"/>
      <c r="C359" s="11" t="s">
        <v>588</v>
      </c>
      <c r="D359" s="11" t="s">
        <v>1011</v>
      </c>
      <c r="E359" s="11" t="s">
        <v>288</v>
      </c>
      <c r="F359" s="7" t="str">
        <f>VLOOKUP(E359,'VAS BS'!$A$4:$D$120,2, FALSE)</f>
        <v>Accumulated depreciation</v>
      </c>
      <c r="G359" s="7" t="str">
        <f>VLOOKUP(E359,'VAS BS'!$A$4:$D$120,3, FALSE)</f>
        <v>221</v>
      </c>
      <c r="H359" s="7" t="str">
        <f>VLOOKUP(G359,'VAS BS'!$A$4:$D$120,2, FALSE)</f>
        <v>Tangible fixed assets</v>
      </c>
      <c r="I359" s="7" t="str">
        <f>VLOOKUP(E359,'VAS BS'!$A$4:$D$120,4, FALSE)</f>
        <v>tgbl_fixed_assets_depre</v>
      </c>
      <c r="J359" s="7"/>
      <c r="K359" s="7"/>
      <c r="L359" s="7" t="str">
        <f t="shared" si="4"/>
        <v>tgbl_fixed_assets_depre</v>
      </c>
      <c r="M359" s="7">
        <f t="shared" si="2"/>
        <v>0</v>
      </c>
      <c r="N359" s="6" t="str">
        <f t="shared" si="3"/>
        <v>;;giá trị hao mòn lũy kế;1 tài sản cố định hữu hình</v>
      </c>
      <c r="O359" s="7" t="str">
        <f>IFERROR(VLOOKUP(N359,'vstock BS nonfin'!$E$2:$E$124,1,FALSE),"N/A")</f>
        <v>N/A</v>
      </c>
      <c r="Q359" s="7"/>
      <c r="R359" s="7"/>
      <c r="S359" s="7"/>
      <c r="T359" s="7"/>
      <c r="U359" s="7"/>
      <c r="V359" s="7"/>
      <c r="W359" s="7"/>
      <c r="X359" s="7"/>
    </row>
    <row r="360" hidden="1">
      <c r="A360" s="7"/>
      <c r="B360" s="7"/>
      <c r="C360" s="11" t="s">
        <v>1012</v>
      </c>
      <c r="D360" s="11" t="s">
        <v>1010</v>
      </c>
      <c r="E360" s="11" t="s">
        <v>291</v>
      </c>
      <c r="F360" s="7" t="str">
        <f>VLOOKUP(E360,'VAS BS'!$A$4:$D$120,2, FALSE)</f>
        <v>Finance leases</v>
      </c>
      <c r="G360" s="7" t="str">
        <f>VLOOKUP(E360,'VAS BS'!$A$4:$D$120,3, FALSE)</f>
        <v>220</v>
      </c>
      <c r="H360" s="7" t="str">
        <f>VLOOKUP(G360,'VAS BS'!$A$4:$D$120,2, FALSE)</f>
        <v>Fixed assets</v>
      </c>
      <c r="I360" s="7" t="str">
        <f>VLOOKUP(E360,'VAS BS'!$A$4:$D$120,4, FALSE)</f>
        <v>fin_leases</v>
      </c>
      <c r="J360" s="7"/>
      <c r="K360" s="7"/>
      <c r="L360" s="7" t="str">
        <f t="shared" si="4"/>
        <v>fin_leases</v>
      </c>
      <c r="M360" s="7">
        <f t="shared" si="2"/>
        <v>0</v>
      </c>
      <c r="N360" s="6" t="str">
        <f t="shared" si="3"/>
        <v>;;2 tài sản cố định thuê tài chính;ii tài sản cố định</v>
      </c>
      <c r="O360" s="7" t="str">
        <f>IFERROR(VLOOKUP(N360,'vstock BS nonfin'!$E$2:$E$124,1,FALSE),"N/A")</f>
        <v>N/A</v>
      </c>
      <c r="Q360" s="7"/>
      <c r="R360" s="7"/>
      <c r="S360" s="7"/>
      <c r="T360" s="7"/>
      <c r="U360" s="7"/>
      <c r="V360" s="7"/>
      <c r="W360" s="7"/>
      <c r="X360" s="7"/>
    </row>
    <row r="361" hidden="1">
      <c r="A361" s="7"/>
      <c r="B361" s="7"/>
      <c r="C361" s="11" t="s">
        <v>586</v>
      </c>
      <c r="D361" s="11" t="s">
        <v>1012</v>
      </c>
      <c r="E361" s="11" t="s">
        <v>294</v>
      </c>
      <c r="F361" s="7" t="str">
        <f>VLOOKUP(E361,'VAS BS'!$A$4:$D$120,2, FALSE)</f>
        <v>Cost</v>
      </c>
      <c r="G361" s="7" t="str">
        <f>VLOOKUP(E361,'VAS BS'!$A$4:$D$120,3, FALSE)</f>
        <v>224</v>
      </c>
      <c r="H361" s="7" t="str">
        <f>VLOOKUP(G361,'VAS BS'!$A$4:$D$120,2, FALSE)</f>
        <v>Finance leases</v>
      </c>
      <c r="I361" s="7" t="str">
        <f>VLOOKUP(E361,'VAS BS'!$A$4:$D$120,4, FALSE)</f>
        <v>fin_leases_cost</v>
      </c>
      <c r="J361" s="7"/>
      <c r="K361" s="7"/>
      <c r="L361" s="7" t="str">
        <f t="shared" si="4"/>
        <v>fin_leases_cost</v>
      </c>
      <c r="M361" s="7">
        <f t="shared" si="2"/>
        <v>0</v>
      </c>
      <c r="N361" s="6" t="str">
        <f t="shared" si="3"/>
        <v>;;nguyên giá;2 tài sản cố định thuê tài chính</v>
      </c>
      <c r="O361" s="7" t="str">
        <f>IFERROR(VLOOKUP(N361,'vstock BS nonfin'!$E$2:$E$124,1,FALSE),"N/A")</f>
        <v>N/A</v>
      </c>
      <c r="Q361" s="7"/>
      <c r="R361" s="7"/>
      <c r="S361" s="7"/>
      <c r="T361" s="7"/>
      <c r="U361" s="7"/>
      <c r="V361" s="7"/>
      <c r="W361" s="7"/>
      <c r="X361" s="7"/>
    </row>
    <row r="362" hidden="1">
      <c r="A362" s="7"/>
      <c r="B362" s="7"/>
      <c r="C362" s="11" t="s">
        <v>588</v>
      </c>
      <c r="D362" s="11" t="s">
        <v>1012</v>
      </c>
      <c r="E362" s="11" t="s">
        <v>296</v>
      </c>
      <c r="F362" s="7" t="str">
        <f>VLOOKUP(E362,'VAS BS'!$A$4:$D$120,2, FALSE)</f>
        <v>Accumulated depreciation</v>
      </c>
      <c r="G362" s="7" t="str">
        <f>VLOOKUP(E362,'VAS BS'!$A$4:$D$120,3, FALSE)</f>
        <v>224</v>
      </c>
      <c r="H362" s="7" t="str">
        <f>VLOOKUP(G362,'VAS BS'!$A$4:$D$120,2, FALSE)</f>
        <v>Finance leases</v>
      </c>
      <c r="I362" s="7" t="str">
        <f>VLOOKUP(E362,'VAS BS'!$A$4:$D$120,4, FALSE)</f>
        <v>fin_leases_cost_depre</v>
      </c>
      <c r="J362" s="7"/>
      <c r="K362" s="7"/>
      <c r="L362" s="7" t="str">
        <f t="shared" si="4"/>
        <v>fin_leases_cost_depre</v>
      </c>
      <c r="M362" s="7">
        <f t="shared" si="2"/>
        <v>0</v>
      </c>
      <c r="N362" s="6" t="str">
        <f t="shared" si="3"/>
        <v>;;giá trị hao mòn lũy kế;2 tài sản cố định thuê tài chính</v>
      </c>
      <c r="O362" s="7" t="str">
        <f>IFERROR(VLOOKUP(N362,'vstock BS nonfin'!$E$2:$E$124,1,FALSE),"N/A")</f>
        <v>N/A</v>
      </c>
      <c r="Q362" s="7"/>
      <c r="R362" s="7"/>
      <c r="S362" s="7"/>
      <c r="T362" s="7"/>
      <c r="U362" s="7"/>
      <c r="V362" s="7"/>
      <c r="W362" s="7"/>
      <c r="X362" s="7"/>
    </row>
    <row r="363" hidden="1">
      <c r="A363" s="7"/>
      <c r="B363" s="7"/>
      <c r="C363" s="11" t="s">
        <v>1013</v>
      </c>
      <c r="D363" s="11" t="s">
        <v>1010</v>
      </c>
      <c r="E363" s="11" t="s">
        <v>298</v>
      </c>
      <c r="F363" s="7" t="str">
        <f>VLOOKUP(E363,'VAS BS'!$A$4:$D$120,2, FALSE)</f>
        <v>Intangible fixed assets</v>
      </c>
      <c r="G363" s="7" t="str">
        <f>VLOOKUP(E363,'VAS BS'!$A$4:$D$120,3, FALSE)</f>
        <v>220</v>
      </c>
      <c r="H363" s="7" t="str">
        <f>VLOOKUP(G363,'VAS BS'!$A$4:$D$120,2, FALSE)</f>
        <v>Fixed assets</v>
      </c>
      <c r="I363" s="7" t="str">
        <f>VLOOKUP(E363,'VAS BS'!$A$4:$D$120,4, FALSE)</f>
        <v>intgbl_fixed_assets</v>
      </c>
      <c r="J363" s="7"/>
      <c r="K363" s="7"/>
      <c r="L363" s="7" t="str">
        <f t="shared" si="4"/>
        <v>intgbl_fixed_assets</v>
      </c>
      <c r="M363" s="7">
        <f t="shared" si="2"/>
        <v>0</v>
      </c>
      <c r="N363" s="6" t="str">
        <f t="shared" si="3"/>
        <v>;;3 tài sản cố định vô hình;ii tài sản cố định</v>
      </c>
      <c r="O363" s="7" t="str">
        <f>IFERROR(VLOOKUP(N363,'vstock BS nonfin'!$E$2:$E$124,1,FALSE),"N/A")</f>
        <v>N/A</v>
      </c>
      <c r="Q363" s="7"/>
      <c r="R363" s="7"/>
      <c r="S363" s="7"/>
      <c r="T363" s="7"/>
      <c r="U363" s="7"/>
      <c r="V363" s="7"/>
      <c r="W363" s="7"/>
      <c r="X363" s="7"/>
    </row>
    <row r="364" hidden="1">
      <c r="A364" s="7"/>
      <c r="B364" s="7"/>
      <c r="C364" s="11" t="s">
        <v>586</v>
      </c>
      <c r="D364" s="11" t="s">
        <v>1013</v>
      </c>
      <c r="E364" s="11" t="s">
        <v>301</v>
      </c>
      <c r="F364" s="7" t="str">
        <f>VLOOKUP(E364,'VAS BS'!$A$4:$D$120,2, FALSE)</f>
        <v>Cost</v>
      </c>
      <c r="G364" s="7" t="str">
        <f>VLOOKUP(E364,'VAS BS'!$A$4:$D$120,3, FALSE)</f>
        <v>227</v>
      </c>
      <c r="H364" s="7" t="str">
        <f>VLOOKUP(G364,'VAS BS'!$A$4:$D$120,2, FALSE)</f>
        <v>Intangible fixed assets</v>
      </c>
      <c r="I364" s="7" t="str">
        <f>VLOOKUP(E364,'VAS BS'!$A$4:$D$120,4, FALSE)</f>
        <v>intgbl_fixed_assets_cost</v>
      </c>
      <c r="J364" s="7"/>
      <c r="K364" s="7"/>
      <c r="L364" s="7" t="str">
        <f t="shared" si="4"/>
        <v>intgbl_fixed_assets_cost</v>
      </c>
      <c r="M364" s="7">
        <f t="shared" si="2"/>
        <v>0</v>
      </c>
      <c r="N364" s="6" t="str">
        <f t="shared" si="3"/>
        <v>;;nguyên giá;3 tài sản cố định vô hình</v>
      </c>
      <c r="O364" s="7" t="str">
        <f>IFERROR(VLOOKUP(N364,'vstock BS nonfin'!$E$2:$E$124,1,FALSE),"N/A")</f>
        <v>N/A</v>
      </c>
      <c r="Q364" s="7"/>
      <c r="R364" s="7"/>
      <c r="S364" s="7"/>
      <c r="T364" s="7"/>
      <c r="U364" s="7"/>
      <c r="V364" s="7"/>
      <c r="W364" s="7"/>
      <c r="X364" s="7"/>
    </row>
    <row r="365" hidden="1">
      <c r="A365" s="7"/>
      <c r="B365" s="7"/>
      <c r="C365" s="11" t="s">
        <v>588</v>
      </c>
      <c r="D365" s="11" t="s">
        <v>1013</v>
      </c>
      <c r="E365" s="11" t="s">
        <v>303</v>
      </c>
      <c r="F365" s="7" t="str">
        <f>VLOOKUP(E365,'VAS BS'!$A$4:$D$120,2, FALSE)</f>
        <v>Accumulated amortisation</v>
      </c>
      <c r="G365" s="7" t="str">
        <f>VLOOKUP(E365,'VAS BS'!$A$4:$D$120,3, FALSE)</f>
        <v>227</v>
      </c>
      <c r="H365" s="7" t="str">
        <f>VLOOKUP(G365,'VAS BS'!$A$4:$D$120,2, FALSE)</f>
        <v>Intangible fixed assets</v>
      </c>
      <c r="I365" s="7" t="str">
        <f>VLOOKUP(E365,'VAS BS'!$A$4:$D$120,4, FALSE)</f>
        <v>intgbl_fixed_assets_amor</v>
      </c>
      <c r="J365" s="7"/>
      <c r="K365" s="7"/>
      <c r="L365" s="7" t="str">
        <f t="shared" si="4"/>
        <v>intgbl_fixed_assets_amor</v>
      </c>
      <c r="M365" s="7">
        <f t="shared" si="2"/>
        <v>0</v>
      </c>
      <c r="N365" s="6" t="str">
        <f t="shared" si="3"/>
        <v>;;giá trị hao mòn lũy kế;3 tài sản cố định vô hình</v>
      </c>
      <c r="O365" s="7" t="str">
        <f>IFERROR(VLOOKUP(N365,'vstock BS nonfin'!$E$2:$E$124,1,FALSE),"N/A")</f>
        <v>N/A</v>
      </c>
      <c r="Q365" s="7"/>
      <c r="R365" s="7"/>
      <c r="S365" s="7"/>
      <c r="T365" s="7"/>
      <c r="U365" s="7"/>
      <c r="V365" s="7"/>
      <c r="W365" s="7"/>
      <c r="X365" s="7"/>
    </row>
    <row r="366" hidden="1">
      <c r="A366" s="20"/>
      <c r="B366" s="20"/>
      <c r="C366" s="18" t="s">
        <v>1014</v>
      </c>
      <c r="D366" s="18" t="s">
        <v>1010</v>
      </c>
      <c r="E366" s="18" t="s">
        <v>319</v>
      </c>
      <c r="F366" s="20" t="str">
        <f>VLOOKUP(E366,'VAS BS'!$A$4:$D$120,2, FALSE)</f>
        <v>Construction in progress</v>
      </c>
      <c r="G366" s="20" t="str">
        <f>VLOOKUP(E366,'VAS BS'!$A$4:$D$120,3, FALSE)</f>
        <v>240</v>
      </c>
      <c r="H366" s="20" t="str">
        <f>VLOOKUP(G366,'VAS BS'!$A$4:$D$120,2, FALSE)</f>
        <v>Long-term assets in progress</v>
      </c>
      <c r="I366" s="20" t="str">
        <f>VLOOKUP(E366,'VAS BS'!$A$4:$D$120,4, FALSE)</f>
        <v>construction_wip</v>
      </c>
      <c r="J366" s="21" t="s">
        <v>1015</v>
      </c>
      <c r="K366" s="11"/>
      <c r="L366" s="7" t="str">
        <f t="shared" si="4"/>
        <v>construction_wip</v>
      </c>
      <c r="M366" s="7">
        <f t="shared" si="2"/>
        <v>0</v>
      </c>
      <c r="N366" s="6" t="str">
        <f t="shared" si="3"/>
        <v>;;4 chi phí xây dựng cơ bản dở dang;ii tài sản cố định</v>
      </c>
      <c r="O366" s="7" t="str">
        <f>IFERROR(VLOOKUP(N366,'vstock BS nonfin'!$E$2:$E$124,1,FALSE),"N/A")</f>
        <v>N/A</v>
      </c>
      <c r="Q366" s="7"/>
      <c r="R366" s="7"/>
      <c r="S366" s="7"/>
      <c r="T366" s="7"/>
      <c r="U366" s="7"/>
      <c r="V366" s="7"/>
      <c r="W366" s="7"/>
      <c r="X366" s="7"/>
    </row>
    <row r="367" hidden="1">
      <c r="A367" s="7"/>
      <c r="B367" s="7"/>
      <c r="C367" s="11" t="s">
        <v>1016</v>
      </c>
      <c r="D367" s="11" t="s">
        <v>1003</v>
      </c>
      <c r="E367" s="11" t="s">
        <v>322</v>
      </c>
      <c r="F367" s="7" t="str">
        <f>VLOOKUP(E367,'VAS BS'!$A$4:$D$120,2, FALSE)</f>
        <v>Long-term investments</v>
      </c>
      <c r="G367" s="7" t="str">
        <f>VLOOKUP(E367,'VAS BS'!$A$4:$D$120,3, FALSE)</f>
        <v>200</v>
      </c>
      <c r="H367" s="7" t="str">
        <f>VLOOKUP(G367,'VAS BS'!$A$4:$D$120,2, FALSE)</f>
        <v>Non-current assets</v>
      </c>
      <c r="I367" s="7" t="str">
        <f>VLOOKUP(E367,'VAS BS'!$A$4:$D$120,4, FALSE)</f>
        <v>lt_invmts</v>
      </c>
      <c r="J367" s="7"/>
      <c r="K367" s="7"/>
      <c r="L367" s="7" t="str">
        <f t="shared" si="4"/>
        <v>lt_invmts</v>
      </c>
      <c r="M367" s="7">
        <f t="shared" si="2"/>
        <v>0</v>
      </c>
      <c r="N367" s="6" t="str">
        <f t="shared" si="3"/>
        <v>;;iii các khoản đầu tư chứng khoán và đầu tư dài hạn khác;b tài sản dài hạn 200 210 220 240 250 260 270</v>
      </c>
      <c r="O367" s="7" t="str">
        <f>IFERROR(VLOOKUP(N367,'vstock BS nonfin'!$E$2:$E$124,1,FALSE),"N/A")</f>
        <v>N/A</v>
      </c>
      <c r="Q367" s="7"/>
      <c r="R367" s="7"/>
      <c r="S367" s="7"/>
      <c r="T367" s="7"/>
      <c r="U367" s="7"/>
      <c r="V367" s="7"/>
      <c r="W367" s="7"/>
      <c r="X367" s="7"/>
    </row>
    <row r="368" hidden="1">
      <c r="A368" s="7"/>
      <c r="B368" s="7"/>
      <c r="C368" s="11" t="s">
        <v>1017</v>
      </c>
      <c r="D368" s="11" t="s">
        <v>1016</v>
      </c>
      <c r="E368" s="11" t="s">
        <v>325</v>
      </c>
      <c r="F368" s="7" t="str">
        <f>VLOOKUP(E368,'VAS BS'!$A$4:$D$120,2, FALSE)</f>
        <v>Investments in subsidiaries</v>
      </c>
      <c r="G368" s="7" t="str">
        <f>VLOOKUP(E368,'VAS BS'!$A$4:$D$120,3, FALSE)</f>
        <v>250</v>
      </c>
      <c r="H368" s="7" t="str">
        <f>VLOOKUP(G368,'VAS BS'!$A$4:$D$120,2, FALSE)</f>
        <v>Long-term investments</v>
      </c>
      <c r="I368" s="7" t="str">
        <f>VLOOKUP(E368,'VAS BS'!$A$4:$D$120,4, FALSE)</f>
        <v>invmts_subs</v>
      </c>
      <c r="J368" s="7"/>
      <c r="K368" s="7"/>
      <c r="L368" s="7" t="str">
        <f t="shared" si="4"/>
        <v>invmts_subs</v>
      </c>
      <c r="M368" s="7">
        <f t="shared" si="2"/>
        <v>0</v>
      </c>
      <c r="N368" s="6" t="str">
        <f t="shared" si="3"/>
        <v>;;1 đầu tư vào công ty con;iii các khoản đầu tư chứng khoán và đầu tư dài hạn khác</v>
      </c>
      <c r="O368" s="7" t="str">
        <f>IFERROR(VLOOKUP(N368,'vstock BS nonfin'!$E$2:$E$124,1,FALSE),"N/A")</f>
        <v>N/A</v>
      </c>
      <c r="Q368" s="7"/>
      <c r="R368" s="7"/>
      <c r="S368" s="7"/>
      <c r="T368" s="7"/>
      <c r="U368" s="7"/>
      <c r="V368" s="7"/>
      <c r="W368" s="7"/>
      <c r="X368" s="7"/>
    </row>
    <row r="369" hidden="1">
      <c r="A369" s="7"/>
      <c r="B369" s="7"/>
      <c r="C369" s="11" t="s">
        <v>1018</v>
      </c>
      <c r="D369" s="11" t="s">
        <v>1016</v>
      </c>
      <c r="E369" s="11" t="s">
        <v>328</v>
      </c>
      <c r="F369" s="7" t="str">
        <f>VLOOKUP(E369,'VAS BS'!$A$4:$D$120,2, FALSE)</f>
        <v>Investments in associates, jointly controlled entities</v>
      </c>
      <c r="G369" s="7" t="str">
        <f>VLOOKUP(E369,'VAS BS'!$A$4:$D$120,3, FALSE)</f>
        <v>250</v>
      </c>
      <c r="H369" s="7" t="str">
        <f>VLOOKUP(G369,'VAS BS'!$A$4:$D$120,2, FALSE)</f>
        <v>Long-term investments</v>
      </c>
      <c r="I369" s="7" t="str">
        <f>VLOOKUP(E369,'VAS BS'!$A$4:$D$120,4, FALSE)</f>
        <v>invmts_assocs</v>
      </c>
      <c r="J369" s="7"/>
      <c r="K369" s="7"/>
      <c r="L369" s="7" t="str">
        <f t="shared" si="4"/>
        <v>invmts_assocs</v>
      </c>
      <c r="M369" s="7">
        <f t="shared" si="2"/>
        <v>0</v>
      </c>
      <c r="N369" s="6" t="str">
        <f t="shared" si="3"/>
        <v>;;2 đầu tư vào công ty liên doanh liên kết;iii các khoản đầu tư chứng khoán và đầu tư dài hạn khác</v>
      </c>
      <c r="O369" s="7" t="str">
        <f>IFERROR(VLOOKUP(N369,'vstock BS nonfin'!$E$2:$E$124,1,FALSE),"N/A")</f>
        <v>N/A</v>
      </c>
      <c r="Q369" s="7"/>
      <c r="R369" s="7"/>
      <c r="S369" s="7"/>
      <c r="T369" s="7"/>
      <c r="U369" s="7"/>
      <c r="V369" s="7"/>
      <c r="W369" s="7"/>
      <c r="X369" s="7"/>
    </row>
    <row r="370" hidden="1">
      <c r="A370" s="20"/>
      <c r="B370" s="20"/>
      <c r="C370" s="18" t="s">
        <v>1019</v>
      </c>
      <c r="D370" s="18" t="s">
        <v>1016</v>
      </c>
      <c r="E370" s="20"/>
      <c r="F370" s="20" t="str">
        <f>VLOOKUP(E370,'VAS BS'!$A$4:$D$120,2, FALSE)</f>
        <v>#N/A</v>
      </c>
      <c r="G370" s="20" t="str">
        <f>VLOOKUP(E370,'VAS BS'!$A$4:$D$120,3, FALSE)</f>
        <v>#N/A</v>
      </c>
      <c r="H370" s="20" t="str">
        <f>VLOOKUP(G370,'VAS BS'!$A$4:$D$120,2, FALSE)</f>
        <v>#N/A</v>
      </c>
      <c r="I370" s="20" t="str">
        <f>VLOOKUP(E370,'VAS BS'!$A$4:$D$120,4, FALSE)</f>
        <v>#N/A</v>
      </c>
      <c r="J370" s="18" t="s">
        <v>607</v>
      </c>
      <c r="K370" s="11" t="s">
        <v>1020</v>
      </c>
      <c r="L370" s="7" t="str">
        <f t="shared" si="4"/>
        <v>invmts_secs</v>
      </c>
      <c r="M370" s="7">
        <f t="shared" si="2"/>
        <v>1</v>
      </c>
      <c r="N370" s="6" t="str">
        <f t="shared" si="3"/>
        <v>;;3 đầu tư chứng khoán;iii các khoản đầu tư chứng khoán và đầu tư dài hạn khác</v>
      </c>
      <c r="O370" s="7" t="str">
        <f>IFERROR(VLOOKUP(N370,'vstock BS nonfin'!$E$2:$E$124,1,FALSE),"N/A")</f>
        <v>N/A</v>
      </c>
      <c r="Q370" s="7"/>
      <c r="R370" s="7"/>
      <c r="S370" s="7"/>
      <c r="T370" s="7"/>
      <c r="U370" s="7"/>
      <c r="V370" s="7"/>
      <c r="W370" s="7"/>
      <c r="X370" s="7"/>
    </row>
    <row r="371" hidden="1">
      <c r="A371" s="20"/>
      <c r="B371" s="20"/>
      <c r="C371" s="18" t="s">
        <v>1021</v>
      </c>
      <c r="D371" s="18" t="s">
        <v>1016</v>
      </c>
      <c r="E371" s="20"/>
      <c r="F371" s="20" t="str">
        <f>VLOOKUP(E371,'VAS BS'!$A$4:$D$120,2, FALSE)</f>
        <v>#N/A</v>
      </c>
      <c r="G371" s="20" t="str">
        <f>VLOOKUP(E371,'VAS BS'!$A$4:$D$120,3, FALSE)</f>
        <v>#N/A</v>
      </c>
      <c r="H371" s="20" t="str">
        <f>VLOOKUP(G371,'VAS BS'!$A$4:$D$120,2, FALSE)</f>
        <v>#N/A</v>
      </c>
      <c r="I371" s="20" t="str">
        <f>VLOOKUP(E371,'VAS BS'!$A$4:$D$120,4, FALSE)</f>
        <v>#N/A</v>
      </c>
      <c r="J371" s="18" t="s">
        <v>607</v>
      </c>
      <c r="K371" s="11" t="s">
        <v>608</v>
      </c>
      <c r="L371" s="7" t="str">
        <f t="shared" si="4"/>
        <v>other_lt_invmts</v>
      </c>
      <c r="M371" s="7">
        <f t="shared" si="2"/>
        <v>3</v>
      </c>
      <c r="N371" s="6" t="str">
        <f t="shared" si="3"/>
        <v>;;4 đầu tư dài hạn khác;iii các khoản đầu tư chứng khoán và đầu tư dài hạn khác</v>
      </c>
      <c r="O371" s="7" t="str">
        <f>IFERROR(VLOOKUP(N371,'vstock BS nonfin'!$E$2:$E$124,1,FALSE),"N/A")</f>
        <v>N/A</v>
      </c>
      <c r="Q371" s="7"/>
      <c r="R371" s="7"/>
      <c r="S371" s="7"/>
      <c r="T371" s="7"/>
      <c r="U371" s="7"/>
      <c r="V371" s="7"/>
      <c r="W371" s="7"/>
      <c r="X371" s="7"/>
    </row>
    <row r="372" hidden="1">
      <c r="A372" s="7"/>
      <c r="B372" s="7"/>
      <c r="C372" s="11" t="s">
        <v>1022</v>
      </c>
      <c r="D372" s="11" t="s">
        <v>1016</v>
      </c>
      <c r="E372" s="11" t="s">
        <v>334</v>
      </c>
      <c r="F372" s="7" t="str">
        <f>VLOOKUP(E372,'VAS BS'!$A$4:$D$120,2, FALSE)</f>
        <v>Provision for long-term investments</v>
      </c>
      <c r="G372" s="7" t="str">
        <f>VLOOKUP(E372,'VAS BS'!$A$4:$D$120,3, FALSE)</f>
        <v>250</v>
      </c>
      <c r="H372" s="7" t="str">
        <f>VLOOKUP(G372,'VAS BS'!$A$4:$D$120,2, FALSE)</f>
        <v>Long-term investments</v>
      </c>
      <c r="I372" s="7" t="str">
        <f>VLOOKUP(E372,'VAS BS'!$A$4:$D$120,4, FALSE)</f>
        <v>pvsn_lt_invmts</v>
      </c>
      <c r="J372" s="7"/>
      <c r="K372" s="7"/>
      <c r="L372" s="7" t="str">
        <f t="shared" si="4"/>
        <v>pvsn_lt_invmts</v>
      </c>
      <c r="M372" s="7">
        <f t="shared" si="2"/>
        <v>0</v>
      </c>
      <c r="N372" s="6" t="str">
        <f t="shared" si="3"/>
        <v>;;5 dự phòng giảm giá chứng khoán đầu tư dài hạn;iii các khoản đầu tư chứng khoán và đầu tư dài hạn khác</v>
      </c>
      <c r="O372" s="7" t="str">
        <f>IFERROR(VLOOKUP(N372,'vstock BS nonfin'!$E$2:$E$124,1,FALSE),"N/A")</f>
        <v>N/A</v>
      </c>
      <c r="Q372" s="7"/>
      <c r="R372" s="7"/>
      <c r="S372" s="7"/>
      <c r="T372" s="7"/>
      <c r="U372" s="7"/>
      <c r="V372" s="7"/>
      <c r="W372" s="7"/>
      <c r="X372" s="7"/>
    </row>
    <row r="373" hidden="1">
      <c r="A373" s="7"/>
      <c r="B373" s="7"/>
      <c r="C373" s="11" t="s">
        <v>1023</v>
      </c>
      <c r="D373" s="11" t="s">
        <v>1003</v>
      </c>
      <c r="E373" s="11" t="s">
        <v>339</v>
      </c>
      <c r="F373" s="7" t="str">
        <f>VLOOKUP(E373,'VAS BS'!$A$4:$D$120,2, FALSE)</f>
        <v>Other long-term assets</v>
      </c>
      <c r="G373" s="7" t="str">
        <f>VLOOKUP(E373,'VAS BS'!$A$4:$D$120,3, FALSE)</f>
        <v>200</v>
      </c>
      <c r="H373" s="7" t="str">
        <f>VLOOKUP(G373,'VAS BS'!$A$4:$D$120,2, FALSE)</f>
        <v>Non-current assets</v>
      </c>
      <c r="I373" s="7" t="str">
        <f>VLOOKUP(E373,'VAS BS'!$A$4:$D$120,4, FALSE)</f>
        <v>other_lt_assets_all</v>
      </c>
      <c r="J373" s="11" t="s">
        <v>1024</v>
      </c>
      <c r="K373" s="7"/>
      <c r="L373" s="7" t="str">
        <f t="shared" si="4"/>
        <v>other_lt_assets_all</v>
      </c>
      <c r="M373" s="7">
        <f t="shared" si="2"/>
        <v>0</v>
      </c>
      <c r="N373" s="6" t="str">
        <f t="shared" si="3"/>
        <v>;;iv tài sản dài hạn khác;b tài sản dài hạn 200 210 220 240 250 260 270</v>
      </c>
      <c r="O373" s="7" t="str">
        <f>IFERROR(VLOOKUP(N373,'vstock BS nonfin'!$E$2:$E$124,1,FALSE),"N/A")</f>
        <v>N/A</v>
      </c>
      <c r="Q373" s="7"/>
      <c r="R373" s="7"/>
      <c r="S373" s="7"/>
      <c r="T373" s="7"/>
      <c r="U373" s="7"/>
      <c r="V373" s="7"/>
      <c r="W373" s="7"/>
      <c r="X373" s="7"/>
    </row>
    <row r="374" hidden="1">
      <c r="A374" s="7"/>
      <c r="B374" s="7"/>
      <c r="C374" s="11" t="s">
        <v>1025</v>
      </c>
      <c r="D374" s="11" t="s">
        <v>1023</v>
      </c>
      <c r="E374" s="11" t="s">
        <v>342</v>
      </c>
      <c r="F374" s="7" t="str">
        <f>VLOOKUP(E374,'VAS BS'!$A$4:$D$120,2, FALSE)</f>
        <v>Long-term prepaid expenses</v>
      </c>
      <c r="G374" s="7" t="str">
        <f>VLOOKUP(E374,'VAS BS'!$A$4:$D$120,3, FALSE)</f>
        <v>260</v>
      </c>
      <c r="H374" s="7" t="str">
        <f>VLOOKUP(G374,'VAS BS'!$A$4:$D$120,2, FALSE)</f>
        <v>Other long-term assets</v>
      </c>
      <c r="I374" s="7" t="str">
        <f>VLOOKUP(E374,'VAS BS'!$A$4:$D$120,4, FALSE)</f>
        <v>lt_prepaid_exp</v>
      </c>
      <c r="J374" s="7"/>
      <c r="K374" s="7"/>
      <c r="L374" s="7" t="str">
        <f t="shared" si="4"/>
        <v>lt_prepaid_exp</v>
      </c>
      <c r="M374" s="7">
        <f t="shared" si="2"/>
        <v>0</v>
      </c>
      <c r="N374" s="6" t="str">
        <f t="shared" si="3"/>
        <v>;;1 chi phí trả trước dài hạn;iv tài sản dài hạn khác</v>
      </c>
      <c r="O374" s="7" t="str">
        <f>IFERROR(VLOOKUP(N374,'vstock BS nonfin'!$E$2:$E$124,1,FALSE),"N/A")</f>
        <v>N/A</v>
      </c>
      <c r="Q374" s="7"/>
      <c r="R374" s="7"/>
      <c r="S374" s="7"/>
      <c r="T374" s="7"/>
      <c r="U374" s="7"/>
      <c r="V374" s="7"/>
      <c r="W374" s="7"/>
      <c r="X374" s="7"/>
    </row>
    <row r="375" hidden="1">
      <c r="A375" s="20"/>
      <c r="B375" s="20"/>
      <c r="C375" s="18" t="s">
        <v>1026</v>
      </c>
      <c r="D375" s="18" t="s">
        <v>1023</v>
      </c>
      <c r="E375" s="20"/>
      <c r="F375" s="20" t="str">
        <f>VLOOKUP(E375,'VAS BS'!$A$4:$D$120,2, FALSE)</f>
        <v>#N/A</v>
      </c>
      <c r="G375" s="20" t="str">
        <f>VLOOKUP(E375,'VAS BS'!$A$4:$D$120,3, FALSE)</f>
        <v>#N/A</v>
      </c>
      <c r="H375" s="20" t="str">
        <f>VLOOKUP(G375,'VAS BS'!$A$4:$D$120,2, FALSE)</f>
        <v>#N/A</v>
      </c>
      <c r="I375" s="20" t="str">
        <f>VLOOKUP(E375,'VAS BS'!$A$4:$D$120,4, FALSE)</f>
        <v>#N/A</v>
      </c>
      <c r="J375" s="18" t="s">
        <v>607</v>
      </c>
      <c r="K375" s="11" t="s">
        <v>1027</v>
      </c>
      <c r="L375" s="7" t="str">
        <f t="shared" si="4"/>
        <v>collateral_escrow</v>
      </c>
      <c r="M375" s="7">
        <f t="shared" si="2"/>
        <v>1</v>
      </c>
      <c r="N375" s="6" t="str">
        <f t="shared" si="3"/>
        <v>;;2 các khoản ký quỹ ký cược;iv tài sản dài hạn khác</v>
      </c>
      <c r="O375" s="7" t="str">
        <f>IFERROR(VLOOKUP(N375,'vstock BS nonfin'!$E$2:$E$124,1,FALSE),"N/A")</f>
        <v>N/A</v>
      </c>
      <c r="Q375" s="7"/>
      <c r="R375" s="7"/>
      <c r="S375" s="7"/>
      <c r="T375" s="7"/>
      <c r="U375" s="7"/>
      <c r="V375" s="7"/>
      <c r="W375" s="7"/>
      <c r="X375" s="7"/>
    </row>
    <row r="376" hidden="1">
      <c r="A376" s="7"/>
      <c r="B376" s="7"/>
      <c r="C376" s="11" t="s">
        <v>1028</v>
      </c>
      <c r="D376" s="11" t="s">
        <v>1023</v>
      </c>
      <c r="E376" s="11" t="s">
        <v>345</v>
      </c>
      <c r="F376" s="7" t="str">
        <f>VLOOKUP(E376,'VAS BS'!$A$4:$D$120,2, FALSE)</f>
        <v>Deferred tax assets</v>
      </c>
      <c r="G376" s="7" t="str">
        <f>VLOOKUP(E376,'VAS BS'!$A$4:$D$120,3, FALSE)</f>
        <v>260</v>
      </c>
      <c r="H376" s="7" t="str">
        <f>VLOOKUP(G376,'VAS BS'!$A$4:$D$120,2, FALSE)</f>
        <v>Other long-term assets</v>
      </c>
      <c r="I376" s="7" t="str">
        <f>VLOOKUP(E376,'VAS BS'!$A$4:$D$120,4, FALSE)</f>
        <v>deferred_tax_assets</v>
      </c>
      <c r="J376" s="7"/>
      <c r="K376" s="7"/>
      <c r="L376" s="7" t="str">
        <f t="shared" si="4"/>
        <v>deferred_tax_assets</v>
      </c>
      <c r="M376" s="7">
        <f t="shared" si="2"/>
        <v>0</v>
      </c>
      <c r="N376" s="6" t="str">
        <f t="shared" si="3"/>
        <v>;;3 tài sản thuế thu nhập hoãn lại;iv tài sản dài hạn khác</v>
      </c>
      <c r="O376" s="7" t="str">
        <f>IFERROR(VLOOKUP(N376,'vstock BS nonfin'!$E$2:$E$124,1,FALSE),"N/A")</f>
        <v>N/A</v>
      </c>
      <c r="Q376" s="7"/>
      <c r="R376" s="7"/>
      <c r="S376" s="7"/>
      <c r="T376" s="7"/>
      <c r="U376" s="7"/>
      <c r="V376" s="7"/>
      <c r="W376" s="7"/>
      <c r="X376" s="7"/>
    </row>
    <row r="377" hidden="1">
      <c r="A377" s="7"/>
      <c r="B377" s="7"/>
      <c r="C377" s="11" t="s">
        <v>1029</v>
      </c>
      <c r="D377" s="11" t="s">
        <v>1023</v>
      </c>
      <c r="E377" s="11" t="s">
        <v>342</v>
      </c>
      <c r="F377" s="7" t="str">
        <f>VLOOKUP(E377,'VAS BS'!$A$4:$D$120,2, FALSE)</f>
        <v>Long-term prepaid expenses</v>
      </c>
      <c r="G377" s="7" t="str">
        <f>VLOOKUP(E377,'VAS BS'!$A$4:$D$120,3, FALSE)</f>
        <v>260</v>
      </c>
      <c r="H377" s="7" t="str">
        <f>VLOOKUP(G377,'VAS BS'!$A$4:$D$120,2, FALSE)</f>
        <v>Other long-term assets</v>
      </c>
      <c r="I377" s="7" t="str">
        <f>VLOOKUP(E377,'VAS BS'!$A$4:$D$120,4, FALSE)</f>
        <v>lt_prepaid_exp</v>
      </c>
      <c r="J377" s="7"/>
      <c r="K377" s="7"/>
      <c r="L377" s="7" t="str">
        <f t="shared" si="4"/>
        <v>lt_prepaid_exp</v>
      </c>
      <c r="M377" s="7">
        <f t="shared" si="2"/>
        <v>0</v>
      </c>
      <c r="N377" s="6" t="str">
        <f t="shared" si="3"/>
        <v>;;4 tài sản dài hạn khác;iv tài sản dài hạn khác</v>
      </c>
      <c r="O377" s="7" t="str">
        <f>IFERROR(VLOOKUP(N377,'vstock BS nonfin'!$E$2:$E$124,1,FALSE),"N/A")</f>
        <v>N/A</v>
      </c>
      <c r="Q377" s="7"/>
      <c r="R377" s="7"/>
      <c r="S377" s="7"/>
      <c r="T377" s="7"/>
      <c r="U377" s="7"/>
      <c r="V377" s="7"/>
      <c r="W377" s="7"/>
      <c r="X377" s="7"/>
    </row>
    <row r="378" hidden="1">
      <c r="A378" s="7"/>
      <c r="B378" s="7"/>
      <c r="C378" s="11" t="s">
        <v>707</v>
      </c>
      <c r="D378" s="11" t="s">
        <v>707</v>
      </c>
      <c r="E378" s="11" t="s">
        <v>182</v>
      </c>
      <c r="F378" s="7" t="str">
        <f>VLOOKUP(E378,'VAS BS'!$A$4:$D$120,2, FALSE)</f>
        <v>Total assets</v>
      </c>
      <c r="G378" s="7" t="str">
        <f>VLOOKUP(E378,'VAS BS'!$A$4:$D$120,3, FALSE)</f>
        <v>270</v>
      </c>
      <c r="H378" s="7" t="str">
        <f>VLOOKUP(G378,'VAS BS'!$A$4:$D$120,2, FALSE)</f>
        <v>Total assets</v>
      </c>
      <c r="I378" s="7" t="str">
        <f>VLOOKUP(E378,'VAS BS'!$A$4:$D$120,4, FALSE)</f>
        <v>total_assets</v>
      </c>
      <c r="J378" s="7"/>
      <c r="K378" s="7"/>
      <c r="L378" s="7" t="str">
        <f t="shared" si="4"/>
        <v>total_assets</v>
      </c>
      <c r="M378" s="7">
        <f t="shared" si="2"/>
        <v>0</v>
      </c>
      <c r="N378" s="6" t="str">
        <f t="shared" si="3"/>
        <v>;;tổng cộng tài sản 270 100 200;tổng cộng tài sản 270 100 200</v>
      </c>
      <c r="O378" s="7" t="str">
        <f>IFERROR(VLOOKUP(N378,'vstock BS nonfin'!$E$2:$E$124,1,FALSE),"N/A")</f>
        <v>N/A</v>
      </c>
      <c r="Q378" s="7"/>
      <c r="R378" s="7"/>
      <c r="S378" s="7"/>
      <c r="T378" s="7"/>
      <c r="U378" s="7"/>
      <c r="V378" s="7"/>
      <c r="W378" s="7"/>
      <c r="X378" s="7"/>
    </row>
    <row r="379" hidden="1">
      <c r="A379" s="20"/>
      <c r="B379" s="20"/>
      <c r="C379" s="18" t="s">
        <v>618</v>
      </c>
      <c r="D379" s="18" t="s">
        <v>618</v>
      </c>
      <c r="E379" s="20"/>
      <c r="F379" s="20" t="str">
        <f>VLOOKUP(E379,'VAS BS'!$A$4:$D$120,2, FALSE)</f>
        <v>#N/A</v>
      </c>
      <c r="G379" s="20" t="str">
        <f>VLOOKUP(E379,'VAS BS'!$A$4:$D$120,3, FALSE)</f>
        <v>#N/A</v>
      </c>
      <c r="H379" s="20" t="str">
        <f>VLOOKUP(G379,'VAS BS'!$A$4:$D$120,2, FALSE)</f>
        <v>#N/A</v>
      </c>
      <c r="I379" s="20" t="str">
        <f>VLOOKUP(E379,'VAS BS'!$A$4:$D$120,4, FALSE)</f>
        <v>#N/A</v>
      </c>
      <c r="J379" s="21" t="s">
        <v>527</v>
      </c>
      <c r="K379" s="7"/>
      <c r="L379" s="7" t="str">
        <f t="shared" si="4"/>
        <v/>
      </c>
      <c r="M379" s="7">
        <f t="shared" si="2"/>
        <v>0</v>
      </c>
      <c r="N379" s="6" t="str">
        <f t="shared" si="3"/>
        <v>;;nguồn vốn;nguồn vốn</v>
      </c>
      <c r="O379" s="7" t="str">
        <f>IFERROR(VLOOKUP(N379,'vstock BS nonfin'!$E$2:$E$124,1,FALSE),"N/A")</f>
        <v>N/A</v>
      </c>
      <c r="Q379" s="7"/>
      <c r="R379" s="7"/>
      <c r="S379" s="7"/>
      <c r="T379" s="7"/>
      <c r="U379" s="7"/>
      <c r="V379" s="7"/>
      <c r="W379" s="7"/>
      <c r="X379" s="7"/>
    </row>
    <row r="380" hidden="1">
      <c r="A380" s="7"/>
      <c r="B380" s="7"/>
      <c r="C380" s="11" t="s">
        <v>1030</v>
      </c>
      <c r="D380" s="11" t="s">
        <v>802</v>
      </c>
      <c r="E380" s="11" t="s">
        <v>356</v>
      </c>
      <c r="F380" s="7" t="str">
        <f>VLOOKUP(E380,'VAS BS'!$A$4:$D$120,2, FALSE)</f>
        <v>Liabilities</v>
      </c>
      <c r="G380" s="7" t="str">
        <f>VLOOKUP(E380,'VAS BS'!$A$4:$D$120,3, FALSE)</f>
        <v>440</v>
      </c>
      <c r="H380" s="7" t="str">
        <f>VLOOKUP(G380,'VAS BS'!$A$4:$D$120,2, FALSE)</f>
        <v>Total liabilities and owner's equity</v>
      </c>
      <c r="I380" s="7" t="str">
        <f>VLOOKUP(E380,'VAS BS'!$A$4:$D$120,4, FALSE)</f>
        <v>liabilities</v>
      </c>
      <c r="J380" s="7"/>
      <c r="K380" s="7"/>
      <c r="L380" s="7" t="str">
        <f t="shared" si="4"/>
        <v>liabilities</v>
      </c>
      <c r="M380" s="7">
        <f t="shared" si="2"/>
        <v>0</v>
      </c>
      <c r="N380" s="6" t="str">
        <f t="shared" si="3"/>
        <v>;;a nợ phải trả 300 210 330;tổng cộng nguồn vốn 440 300 400 500</v>
      </c>
      <c r="O380" s="7" t="str">
        <f>IFERROR(VLOOKUP(N380,'vstock BS nonfin'!$E$2:$E$124,1,FALSE),"N/A")</f>
        <v>N/A</v>
      </c>
      <c r="Q380" s="7"/>
      <c r="R380" s="7"/>
      <c r="S380" s="7"/>
      <c r="T380" s="7"/>
      <c r="U380" s="7"/>
      <c r="V380" s="7"/>
      <c r="W380" s="7"/>
      <c r="X380" s="7"/>
    </row>
    <row r="381" hidden="1">
      <c r="A381" s="7"/>
      <c r="B381" s="7"/>
      <c r="C381" s="11" t="s">
        <v>1031</v>
      </c>
      <c r="D381" s="11" t="s">
        <v>1030</v>
      </c>
      <c r="E381" s="11" t="s">
        <v>359</v>
      </c>
      <c r="F381" s="7" t="str">
        <f>VLOOKUP(E381,'VAS BS'!$A$4:$D$120,2, FALSE)</f>
        <v>Current liabilities</v>
      </c>
      <c r="G381" s="7" t="str">
        <f>VLOOKUP(E381,'VAS BS'!$A$4:$D$120,3, FALSE)</f>
        <v>300</v>
      </c>
      <c r="H381" s="7" t="str">
        <f>VLOOKUP(G381,'VAS BS'!$A$4:$D$120,2, FALSE)</f>
        <v>Liabilities</v>
      </c>
      <c r="I381" s="7" t="str">
        <f>VLOOKUP(E381,'VAS BS'!$A$4:$D$120,4, FALSE)</f>
        <v>current_liabilities</v>
      </c>
      <c r="J381" s="7"/>
      <c r="K381" s="7"/>
      <c r="L381" s="7" t="str">
        <f t="shared" si="4"/>
        <v>current_liabilities</v>
      </c>
      <c r="M381" s="7">
        <f t="shared" si="2"/>
        <v>0</v>
      </c>
      <c r="N381" s="6" t="str">
        <f t="shared" si="3"/>
        <v>;;i nợ ngắn hạn;a nợ phải trả 300 210 330</v>
      </c>
      <c r="O381" s="7" t="str">
        <f>IFERROR(VLOOKUP(N381,'vstock BS nonfin'!$E$2:$E$124,1,FALSE),"N/A")</f>
        <v>N/A</v>
      </c>
      <c r="Q381" s="7"/>
      <c r="R381" s="7"/>
      <c r="S381" s="7"/>
      <c r="T381" s="7"/>
      <c r="U381" s="7"/>
      <c r="V381" s="7"/>
      <c r="W381" s="7"/>
      <c r="X381" s="7"/>
    </row>
    <row r="382" hidden="1">
      <c r="A382" s="20"/>
      <c r="B382" s="20"/>
      <c r="C382" s="18" t="s">
        <v>1032</v>
      </c>
      <c r="D382" s="18" t="s">
        <v>1031</v>
      </c>
      <c r="E382" s="18" t="s">
        <v>389</v>
      </c>
      <c r="F382" s="20" t="str">
        <f>VLOOKUP(E382,'VAS BS'!$A$4:$D$120,2, FALSE)</f>
        <v>Short-term loan and finance lease obligations</v>
      </c>
      <c r="G382" s="20" t="str">
        <f>VLOOKUP(E382,'VAS BS'!$A$4:$D$120,3, FALSE)</f>
        <v>310</v>
      </c>
      <c r="H382" s="20" t="str">
        <f>VLOOKUP(G382,'VAS BS'!$A$4:$D$120,2, FALSE)</f>
        <v>Current liabilities</v>
      </c>
      <c r="I382" s="20" t="str">
        <f>VLOOKUP(E382,'VAS BS'!$A$4:$D$120,4, FALSE)</f>
        <v>st_loan_finlease_ap</v>
      </c>
      <c r="J382" s="21" t="s">
        <v>1033</v>
      </c>
      <c r="K382" s="11"/>
      <c r="L382" s="7" t="str">
        <f t="shared" si="4"/>
        <v>st_loan_finlease_ap</v>
      </c>
      <c r="M382" s="7">
        <f t="shared" si="2"/>
        <v>0</v>
      </c>
      <c r="N382" s="6" t="str">
        <f t="shared" si="3"/>
        <v>;;1 vay và nợ ngắn hạn;i nợ ngắn hạn</v>
      </c>
      <c r="O382" s="7" t="str">
        <f>IFERROR(VLOOKUP(N382,'vstock BS nonfin'!$E$2:$E$124,1,FALSE),"N/A")</f>
        <v>N/A</v>
      </c>
      <c r="Q382" s="7"/>
      <c r="R382" s="7"/>
      <c r="S382" s="7"/>
      <c r="T382" s="7"/>
      <c r="U382" s="7"/>
      <c r="V382" s="7"/>
      <c r="W382" s="7"/>
      <c r="X382" s="7"/>
    </row>
    <row r="383" hidden="1">
      <c r="A383" s="7"/>
      <c r="B383" s="7"/>
      <c r="C383" s="11" t="s">
        <v>1034</v>
      </c>
      <c r="D383" s="11" t="s">
        <v>1031</v>
      </c>
      <c r="E383" s="11" t="s">
        <v>362</v>
      </c>
      <c r="F383" s="7" t="str">
        <f>VLOOKUP(E383,'VAS BS'!$A$4:$D$120,2, FALSE)</f>
        <v>Short-term trade payables</v>
      </c>
      <c r="G383" s="7" t="str">
        <f>VLOOKUP(E383,'VAS BS'!$A$4:$D$120,3, FALSE)</f>
        <v>310</v>
      </c>
      <c r="H383" s="7" t="str">
        <f>VLOOKUP(G383,'VAS BS'!$A$4:$D$120,2, FALSE)</f>
        <v>Current liabilities</v>
      </c>
      <c r="I383" s="7" t="str">
        <f>VLOOKUP(E383,'VAS BS'!$A$4:$D$120,4, FALSE)</f>
        <v>st_trade_ap</v>
      </c>
      <c r="J383" s="7"/>
      <c r="K383" s="7"/>
      <c r="L383" s="7" t="str">
        <f t="shared" si="4"/>
        <v>st_trade_ap</v>
      </c>
      <c r="M383" s="7">
        <f t="shared" si="2"/>
        <v>0</v>
      </c>
      <c r="N383" s="6" t="str">
        <f t="shared" si="3"/>
        <v>;;2 phải trả người bán;i nợ ngắn hạn</v>
      </c>
      <c r="O383" s="7" t="str">
        <f>IFERROR(VLOOKUP(N383,'vstock BS nonfin'!$E$2:$E$124,1,FALSE),"N/A")</f>
        <v>N/A</v>
      </c>
      <c r="Q383" s="7"/>
      <c r="R383" s="7"/>
      <c r="S383" s="7"/>
      <c r="T383" s="7"/>
      <c r="U383" s="7"/>
      <c r="V383" s="7"/>
      <c r="W383" s="7"/>
      <c r="X383" s="7"/>
    </row>
    <row r="384" hidden="1">
      <c r="A384" s="7"/>
      <c r="B384" s="7"/>
      <c r="C384" s="11" t="s">
        <v>1035</v>
      </c>
      <c r="D384" s="11" t="s">
        <v>1031</v>
      </c>
      <c r="E384" s="11" t="s">
        <v>365</v>
      </c>
      <c r="F384" s="7" t="str">
        <f>VLOOKUP(E384,'VAS BS'!$A$4:$D$120,2, FALSE)</f>
        <v>Short-term advances from customers</v>
      </c>
      <c r="G384" s="7" t="str">
        <f>VLOOKUP(E384,'VAS BS'!$A$4:$D$120,3, FALSE)</f>
        <v>310</v>
      </c>
      <c r="H384" s="7" t="str">
        <f>VLOOKUP(G384,'VAS BS'!$A$4:$D$120,2, FALSE)</f>
        <v>Current liabilities</v>
      </c>
      <c r="I384" s="7" t="str">
        <f>VLOOKUP(E384,'VAS BS'!$A$4:$D$120,4, FALSE)</f>
        <v>st_adv_customers</v>
      </c>
      <c r="J384" s="7"/>
      <c r="K384" s="7"/>
      <c r="L384" s="7" t="str">
        <f t="shared" si="4"/>
        <v>st_adv_customers</v>
      </c>
      <c r="M384" s="7">
        <f t="shared" si="2"/>
        <v>0</v>
      </c>
      <c r="N384" s="6" t="str">
        <f t="shared" si="3"/>
        <v>;;3 người mua trả tiền trước;i nợ ngắn hạn</v>
      </c>
      <c r="O384" s="7" t="str">
        <f>IFERROR(VLOOKUP(N384,'vstock BS nonfin'!$E$2:$E$124,1,FALSE),"N/A")</f>
        <v>N/A</v>
      </c>
      <c r="Q384" s="7"/>
      <c r="R384" s="7"/>
      <c r="S384" s="7"/>
      <c r="T384" s="7"/>
      <c r="U384" s="7"/>
      <c r="V384" s="7"/>
      <c r="W384" s="7"/>
      <c r="X384" s="7"/>
    </row>
    <row r="385" hidden="1">
      <c r="A385" s="7"/>
      <c r="B385" s="7"/>
      <c r="C385" s="11" t="s">
        <v>1036</v>
      </c>
      <c r="D385" s="11" t="s">
        <v>1031</v>
      </c>
      <c r="E385" s="11" t="s">
        <v>368</v>
      </c>
      <c r="F385" s="7" t="str">
        <f>VLOOKUP(E385,'VAS BS'!$A$4:$D$120,2, FALSE)</f>
        <v>Statutory obligations</v>
      </c>
      <c r="G385" s="7" t="str">
        <f>VLOOKUP(E385,'VAS BS'!$A$4:$D$120,3, FALSE)</f>
        <v>310</v>
      </c>
      <c r="H385" s="7" t="str">
        <f>VLOOKUP(G385,'VAS BS'!$A$4:$D$120,2, FALSE)</f>
        <v>Current liabilities</v>
      </c>
      <c r="I385" s="7" t="str">
        <f>VLOOKUP(E385,'VAS BS'!$A$4:$D$120,4, FALSE)</f>
        <v>stat_obligations</v>
      </c>
      <c r="J385" s="7"/>
      <c r="K385" s="7"/>
      <c r="L385" s="7" t="str">
        <f t="shared" si="4"/>
        <v>stat_obligations</v>
      </c>
      <c r="M385" s="7">
        <f t="shared" si="2"/>
        <v>0</v>
      </c>
      <c r="N385" s="6" t="str">
        <f t="shared" si="3"/>
        <v>;;4 thuế và các khoản phải nộp nhà nước;i nợ ngắn hạn</v>
      </c>
      <c r="O385" s="7" t="str">
        <f>IFERROR(VLOOKUP(N385,'vstock BS nonfin'!$E$2:$E$124,1,FALSE),"N/A")</f>
        <v>N/A</v>
      </c>
      <c r="Q385" s="7"/>
      <c r="R385" s="7"/>
      <c r="S385" s="7"/>
      <c r="T385" s="7"/>
      <c r="U385" s="7"/>
      <c r="V385" s="7"/>
      <c r="W385" s="7"/>
      <c r="X385" s="7"/>
    </row>
    <row r="386" hidden="1">
      <c r="A386" s="7"/>
      <c r="B386" s="7"/>
      <c r="C386" s="11" t="s">
        <v>1037</v>
      </c>
      <c r="D386" s="11" t="s">
        <v>1031</v>
      </c>
      <c r="E386" s="11" t="s">
        <v>371</v>
      </c>
      <c r="F386" s="7" t="str">
        <f>VLOOKUP(E386,'VAS BS'!$A$4:$D$120,2, FALSE)</f>
        <v>Payables to employees</v>
      </c>
      <c r="G386" s="7" t="str">
        <f>VLOOKUP(E386,'VAS BS'!$A$4:$D$120,3, FALSE)</f>
        <v>310</v>
      </c>
      <c r="H386" s="7" t="str">
        <f>VLOOKUP(G386,'VAS BS'!$A$4:$D$120,2, FALSE)</f>
        <v>Current liabilities</v>
      </c>
      <c r="I386" s="7" t="str">
        <f>VLOOKUP(E386,'VAS BS'!$A$4:$D$120,4, FALSE)</f>
        <v>ap_employees</v>
      </c>
      <c r="J386" s="7"/>
      <c r="K386" s="7"/>
      <c r="L386" s="7" t="str">
        <f t="shared" si="4"/>
        <v>ap_employees</v>
      </c>
      <c r="M386" s="7">
        <f t="shared" si="2"/>
        <v>0</v>
      </c>
      <c r="N386" s="6" t="str">
        <f t="shared" si="3"/>
        <v>;;5 phải trả công nhân viên;i nợ ngắn hạn</v>
      </c>
      <c r="O386" s="7" t="str">
        <f>IFERROR(VLOOKUP(N386,'vstock BS nonfin'!$E$2:$E$124,1,FALSE),"N/A")</f>
        <v>N/A</v>
      </c>
      <c r="Q386" s="7"/>
      <c r="R386" s="7"/>
      <c r="S386" s="7"/>
      <c r="T386" s="7"/>
      <c r="U386" s="7"/>
      <c r="V386" s="7"/>
      <c r="W386" s="7"/>
      <c r="X386" s="7"/>
    </row>
    <row r="387" hidden="1">
      <c r="A387" s="7"/>
      <c r="B387" s="7"/>
      <c r="C387" s="11" t="s">
        <v>1038</v>
      </c>
      <c r="D387" s="11" t="s">
        <v>1031</v>
      </c>
      <c r="E387" s="11" t="s">
        <v>374</v>
      </c>
      <c r="F387" s="7" t="str">
        <f>VLOOKUP(E387,'VAS BS'!$A$4:$D$120,2, FALSE)</f>
        <v>Short-term accrued expenses</v>
      </c>
      <c r="G387" s="7" t="str">
        <f>VLOOKUP(E387,'VAS BS'!$A$4:$D$120,3, FALSE)</f>
        <v>310</v>
      </c>
      <c r="H387" s="7" t="str">
        <f>VLOOKUP(G387,'VAS BS'!$A$4:$D$120,2, FALSE)</f>
        <v>Current liabilities</v>
      </c>
      <c r="I387" s="7" t="str">
        <f>VLOOKUP(E387,'VAS BS'!$A$4:$D$120,4, FALSE)</f>
        <v>st_accrued_exp</v>
      </c>
      <c r="J387" s="7"/>
      <c r="K387" s="7"/>
      <c r="L387" s="7" t="str">
        <f t="shared" si="4"/>
        <v>st_accrued_exp</v>
      </c>
      <c r="M387" s="7">
        <f t="shared" si="2"/>
        <v>0</v>
      </c>
      <c r="N387" s="6" t="str">
        <f t="shared" si="3"/>
        <v>;;6 chi phí phải trả;i nợ ngắn hạn</v>
      </c>
      <c r="O387" s="7" t="str">
        <f>IFERROR(VLOOKUP(N387,'vstock BS nonfin'!$E$2:$E$124,1,FALSE),"N/A")</f>
        <v>N/A</v>
      </c>
      <c r="Q387" s="7"/>
      <c r="R387" s="7"/>
      <c r="S387" s="7"/>
      <c r="T387" s="7"/>
      <c r="U387" s="7"/>
      <c r="V387" s="7"/>
      <c r="W387" s="7"/>
      <c r="X387" s="7"/>
    </row>
    <row r="388" hidden="1">
      <c r="A388" s="7"/>
      <c r="B388" s="7"/>
      <c r="C388" s="11" t="s">
        <v>1039</v>
      </c>
      <c r="D388" s="11" t="s">
        <v>1031</v>
      </c>
      <c r="E388" s="11" t="s">
        <v>377</v>
      </c>
      <c r="F388" s="7" t="str">
        <f>VLOOKUP(E388,'VAS BS'!$A$4:$D$120,2, FALSE)</f>
        <v>Short-term internal payables</v>
      </c>
      <c r="G388" s="7" t="str">
        <f>VLOOKUP(E388,'VAS BS'!$A$4:$D$120,3, FALSE)</f>
        <v>310</v>
      </c>
      <c r="H388" s="7" t="str">
        <f>VLOOKUP(G388,'VAS BS'!$A$4:$D$120,2, FALSE)</f>
        <v>Current liabilities</v>
      </c>
      <c r="I388" s="7" t="str">
        <f>VLOOKUP(E388,'VAS BS'!$A$4:$D$120,4, FALSE)</f>
        <v>st_internal_ap</v>
      </c>
      <c r="J388" s="7"/>
      <c r="K388" s="7"/>
      <c r="L388" s="7" t="str">
        <f t="shared" si="4"/>
        <v>st_internal_ap</v>
      </c>
      <c r="M388" s="7">
        <f t="shared" si="2"/>
        <v>0</v>
      </c>
      <c r="N388" s="6" t="str">
        <f t="shared" si="3"/>
        <v>;;7 phải trả nội bộ;i nợ ngắn hạn</v>
      </c>
      <c r="O388" s="7" t="str">
        <f>IFERROR(VLOOKUP(N388,'vstock BS nonfin'!$E$2:$E$124,1,FALSE),"N/A")</f>
        <v>N/A</v>
      </c>
      <c r="Q388" s="7"/>
      <c r="R388" s="7"/>
      <c r="S388" s="7"/>
      <c r="T388" s="7"/>
      <c r="U388" s="7"/>
      <c r="V388" s="7"/>
      <c r="W388" s="7"/>
      <c r="X388" s="7"/>
    </row>
    <row r="389" hidden="1">
      <c r="A389" s="7"/>
      <c r="B389" s="7"/>
      <c r="C389" s="11" t="s">
        <v>1040</v>
      </c>
      <c r="D389" s="11" t="s">
        <v>1031</v>
      </c>
      <c r="E389" s="11" t="s">
        <v>386</v>
      </c>
      <c r="F389" s="7" t="str">
        <f>VLOOKUP(E389,'VAS BS'!$A$4:$D$120,2, FALSE)</f>
        <v>Other short-term payables</v>
      </c>
      <c r="G389" s="7" t="str">
        <f>VLOOKUP(E389,'VAS BS'!$A$4:$D$120,3, FALSE)</f>
        <v>310</v>
      </c>
      <c r="H389" s="7" t="str">
        <f>VLOOKUP(G389,'VAS BS'!$A$4:$D$120,2, FALSE)</f>
        <v>Current liabilities</v>
      </c>
      <c r="I389" s="7" t="str">
        <f>VLOOKUP(E389,'VAS BS'!$A$4:$D$120,4, FALSE)</f>
        <v>st_other_ap</v>
      </c>
      <c r="J389" s="7"/>
      <c r="K389" s="7"/>
      <c r="L389" s="7" t="str">
        <f t="shared" si="4"/>
        <v>st_other_ap</v>
      </c>
      <c r="M389" s="7">
        <f t="shared" si="2"/>
        <v>0</v>
      </c>
      <c r="N389" s="6" t="str">
        <f t="shared" si="3"/>
        <v>;;8 các khoản phải trả phải nộp khác;i nợ ngắn hạn</v>
      </c>
      <c r="O389" s="7" t="str">
        <f>IFERROR(VLOOKUP(N389,'vstock BS nonfin'!$E$2:$E$124,1,FALSE),"N/A")</f>
        <v>N/A</v>
      </c>
      <c r="Q389" s="7"/>
      <c r="R389" s="7"/>
      <c r="S389" s="7"/>
      <c r="T389" s="7"/>
      <c r="U389" s="7"/>
      <c r="V389" s="7"/>
      <c r="W389" s="7"/>
      <c r="X389" s="7"/>
    </row>
    <row r="390" hidden="1">
      <c r="A390" s="7"/>
      <c r="B390" s="7"/>
      <c r="C390" s="11" t="s">
        <v>1041</v>
      </c>
      <c r="D390" s="11" t="s">
        <v>1031</v>
      </c>
      <c r="E390" s="11" t="s">
        <v>392</v>
      </c>
      <c r="F390" s="7" t="str">
        <f>VLOOKUP(E390,'VAS BS'!$A$4:$D$120,2, FALSE)</f>
        <v>Short-term provisions</v>
      </c>
      <c r="G390" s="7" t="str">
        <f>VLOOKUP(E390,'VAS BS'!$A$4:$D$120,3, FALSE)</f>
        <v>310</v>
      </c>
      <c r="H390" s="7" t="str">
        <f>VLOOKUP(G390,'VAS BS'!$A$4:$D$120,2, FALSE)</f>
        <v>Current liabilities</v>
      </c>
      <c r="I390" s="7" t="str">
        <f>VLOOKUP(E390,'VAS BS'!$A$4:$D$120,4, FALSE)</f>
        <v>st_pvsn</v>
      </c>
      <c r="J390" s="7"/>
      <c r="K390" s="7"/>
      <c r="L390" s="7" t="str">
        <f t="shared" si="4"/>
        <v>st_pvsn</v>
      </c>
      <c r="M390" s="7">
        <f t="shared" si="2"/>
        <v>0</v>
      </c>
      <c r="N390" s="6" t="str">
        <f t="shared" si="3"/>
        <v>;;9 dự phòng phải trả ngắn hạn;i nợ ngắn hạn</v>
      </c>
      <c r="O390" s="7" t="str">
        <f>IFERROR(VLOOKUP(N390,'vstock BS nonfin'!$E$2:$E$124,1,FALSE),"N/A")</f>
        <v>N/A</v>
      </c>
      <c r="Q390" s="7"/>
      <c r="R390" s="7"/>
      <c r="S390" s="7"/>
      <c r="T390" s="7"/>
      <c r="U390" s="7"/>
      <c r="V390" s="7"/>
      <c r="W390" s="7"/>
      <c r="X390" s="7"/>
    </row>
    <row r="391" hidden="1">
      <c r="A391" s="7"/>
      <c r="B391" s="7"/>
      <c r="C391" s="11" t="s">
        <v>1042</v>
      </c>
      <c r="D391" s="11" t="s">
        <v>1031</v>
      </c>
      <c r="E391" s="11" t="s">
        <v>395</v>
      </c>
      <c r="F391" s="7" t="str">
        <f>VLOOKUP(E391,'VAS BS'!$A$4:$D$120,2, FALSE)</f>
        <v>Bonus and welfare fund</v>
      </c>
      <c r="G391" s="7" t="str">
        <f>VLOOKUP(E391,'VAS BS'!$A$4:$D$120,3, FALSE)</f>
        <v>310</v>
      </c>
      <c r="H391" s="7" t="str">
        <f>VLOOKUP(G391,'VAS BS'!$A$4:$D$120,2, FALSE)</f>
        <v>Current liabilities</v>
      </c>
      <c r="I391" s="7" t="str">
        <f>VLOOKUP(E391,'VAS BS'!$A$4:$D$120,4, FALSE)</f>
        <v>bonus_wf_fund</v>
      </c>
      <c r="J391" s="7"/>
      <c r="K391" s="7"/>
      <c r="L391" s="7" t="str">
        <f t="shared" si="4"/>
        <v>bonus_wf_fund</v>
      </c>
      <c r="M391" s="7">
        <f t="shared" si="2"/>
        <v>0</v>
      </c>
      <c r="N391" s="6" t="str">
        <f t="shared" si="3"/>
        <v>;;10 quỹ khen thưởng phúc lợi;i nợ ngắn hạn</v>
      </c>
      <c r="O391" s="7" t="str">
        <f>IFERROR(VLOOKUP(N391,'vstock BS nonfin'!$E$2:$E$124,1,FALSE),"N/A")</f>
        <v>N/A</v>
      </c>
      <c r="Q391" s="7"/>
      <c r="R391" s="7"/>
      <c r="S391" s="7"/>
      <c r="T391" s="7"/>
      <c r="U391" s="7"/>
      <c r="V391" s="7"/>
      <c r="W391" s="7"/>
      <c r="X391" s="7"/>
    </row>
    <row r="392" hidden="1">
      <c r="A392" s="7"/>
      <c r="B392" s="7"/>
      <c r="C392" s="11" t="s">
        <v>1043</v>
      </c>
      <c r="D392" s="11" t="s">
        <v>1031</v>
      </c>
      <c r="E392" s="11" t="s">
        <v>401</v>
      </c>
      <c r="F392" s="7" t="str">
        <f>VLOOKUP(E392,'VAS BS'!$A$4:$D$120,2, FALSE)</f>
        <v>Government bonds held for repurchase</v>
      </c>
      <c r="G392" s="7" t="str">
        <f>VLOOKUP(E392,'VAS BS'!$A$4:$D$120,3, FALSE)</f>
        <v>310</v>
      </c>
      <c r="H392" s="7" t="str">
        <f>VLOOKUP(G392,'VAS BS'!$A$4:$D$120,2, FALSE)</f>
        <v>Current liabilities</v>
      </c>
      <c r="I392" s="7" t="str">
        <f>VLOOKUP(E392,'VAS BS'!$A$4:$D$120,4, FALSE)</f>
        <v>gov_bonds_hld_purchase</v>
      </c>
      <c r="J392" s="7"/>
      <c r="K392" s="7"/>
      <c r="L392" s="7" t="str">
        <f t="shared" si="4"/>
        <v>gov_bonds_hld_purchase</v>
      </c>
      <c r="M392" s="7">
        <f t="shared" si="2"/>
        <v>0</v>
      </c>
      <c r="N392" s="6" t="str">
        <f t="shared" si="3"/>
        <v>;;11 giao dịch mua bán lại trái phiếu chính phủ;i nợ ngắn hạn</v>
      </c>
      <c r="O392" s="7" t="str">
        <f>IFERROR(VLOOKUP(N392,'vstock BS nonfin'!$E$2:$E$124,1,FALSE),"N/A")</f>
        <v>N/A</v>
      </c>
      <c r="Q392" s="7"/>
      <c r="R392" s="7"/>
      <c r="S392" s="7"/>
      <c r="T392" s="7"/>
      <c r="U392" s="7"/>
      <c r="V392" s="7"/>
      <c r="W392" s="7"/>
      <c r="X392" s="7"/>
    </row>
    <row r="393" hidden="1">
      <c r="A393" s="7"/>
      <c r="B393" s="7"/>
      <c r="C393" s="11" t="s">
        <v>1044</v>
      </c>
      <c r="D393" s="11" t="s">
        <v>1031</v>
      </c>
      <c r="E393" s="11" t="s">
        <v>383</v>
      </c>
      <c r="F393" s="7" t="str">
        <f>VLOOKUP(E393,'VAS BS'!$A$4:$D$120,2, FALSE)</f>
        <v>Short-term unearned revenues</v>
      </c>
      <c r="G393" s="7" t="str">
        <f>VLOOKUP(E393,'VAS BS'!$A$4:$D$120,3, FALSE)</f>
        <v>310</v>
      </c>
      <c r="H393" s="7" t="str">
        <f>VLOOKUP(G393,'VAS BS'!$A$4:$D$120,2, FALSE)</f>
        <v>Current liabilities</v>
      </c>
      <c r="I393" s="7" t="str">
        <f>VLOOKUP(E393,'VAS BS'!$A$4:$D$120,4, FALSE)</f>
        <v>st_unearned_rev</v>
      </c>
      <c r="J393" s="7"/>
      <c r="K393" s="7"/>
      <c r="L393" s="7" t="str">
        <f t="shared" si="4"/>
        <v>st_unearned_rev</v>
      </c>
      <c r="M393" s="7">
        <f t="shared" si="2"/>
        <v>0</v>
      </c>
      <c r="N393" s="6" t="str">
        <f t="shared" si="3"/>
        <v>;;12 doanh thu chưa thực hiện;i nợ ngắn hạn</v>
      </c>
      <c r="O393" s="7" t="str">
        <f>IFERROR(VLOOKUP(N393,'vstock BS nonfin'!$E$2:$E$124,1,FALSE),"N/A")</f>
        <v>N/A</v>
      </c>
      <c r="Q393" s="7"/>
      <c r="R393" s="7"/>
      <c r="S393" s="7"/>
      <c r="T393" s="7"/>
      <c r="U393" s="7"/>
      <c r="V393" s="7"/>
      <c r="W393" s="7"/>
      <c r="X393" s="7"/>
    </row>
    <row r="394" hidden="1">
      <c r="A394" s="7"/>
      <c r="B394" s="7"/>
      <c r="C394" s="11" t="s">
        <v>1045</v>
      </c>
      <c r="D394" s="11" t="s">
        <v>1030</v>
      </c>
      <c r="E394" s="11" t="s">
        <v>404</v>
      </c>
      <c r="F394" s="7" t="str">
        <f>VLOOKUP(E394,'VAS BS'!$A$4:$D$120,2, FALSE)</f>
        <v>Non-current liabilities</v>
      </c>
      <c r="G394" s="7" t="str">
        <f>VLOOKUP(E394,'VAS BS'!$A$4:$D$120,3, FALSE)</f>
        <v>300</v>
      </c>
      <c r="H394" s="7" t="str">
        <f>VLOOKUP(G394,'VAS BS'!$A$4:$D$120,2, FALSE)</f>
        <v>Liabilities</v>
      </c>
      <c r="I394" s="7" t="str">
        <f>VLOOKUP(E394,'VAS BS'!$A$4:$D$120,4, FALSE)</f>
        <v>noncurrent_liabilities</v>
      </c>
      <c r="J394" s="7"/>
      <c r="K394" s="7"/>
      <c r="L394" s="7" t="str">
        <f t="shared" si="4"/>
        <v>noncurrent_liabilities</v>
      </c>
      <c r="M394" s="7">
        <f t="shared" si="2"/>
        <v>0</v>
      </c>
      <c r="N394" s="6" t="str">
        <f t="shared" si="3"/>
        <v>;;ii nợ dài hạn;a nợ phải trả 300 210 330</v>
      </c>
      <c r="O394" s="7" t="str">
        <f>IFERROR(VLOOKUP(N394,'vstock BS nonfin'!$E$2:$E$124,1,FALSE),"N/A")</f>
        <v>N/A</v>
      </c>
      <c r="Q394" s="7"/>
      <c r="R394" s="7"/>
      <c r="S394" s="7"/>
      <c r="T394" s="7"/>
      <c r="U394" s="7"/>
      <c r="V394" s="7"/>
      <c r="W394" s="7"/>
      <c r="X394" s="7"/>
    </row>
    <row r="395" hidden="1">
      <c r="A395" s="20"/>
      <c r="B395" s="20"/>
      <c r="C395" s="18" t="s">
        <v>1046</v>
      </c>
      <c r="D395" s="18" t="s">
        <v>1045</v>
      </c>
      <c r="E395" s="20"/>
      <c r="F395" s="20" t="str">
        <f>VLOOKUP(E395,'VAS BS'!$A$4:$D$120,2, FALSE)</f>
        <v>#N/A</v>
      </c>
      <c r="G395" s="20" t="str">
        <f>VLOOKUP(E395,'VAS BS'!$A$4:$D$120,3, FALSE)</f>
        <v>#N/A</v>
      </c>
      <c r="H395" s="20" t="str">
        <f>VLOOKUP(G395,'VAS BS'!$A$4:$D$120,2, FALSE)</f>
        <v>#N/A</v>
      </c>
      <c r="I395" s="20" t="str">
        <f>VLOOKUP(E395,'VAS BS'!$A$4:$D$120,4, FALSE)</f>
        <v>#N/A</v>
      </c>
      <c r="J395" s="18" t="s">
        <v>607</v>
      </c>
      <c r="K395" s="11" t="s">
        <v>1047</v>
      </c>
      <c r="L395" s="7" t="str">
        <f t="shared" si="4"/>
        <v>lt_collateral_escrow</v>
      </c>
      <c r="M395" s="7">
        <f t="shared" si="2"/>
        <v>1</v>
      </c>
      <c r="N395" s="6" t="str">
        <f t="shared" si="3"/>
        <v>;;1 nhận ký quỹ ký cược dài hạn;ii nợ dài hạn</v>
      </c>
      <c r="O395" s="7" t="str">
        <f>IFERROR(VLOOKUP(N395,'vstock BS nonfin'!$E$2:$E$124,1,FALSE),"N/A")</f>
        <v>N/A</v>
      </c>
      <c r="Q395" s="7"/>
      <c r="R395" s="7"/>
      <c r="S395" s="7"/>
      <c r="T395" s="7"/>
      <c r="U395" s="7"/>
      <c r="V395" s="7"/>
      <c r="W395" s="7"/>
      <c r="X395" s="7"/>
    </row>
    <row r="396" hidden="1">
      <c r="A396" s="7"/>
      <c r="B396" s="7"/>
      <c r="C396" s="11" t="s">
        <v>1048</v>
      </c>
      <c r="D396" s="11" t="s">
        <v>1045</v>
      </c>
      <c r="E396" s="11" t="s">
        <v>407</v>
      </c>
      <c r="F396" s="7" t="str">
        <f>VLOOKUP(E396,'VAS BS'!$A$4:$D$120,2, FALSE)</f>
        <v>Long-term trade payables</v>
      </c>
      <c r="G396" s="7" t="str">
        <f>VLOOKUP(E396,'VAS BS'!$A$4:$D$120,3, FALSE)</f>
        <v>330</v>
      </c>
      <c r="H396" s="7" t="str">
        <f>VLOOKUP(G396,'VAS BS'!$A$4:$D$120,2, FALSE)</f>
        <v>Non-current liabilities</v>
      </c>
      <c r="I396" s="7" t="str">
        <f>VLOOKUP(E396,'VAS BS'!$A$4:$D$120,4, FALSE)</f>
        <v>lt_trade_ap</v>
      </c>
      <c r="J396" s="7"/>
      <c r="K396" s="7"/>
      <c r="L396" s="7" t="str">
        <f t="shared" si="4"/>
        <v>lt_trade_ap</v>
      </c>
      <c r="M396" s="7">
        <f t="shared" si="2"/>
        <v>0</v>
      </c>
      <c r="N396" s="6" t="str">
        <f t="shared" si="3"/>
        <v>;;2 phải trả dài hạn người bán;ii nợ dài hạn</v>
      </c>
      <c r="O396" s="7" t="str">
        <f>IFERROR(VLOOKUP(N396,'vstock BS nonfin'!$E$2:$E$124,1,FALSE),"N/A")</f>
        <v>N/A</v>
      </c>
      <c r="Q396" s="7"/>
      <c r="R396" s="7"/>
      <c r="S396" s="7"/>
      <c r="T396" s="7"/>
      <c r="U396" s="7"/>
      <c r="V396" s="7"/>
      <c r="W396" s="7"/>
      <c r="X396" s="7"/>
    </row>
    <row r="397" hidden="1">
      <c r="A397" s="7"/>
      <c r="B397" s="7"/>
      <c r="C397" s="11" t="s">
        <v>1049</v>
      </c>
      <c r="D397" s="11" t="s">
        <v>1045</v>
      </c>
      <c r="E397" s="11" t="s">
        <v>419</v>
      </c>
      <c r="F397" s="7" t="str">
        <f>VLOOKUP(E397,'VAS BS'!$A$4:$D$120,2, FALSE)</f>
        <v>Long-term internal payables</v>
      </c>
      <c r="G397" s="7" t="str">
        <f>VLOOKUP(E397,'VAS BS'!$A$4:$D$120,3, FALSE)</f>
        <v>330</v>
      </c>
      <c r="H397" s="7" t="str">
        <f>VLOOKUP(G397,'VAS BS'!$A$4:$D$120,2, FALSE)</f>
        <v>Non-current liabilities</v>
      </c>
      <c r="I397" s="7" t="str">
        <f>VLOOKUP(E397,'VAS BS'!$A$4:$D$120,4, FALSE)</f>
        <v>lt_internal_ap</v>
      </c>
      <c r="J397" s="7"/>
      <c r="K397" s="7"/>
      <c r="L397" s="7" t="str">
        <f t="shared" si="4"/>
        <v>lt_internal_ap</v>
      </c>
      <c r="M397" s="7">
        <f t="shared" si="2"/>
        <v>0</v>
      </c>
      <c r="N397" s="6" t="str">
        <f t="shared" si="3"/>
        <v>;;2 phải trả dài hạn nội bộ;ii nợ dài hạn</v>
      </c>
      <c r="O397" s="7" t="str">
        <f>IFERROR(VLOOKUP(N397,'vstock BS nonfin'!$E$2:$E$124,1,FALSE),"N/A")</f>
        <v>N/A</v>
      </c>
      <c r="Q397" s="7"/>
      <c r="R397" s="7"/>
      <c r="S397" s="7"/>
      <c r="T397" s="7"/>
      <c r="U397" s="7"/>
      <c r="V397" s="7"/>
      <c r="W397" s="7"/>
      <c r="X397" s="7"/>
    </row>
    <row r="398" hidden="1">
      <c r="A398" s="7"/>
      <c r="B398" s="7"/>
      <c r="C398" s="11" t="s">
        <v>1050</v>
      </c>
      <c r="D398" s="11" t="s">
        <v>1045</v>
      </c>
      <c r="E398" s="11" t="s">
        <v>425</v>
      </c>
      <c r="F398" s="7" t="str">
        <f>VLOOKUP(E398,'VAS BS'!$A$4:$D$120,2, FALSE)</f>
        <v>Other long-term liabilities</v>
      </c>
      <c r="G398" s="7" t="str">
        <f>VLOOKUP(E398,'VAS BS'!$A$4:$D$120,3, FALSE)</f>
        <v>330</v>
      </c>
      <c r="H398" s="7" t="str">
        <f>VLOOKUP(G398,'VAS BS'!$A$4:$D$120,2, FALSE)</f>
        <v>Non-current liabilities</v>
      </c>
      <c r="I398" s="7" t="str">
        <f>VLOOKUP(E398,'VAS BS'!$A$4:$D$120,4, FALSE)</f>
        <v>other_lt_liabilities</v>
      </c>
      <c r="J398" s="7"/>
      <c r="K398" s="7"/>
      <c r="L398" s="7" t="str">
        <f t="shared" si="4"/>
        <v>other_lt_liabilities</v>
      </c>
      <c r="M398" s="7">
        <f t="shared" si="2"/>
        <v>0</v>
      </c>
      <c r="N398" s="6" t="str">
        <f t="shared" si="3"/>
        <v>;;3 phải trả dài hạn khác;ii nợ dài hạn</v>
      </c>
      <c r="O398" s="7" t="str">
        <f>IFERROR(VLOOKUP(N398,'vstock BS nonfin'!$E$2:$E$124,1,FALSE),"N/A")</f>
        <v>N/A</v>
      </c>
      <c r="Q398" s="7"/>
      <c r="R398" s="7"/>
      <c r="S398" s="7"/>
      <c r="T398" s="7"/>
      <c r="U398" s="7"/>
      <c r="V398" s="7"/>
      <c r="W398" s="7"/>
      <c r="X398" s="7"/>
    </row>
    <row r="399" hidden="1">
      <c r="A399" s="7"/>
      <c r="B399" s="7"/>
      <c r="C399" s="11" t="s">
        <v>1051</v>
      </c>
      <c r="D399" s="11" t="s">
        <v>1045</v>
      </c>
      <c r="E399" s="11" t="s">
        <v>428</v>
      </c>
      <c r="F399" s="7" t="str">
        <f>VLOOKUP(E399,'VAS BS'!$A$4:$D$120,2, FALSE)</f>
        <v>Long-term loans and finance lease obligations</v>
      </c>
      <c r="G399" s="7" t="str">
        <f>VLOOKUP(E399,'VAS BS'!$A$4:$D$120,3, FALSE)</f>
        <v>330</v>
      </c>
      <c r="H399" s="7" t="str">
        <f>VLOOKUP(G399,'VAS BS'!$A$4:$D$120,2, FALSE)</f>
        <v>Non-current liabilities</v>
      </c>
      <c r="I399" s="7" t="str">
        <f>VLOOKUP(E399,'VAS BS'!$A$4:$D$120,4, FALSE)</f>
        <v>st_loan_finlease_ap</v>
      </c>
      <c r="J399" s="7"/>
      <c r="K399" s="7"/>
      <c r="L399" s="7" t="str">
        <f t="shared" si="4"/>
        <v>st_loan_finlease_ap</v>
      </c>
      <c r="M399" s="7">
        <f t="shared" si="2"/>
        <v>0</v>
      </c>
      <c r="N399" s="6" t="str">
        <f t="shared" si="3"/>
        <v>;;4 vay và nợ dài hạn;ii nợ dài hạn</v>
      </c>
      <c r="O399" s="7" t="str">
        <f>IFERROR(VLOOKUP(N399,'vstock BS nonfin'!$E$2:$E$124,1,FALSE),"N/A")</f>
        <v>N/A</v>
      </c>
      <c r="Q399" s="7"/>
      <c r="R399" s="7"/>
      <c r="S399" s="7"/>
      <c r="T399" s="7"/>
      <c r="U399" s="7"/>
      <c r="V399" s="7"/>
      <c r="W399" s="7"/>
      <c r="X399" s="7"/>
    </row>
    <row r="400" hidden="1">
      <c r="A400" s="7"/>
      <c r="B400" s="7"/>
      <c r="C400" s="11" t="s">
        <v>1052</v>
      </c>
      <c r="D400" s="11" t="s">
        <v>1045</v>
      </c>
      <c r="E400" s="11" t="s">
        <v>436</v>
      </c>
      <c r="F400" s="7" t="str">
        <f>VLOOKUP(E400,'VAS BS'!$A$4:$D$120,2, FALSE)</f>
        <v>Deferred tax liabilities</v>
      </c>
      <c r="G400" s="7" t="str">
        <f>VLOOKUP(E400,'VAS BS'!$A$4:$D$120,3, FALSE)</f>
        <v>330</v>
      </c>
      <c r="H400" s="7" t="str">
        <f>VLOOKUP(G400,'VAS BS'!$A$4:$D$120,2, FALSE)</f>
        <v>Non-current liabilities</v>
      </c>
      <c r="I400" s="7" t="str">
        <f>VLOOKUP(E400,'VAS BS'!$A$4:$D$120,4, FALSE)</f>
        <v>deferred_tax_liabilities</v>
      </c>
      <c r="J400" s="7"/>
      <c r="K400" s="7"/>
      <c r="L400" s="7" t="str">
        <f t="shared" si="4"/>
        <v>deferred_tax_liabilities</v>
      </c>
      <c r="M400" s="7">
        <f t="shared" si="2"/>
        <v>0</v>
      </c>
      <c r="N400" s="6" t="str">
        <f t="shared" si="3"/>
        <v>;;5 thuế thu nhập hoãn lại phải trả;ii nợ dài hạn</v>
      </c>
      <c r="O400" s="7" t="str">
        <f>IFERROR(VLOOKUP(N400,'vstock BS nonfin'!$E$2:$E$124,1,FALSE),"N/A")</f>
        <v>N/A</v>
      </c>
      <c r="Q400" s="7"/>
      <c r="R400" s="7"/>
      <c r="S400" s="7"/>
      <c r="T400" s="7"/>
      <c r="U400" s="7"/>
      <c r="V400" s="7"/>
      <c r="W400" s="7"/>
      <c r="X400" s="7"/>
    </row>
    <row r="401" hidden="1">
      <c r="A401" s="20"/>
      <c r="B401" s="20"/>
      <c r="C401" s="18" t="s">
        <v>1053</v>
      </c>
      <c r="D401" s="18" t="s">
        <v>1045</v>
      </c>
      <c r="E401" s="20"/>
      <c r="F401" s="20" t="str">
        <f>VLOOKUP(E401,'VAS BS'!$A$4:$D$120,2, FALSE)</f>
        <v>#N/A</v>
      </c>
      <c r="G401" s="20" t="str">
        <f>VLOOKUP(E401,'VAS BS'!$A$4:$D$120,3, FALSE)</f>
        <v>#N/A</v>
      </c>
      <c r="H401" s="20" t="str">
        <f>VLOOKUP(G401,'VAS BS'!$A$4:$D$120,2, FALSE)</f>
        <v>#N/A</v>
      </c>
      <c r="I401" s="20" t="str">
        <f>VLOOKUP(E401,'VAS BS'!$A$4:$D$120,4, FALSE)</f>
        <v>#N/A</v>
      </c>
      <c r="J401" s="21" t="s">
        <v>671</v>
      </c>
      <c r="K401" s="18" t="s">
        <v>672</v>
      </c>
      <c r="L401" s="7" t="str">
        <f t="shared" si="4"/>
        <v>pvsn_sever_allowances</v>
      </c>
      <c r="M401" s="7">
        <f t="shared" si="2"/>
        <v>2</v>
      </c>
      <c r="N401" s="6" t="str">
        <f t="shared" si="3"/>
        <v>;;6 dự phòng trợ cấp mất việc làm;ii nợ dài hạn</v>
      </c>
      <c r="O401" s="7" t="str">
        <f>IFERROR(VLOOKUP(N401,'vstock BS nonfin'!$E$2:$E$124,1,FALSE),"N/A")</f>
        <v>N/A</v>
      </c>
      <c r="Q401" s="7"/>
      <c r="R401" s="7"/>
      <c r="S401" s="7"/>
      <c r="T401" s="7"/>
      <c r="U401" s="7"/>
      <c r="V401" s="7"/>
      <c r="W401" s="7"/>
      <c r="X401" s="7"/>
    </row>
    <row r="402" hidden="1">
      <c r="A402" s="7"/>
      <c r="B402" s="7"/>
      <c r="C402" s="11" t="s">
        <v>1054</v>
      </c>
      <c r="D402" s="11" t="s">
        <v>1045</v>
      </c>
      <c r="E402" s="11" t="s">
        <v>439</v>
      </c>
      <c r="F402" s="7" t="str">
        <f>VLOOKUP(E402,'VAS BS'!$A$4:$D$120,2, FALSE)</f>
        <v>Long-term provisions</v>
      </c>
      <c r="G402" s="7" t="str">
        <f>VLOOKUP(E402,'VAS BS'!$A$4:$D$120,3, FALSE)</f>
        <v>330</v>
      </c>
      <c r="H402" s="7" t="str">
        <f>VLOOKUP(G402,'VAS BS'!$A$4:$D$120,2, FALSE)</f>
        <v>Non-current liabilities</v>
      </c>
      <c r="I402" s="7" t="str">
        <f>VLOOKUP(E402,'VAS BS'!$A$4:$D$120,4, FALSE)</f>
        <v>lt_pvsn</v>
      </c>
      <c r="J402" s="7"/>
      <c r="K402" s="7"/>
      <c r="L402" s="7" t="str">
        <f t="shared" si="4"/>
        <v>lt_pvsn</v>
      </c>
      <c r="M402" s="7">
        <f t="shared" si="2"/>
        <v>0</v>
      </c>
      <c r="N402" s="6" t="str">
        <f t="shared" si="3"/>
        <v>;;7 dự phòng phải trả dài hạn;ii nợ dài hạn</v>
      </c>
      <c r="O402" s="7" t="str">
        <f>IFERROR(VLOOKUP(N402,'vstock BS nonfin'!$E$2:$E$124,1,FALSE),"N/A")</f>
        <v>N/A</v>
      </c>
      <c r="Q402" s="7"/>
      <c r="R402" s="7"/>
      <c r="S402" s="7"/>
      <c r="T402" s="7"/>
      <c r="U402" s="7"/>
      <c r="V402" s="7"/>
      <c r="W402" s="7"/>
      <c r="X402" s="7"/>
    </row>
    <row r="403" hidden="1">
      <c r="A403" s="7"/>
      <c r="B403" s="7"/>
      <c r="C403" s="11" t="s">
        <v>1055</v>
      </c>
      <c r="D403" s="11" t="s">
        <v>1045</v>
      </c>
      <c r="E403" s="11" t="s">
        <v>422</v>
      </c>
      <c r="F403" s="7" t="str">
        <f>VLOOKUP(E403,'VAS BS'!$A$4:$D$120,2, FALSE)</f>
        <v>Long-term unearned revenues</v>
      </c>
      <c r="G403" s="7" t="str">
        <f>VLOOKUP(E403,'VAS BS'!$A$4:$D$120,3, FALSE)</f>
        <v>330</v>
      </c>
      <c r="H403" s="7" t="str">
        <f>VLOOKUP(G403,'VAS BS'!$A$4:$D$120,2, FALSE)</f>
        <v>Non-current liabilities</v>
      </c>
      <c r="I403" s="7" t="str">
        <f>VLOOKUP(E403,'VAS BS'!$A$4:$D$120,4, FALSE)</f>
        <v>lt_unearned_rev</v>
      </c>
      <c r="J403" s="7"/>
      <c r="K403" s="7"/>
      <c r="L403" s="7" t="str">
        <f t="shared" si="4"/>
        <v>lt_unearned_rev</v>
      </c>
      <c r="M403" s="7">
        <f t="shared" si="2"/>
        <v>0</v>
      </c>
      <c r="N403" s="6" t="str">
        <f t="shared" si="3"/>
        <v>;;8 doanh thu chưa thực hiện;ii nợ dài hạn</v>
      </c>
      <c r="O403" s="7" t="str">
        <f>IFERROR(VLOOKUP(N403,'vstock BS nonfin'!$E$2:$E$124,1,FALSE),"N/A")</f>
        <v>N/A</v>
      </c>
      <c r="Q403" s="7"/>
      <c r="R403" s="7"/>
      <c r="S403" s="7"/>
      <c r="T403" s="7"/>
      <c r="U403" s="7"/>
      <c r="V403" s="7"/>
      <c r="W403" s="7"/>
      <c r="X403" s="7"/>
    </row>
    <row r="404" hidden="1">
      <c r="A404" s="7"/>
      <c r="B404" s="7"/>
      <c r="C404" s="11" t="s">
        <v>1056</v>
      </c>
      <c r="D404" s="11" t="s">
        <v>1045</v>
      </c>
      <c r="E404" s="11" t="s">
        <v>442</v>
      </c>
      <c r="F404" s="7" t="str">
        <f>VLOOKUP(E404,'VAS BS'!$A$4:$D$120,2, FALSE)</f>
        <v>Scientific and technological development fund</v>
      </c>
      <c r="G404" s="7" t="str">
        <f>VLOOKUP(E404,'VAS BS'!$A$4:$D$120,3, FALSE)</f>
        <v>330</v>
      </c>
      <c r="H404" s="7" t="str">
        <f>VLOOKUP(G404,'VAS BS'!$A$4:$D$120,2, FALSE)</f>
        <v>Non-current liabilities</v>
      </c>
      <c r="I404" s="7" t="str">
        <f>VLOOKUP(E404,'VAS BS'!$A$4:$D$120,4, FALSE)</f>
        <v>sci_tech_dev_fund</v>
      </c>
      <c r="J404" s="7"/>
      <c r="K404" s="7"/>
      <c r="L404" s="7" t="str">
        <f t="shared" si="4"/>
        <v>sci_tech_dev_fund</v>
      </c>
      <c r="M404" s="7">
        <f t="shared" si="2"/>
        <v>0</v>
      </c>
      <c r="N404" s="6" t="str">
        <f t="shared" si="3"/>
        <v>;;9 quỹ phát triển khoa học và công nghệ;ii nợ dài hạn</v>
      </c>
      <c r="O404" s="7" t="str">
        <f>IFERROR(VLOOKUP(N404,'vstock BS nonfin'!$E$2:$E$124,1,FALSE),"N/A")</f>
        <v>N/A</v>
      </c>
      <c r="Q404" s="7"/>
      <c r="R404" s="7"/>
      <c r="S404" s="7"/>
      <c r="T404" s="7"/>
      <c r="U404" s="7"/>
      <c r="V404" s="7"/>
      <c r="W404" s="7"/>
      <c r="X404" s="7"/>
    </row>
    <row r="405" hidden="1">
      <c r="A405" s="20"/>
      <c r="B405" s="20"/>
      <c r="C405" s="18" t="s">
        <v>1057</v>
      </c>
      <c r="D405" s="18" t="s">
        <v>1045</v>
      </c>
      <c r="E405" s="20"/>
      <c r="F405" s="20" t="str">
        <f>VLOOKUP(E405,'VAS BS'!$A$4:$D$120,2, FALSE)</f>
        <v>#N/A</v>
      </c>
      <c r="G405" s="20" t="str">
        <f>VLOOKUP(E405,'VAS BS'!$A$4:$D$120,3, FALSE)</f>
        <v>#N/A</v>
      </c>
      <c r="H405" s="20" t="str">
        <f>VLOOKUP(G405,'VAS BS'!$A$4:$D$120,2, FALSE)</f>
        <v>#N/A</v>
      </c>
      <c r="I405" s="20" t="str">
        <f>VLOOKUP(E405,'VAS BS'!$A$4:$D$120,4, FALSE)</f>
        <v>#N/A</v>
      </c>
      <c r="J405" s="18" t="s">
        <v>607</v>
      </c>
      <c r="K405" s="11" t="s">
        <v>1058</v>
      </c>
      <c r="L405" s="7" t="str">
        <f t="shared" si="4"/>
        <v>pvsn_investors_harm_fund</v>
      </c>
      <c r="M405" s="7">
        <f t="shared" si="2"/>
        <v>1</v>
      </c>
      <c r="N405" s="6" t="str">
        <f t="shared" si="3"/>
        <v>;;10 quỹ dự phòng bồi thường thiệt hại cho nhà đầu tư;ii nợ dài hạn</v>
      </c>
      <c r="O405" s="7" t="str">
        <f>IFERROR(VLOOKUP(N405,'vstock BS nonfin'!$E$2:$E$124,1,FALSE),"N/A")</f>
        <v>N/A</v>
      </c>
      <c r="Q405" s="7"/>
      <c r="R405" s="7"/>
      <c r="S405" s="7"/>
      <c r="T405" s="7"/>
      <c r="U405" s="7"/>
      <c r="V405" s="7"/>
      <c r="W405" s="7"/>
      <c r="X405" s="7"/>
    </row>
    <row r="406" hidden="1">
      <c r="A406" s="7"/>
      <c r="B406" s="7"/>
      <c r="C406" s="11" t="s">
        <v>1059</v>
      </c>
      <c r="D406" s="11" t="s">
        <v>802</v>
      </c>
      <c r="E406" s="11" t="s">
        <v>445</v>
      </c>
      <c r="F406" s="7" t="str">
        <f>VLOOKUP(E406,'VAS BS'!$A$4:$D$120,2, FALSE)</f>
        <v>Owner's equity</v>
      </c>
      <c r="G406" s="7" t="str">
        <f>VLOOKUP(E406,'VAS BS'!$A$4:$D$120,3, FALSE)</f>
        <v>440</v>
      </c>
      <c r="H406" s="7" t="str">
        <f>VLOOKUP(G406,'VAS BS'!$A$4:$D$120,2, FALSE)</f>
        <v>Total liabilities and owner's equity</v>
      </c>
      <c r="I406" s="7" t="str">
        <f>VLOOKUP(E406,'VAS BS'!$A$4:$D$120,4, FALSE)</f>
        <v>owners_equity</v>
      </c>
      <c r="J406" s="7"/>
      <c r="K406" s="7"/>
      <c r="L406" s="7" t="str">
        <f t="shared" si="4"/>
        <v>owners_equity</v>
      </c>
      <c r="M406" s="7">
        <f t="shared" si="2"/>
        <v>0</v>
      </c>
      <c r="N406" s="6" t="str">
        <f t="shared" si="3"/>
        <v>;;b vốn chủ sở hữu 400 410 430;tổng cộng nguồn vốn 440 300 400 500</v>
      </c>
      <c r="O406" s="7" t="str">
        <f>IFERROR(VLOOKUP(N406,'vstock BS nonfin'!$E$2:$E$124,1,FALSE),"N/A")</f>
        <v>N/A</v>
      </c>
      <c r="Q406" s="7"/>
      <c r="R406" s="7"/>
      <c r="S406" s="7"/>
      <c r="T406" s="7"/>
      <c r="U406" s="7"/>
      <c r="V406" s="7"/>
      <c r="W406" s="7"/>
      <c r="X406" s="7"/>
    </row>
    <row r="407" hidden="1">
      <c r="A407" s="20"/>
      <c r="B407" s="20"/>
      <c r="C407" s="18" t="s">
        <v>1060</v>
      </c>
      <c r="D407" s="18" t="s">
        <v>1059</v>
      </c>
      <c r="E407" s="18" t="s">
        <v>451</v>
      </c>
      <c r="F407" s="20" t="str">
        <f>VLOOKUP(E407,'VAS BS'!$A$4:$D$120,2, FALSE)</f>
        <v>Contributed charter capital/Share capital</v>
      </c>
      <c r="G407" s="20" t="str">
        <f>VLOOKUP(E407,'VAS BS'!$A$4:$D$120,3, FALSE)</f>
        <v>410</v>
      </c>
      <c r="H407" s="20" t="str">
        <f>VLOOKUP(G407,'VAS BS'!$A$4:$D$120,2, FALSE)</f>
        <v>Capital</v>
      </c>
      <c r="I407" s="20" t="str">
        <f>VLOOKUP(E407,'VAS BS'!$A$4:$D$120,4, FALSE)</f>
        <v>contrib_charter_capital</v>
      </c>
      <c r="J407" s="21" t="s">
        <v>1061</v>
      </c>
      <c r="K407" s="7"/>
      <c r="L407" s="7" t="str">
        <f t="shared" si="4"/>
        <v>contrib_charter_capital</v>
      </c>
      <c r="M407" s="7">
        <f t="shared" si="2"/>
        <v>0</v>
      </c>
      <c r="N407" s="6" t="str">
        <f t="shared" si="3"/>
        <v>;;1 vốn đầu tư của chủ sở hữu;b vốn chủ sở hữu 400 410 430</v>
      </c>
      <c r="O407" s="7" t="str">
        <f>IFERROR(VLOOKUP(N407,'vstock BS nonfin'!$E$2:$E$124,1,FALSE),"N/A")</f>
        <v>N/A</v>
      </c>
      <c r="Q407" s="7"/>
      <c r="R407" s="7"/>
      <c r="S407" s="7"/>
      <c r="T407" s="7"/>
      <c r="U407" s="7"/>
      <c r="V407" s="7"/>
      <c r="W407" s="7"/>
      <c r="X407" s="7"/>
    </row>
    <row r="408" hidden="1">
      <c r="A408" s="7"/>
      <c r="B408" s="7"/>
      <c r="C408" s="11" t="s">
        <v>1062</v>
      </c>
      <c r="D408" s="11" t="s">
        <v>1059</v>
      </c>
      <c r="E408" s="11" t="s">
        <v>459</v>
      </c>
      <c r="F408" s="7" t="str">
        <f>VLOOKUP(E408,'VAS BS'!$A$4:$D$120,2, FALSE)</f>
        <v>Share premium</v>
      </c>
      <c r="G408" s="7" t="str">
        <f>VLOOKUP(E408,'VAS BS'!$A$4:$D$120,3, FALSE)</f>
        <v>410</v>
      </c>
      <c r="H408" s="7" t="str">
        <f>VLOOKUP(G408,'VAS BS'!$A$4:$D$120,2, FALSE)</f>
        <v>Capital</v>
      </c>
      <c r="I408" s="7" t="str">
        <f>VLOOKUP(E408,'VAS BS'!$A$4:$D$120,4, FALSE)</f>
        <v>share_premium</v>
      </c>
      <c r="J408" s="7"/>
      <c r="K408" s="7"/>
      <c r="L408" s="7" t="str">
        <f t="shared" si="4"/>
        <v>share_premium</v>
      </c>
      <c r="M408" s="7">
        <f t="shared" si="2"/>
        <v>0</v>
      </c>
      <c r="N408" s="6" t="str">
        <f t="shared" si="3"/>
        <v>;;2 thặng dư vốn cổ phần;b vốn chủ sở hữu 400 410 430</v>
      </c>
      <c r="O408" s="7" t="str">
        <f>IFERROR(VLOOKUP(N408,'vstock BS nonfin'!$E$2:$E$124,1,FALSE),"N/A")</f>
        <v>N/A</v>
      </c>
      <c r="Q408" s="7"/>
      <c r="R408" s="7"/>
      <c r="S408" s="7"/>
      <c r="T408" s="7"/>
      <c r="U408" s="7"/>
      <c r="V408" s="7"/>
      <c r="W408" s="7"/>
      <c r="X408" s="7"/>
    </row>
    <row r="409" hidden="1">
      <c r="A409" s="7"/>
      <c r="B409" s="7"/>
      <c r="C409" s="11" t="s">
        <v>1063</v>
      </c>
      <c r="D409" s="11" t="s">
        <v>1059</v>
      </c>
      <c r="E409" s="11" t="s">
        <v>465</v>
      </c>
      <c r="F409" s="7" t="str">
        <f>VLOOKUP(E409,'VAS BS'!$A$4:$D$120,2, FALSE)</f>
        <v>Other owners’ capital</v>
      </c>
      <c r="G409" s="7" t="str">
        <f>VLOOKUP(E409,'VAS BS'!$A$4:$D$120,3, FALSE)</f>
        <v>410</v>
      </c>
      <c r="H409" s="7" t="str">
        <f>VLOOKUP(G409,'VAS BS'!$A$4:$D$120,2, FALSE)</f>
        <v>Capital</v>
      </c>
      <c r="I409" s="7" t="str">
        <f>VLOOKUP(E409,'VAS BS'!$A$4:$D$120,4, FALSE)</f>
        <v>other_owner_capital</v>
      </c>
      <c r="J409" s="7"/>
      <c r="K409" s="7"/>
      <c r="L409" s="7" t="str">
        <f t="shared" si="4"/>
        <v>other_owner_capital</v>
      </c>
      <c r="M409" s="7">
        <f t="shared" si="2"/>
        <v>0</v>
      </c>
      <c r="N409" s="6" t="str">
        <f t="shared" si="3"/>
        <v>;;3 vốn khác của chủ sở hữu;b vốn chủ sở hữu 400 410 430</v>
      </c>
      <c r="O409" s="7" t="str">
        <f>IFERROR(VLOOKUP(N409,'vstock BS nonfin'!$E$2:$E$124,1,FALSE),"N/A")</f>
        <v>N/A</v>
      </c>
      <c r="Q409" s="7"/>
      <c r="R409" s="7"/>
      <c r="S409" s="7"/>
      <c r="T409" s="7"/>
      <c r="U409" s="7"/>
      <c r="V409" s="7"/>
      <c r="W409" s="7"/>
      <c r="X409" s="7"/>
    </row>
    <row r="410" hidden="1">
      <c r="A410" s="7"/>
      <c r="B410" s="7"/>
      <c r="C410" s="11" t="s">
        <v>1064</v>
      </c>
      <c r="D410" s="11" t="s">
        <v>1059</v>
      </c>
      <c r="E410" s="11" t="s">
        <v>468</v>
      </c>
      <c r="F410" s="7" t="str">
        <f>VLOOKUP(E410,'VAS BS'!$A$4:$D$120,2, FALSE)</f>
        <v>Treasury shares</v>
      </c>
      <c r="G410" s="7" t="str">
        <f>VLOOKUP(E410,'VAS BS'!$A$4:$D$120,3, FALSE)</f>
        <v>410</v>
      </c>
      <c r="H410" s="7" t="str">
        <f>VLOOKUP(G410,'VAS BS'!$A$4:$D$120,2, FALSE)</f>
        <v>Capital</v>
      </c>
      <c r="I410" s="7" t="str">
        <f>VLOOKUP(E410,'VAS BS'!$A$4:$D$120,4, FALSE)</f>
        <v>treasury_shares</v>
      </c>
      <c r="J410" s="7"/>
      <c r="K410" s="7"/>
      <c r="L410" s="7" t="str">
        <f t="shared" si="4"/>
        <v>treasury_shares</v>
      </c>
      <c r="M410" s="7">
        <f t="shared" si="2"/>
        <v>0</v>
      </c>
      <c r="N410" s="6" t="str">
        <f t="shared" si="3"/>
        <v>;;4 cổ phiếu quỹ;b vốn chủ sở hữu 400 410 430</v>
      </c>
      <c r="O410" s="7" t="str">
        <f>IFERROR(VLOOKUP(N410,'vstock BS nonfin'!$E$2:$E$124,1,FALSE),"N/A")</f>
        <v>N/A</v>
      </c>
      <c r="Q410" s="7"/>
      <c r="R410" s="7"/>
      <c r="S410" s="7"/>
      <c r="T410" s="7"/>
      <c r="U410" s="7"/>
      <c r="V410" s="7"/>
      <c r="W410" s="7"/>
      <c r="X410" s="7"/>
    </row>
    <row r="411" hidden="1">
      <c r="A411" s="7"/>
      <c r="B411" s="7"/>
      <c r="C411" s="11" t="s">
        <v>1065</v>
      </c>
      <c r="D411" s="11" t="s">
        <v>1059</v>
      </c>
      <c r="E411" s="11" t="s">
        <v>471</v>
      </c>
      <c r="F411" s="7" t="str">
        <f>VLOOKUP(E411,'VAS BS'!$A$4:$D$120,2, FALSE)</f>
        <v>Asset revaluation reserve</v>
      </c>
      <c r="G411" s="7" t="str">
        <f>VLOOKUP(E411,'VAS BS'!$A$4:$D$120,3, FALSE)</f>
        <v>410</v>
      </c>
      <c r="H411" s="7" t="str">
        <f>VLOOKUP(G411,'VAS BS'!$A$4:$D$120,2, FALSE)</f>
        <v>Capital</v>
      </c>
      <c r="I411" s="7" t="str">
        <f>VLOOKUP(E411,'VAS BS'!$A$4:$D$120,4, FALSE)</f>
        <v>asset_reval_reserve</v>
      </c>
      <c r="J411" s="7"/>
      <c r="K411" s="7"/>
      <c r="L411" s="7" t="str">
        <f t="shared" si="4"/>
        <v>asset_reval_reserve</v>
      </c>
      <c r="M411" s="7">
        <f t="shared" si="2"/>
        <v>0</v>
      </c>
      <c r="N411" s="6" t="str">
        <f t="shared" si="3"/>
        <v>;;5 chênh lệch đánh giá lại tài sản;b vốn chủ sở hữu 400 410 430</v>
      </c>
      <c r="O411" s="7" t="str">
        <f>IFERROR(VLOOKUP(N411,'vstock BS nonfin'!$E$2:$E$124,1,FALSE),"N/A")</f>
        <v>N/A</v>
      </c>
      <c r="Q411" s="7"/>
      <c r="R411" s="7"/>
      <c r="S411" s="7"/>
      <c r="T411" s="7"/>
      <c r="U411" s="7"/>
      <c r="V411" s="7"/>
      <c r="W411" s="7"/>
      <c r="X411" s="7"/>
    </row>
    <row r="412" hidden="1">
      <c r="A412" s="7"/>
      <c r="B412" s="7"/>
      <c r="C412" s="11" t="s">
        <v>1066</v>
      </c>
      <c r="D412" s="11" t="s">
        <v>1059</v>
      </c>
      <c r="E412" s="11" t="s">
        <v>474</v>
      </c>
      <c r="F412" s="7" t="str">
        <f>VLOOKUP(E412,'VAS BS'!$A$4:$D$120,2, FALSE)</f>
        <v>Foreign exchange differences reserve</v>
      </c>
      <c r="G412" s="7" t="str">
        <f>VLOOKUP(E412,'VAS BS'!$A$4:$D$120,3, FALSE)</f>
        <v>410</v>
      </c>
      <c r="H412" s="7" t="str">
        <f>VLOOKUP(G412,'VAS BS'!$A$4:$D$120,2, FALSE)</f>
        <v>Capital</v>
      </c>
      <c r="I412" s="7" t="str">
        <f>VLOOKUP(E412,'VAS BS'!$A$4:$D$120,4, FALSE)</f>
        <v>forex_diff_reserve</v>
      </c>
      <c r="J412" s="7"/>
      <c r="K412" s="7"/>
      <c r="L412" s="7" t="str">
        <f t="shared" si="4"/>
        <v>forex_diff_reserve</v>
      </c>
      <c r="M412" s="7">
        <f t="shared" si="2"/>
        <v>0</v>
      </c>
      <c r="N412" s="6" t="str">
        <f t="shared" si="3"/>
        <v>;;6 chênh lệch tỷ giá hối đoái;b vốn chủ sở hữu 400 410 430</v>
      </c>
      <c r="O412" s="7" t="str">
        <f>IFERROR(VLOOKUP(N412,'vstock BS nonfin'!$E$2:$E$124,1,FALSE),"N/A")</f>
        <v>N/A</v>
      </c>
      <c r="Q412" s="7"/>
      <c r="R412" s="7"/>
      <c r="S412" s="7"/>
      <c r="T412" s="7"/>
      <c r="U412" s="7"/>
      <c r="V412" s="7"/>
      <c r="W412" s="7"/>
      <c r="X412" s="7"/>
    </row>
    <row r="413" hidden="1">
      <c r="A413" s="7"/>
      <c r="B413" s="7"/>
      <c r="C413" s="11" t="s">
        <v>1067</v>
      </c>
      <c r="D413" s="11" t="s">
        <v>1059</v>
      </c>
      <c r="E413" s="11" t="s">
        <v>477</v>
      </c>
      <c r="F413" s="7" t="str">
        <f>VLOOKUP(E413,'VAS BS'!$A$4:$D$120,2, FALSE)</f>
        <v>Investment and development fund</v>
      </c>
      <c r="G413" s="7" t="str">
        <f>VLOOKUP(E413,'VAS BS'!$A$4:$D$120,3, FALSE)</f>
        <v>410</v>
      </c>
      <c r="H413" s="7" t="str">
        <f>VLOOKUP(G413,'VAS BS'!$A$4:$D$120,2, FALSE)</f>
        <v>Capital</v>
      </c>
      <c r="I413" s="7" t="str">
        <f>VLOOKUP(E413,'VAS BS'!$A$4:$D$120,4, FALSE)</f>
        <v>invmt_dev_fund</v>
      </c>
      <c r="J413" s="7"/>
      <c r="K413" s="7"/>
      <c r="L413" s="7" t="str">
        <f t="shared" si="4"/>
        <v>invmt_dev_fund</v>
      </c>
      <c r="M413" s="7">
        <f t="shared" si="2"/>
        <v>0</v>
      </c>
      <c r="N413" s="6" t="str">
        <f t="shared" si="3"/>
        <v>;;7 quỹ đầu tư phát triển;b vốn chủ sở hữu 400 410 430</v>
      </c>
      <c r="O413" s="7" t="str">
        <f>IFERROR(VLOOKUP(N413,'vstock BS nonfin'!$E$2:$E$124,1,FALSE),"N/A")</f>
        <v>N/A</v>
      </c>
      <c r="Q413" s="7"/>
      <c r="R413" s="7"/>
      <c r="S413" s="7"/>
      <c r="T413" s="7"/>
      <c r="U413" s="7"/>
      <c r="V413" s="7"/>
      <c r="W413" s="7"/>
      <c r="X413" s="7"/>
    </row>
    <row r="414" hidden="1">
      <c r="A414" s="20"/>
      <c r="B414" s="20"/>
      <c r="C414" s="18" t="s">
        <v>1068</v>
      </c>
      <c r="D414" s="18" t="s">
        <v>1059</v>
      </c>
      <c r="E414" s="20"/>
      <c r="F414" s="20" t="str">
        <f>VLOOKUP(E414,'VAS BS'!$A$4:$D$120,2, FALSE)</f>
        <v>#N/A</v>
      </c>
      <c r="G414" s="20" t="str">
        <f>VLOOKUP(E414,'VAS BS'!$A$4:$D$120,3, FALSE)</f>
        <v>#N/A</v>
      </c>
      <c r="H414" s="20" t="str">
        <f>VLOOKUP(G414,'VAS BS'!$A$4:$D$120,2, FALSE)</f>
        <v>#N/A</v>
      </c>
      <c r="I414" s="20" t="str">
        <f>VLOOKUP(E414,'VAS BS'!$A$4:$D$120,4, FALSE)</f>
        <v>#N/A</v>
      </c>
      <c r="J414" s="18" t="s">
        <v>607</v>
      </c>
      <c r="K414" s="18" t="s">
        <v>699</v>
      </c>
      <c r="L414" s="7" t="str">
        <f t="shared" si="4"/>
        <v>fin_reserves</v>
      </c>
      <c r="M414" s="7">
        <f t="shared" si="2"/>
        <v>2</v>
      </c>
      <c r="N414" s="6" t="str">
        <f t="shared" si="3"/>
        <v>;;8 quỹ dự phòng tài chính;b vốn chủ sở hữu 400 410 430</v>
      </c>
      <c r="O414" s="7" t="str">
        <f>IFERROR(VLOOKUP(N414,'vstock BS nonfin'!$E$2:$E$124,1,FALSE),"N/A")</f>
        <v>N/A</v>
      </c>
      <c r="Q414" s="7"/>
      <c r="R414" s="7"/>
      <c r="S414" s="7"/>
      <c r="T414" s="7"/>
      <c r="U414" s="7"/>
      <c r="V414" s="7"/>
      <c r="W414" s="7"/>
      <c r="X414" s="7"/>
    </row>
    <row r="415" hidden="1">
      <c r="A415" s="20"/>
      <c r="B415" s="20"/>
      <c r="C415" s="18" t="s">
        <v>1069</v>
      </c>
      <c r="D415" s="18" t="s">
        <v>1059</v>
      </c>
      <c r="E415" s="20"/>
      <c r="F415" s="20" t="str">
        <f>VLOOKUP(E415,'VAS BS'!$A$4:$D$120,2, FALSE)</f>
        <v>#N/A</v>
      </c>
      <c r="G415" s="20" t="str">
        <f>VLOOKUP(E415,'VAS BS'!$A$4:$D$120,3, FALSE)</f>
        <v>#N/A</v>
      </c>
      <c r="H415" s="20" t="str">
        <f>VLOOKUP(G415,'VAS BS'!$A$4:$D$120,2, FALSE)</f>
        <v>#N/A</v>
      </c>
      <c r="I415" s="20" t="str">
        <f>VLOOKUP(E415,'VAS BS'!$A$4:$D$120,4, FALSE)</f>
        <v>#N/A</v>
      </c>
      <c r="J415" s="22" t="s">
        <v>1070</v>
      </c>
      <c r="K415" s="11" t="s">
        <v>1071</v>
      </c>
      <c r="L415" s="7" t="str">
        <f t="shared" si="4"/>
        <v>reserve_fund</v>
      </c>
      <c r="M415" s="7">
        <f t="shared" si="2"/>
        <v>1</v>
      </c>
      <c r="N415" s="6" t="str">
        <f t="shared" si="3"/>
        <v>;;9 quỹ dự trữ;b vốn chủ sở hữu 400 410 430</v>
      </c>
      <c r="O415" s="7" t="str">
        <f>IFERROR(VLOOKUP(N415,'vstock BS nonfin'!$E$2:$E$124,1,FALSE),"N/A")</f>
        <v>N/A</v>
      </c>
      <c r="Q415" s="7"/>
      <c r="R415" s="7"/>
      <c r="S415" s="7"/>
      <c r="T415" s="7"/>
      <c r="U415" s="7"/>
      <c r="V415" s="7"/>
      <c r="W415" s="7"/>
      <c r="X415" s="7"/>
    </row>
    <row r="416" hidden="1">
      <c r="A416" s="7"/>
      <c r="B416" s="7"/>
      <c r="C416" s="11" t="s">
        <v>1072</v>
      </c>
      <c r="D416" s="11" t="s">
        <v>1059</v>
      </c>
      <c r="E416" s="11" t="s">
        <v>483</v>
      </c>
      <c r="F416" s="7" t="str">
        <f>VLOOKUP(E416,'VAS BS'!$A$4:$D$120,2, FALSE)</f>
        <v>Other funds belonging to owners’ equity</v>
      </c>
      <c r="G416" s="7" t="str">
        <f>VLOOKUP(E416,'VAS BS'!$A$4:$D$120,3, FALSE)</f>
        <v>410</v>
      </c>
      <c r="H416" s="7" t="str">
        <f>VLOOKUP(G416,'VAS BS'!$A$4:$D$120,2, FALSE)</f>
        <v>Capital</v>
      </c>
      <c r="I416" s="7" t="str">
        <f>VLOOKUP(E416,'VAS BS'!$A$4:$D$120,4, FALSE)</f>
        <v>other_funds_equity</v>
      </c>
      <c r="J416" s="7"/>
      <c r="K416" s="7"/>
      <c r="L416" s="7" t="str">
        <f t="shared" si="4"/>
        <v>other_funds_equity</v>
      </c>
      <c r="M416" s="7">
        <f t="shared" si="2"/>
        <v>0</v>
      </c>
      <c r="N416" s="6" t="str">
        <f t="shared" si="3"/>
        <v>;;10 quỹ khác thuộc vốn chủ sở hữu;b vốn chủ sở hữu 400 410 430</v>
      </c>
      <c r="O416" s="7" t="str">
        <f>IFERROR(VLOOKUP(N416,'vstock BS nonfin'!$E$2:$E$124,1,FALSE),"N/A")</f>
        <v>N/A</v>
      </c>
      <c r="Q416" s="7"/>
      <c r="R416" s="7"/>
      <c r="S416" s="7"/>
      <c r="T416" s="7"/>
      <c r="U416" s="7"/>
      <c r="V416" s="7"/>
      <c r="W416" s="7"/>
      <c r="X416" s="7"/>
    </row>
    <row r="417" hidden="1">
      <c r="A417" s="7"/>
      <c r="B417" s="7"/>
      <c r="C417" s="11" t="s">
        <v>1073</v>
      </c>
      <c r="D417" s="11" t="s">
        <v>1059</v>
      </c>
      <c r="E417" s="11" t="s">
        <v>486</v>
      </c>
      <c r="F417" s="7" t="str">
        <f>VLOOKUP(E417,'VAS BS'!$A$4:$D$120,2, FALSE)</f>
        <v>Undistributed earnings/Accumulated losses</v>
      </c>
      <c r="G417" s="7" t="str">
        <f>VLOOKUP(E417,'VAS BS'!$A$4:$D$120,3, FALSE)</f>
        <v>410</v>
      </c>
      <c r="H417" s="7" t="str">
        <f>VLOOKUP(G417,'VAS BS'!$A$4:$D$120,2, FALSE)</f>
        <v>Capital</v>
      </c>
      <c r="I417" s="7" t="str">
        <f>VLOOKUP(E417,'VAS BS'!$A$4:$D$120,4, FALSE)</f>
        <v>undis_earnings_losses</v>
      </c>
      <c r="J417" s="7"/>
      <c r="K417" s="7"/>
      <c r="L417" s="7" t="str">
        <f t="shared" si="4"/>
        <v>undis_earnings_losses</v>
      </c>
      <c r="M417" s="7">
        <f t="shared" si="2"/>
        <v>0</v>
      </c>
      <c r="N417" s="6" t="str">
        <f t="shared" si="3"/>
        <v>;;11 lợi nhuận sau thuế chưa phân phối;b vốn chủ sở hữu 400 410 430</v>
      </c>
      <c r="O417" s="7" t="str">
        <f>IFERROR(VLOOKUP(N417,'vstock BS nonfin'!$E$2:$E$124,1,FALSE),"N/A")</f>
        <v>N/A</v>
      </c>
      <c r="Q417" s="7"/>
      <c r="R417" s="7"/>
      <c r="S417" s="7"/>
      <c r="T417" s="7"/>
      <c r="U417" s="7"/>
      <c r="V417" s="7"/>
      <c r="W417" s="7"/>
      <c r="X417" s="7"/>
    </row>
    <row r="418" hidden="1">
      <c r="A418" s="7"/>
      <c r="B418" s="7"/>
      <c r="C418" s="11" t="s">
        <v>802</v>
      </c>
      <c r="D418" s="11" t="s">
        <v>802</v>
      </c>
      <c r="E418" s="7"/>
      <c r="F418" s="7" t="str">
        <f>VLOOKUP(E418,'VAS BS'!$A$4:$D$120,2, FALSE)</f>
        <v>#N/A</v>
      </c>
      <c r="G418" s="7" t="str">
        <f>VLOOKUP(E418,'VAS BS'!$A$4:$D$120,3, FALSE)</f>
        <v>#N/A</v>
      </c>
      <c r="H418" s="7" t="str">
        <f>VLOOKUP(G418,'VAS BS'!$A$4:$D$120,2, FALSE)</f>
        <v>#N/A</v>
      </c>
      <c r="I418" s="7" t="str">
        <f>VLOOKUP(E418,'VAS BS'!$A$4:$D$120,4, FALSE)</f>
        <v>#N/A</v>
      </c>
      <c r="J418" s="7"/>
      <c r="K418" s="7"/>
      <c r="L418" s="7" t="str">
        <f t="shared" si="4"/>
        <v/>
      </c>
      <c r="M418" s="7">
        <f t="shared" si="2"/>
        <v>0</v>
      </c>
      <c r="N418" s="6" t="str">
        <f t="shared" si="3"/>
        <v>;;tổng cộng nguồn vốn 440 300 400 500;tổng cộng nguồn vốn 440 300 400 500</v>
      </c>
      <c r="O418" s="7" t="str">
        <f>IFERROR(VLOOKUP(N418,'vstock BS nonfin'!$E$2:$E$124,1,FALSE),"N/A")</f>
        <v>N/A</v>
      </c>
      <c r="Q418" s="7"/>
      <c r="R418" s="7"/>
      <c r="S418" s="7"/>
      <c r="T418" s="7"/>
      <c r="U418" s="7"/>
      <c r="V418" s="7"/>
      <c r="W418" s="7"/>
      <c r="X418" s="7"/>
    </row>
    <row r="419" hidden="1">
      <c r="A419" s="11" t="s">
        <v>528</v>
      </c>
      <c r="B419" s="11" t="s">
        <v>118</v>
      </c>
      <c r="C419" s="11" t="s">
        <v>1074</v>
      </c>
      <c r="D419" s="11" t="s">
        <v>707</v>
      </c>
      <c r="E419" s="11" t="s">
        <v>180</v>
      </c>
      <c r="F419" s="7" t="str">
        <f>VLOOKUP(E419,'VAS BS'!$A$4:$D$120,2, FALSE)</f>
        <v>Current assets</v>
      </c>
      <c r="G419" s="7" t="str">
        <f>VLOOKUP(E419,'VAS BS'!$A$4:$D$120,3, FALSE)</f>
        <v>270</v>
      </c>
      <c r="H419" s="7" t="str">
        <f>VLOOKUP(G419,'VAS BS'!$A$4:$D$120,2, FALSE)</f>
        <v>Total assets</v>
      </c>
      <c r="I419" s="7" t="str">
        <f>VLOOKUP(E419,'VAS BS'!$A$4:$D$120,4, FALSE)</f>
        <v>current_assets</v>
      </c>
      <c r="J419" s="7"/>
      <c r="K419" s="7"/>
      <c r="L419" s="7" t="str">
        <f t="shared" si="4"/>
        <v>current_assets</v>
      </c>
      <c r="M419" s="7">
        <f t="shared" si="2"/>
        <v>0</v>
      </c>
      <c r="N419" s="6" t="str">
        <f t="shared" si="3"/>
        <v>short term assets;total assets;tài sản ngắn hạn 100 110 120 130 140 150 190;tổng cộng tài sản 270 100 200</v>
      </c>
      <c r="O419" s="7" t="str">
        <f>IFERROR(VLOOKUP(N419,'vstock BS nonfin'!$E$2:$E$124,1,FALSE),"N/A")</f>
        <v>N/A</v>
      </c>
      <c r="Q419" s="7"/>
      <c r="R419" s="7"/>
      <c r="S419" s="7"/>
      <c r="T419" s="7"/>
      <c r="U419" s="7"/>
      <c r="V419" s="7"/>
      <c r="W419" s="7"/>
      <c r="X419" s="7"/>
    </row>
    <row r="420" hidden="1">
      <c r="A420" s="11" t="s">
        <v>10</v>
      </c>
      <c r="B420" s="11" t="s">
        <v>528</v>
      </c>
      <c r="C420" s="11" t="s">
        <v>531</v>
      </c>
      <c r="D420" s="11" t="s">
        <v>1074</v>
      </c>
      <c r="E420" s="11" t="s">
        <v>184</v>
      </c>
      <c r="F420" s="7" t="str">
        <f>VLOOKUP(E420,'VAS BS'!$A$4:$D$120,2, FALSE)</f>
        <v>Cash and cash equivalents</v>
      </c>
      <c r="G420" s="7" t="str">
        <f>VLOOKUP(E420,'VAS BS'!$A$4:$D$120,3, FALSE)</f>
        <v>100</v>
      </c>
      <c r="H420" s="7" t="str">
        <f>VLOOKUP(G420,'VAS BS'!$A$4:$D$120,2, FALSE)</f>
        <v>Current assets</v>
      </c>
      <c r="I420" s="7" t="str">
        <f>VLOOKUP(E420,'VAS BS'!$A$4:$D$120,4, FALSE)</f>
        <v>cash_cash_equiv</v>
      </c>
      <c r="J420" s="7"/>
      <c r="K420" s="7"/>
      <c r="L420" s="7" t="str">
        <f t="shared" si="4"/>
        <v>cash_cash_equiv</v>
      </c>
      <c r="M420" s="7">
        <f t="shared" si="2"/>
        <v>0</v>
      </c>
      <c r="N420" s="6" t="str">
        <f t="shared" si="3"/>
        <v>cash and cash equivalents;short term assets;tiền và các khoản tương đương tiền;tài sản ngắn hạn 100 110 120 130 140 150 190</v>
      </c>
      <c r="O420" s="7" t="str">
        <f>IFERROR(VLOOKUP(N420,'vstock BS nonfin'!$E$2:$E$124,1,FALSE),"N/A")</f>
        <v>N/A</v>
      </c>
      <c r="Q420" s="7"/>
      <c r="R420" s="7"/>
      <c r="S420" s="7"/>
      <c r="T420" s="7"/>
      <c r="U420" s="7"/>
      <c r="V420" s="7"/>
      <c r="W420" s="7"/>
      <c r="X420" s="7"/>
    </row>
    <row r="421" hidden="1">
      <c r="A421" s="11" t="s">
        <v>711</v>
      </c>
      <c r="B421" s="11" t="s">
        <v>528</v>
      </c>
      <c r="C421" s="11" t="s">
        <v>535</v>
      </c>
      <c r="D421" s="11" t="s">
        <v>1074</v>
      </c>
      <c r="E421" s="11" t="s">
        <v>190</v>
      </c>
      <c r="F421" s="7" t="str">
        <f>VLOOKUP(E421,'VAS BS'!$A$4:$D$120,2, FALSE)</f>
        <v>Short-term investments</v>
      </c>
      <c r="G421" s="7" t="str">
        <f>VLOOKUP(E421,'VAS BS'!$A$4:$D$120,3, FALSE)</f>
        <v>100</v>
      </c>
      <c r="H421" s="7" t="str">
        <f>VLOOKUP(G421,'VAS BS'!$A$4:$D$120,2, FALSE)</f>
        <v>Current assets</v>
      </c>
      <c r="I421" s="7" t="str">
        <f>VLOOKUP(E421,'VAS BS'!$A$4:$D$120,4, FALSE)</f>
        <v>st_invmts</v>
      </c>
      <c r="J421" s="7"/>
      <c r="K421" s="7"/>
      <c r="L421" s="7" t="str">
        <f t="shared" si="4"/>
        <v>st_invmts</v>
      </c>
      <c r="M421" s="7">
        <f t="shared" si="2"/>
        <v>0</v>
      </c>
      <c r="N421" s="6" t="str">
        <f t="shared" si="3"/>
        <v>short term investments;short term assets;đầu tư tài chính ngắn hạn;tài sản ngắn hạn 100 110 120 130 140 150 190</v>
      </c>
      <c r="O421" s="7" t="str">
        <f>IFERROR(VLOOKUP(N421,'vstock BS nonfin'!$E$2:$E$124,1,FALSE),"N/A")</f>
        <v>N/A</v>
      </c>
      <c r="Q421" s="7"/>
      <c r="R421" s="7"/>
      <c r="S421" s="7"/>
      <c r="T421" s="7"/>
      <c r="U421" s="7"/>
      <c r="V421" s="7"/>
      <c r="W421" s="7"/>
      <c r="X421" s="7"/>
    </row>
    <row r="422" hidden="1">
      <c r="A422" s="18" t="s">
        <v>711</v>
      </c>
      <c r="B422" s="18" t="s">
        <v>711</v>
      </c>
      <c r="C422" s="18" t="s">
        <v>536</v>
      </c>
      <c r="D422" s="18" t="s">
        <v>535</v>
      </c>
      <c r="E422" s="20"/>
      <c r="F422" s="20" t="str">
        <f>VLOOKUP(E422,'VAS BS'!$A$4:$D$120,2, FALSE)</f>
        <v>#N/A</v>
      </c>
      <c r="G422" s="20" t="str">
        <f>VLOOKUP(E422,'VAS BS'!$A$4:$D$120,3, FALSE)</f>
        <v>#N/A</v>
      </c>
      <c r="H422" s="20" t="str">
        <f>VLOOKUP(G422,'VAS BS'!$A$4:$D$120,2, FALSE)</f>
        <v>#N/A</v>
      </c>
      <c r="I422" s="20" t="str">
        <f>VLOOKUP(E422,'VAS BS'!$A$4:$D$120,4, FALSE)</f>
        <v>#N/A</v>
      </c>
      <c r="J422" s="18" t="s">
        <v>607</v>
      </c>
      <c r="K422" s="18" t="s">
        <v>715</v>
      </c>
      <c r="L422" s="7" t="str">
        <f t="shared" si="4"/>
        <v>st_invmts_sub</v>
      </c>
      <c r="M422" s="7">
        <f t="shared" si="2"/>
        <v>3</v>
      </c>
      <c r="N422" s="6" t="str">
        <f t="shared" si="3"/>
        <v>short term investments;short term investments;chứng khoán kinh doanh;đầu tư tài chính ngắn hạn</v>
      </c>
      <c r="O422" s="7" t="str">
        <f>IFERROR(VLOOKUP(N422,'vstock BS nonfin'!$E$2:$E$124,1,FALSE),"N/A")</f>
        <v>N/A</v>
      </c>
      <c r="Q422" s="7"/>
      <c r="R422" s="7"/>
      <c r="S422" s="7"/>
      <c r="T422" s="7"/>
      <c r="U422" s="7"/>
      <c r="V422" s="7"/>
      <c r="W422" s="7"/>
      <c r="X422" s="7"/>
    </row>
    <row r="423" hidden="1">
      <c r="A423" s="18" t="s">
        <v>719</v>
      </c>
      <c r="B423" s="18" t="s">
        <v>711</v>
      </c>
      <c r="C423" s="18" t="s">
        <v>538</v>
      </c>
      <c r="D423" s="18" t="s">
        <v>535</v>
      </c>
      <c r="E423" s="20"/>
      <c r="F423" s="20" t="str">
        <f>VLOOKUP(E423,'VAS BS'!$A$4:$D$120,2, FALSE)</f>
        <v>#N/A</v>
      </c>
      <c r="G423" s="20" t="str">
        <f>VLOOKUP(E423,'VAS BS'!$A$4:$D$120,3, FALSE)</f>
        <v>#N/A</v>
      </c>
      <c r="H423" s="20" t="str">
        <f>VLOOKUP(G423,'VAS BS'!$A$4:$D$120,2, FALSE)</f>
        <v>#N/A</v>
      </c>
      <c r="I423" s="20" t="str">
        <f>VLOOKUP(E423,'VAS BS'!$A$4:$D$120,4, FALSE)</f>
        <v>#N/A</v>
      </c>
      <c r="J423" s="18" t="s">
        <v>607</v>
      </c>
      <c r="K423" s="18" t="s">
        <v>721</v>
      </c>
      <c r="L423" s="7" t="str">
        <f t="shared" si="4"/>
        <v>pvsn_st_invmst</v>
      </c>
      <c r="M423" s="7">
        <f t="shared" si="2"/>
        <v>3</v>
      </c>
      <c r="N423" s="6" t="str">
        <f t="shared" si="3"/>
        <v>provision for diminution in value of short term investments;short term investments;dự phòng giảm giá chứng khoán kinh doanh;đầu tư tài chính ngắn hạn</v>
      </c>
      <c r="O423" s="7" t="str">
        <f>IFERROR(VLOOKUP(N423,'vstock BS nonfin'!$E$2:$E$124,1,FALSE),"N/A")</f>
        <v>N/A</v>
      </c>
      <c r="Q423" s="7"/>
      <c r="R423" s="7"/>
      <c r="S423" s="7"/>
      <c r="T423" s="7"/>
      <c r="U423" s="7"/>
      <c r="V423" s="7"/>
      <c r="W423" s="7"/>
      <c r="X423" s="7"/>
    </row>
    <row r="424" hidden="1">
      <c r="A424" s="11" t="s">
        <v>21</v>
      </c>
      <c r="B424" s="11" t="s">
        <v>711</v>
      </c>
      <c r="C424" s="11" t="s">
        <v>539</v>
      </c>
      <c r="D424" s="11" t="s">
        <v>535</v>
      </c>
      <c r="E424" s="11" t="s">
        <v>199</v>
      </c>
      <c r="F424" s="7" t="str">
        <f>VLOOKUP(E424,'VAS BS'!$A$4:$D$120,2, FALSE)</f>
        <v>Held-to-maturity investments</v>
      </c>
      <c r="G424" s="7" t="str">
        <f>VLOOKUP(E424,'VAS BS'!$A$4:$D$120,3, FALSE)</f>
        <v>120</v>
      </c>
      <c r="H424" s="7" t="str">
        <f>VLOOKUP(G424,'VAS BS'!$A$4:$D$120,2, FALSE)</f>
        <v>Short-term investments</v>
      </c>
      <c r="I424" s="7" t="str">
        <f>VLOOKUP(E424,'VAS BS'!$A$4:$D$120,4, FALSE)</f>
        <v>hld_mature_invmts</v>
      </c>
      <c r="J424" s="7"/>
      <c r="K424" s="7"/>
      <c r="L424" s="7" t="str">
        <f t="shared" si="4"/>
        <v>hld_mature_invmts</v>
      </c>
      <c r="M424" s="7">
        <f t="shared" si="2"/>
        <v>0</v>
      </c>
      <c r="N424" s="6" t="str">
        <f t="shared" si="3"/>
        <v>held to maturity investments;short term investments;đầu tư nắm giữ đến ngày đáo hạn;đầu tư tài chính ngắn hạn</v>
      </c>
      <c r="O424" s="7" t="str">
        <f>IFERROR(VLOOKUP(N424,'vstock BS nonfin'!$E$2:$E$124,1,FALSE),"N/A")</f>
        <v>N/A</v>
      </c>
      <c r="Q424" s="7"/>
      <c r="R424" s="7"/>
      <c r="S424" s="7"/>
      <c r="T424" s="7"/>
      <c r="U424" s="7"/>
      <c r="V424" s="7"/>
      <c r="W424" s="7"/>
      <c r="X424" s="7"/>
    </row>
    <row r="425" hidden="1">
      <c r="A425" s="11" t="s">
        <v>540</v>
      </c>
      <c r="B425" s="11" t="s">
        <v>528</v>
      </c>
      <c r="C425" s="11" t="s">
        <v>541</v>
      </c>
      <c r="D425" s="11" t="s">
        <v>1074</v>
      </c>
      <c r="E425" s="11" t="s">
        <v>202</v>
      </c>
      <c r="F425" s="7" t="str">
        <f>VLOOKUP(E425,'VAS BS'!$A$4:$D$120,2, FALSE)</f>
        <v>Current accounts receivable</v>
      </c>
      <c r="G425" s="7" t="str">
        <f>VLOOKUP(E425,'VAS BS'!$A$4:$D$120,3, FALSE)</f>
        <v>100</v>
      </c>
      <c r="H425" s="7" t="str">
        <f>VLOOKUP(G425,'VAS BS'!$A$4:$D$120,2, FALSE)</f>
        <v>Current assets</v>
      </c>
      <c r="I425" s="7" t="str">
        <f>VLOOKUP(E425,'VAS BS'!$A$4:$D$120,4, FALSE)</f>
        <v>current_ar</v>
      </c>
      <c r="J425" s="7"/>
      <c r="K425" s="7"/>
      <c r="L425" s="7" t="str">
        <f t="shared" si="4"/>
        <v>current_ar</v>
      </c>
      <c r="M425" s="7">
        <f t="shared" si="2"/>
        <v>0</v>
      </c>
      <c r="N425" s="6" t="str">
        <f t="shared" si="3"/>
        <v>short term receivables;short term assets;các khoản phải thu ngắn hạn;tài sản ngắn hạn 100 110 120 130 140 150 190</v>
      </c>
      <c r="O425" s="7" t="str">
        <f>IFERROR(VLOOKUP(N425,'vstock BS nonfin'!$E$2:$E$124,1,FALSE),"N/A")</f>
        <v>N/A</v>
      </c>
      <c r="Q425" s="7"/>
      <c r="R425" s="7"/>
      <c r="S425" s="7"/>
      <c r="T425" s="7"/>
      <c r="U425" s="7"/>
      <c r="V425" s="7"/>
      <c r="W425" s="7"/>
      <c r="X425" s="7"/>
    </row>
    <row r="426" hidden="1">
      <c r="A426" s="11" t="s">
        <v>756</v>
      </c>
      <c r="B426" s="11" t="s">
        <v>540</v>
      </c>
      <c r="C426" s="11" t="s">
        <v>543</v>
      </c>
      <c r="D426" s="11" t="s">
        <v>541</v>
      </c>
      <c r="E426" s="11" t="s">
        <v>205</v>
      </c>
      <c r="F426" s="7" t="str">
        <f>VLOOKUP(E426,'VAS BS'!$A$4:$D$120,2, FALSE)</f>
        <v>Short-term trade receivables</v>
      </c>
      <c r="G426" s="7" t="str">
        <f>VLOOKUP(E426,'VAS BS'!$A$4:$D$120,3, FALSE)</f>
        <v>130</v>
      </c>
      <c r="H426" s="7" t="str">
        <f>VLOOKUP(G426,'VAS BS'!$A$4:$D$120,2, FALSE)</f>
        <v>Current accounts receivable</v>
      </c>
      <c r="I426" s="7" t="str">
        <f>VLOOKUP(E426,'VAS BS'!$A$4:$D$120,4, FALSE)</f>
        <v>st_trade_ar</v>
      </c>
      <c r="J426" s="7"/>
      <c r="K426" s="7"/>
      <c r="L426" s="7" t="str">
        <f t="shared" si="4"/>
        <v>st_trade_ar</v>
      </c>
      <c r="M426" s="7">
        <f t="shared" si="2"/>
        <v>0</v>
      </c>
      <c r="N426" s="6" t="str">
        <f t="shared" si="3"/>
        <v>trade accounts receivable;short term receivables;phải thu ngắn hạn của khách hàng;các khoản phải thu ngắn hạn</v>
      </c>
      <c r="O426" s="7" t="str">
        <f>IFERROR(VLOOKUP(N426,'vstock BS nonfin'!$E$2:$E$124,1,FALSE),"N/A")</f>
        <v>N/A</v>
      </c>
      <c r="Q426" s="7"/>
      <c r="R426" s="7"/>
      <c r="S426" s="7"/>
      <c r="T426" s="7"/>
      <c r="U426" s="7"/>
      <c r="V426" s="7"/>
      <c r="W426" s="7"/>
      <c r="X426" s="7"/>
    </row>
    <row r="427" hidden="1">
      <c r="A427" s="18" t="s">
        <v>1075</v>
      </c>
      <c r="B427" s="18" t="s">
        <v>756</v>
      </c>
      <c r="C427" s="18" t="s">
        <v>1076</v>
      </c>
      <c r="D427" s="18" t="s">
        <v>543</v>
      </c>
      <c r="E427" s="20"/>
      <c r="F427" s="20" t="str">
        <f>VLOOKUP(E427,'VAS BS'!$A$4:$D$120,2, FALSE)</f>
        <v>#N/A</v>
      </c>
      <c r="G427" s="20" t="str">
        <f>VLOOKUP(E427,'VAS BS'!$A$4:$D$120,3, FALSE)</f>
        <v>#N/A</v>
      </c>
      <c r="H427" s="20" t="str">
        <f>VLOOKUP(G427,'VAS BS'!$A$4:$D$120,2, FALSE)</f>
        <v>#N/A</v>
      </c>
      <c r="I427" s="20" t="str">
        <f>VLOOKUP(E427,'VAS BS'!$A$4:$D$120,4, FALSE)</f>
        <v>#N/A</v>
      </c>
      <c r="J427" s="18" t="s">
        <v>607</v>
      </c>
      <c r="K427" s="11" t="s">
        <v>1077</v>
      </c>
      <c r="L427" s="7" t="str">
        <f t="shared" si="4"/>
        <v>insr_contract_ar</v>
      </c>
      <c r="M427" s="7">
        <f t="shared" si="2"/>
        <v>2</v>
      </c>
      <c r="N427" s="6" t="str">
        <f t="shared" si="3"/>
        <v>insurance contract receivables;trade accounts receivable;phải thu về hợp đồng bảo hiểm;phải thu ngắn hạn của khách hàng</v>
      </c>
      <c r="O427" s="7" t="str">
        <f>IFERROR(VLOOKUP(N427,'vstock BS nonfin'!$E$2:$E$124,1,FALSE),"N/A")</f>
        <v>N/A</v>
      </c>
      <c r="Q427" s="7"/>
      <c r="R427" s="7"/>
      <c r="S427" s="7"/>
      <c r="T427" s="7"/>
      <c r="U427" s="7"/>
      <c r="V427" s="7"/>
      <c r="W427" s="7"/>
      <c r="X427" s="7"/>
    </row>
    <row r="428" hidden="1">
      <c r="A428" s="18" t="s">
        <v>1078</v>
      </c>
      <c r="B428" s="18" t="s">
        <v>756</v>
      </c>
      <c r="C428" s="18" t="s">
        <v>1079</v>
      </c>
      <c r="D428" s="18" t="s">
        <v>543</v>
      </c>
      <c r="E428" s="20"/>
      <c r="F428" s="20" t="str">
        <f>VLOOKUP(E428,'VAS BS'!$A$4:$D$120,2, FALSE)</f>
        <v>#N/A</v>
      </c>
      <c r="G428" s="20" t="str">
        <f>VLOOKUP(E428,'VAS BS'!$A$4:$D$120,3, FALSE)</f>
        <v>#N/A</v>
      </c>
      <c r="H428" s="20" t="str">
        <f>VLOOKUP(G428,'VAS BS'!$A$4:$D$120,2, FALSE)</f>
        <v>#N/A</v>
      </c>
      <c r="I428" s="20" t="str">
        <f>VLOOKUP(E428,'VAS BS'!$A$4:$D$120,4, FALSE)</f>
        <v>#N/A</v>
      </c>
      <c r="J428" s="18" t="s">
        <v>607</v>
      </c>
      <c r="K428" s="11" t="s">
        <v>1080</v>
      </c>
      <c r="L428" s="7" t="str">
        <f t="shared" si="4"/>
        <v>other_customers_ar</v>
      </c>
      <c r="M428" s="7">
        <f t="shared" si="2"/>
        <v>1</v>
      </c>
      <c r="N428" s="6" t="str">
        <f t="shared" si="3"/>
        <v>other receivables of customers;trade accounts receivable;phải thu khác của khách hàng;phải thu ngắn hạn của khách hàng</v>
      </c>
      <c r="O428" s="7" t="str">
        <f>IFERROR(VLOOKUP(N428,'vstock BS nonfin'!$E$2:$E$124,1,FALSE),"N/A")</f>
        <v>N/A</v>
      </c>
      <c r="Q428" s="7"/>
      <c r="R428" s="7"/>
      <c r="S428" s="7"/>
      <c r="T428" s="7"/>
      <c r="U428" s="7"/>
      <c r="V428" s="7"/>
      <c r="W428" s="7"/>
      <c r="X428" s="7"/>
    </row>
    <row r="429" hidden="1">
      <c r="A429" s="11" t="s">
        <v>743</v>
      </c>
      <c r="B429" s="11" t="s">
        <v>540</v>
      </c>
      <c r="C429" s="11" t="s">
        <v>545</v>
      </c>
      <c r="D429" s="11" t="s">
        <v>541</v>
      </c>
      <c r="E429" s="11" t="s">
        <v>208</v>
      </c>
      <c r="F429" s="7" t="str">
        <f>VLOOKUP(E429,'VAS BS'!$A$4:$D$120,2, FALSE)</f>
        <v>Short-term advances to suppliers</v>
      </c>
      <c r="G429" s="7" t="str">
        <f>VLOOKUP(E430,'VAS BS'!$A$4:$D$120,3, FALSE)</f>
        <v>130</v>
      </c>
      <c r="H429" s="7" t="str">
        <f>VLOOKUP(G429,'VAS BS'!$A$4:$D$120,2, FALSE)</f>
        <v>Current accounts receivable</v>
      </c>
      <c r="I429" s="7" t="str">
        <f>VLOOKUP(E430,'VAS BS'!$A$4:$D$120,4, FALSE)</f>
        <v>st_loan_ar</v>
      </c>
      <c r="J429" s="7"/>
      <c r="K429" s="7"/>
      <c r="L429" s="7" t="str">
        <f>IF(ISBLANK(E430),K429,I429)</f>
        <v>st_loan_ar</v>
      </c>
      <c r="M429" s="7">
        <f t="shared" si="2"/>
        <v>0</v>
      </c>
      <c r="N429" s="6" t="str">
        <f t="shared" si="3"/>
        <v>prepayments to suppliers;short term receivables;trả trước cho người bán ngắn hạn;các khoản phải thu ngắn hạn</v>
      </c>
      <c r="O429" s="7" t="str">
        <f>IFERROR(VLOOKUP(N429,'vstock BS nonfin'!$E$2:$E$124,1,FALSE),"N/A")</f>
        <v>N/A</v>
      </c>
      <c r="Q429" s="7"/>
      <c r="R429" s="7"/>
      <c r="S429" s="7"/>
      <c r="T429" s="7"/>
      <c r="U429" s="7"/>
      <c r="V429" s="7"/>
      <c r="W429" s="7"/>
      <c r="X429" s="7"/>
    </row>
    <row r="430" hidden="1">
      <c r="A430" s="11" t="s">
        <v>549</v>
      </c>
      <c r="B430" s="11" t="s">
        <v>1081</v>
      </c>
      <c r="C430" s="11" t="s">
        <v>550</v>
      </c>
      <c r="D430" s="11" t="s">
        <v>1082</v>
      </c>
      <c r="E430" s="11" t="s">
        <v>217</v>
      </c>
      <c r="F430" s="7" t="str">
        <f>VLOOKUP(E430,'VAS BS'!$A$4:$D$120,2, FALSE)</f>
        <v>Short-term loan receivables</v>
      </c>
      <c r="G430" s="7" t="str">
        <f>VLOOKUP(#REF!,'VAS BS'!$A$4:$D$120,3, FALSE)</f>
        <v>#REF!</v>
      </c>
      <c r="H430" s="7" t="str">
        <f>VLOOKUP(G430,'VAS BS'!$A$4:$D$120,2, FALSE)</f>
        <v>#REF!</v>
      </c>
      <c r="I430" s="7" t="str">
        <f>VLOOKUP(#REF!,'VAS BS'!$A$4:$D$120,4, FALSE)</f>
        <v>#REF!</v>
      </c>
      <c r="J430" s="7"/>
      <c r="K430" s="7"/>
      <c r="L430" s="7" t="str">
        <f>IF(ISBLANK(#REF!),K430,I430)</f>
        <v>#REF!</v>
      </c>
      <c r="M430" s="7">
        <f t="shared" si="2"/>
        <v>0</v>
      </c>
      <c r="N430" s="6" t="str">
        <f t="shared" si="3"/>
        <v>short term loan receivables;reinsurance assets;phải thu về cho vay ngắn hạn;tài sản tái bảo hiểm</v>
      </c>
      <c r="O430" s="7" t="str">
        <f>IFERROR(VLOOKUP(N430,'vstock BS nonfin'!$E$2:$E$124,1,FALSE),"N/A")</f>
        <v>N/A</v>
      </c>
      <c r="Q430" s="7"/>
      <c r="R430" s="7"/>
      <c r="S430" s="7"/>
      <c r="T430" s="7"/>
      <c r="U430" s="7"/>
      <c r="V430" s="7"/>
      <c r="W430" s="7"/>
      <c r="X430" s="7"/>
    </row>
    <row r="431" hidden="1">
      <c r="A431" s="11" t="s">
        <v>751</v>
      </c>
      <c r="B431" s="11" t="s">
        <v>540</v>
      </c>
      <c r="C431" s="11" t="s">
        <v>552</v>
      </c>
      <c r="D431" s="11" t="s">
        <v>541</v>
      </c>
      <c r="E431" s="11" t="s">
        <v>220</v>
      </c>
      <c r="F431" s="7" t="str">
        <f>VLOOKUP(E431,'VAS BS'!$A$4:$D$120,2, FALSE)</f>
        <v>Other short-term receivables</v>
      </c>
      <c r="G431" s="7" t="str">
        <f>VLOOKUP(E431,'VAS BS'!$A$4:$D$120,3, FALSE)</f>
        <v>130</v>
      </c>
      <c r="H431" s="7" t="str">
        <f>VLOOKUP(G431,'VAS BS'!$A$4:$D$120,2, FALSE)</f>
        <v>Current accounts receivable</v>
      </c>
      <c r="I431" s="7" t="str">
        <f>VLOOKUP(E431,'VAS BS'!$A$4:$D$120,4, FALSE)</f>
        <v>other_st_ar</v>
      </c>
      <c r="J431" s="7"/>
      <c r="K431" s="7"/>
      <c r="L431" s="7" t="str">
        <f t="shared" ref="L431:L480" si="5">IF(ISBLANK(E431),K431,I431)</f>
        <v>other_st_ar</v>
      </c>
      <c r="M431" s="7">
        <f t="shared" si="2"/>
        <v>0</v>
      </c>
      <c r="N431" s="6" t="str">
        <f t="shared" si="3"/>
        <v>other receivables;short term receivables;phải thu ngắn hạn khác;các khoản phải thu ngắn hạn</v>
      </c>
      <c r="O431" s="7" t="str">
        <f>IFERROR(VLOOKUP(N431,'vstock BS nonfin'!$E$2:$E$124,1,FALSE),"N/A")</f>
        <v>N/A</v>
      </c>
      <c r="Q431" s="7"/>
      <c r="R431" s="7"/>
      <c r="S431" s="7"/>
      <c r="T431" s="7"/>
      <c r="U431" s="7"/>
      <c r="V431" s="7"/>
      <c r="W431" s="7"/>
      <c r="X431" s="7"/>
    </row>
    <row r="432" hidden="1">
      <c r="A432" s="11" t="s">
        <v>1083</v>
      </c>
      <c r="B432" s="11" t="s">
        <v>540</v>
      </c>
      <c r="C432" s="11" t="s">
        <v>555</v>
      </c>
      <c r="D432" s="11" t="s">
        <v>541</v>
      </c>
      <c r="E432" s="11" t="s">
        <v>226</v>
      </c>
      <c r="F432" s="7" t="str">
        <f>VLOOKUP(E432,'VAS BS'!$A$4:$D$120,2, FALSE)</f>
        <v>Shortage of assets waiting for resolution</v>
      </c>
      <c r="G432" s="7" t="str">
        <f>VLOOKUP(E432,'VAS BS'!$A$4:$D$120,3, FALSE)</f>
        <v>130</v>
      </c>
      <c r="H432" s="7" t="str">
        <f>VLOOKUP(G432,'VAS BS'!$A$4:$D$120,2, FALSE)</f>
        <v>Current accounts receivable</v>
      </c>
      <c r="I432" s="7" t="str">
        <f>VLOOKUP(E432,'VAS BS'!$A$4:$D$120,4, FALSE)</f>
        <v>st_wait_resolution</v>
      </c>
      <c r="J432" s="7"/>
      <c r="K432" s="7"/>
      <c r="L432" s="7" t="str">
        <f t="shared" si="5"/>
        <v>st_wait_resolution</v>
      </c>
      <c r="M432" s="7">
        <f t="shared" si="2"/>
        <v>0</v>
      </c>
      <c r="N432" s="6" t="str">
        <f t="shared" si="3"/>
        <v>assets waiting for resolution;short term receivables;tài sản thiếu chờ xử lý;các khoản phải thu ngắn hạn</v>
      </c>
      <c r="O432" s="7" t="str">
        <f>IFERROR(VLOOKUP(N432,'vstock BS nonfin'!$E$2:$E$124,1,FALSE),"N/A")</f>
        <v>N/A</v>
      </c>
      <c r="Q432" s="7"/>
      <c r="R432" s="7"/>
      <c r="S432" s="7"/>
      <c r="T432" s="7"/>
      <c r="U432" s="7"/>
      <c r="V432" s="7"/>
      <c r="W432" s="7"/>
      <c r="X432" s="7"/>
    </row>
    <row r="433" hidden="1">
      <c r="A433" s="11" t="s">
        <v>41</v>
      </c>
      <c r="B433" s="11" t="s">
        <v>528</v>
      </c>
      <c r="C433" s="11" t="s">
        <v>556</v>
      </c>
      <c r="D433" s="11" t="s">
        <v>1074</v>
      </c>
      <c r="E433" s="11" t="s">
        <v>229</v>
      </c>
      <c r="F433" s="7" t="str">
        <f>VLOOKUP(E433,'VAS BS'!$A$4:$D$120,2, FALSE)</f>
        <v>Inventories</v>
      </c>
      <c r="G433" s="7" t="str">
        <f>VLOOKUP(E433,'VAS BS'!$A$4:$D$120,3, FALSE)</f>
        <v>100</v>
      </c>
      <c r="H433" s="7" t="str">
        <f>VLOOKUP(G433,'VAS BS'!$A$4:$D$120,2, FALSE)</f>
        <v>Current assets</v>
      </c>
      <c r="I433" s="7" t="str">
        <f>VLOOKUP(E433,'VAS BS'!$A$4:$D$120,4, FALSE)</f>
        <v>inventories_all</v>
      </c>
      <c r="J433" s="7"/>
      <c r="K433" s="7"/>
      <c r="L433" s="7" t="str">
        <f t="shared" si="5"/>
        <v>inventories_all</v>
      </c>
      <c r="M433" s="7">
        <f t="shared" si="2"/>
        <v>0</v>
      </c>
      <c r="N433" s="6" t="str">
        <f t="shared" si="3"/>
        <v>inventories;short term assets;hàng tồn kho;tài sản ngắn hạn 100 110 120 130 140 150 190</v>
      </c>
      <c r="O433" s="7" t="str">
        <f>IFERROR(VLOOKUP(N433,'vstock BS nonfin'!$E$2:$E$124,1,FALSE),"N/A")</f>
        <v>N/A</v>
      </c>
      <c r="Q433" s="7"/>
      <c r="R433" s="7"/>
      <c r="S433" s="7"/>
      <c r="T433" s="7"/>
      <c r="U433" s="7"/>
      <c r="V433" s="7"/>
      <c r="W433" s="7"/>
      <c r="X433" s="7"/>
    </row>
    <row r="434" hidden="1">
      <c r="A434" s="11" t="s">
        <v>558</v>
      </c>
      <c r="B434" s="11" t="s">
        <v>528</v>
      </c>
      <c r="C434" s="11" t="s">
        <v>559</v>
      </c>
      <c r="D434" s="11" t="s">
        <v>1074</v>
      </c>
      <c r="E434" s="11" t="s">
        <v>236</v>
      </c>
      <c r="F434" s="7" t="str">
        <f>VLOOKUP(E434,'VAS BS'!$A$4:$D$120,2, FALSE)</f>
        <v>Other current assets</v>
      </c>
      <c r="G434" s="7" t="str">
        <f>VLOOKUP(E434,'VAS BS'!$A$4:$D$120,3, FALSE)</f>
        <v>100</v>
      </c>
      <c r="H434" s="7" t="str">
        <f>VLOOKUP(G434,'VAS BS'!$A$4:$D$120,2, FALSE)</f>
        <v>Current assets</v>
      </c>
      <c r="I434" s="7" t="str">
        <f>VLOOKUP(E434,'VAS BS'!$A$4:$D$120,4, FALSE)</f>
        <v>other_current_assets_all</v>
      </c>
      <c r="J434" s="7"/>
      <c r="K434" s="7"/>
      <c r="L434" s="7" t="str">
        <f t="shared" si="5"/>
        <v>other_current_assets_all</v>
      </c>
      <c r="M434" s="7">
        <f t="shared" si="2"/>
        <v>0</v>
      </c>
      <c r="N434" s="6" t="str">
        <f t="shared" si="3"/>
        <v>other short term assets;short term assets;tài sản ngắn hạn khác;tài sản ngắn hạn 100 110 120 130 140 150 190</v>
      </c>
      <c r="O434" s="7" t="str">
        <f>IFERROR(VLOOKUP(N434,'vstock BS nonfin'!$E$2:$E$124,1,FALSE),"N/A")</f>
        <v>N/A</v>
      </c>
      <c r="Q434" s="7"/>
      <c r="R434" s="7"/>
      <c r="S434" s="7"/>
      <c r="T434" s="7"/>
      <c r="U434" s="7"/>
      <c r="V434" s="7"/>
      <c r="W434" s="7"/>
      <c r="X434" s="7"/>
    </row>
    <row r="435" hidden="1">
      <c r="A435" s="18" t="s">
        <v>1084</v>
      </c>
      <c r="B435" s="18" t="s">
        <v>1081</v>
      </c>
      <c r="C435" s="18" t="s">
        <v>1085</v>
      </c>
      <c r="D435" s="18" t="s">
        <v>1082</v>
      </c>
      <c r="E435" s="20"/>
      <c r="F435" s="20" t="str">
        <f>VLOOKUP(E435,'VAS BS'!$A$4:$D$120,2, FALSE)</f>
        <v>#N/A</v>
      </c>
      <c r="G435" s="20" t="str">
        <f>VLOOKUP(E435,'VAS BS'!$A$4:$D$120,3, FALSE)</f>
        <v>#N/A</v>
      </c>
      <c r="H435" s="20" t="str">
        <f>VLOOKUP(G435,'VAS BS'!$A$4:$D$120,2, FALSE)</f>
        <v>#N/A</v>
      </c>
      <c r="I435" s="20" t="str">
        <f>VLOOKUP(E435,'VAS BS'!$A$4:$D$120,4, FALSE)</f>
        <v>#N/A</v>
      </c>
      <c r="J435" s="18" t="s">
        <v>607</v>
      </c>
      <c r="K435" s="11" t="s">
        <v>1086</v>
      </c>
      <c r="L435" s="7" t="str">
        <f t="shared" si="5"/>
        <v>unalloc_comm_expenses</v>
      </c>
      <c r="M435" s="7">
        <f t="shared" si="2"/>
        <v>1</v>
      </c>
      <c r="N435" s="6" t="str">
        <f t="shared" si="3"/>
        <v>unallocated commissions expenses;reinsurance assets;chi phí hoa hồng chưa phân bổ;tài sản tái bảo hiểm</v>
      </c>
      <c r="O435" s="7" t="str">
        <f>IFERROR(VLOOKUP(N435,'vstock BS nonfin'!$E$2:$E$124,1,FALSE),"N/A")</f>
        <v>N/A</v>
      </c>
      <c r="Q435" s="7"/>
      <c r="R435" s="7"/>
      <c r="S435" s="7"/>
      <c r="T435" s="7"/>
      <c r="U435" s="7"/>
      <c r="V435" s="7"/>
      <c r="W435" s="7"/>
      <c r="X435" s="7"/>
    </row>
    <row r="436" hidden="1">
      <c r="A436" s="18" t="s">
        <v>1087</v>
      </c>
      <c r="B436" s="18" t="s">
        <v>1081</v>
      </c>
      <c r="C436" s="18" t="s">
        <v>1088</v>
      </c>
      <c r="D436" s="18" t="s">
        <v>1082</v>
      </c>
      <c r="E436" s="20"/>
      <c r="F436" s="20" t="str">
        <f>VLOOKUP(E436,'VAS BS'!$A$4:$D$120,2, FALSE)</f>
        <v>#N/A</v>
      </c>
      <c r="G436" s="20" t="str">
        <f>VLOOKUP(E436,'VAS BS'!$A$4:$D$120,3, FALSE)</f>
        <v>#N/A</v>
      </c>
      <c r="H436" s="20" t="str">
        <f>VLOOKUP(G436,'VAS BS'!$A$4:$D$120,2, FALSE)</f>
        <v>#N/A</v>
      </c>
      <c r="I436" s="20" t="str">
        <f>VLOOKUP(E436,'VAS BS'!$A$4:$D$120,4, FALSE)</f>
        <v>#N/A</v>
      </c>
      <c r="J436" s="18" t="s">
        <v>607</v>
      </c>
      <c r="K436" s="11" t="s">
        <v>1089</v>
      </c>
      <c r="L436" s="7" t="str">
        <f t="shared" si="5"/>
        <v>other_st_prepaid_exp</v>
      </c>
      <c r="M436" s="7">
        <f t="shared" si="2"/>
        <v>1</v>
      </c>
      <c r="N436" s="6" t="str">
        <f t="shared" si="3"/>
        <v>other short term prepaid expenses;reinsurance assets;chi phí trả trước ngắn hạn khác;tài sản tái bảo hiểm</v>
      </c>
      <c r="O436" s="7" t="str">
        <f>IFERROR(VLOOKUP(N436,'vstock BS nonfin'!$E$2:$E$124,1,FALSE),"N/A")</f>
        <v>N/A</v>
      </c>
      <c r="Q436" s="7"/>
      <c r="R436" s="7"/>
      <c r="S436" s="7"/>
      <c r="T436" s="7"/>
      <c r="U436" s="7"/>
      <c r="V436" s="7"/>
      <c r="W436" s="7"/>
      <c r="X436" s="7"/>
    </row>
    <row r="437" hidden="1">
      <c r="A437" s="11" t="s">
        <v>48</v>
      </c>
      <c r="B437" s="11" t="s">
        <v>558</v>
      </c>
      <c r="C437" s="11" t="s">
        <v>765</v>
      </c>
      <c r="D437" s="11" t="s">
        <v>559</v>
      </c>
      <c r="E437" s="11" t="s">
        <v>242</v>
      </c>
      <c r="F437" s="7" t="str">
        <f>VLOOKUP(E437,'VAS BS'!$A$4:$D$120,2, FALSE)</f>
        <v>Value-added tax deductible</v>
      </c>
      <c r="G437" s="7" t="str">
        <f>VLOOKUP(E437,'VAS BS'!$A$4:$D$120,3, FALSE)</f>
        <v>150</v>
      </c>
      <c r="H437" s="7" t="str">
        <f>VLOOKUP(G437,'VAS BS'!$A$4:$D$120,2, FALSE)</f>
        <v>Other current assets</v>
      </c>
      <c r="I437" s="7" t="str">
        <f>VLOOKUP(E437,'VAS BS'!$A$4:$D$120,4, FALSE)</f>
        <v>vat_deductible</v>
      </c>
      <c r="J437" s="7"/>
      <c r="K437" s="7"/>
      <c r="L437" s="7" t="str">
        <f t="shared" si="5"/>
        <v>vat_deductible</v>
      </c>
      <c r="M437" s="7">
        <f t="shared" si="2"/>
        <v>0</v>
      </c>
      <c r="N437" s="6" t="str">
        <f t="shared" si="3"/>
        <v>value added tax to be reclaimed;other short term assets;thuế gtgt còn được khấu trừ;tài sản ngắn hạn khác</v>
      </c>
      <c r="O437" s="7" t="str">
        <f>IFERROR(VLOOKUP(N437,'vstock BS nonfin'!$E$2:$E$124,1,FALSE),"N/A")</f>
        <v>N/A</v>
      </c>
      <c r="Q437" s="7"/>
      <c r="R437" s="7"/>
      <c r="S437" s="7"/>
      <c r="T437" s="7"/>
      <c r="U437" s="7"/>
      <c r="V437" s="7"/>
      <c r="W437" s="7"/>
      <c r="X437" s="7"/>
    </row>
    <row r="438" hidden="1">
      <c r="A438" s="11" t="s">
        <v>834</v>
      </c>
      <c r="B438" s="11" t="s">
        <v>558</v>
      </c>
      <c r="C438" s="11" t="s">
        <v>564</v>
      </c>
      <c r="D438" s="11" t="s">
        <v>559</v>
      </c>
      <c r="E438" s="11" t="s">
        <v>401</v>
      </c>
      <c r="F438" s="7" t="str">
        <f>VLOOKUP(E438,'VAS BS'!$A$4:$D$120,2, FALSE)</f>
        <v>Government bonds held for repurchase</v>
      </c>
      <c r="G438" s="7" t="str">
        <f>VLOOKUP(E438,'VAS BS'!$A$4:$D$120,3, FALSE)</f>
        <v>310</v>
      </c>
      <c r="H438" s="7" t="str">
        <f>VLOOKUP(G438,'VAS BS'!$A$4:$D$120,2, FALSE)</f>
        <v>Current liabilities</v>
      </c>
      <c r="I438" s="7" t="str">
        <f>VLOOKUP(E438,'VAS BS'!$A$4:$D$120,4, FALSE)</f>
        <v>gov_bonds_hld_purchase</v>
      </c>
      <c r="J438" s="7"/>
      <c r="K438" s="7"/>
      <c r="L438" s="7" t="str">
        <f t="shared" si="5"/>
        <v>gov_bonds_hld_purchase</v>
      </c>
      <c r="M438" s="7">
        <f t="shared" si="2"/>
        <v>0</v>
      </c>
      <c r="N438" s="6" t="str">
        <f t="shared" si="3"/>
        <v>payables for government bond trading activities;other short term assets;giao dịch mua bán lại trái phiếu chính phủ;tài sản ngắn hạn khác</v>
      </c>
      <c r="O438" s="7" t="str">
        <f>IFERROR(VLOOKUP(N438,'vstock BS nonfin'!$E$2:$E$124,1,FALSE),"N/A")</f>
        <v>N/A</v>
      </c>
      <c r="Q438" s="7"/>
      <c r="R438" s="7"/>
      <c r="S438" s="7"/>
      <c r="T438" s="7"/>
      <c r="U438" s="7"/>
      <c r="V438" s="7"/>
      <c r="W438" s="7"/>
      <c r="X438" s="7"/>
    </row>
    <row r="439" hidden="1">
      <c r="A439" s="18" t="s">
        <v>1081</v>
      </c>
      <c r="B439" s="18" t="s">
        <v>528</v>
      </c>
      <c r="C439" s="18" t="s">
        <v>1082</v>
      </c>
      <c r="D439" s="18" t="s">
        <v>1074</v>
      </c>
      <c r="E439" s="20"/>
      <c r="F439" s="20" t="str">
        <f>VLOOKUP(E439,'VAS BS'!$A$4:$D$120,2, FALSE)</f>
        <v>#N/A</v>
      </c>
      <c r="G439" s="20" t="str">
        <f>VLOOKUP(E439,'VAS BS'!$A$4:$D$120,3, FALSE)</f>
        <v>#N/A</v>
      </c>
      <c r="H439" s="20" t="str">
        <f>VLOOKUP(G439,'VAS BS'!$A$4:$D$120,2, FALSE)</f>
        <v>#N/A</v>
      </c>
      <c r="I439" s="20" t="str">
        <f>VLOOKUP(E439,'VAS BS'!$A$4:$D$120,4, FALSE)</f>
        <v>#N/A</v>
      </c>
      <c r="J439" s="18" t="s">
        <v>607</v>
      </c>
      <c r="K439" s="11" t="s">
        <v>1090</v>
      </c>
      <c r="L439" s="7" t="str">
        <f t="shared" si="5"/>
        <v>reinsur_assets</v>
      </c>
      <c r="M439" s="7">
        <f t="shared" si="2"/>
        <v>1</v>
      </c>
      <c r="N439" s="6" t="str">
        <f t="shared" si="3"/>
        <v>reinsurance assets;short term assets;tài sản tái bảo hiểm;tài sản ngắn hạn 100 110 120 130 140 150 190</v>
      </c>
      <c r="O439" s="7" t="str">
        <f>IFERROR(VLOOKUP(N439,'vstock BS nonfin'!$E$2:$E$124,1,FALSE),"N/A")</f>
        <v>N/A</v>
      </c>
      <c r="Q439" s="7"/>
      <c r="R439" s="7"/>
      <c r="S439" s="7"/>
      <c r="T439" s="7"/>
      <c r="U439" s="7"/>
      <c r="V439" s="7"/>
      <c r="W439" s="7"/>
      <c r="X439" s="7"/>
    </row>
    <row r="440" hidden="1">
      <c r="A440" s="11" t="s">
        <v>1091</v>
      </c>
      <c r="B440" s="11" t="s">
        <v>1081</v>
      </c>
      <c r="C440" s="11" t="s">
        <v>1092</v>
      </c>
      <c r="D440" s="11" t="s">
        <v>1082</v>
      </c>
      <c r="E440" s="7"/>
      <c r="F440" s="7" t="str">
        <f>VLOOKUP(E440,'VAS BS'!$A$4:$D$120,2, FALSE)</f>
        <v>#N/A</v>
      </c>
      <c r="G440" s="7" t="str">
        <f>VLOOKUP(E440,'VAS BS'!$A$4:$D$120,3, FALSE)</f>
        <v>#N/A</v>
      </c>
      <c r="H440" s="7" t="str">
        <f>VLOOKUP(G440,'VAS BS'!$A$4:$D$120,2, FALSE)</f>
        <v>#N/A</v>
      </c>
      <c r="I440" s="7" t="str">
        <f>VLOOKUP(E440,'VAS BS'!$A$4:$D$120,4, FALSE)</f>
        <v>#N/A</v>
      </c>
      <c r="J440" s="7"/>
      <c r="K440" s="7"/>
      <c r="L440" s="7" t="str">
        <f t="shared" si="5"/>
        <v/>
      </c>
      <c r="M440" s="7">
        <f t="shared" si="2"/>
        <v>0</v>
      </c>
      <c r="N440" s="6" t="str">
        <f t="shared" si="3"/>
        <v>reinsurance assets from unearned premium reserves;reinsurance assets;dự phòng phí nhượng tái bảo hiểm;tài sản tái bảo hiểm</v>
      </c>
      <c r="O440" s="7" t="str">
        <f>IFERROR(VLOOKUP(N440,'vstock BS nonfin'!$E$2:$E$124,1,FALSE),"N/A")</f>
        <v>N/A</v>
      </c>
      <c r="Q440" s="7"/>
      <c r="R440" s="7"/>
      <c r="S440" s="7"/>
      <c r="T440" s="7"/>
      <c r="U440" s="7"/>
      <c r="V440" s="7"/>
      <c r="W440" s="7"/>
      <c r="X440" s="7"/>
    </row>
    <row r="441" hidden="1">
      <c r="A441" s="11" t="s">
        <v>1093</v>
      </c>
      <c r="B441" s="11" t="s">
        <v>1081</v>
      </c>
      <c r="C441" s="11" t="s">
        <v>1094</v>
      </c>
      <c r="D441" s="11" t="s">
        <v>1082</v>
      </c>
      <c r="E441" s="7"/>
      <c r="F441" s="7" t="str">
        <f>VLOOKUP(E441,'VAS BS'!$A$4:$D$120,2, FALSE)</f>
        <v>#N/A</v>
      </c>
      <c r="G441" s="7" t="str">
        <f>VLOOKUP(E441,'VAS BS'!$A$4:$D$120,3, FALSE)</f>
        <v>#N/A</v>
      </c>
      <c r="H441" s="7" t="str">
        <f>VLOOKUP(G441,'VAS BS'!$A$4:$D$120,2, FALSE)</f>
        <v>#N/A</v>
      </c>
      <c r="I441" s="7" t="str">
        <f>VLOOKUP(E441,'VAS BS'!$A$4:$D$120,4, FALSE)</f>
        <v>#N/A</v>
      </c>
      <c r="J441" s="7"/>
      <c r="K441" s="7"/>
      <c r="L441" s="7" t="str">
        <f t="shared" si="5"/>
        <v/>
      </c>
      <c r="M441" s="7">
        <f t="shared" si="2"/>
        <v>0</v>
      </c>
      <c r="N441" s="6" t="str">
        <f t="shared" si="3"/>
        <v>reinsurance assets from claim reserves;reinsurance assets;dự phòng bồi thường nhượng tái bảo hiểm;tài sản tái bảo hiểm</v>
      </c>
      <c r="O441" s="7" t="str">
        <f>IFERROR(VLOOKUP(N441,'vstock BS nonfin'!$E$2:$E$124,1,FALSE),"N/A")</f>
        <v>N/A</v>
      </c>
      <c r="Q441" s="7"/>
      <c r="R441" s="7"/>
      <c r="S441" s="7"/>
      <c r="T441" s="7"/>
      <c r="U441" s="7"/>
      <c r="V441" s="7"/>
      <c r="W441" s="7"/>
      <c r="X441" s="7"/>
    </row>
    <row r="442" hidden="1">
      <c r="A442" s="11" t="s">
        <v>565</v>
      </c>
      <c r="B442" s="11" t="s">
        <v>118</v>
      </c>
      <c r="C442" s="11" t="s">
        <v>1095</v>
      </c>
      <c r="D442" s="11" t="s">
        <v>707</v>
      </c>
      <c r="E442" s="11" t="s">
        <v>253</v>
      </c>
      <c r="F442" s="7" t="str">
        <f>VLOOKUP(E442,'VAS BS'!$A$4:$D$120,2, FALSE)</f>
        <v>Non-current assets</v>
      </c>
      <c r="G442" s="7" t="str">
        <f>VLOOKUP(E442,'VAS BS'!$A$4:$D$120,3, FALSE)</f>
        <v>270</v>
      </c>
      <c r="H442" s="7" t="str">
        <f>VLOOKUP(G442,'VAS BS'!$A$4:$D$120,2, FALSE)</f>
        <v>Total assets</v>
      </c>
      <c r="I442" s="7" t="str">
        <f>VLOOKUP(E442,'VAS BS'!$A$4:$D$120,4, FALSE)</f>
        <v>noncurrent_assets</v>
      </c>
      <c r="J442" s="7"/>
      <c r="K442" s="7"/>
      <c r="L442" s="7" t="str">
        <f t="shared" si="5"/>
        <v>noncurrent_assets</v>
      </c>
      <c r="M442" s="7">
        <f t="shared" si="2"/>
        <v>0</v>
      </c>
      <c r="N442" s="6" t="str">
        <f t="shared" si="3"/>
        <v>long term assets;total assets;tài sản dài hạn 200 210 220 240 250 260 270;tổng cộng tài sản 270 100 200</v>
      </c>
      <c r="O442" s="7" t="str">
        <f>IFERROR(VLOOKUP(N442,'vstock BS nonfin'!$E$2:$E$124,1,FALSE),"N/A")</f>
        <v>N/A</v>
      </c>
      <c r="Q442" s="7"/>
      <c r="R442" s="7"/>
      <c r="S442" s="7"/>
      <c r="T442" s="7"/>
      <c r="U442" s="7"/>
      <c r="V442" s="7"/>
      <c r="W442" s="7"/>
      <c r="X442" s="7"/>
    </row>
    <row r="443" hidden="1">
      <c r="A443" s="11" t="s">
        <v>567</v>
      </c>
      <c r="B443" s="11" t="s">
        <v>565</v>
      </c>
      <c r="C443" s="11" t="s">
        <v>568</v>
      </c>
      <c r="D443" s="11" t="s">
        <v>1095</v>
      </c>
      <c r="E443" s="11" t="s">
        <v>256</v>
      </c>
      <c r="F443" s="7" t="str">
        <f>VLOOKUP(E443,'VAS BS'!$A$4:$D$120,2, FALSE)</f>
        <v>Long-term receivables</v>
      </c>
      <c r="G443" s="7" t="str">
        <f>VLOOKUP(E443,'VAS BS'!$A$4:$D$120,3, FALSE)</f>
        <v>200</v>
      </c>
      <c r="H443" s="7" t="str">
        <f>VLOOKUP(G443,'VAS BS'!$A$4:$D$120,2, FALSE)</f>
        <v>Non-current assets</v>
      </c>
      <c r="I443" s="7" t="str">
        <f>VLOOKUP(E443,'VAS BS'!$A$4:$D$120,4, FALSE)</f>
        <v>lt_ar</v>
      </c>
      <c r="J443" s="7"/>
      <c r="K443" s="7"/>
      <c r="L443" s="7" t="str">
        <f t="shared" si="5"/>
        <v>lt_ar</v>
      </c>
      <c r="M443" s="7">
        <f t="shared" si="2"/>
        <v>0</v>
      </c>
      <c r="N443" s="6" t="str">
        <f t="shared" si="3"/>
        <v>long term receivables;long term assets;các khoản phải thu dài hạn;tài sản dài hạn 200 210 220 240 250 260 270</v>
      </c>
      <c r="O443" s="7" t="str">
        <f>IFERROR(VLOOKUP(N443,'vstock BS nonfin'!$E$2:$E$124,1,FALSE),"N/A")</f>
        <v>N/A</v>
      </c>
      <c r="Q443" s="7"/>
      <c r="R443" s="7"/>
      <c r="S443" s="7"/>
      <c r="T443" s="7"/>
      <c r="U443" s="7"/>
      <c r="V443" s="7"/>
      <c r="W443" s="7"/>
      <c r="X443" s="7"/>
    </row>
    <row r="444" hidden="1">
      <c r="A444" s="18" t="s">
        <v>1096</v>
      </c>
      <c r="B444" s="18" t="s">
        <v>579</v>
      </c>
      <c r="C444" s="18" t="s">
        <v>1097</v>
      </c>
      <c r="D444" s="18" t="s">
        <v>580</v>
      </c>
      <c r="E444" s="20"/>
      <c r="F444" s="20" t="str">
        <f>VLOOKUP(E444,'VAS BS'!$A$4:$D$120,2, FALSE)</f>
        <v>#N/A</v>
      </c>
      <c r="G444" s="20" t="str">
        <f>VLOOKUP(E444,'VAS BS'!$A$4:$D$120,3, FALSE)</f>
        <v>#N/A</v>
      </c>
      <c r="H444" s="20" t="str">
        <f>VLOOKUP(G444,'VAS BS'!$A$4:$D$120,2, FALSE)</f>
        <v>#N/A</v>
      </c>
      <c r="I444" s="20" t="str">
        <f>VLOOKUP(E444,'VAS BS'!$A$4:$D$120,4, FALSE)</f>
        <v>#N/A</v>
      </c>
      <c r="J444" s="18" t="s">
        <v>607</v>
      </c>
      <c r="K444" s="11" t="s">
        <v>1098</v>
      </c>
      <c r="L444" s="7" t="str">
        <f t="shared" si="5"/>
        <v>lt_margin_deposits</v>
      </c>
      <c r="M444" s="7">
        <f t="shared" si="2"/>
        <v>1</v>
      </c>
      <c r="N444" s="6" t="str">
        <f t="shared" si="3"/>
        <v>long term margin deposits;other long term receivables;1 ký quỹ bảo hiểm;phải thu dài hạn khác</v>
      </c>
      <c r="O444" s="7" t="str">
        <f>IFERROR(VLOOKUP(N444,'vstock BS nonfin'!$E$2:$E$124,1,FALSE),"N/A")</f>
        <v>N/A</v>
      </c>
      <c r="Q444" s="7"/>
      <c r="R444" s="7"/>
      <c r="S444" s="7"/>
      <c r="T444" s="7"/>
      <c r="U444" s="7"/>
      <c r="V444" s="7"/>
      <c r="W444" s="7"/>
      <c r="X444" s="7"/>
    </row>
    <row r="445" hidden="1">
      <c r="A445" s="11" t="s">
        <v>579</v>
      </c>
      <c r="B445" s="11" t="s">
        <v>579</v>
      </c>
      <c r="C445" s="11" t="s">
        <v>580</v>
      </c>
      <c r="D445" s="11" t="s">
        <v>580</v>
      </c>
      <c r="E445" s="11" t="s">
        <v>274</v>
      </c>
      <c r="F445" s="7" t="str">
        <f>VLOOKUP(E445,'VAS BS'!$A$4:$D$120,2, FALSE)</f>
        <v>Other long-term receivables</v>
      </c>
      <c r="G445" s="7" t="str">
        <f>VLOOKUP(E445,'VAS BS'!$A$4:$D$120,3, FALSE)</f>
        <v>210</v>
      </c>
      <c r="H445" s="7" t="str">
        <f>VLOOKUP(G445,'VAS BS'!$A$4:$D$120,2, FALSE)</f>
        <v>Long-term receivables</v>
      </c>
      <c r="I445" s="7" t="str">
        <f>VLOOKUP(E445,'VAS BS'!$A$4:$D$120,4, FALSE)</f>
        <v>other_lt_ar</v>
      </c>
      <c r="J445" s="7"/>
      <c r="K445" s="7"/>
      <c r="L445" s="7" t="str">
        <f t="shared" si="5"/>
        <v>other_lt_ar</v>
      </c>
      <c r="M445" s="7">
        <f t="shared" si="2"/>
        <v>0</v>
      </c>
      <c r="N445" s="6" t="str">
        <f t="shared" si="3"/>
        <v>other long term receivables;other long term receivables;phải thu dài hạn khác;phải thu dài hạn khác</v>
      </c>
      <c r="O445" s="7" t="str">
        <f>IFERROR(VLOOKUP(N445,'vstock BS nonfin'!$E$2:$E$124,1,FALSE),"N/A")</f>
        <v>N/A</v>
      </c>
      <c r="Q445" s="7"/>
      <c r="R445" s="7"/>
      <c r="S445" s="7"/>
      <c r="T445" s="7"/>
      <c r="U445" s="7"/>
      <c r="V445" s="7"/>
      <c r="W445" s="7"/>
      <c r="X445" s="7"/>
    </row>
    <row r="446" hidden="1">
      <c r="A446" s="11" t="s">
        <v>72</v>
      </c>
      <c r="B446" s="11" t="s">
        <v>565</v>
      </c>
      <c r="C446" s="11" t="s">
        <v>583</v>
      </c>
      <c r="D446" s="11" t="s">
        <v>1095</v>
      </c>
      <c r="E446" s="11" t="s">
        <v>280</v>
      </c>
      <c r="F446" s="7" t="str">
        <f>VLOOKUP(E446,'VAS BS'!$A$4:$D$120,2, FALSE)</f>
        <v>Fixed assets</v>
      </c>
      <c r="G446" s="7" t="str">
        <f>VLOOKUP(E446,'VAS BS'!$A$4:$D$120,3, FALSE)</f>
        <v>200</v>
      </c>
      <c r="H446" s="7" t="str">
        <f>VLOOKUP(G446,'VAS BS'!$A$4:$D$120,2, FALSE)</f>
        <v>Non-current assets</v>
      </c>
      <c r="I446" s="7" t="str">
        <f>VLOOKUP(E446,'VAS BS'!$A$4:$D$120,4, FALSE)</f>
        <v>fixed_assets</v>
      </c>
      <c r="J446" s="7"/>
      <c r="K446" s="7"/>
      <c r="L446" s="7" t="str">
        <f t="shared" si="5"/>
        <v>fixed_assets</v>
      </c>
      <c r="M446" s="7">
        <f t="shared" si="2"/>
        <v>0</v>
      </c>
      <c r="N446" s="6" t="str">
        <f t="shared" si="3"/>
        <v>fixed assets;long term assets;tài sản cố định;tài sản dài hạn 200 210 220 240 250 260 270</v>
      </c>
      <c r="O446" s="7" t="str">
        <f>IFERROR(VLOOKUP(N446,'vstock BS nonfin'!$E$2:$E$124,1,FALSE),"N/A")</f>
        <v>N/A</v>
      </c>
      <c r="Q446" s="7"/>
      <c r="R446" s="7"/>
      <c r="S446" s="7"/>
      <c r="T446" s="7"/>
      <c r="U446" s="7"/>
      <c r="V446" s="7"/>
      <c r="W446" s="7"/>
      <c r="X446" s="7"/>
    </row>
    <row r="447" hidden="1">
      <c r="A447" s="11" t="s">
        <v>88</v>
      </c>
      <c r="B447" s="11" t="s">
        <v>565</v>
      </c>
      <c r="C447" s="11" t="s">
        <v>591</v>
      </c>
      <c r="D447" s="11" t="s">
        <v>1095</v>
      </c>
      <c r="E447" s="11" t="s">
        <v>306</v>
      </c>
      <c r="F447" s="7" t="str">
        <f>VLOOKUP(E447,'VAS BS'!$A$4:$D$120,2, FALSE)</f>
        <v>Investment properties</v>
      </c>
      <c r="G447" s="7" t="str">
        <f>VLOOKUP(E447,'VAS BS'!$A$4:$D$120,3, FALSE)</f>
        <v>200</v>
      </c>
      <c r="H447" s="7" t="str">
        <f>VLOOKUP(G447,'VAS BS'!$A$4:$D$120,2, FALSE)</f>
        <v>Non-current assets</v>
      </c>
      <c r="I447" s="7" t="str">
        <f>VLOOKUP(E447,'VAS BS'!$A$4:$D$120,4, FALSE)</f>
        <v>invmts_properties</v>
      </c>
      <c r="J447" s="7"/>
      <c r="K447" s="7"/>
      <c r="L447" s="7" t="str">
        <f t="shared" si="5"/>
        <v>invmts_properties</v>
      </c>
      <c r="M447" s="7">
        <f t="shared" si="2"/>
        <v>0</v>
      </c>
      <c r="N447" s="6" t="str">
        <f t="shared" si="3"/>
        <v>investment properties;long term assets;bất động sản đầu tư;tài sản dài hạn 200 210 220 240 250 260 270</v>
      </c>
      <c r="O447" s="7" t="str">
        <f>IFERROR(VLOOKUP(N447,'vstock BS nonfin'!$E$2:$E$124,1,FALSE),"N/A")</f>
        <v>N/A</v>
      </c>
      <c r="Q447" s="7"/>
      <c r="R447" s="7"/>
      <c r="S447" s="7"/>
      <c r="T447" s="7"/>
      <c r="U447" s="7"/>
      <c r="V447" s="7"/>
      <c r="W447" s="7"/>
      <c r="X447" s="7"/>
    </row>
    <row r="448" hidden="1">
      <c r="A448" s="11" t="s">
        <v>592</v>
      </c>
      <c r="B448" s="11" t="s">
        <v>592</v>
      </c>
      <c r="C448" s="11" t="s">
        <v>593</v>
      </c>
      <c r="D448" s="11" t="s">
        <v>593</v>
      </c>
      <c r="E448" s="11" t="s">
        <v>313</v>
      </c>
      <c r="F448" s="7" t="str">
        <f>VLOOKUP(E448,'VAS BS'!$A$4:$D$120,2, FALSE)</f>
        <v>Long-term assets in progress</v>
      </c>
      <c r="G448" s="7" t="str">
        <f>VLOOKUP(E448,'VAS BS'!$A$4:$D$120,3, FALSE)</f>
        <v>200</v>
      </c>
      <c r="H448" s="7" t="str">
        <f>VLOOKUP(G448,'VAS BS'!$A$4:$D$120,2, FALSE)</f>
        <v>Non-current assets</v>
      </c>
      <c r="I448" s="7" t="str">
        <f>VLOOKUP(E448,'VAS BS'!$A$4:$D$120,4, FALSE)</f>
        <v>lt_assets_in_progress</v>
      </c>
      <c r="J448" s="7"/>
      <c r="K448" s="7"/>
      <c r="L448" s="7" t="str">
        <f t="shared" si="5"/>
        <v>lt_assets_in_progress</v>
      </c>
      <c r="M448" s="7">
        <f t="shared" si="2"/>
        <v>0</v>
      </c>
      <c r="N448" s="6" t="str">
        <f t="shared" si="3"/>
        <v>long term assets in progress;long term assets in progress;tài sản dở dang dài hạn;tài sản dở dang dài hạn</v>
      </c>
      <c r="O448" s="7" t="str">
        <f>IFERROR(VLOOKUP(N448,'vstock BS nonfin'!$E$2:$E$124,1,FALSE),"N/A")</f>
        <v>N/A</v>
      </c>
      <c r="Q448" s="7"/>
      <c r="R448" s="7"/>
      <c r="S448" s="7"/>
      <c r="T448" s="7"/>
      <c r="U448" s="7"/>
      <c r="V448" s="7"/>
      <c r="W448" s="7"/>
      <c r="X448" s="7"/>
    </row>
    <row r="449" hidden="1">
      <c r="A449" s="11" t="s">
        <v>774</v>
      </c>
      <c r="B449" s="11" t="s">
        <v>565</v>
      </c>
      <c r="C449" s="11" t="s">
        <v>598</v>
      </c>
      <c r="D449" s="11" t="s">
        <v>1095</v>
      </c>
      <c r="E449" s="11" t="s">
        <v>322</v>
      </c>
      <c r="F449" s="7" t="str">
        <f>VLOOKUP(E449,'VAS BS'!$A$4:$D$120,2, FALSE)</f>
        <v>Long-term investments</v>
      </c>
      <c r="G449" s="7" t="str">
        <f>VLOOKUP(E449,'VAS BS'!$A$4:$D$120,3, FALSE)</f>
        <v>200</v>
      </c>
      <c r="H449" s="7" t="str">
        <f>VLOOKUP(G449,'VAS BS'!$A$4:$D$120,2, FALSE)</f>
        <v>Non-current assets</v>
      </c>
      <c r="I449" s="7" t="str">
        <f>VLOOKUP(E449,'VAS BS'!$A$4:$D$120,4, FALSE)</f>
        <v>lt_invmts</v>
      </c>
      <c r="J449" s="7"/>
      <c r="K449" s="7"/>
      <c r="L449" s="7" t="str">
        <f t="shared" si="5"/>
        <v>lt_invmts</v>
      </c>
      <c r="M449" s="7">
        <f t="shared" si="2"/>
        <v>0</v>
      </c>
      <c r="N449" s="6" t="str">
        <f t="shared" si="3"/>
        <v>long term investments;long term assets;đầu tư tài chính dài hạn;tài sản dài hạn 200 210 220 240 250 260 270</v>
      </c>
      <c r="O449" s="7" t="str">
        <f>IFERROR(VLOOKUP(N449,'vstock BS nonfin'!$E$2:$E$124,1,FALSE),"N/A")</f>
        <v>N/A</v>
      </c>
      <c r="Q449" s="7"/>
      <c r="R449" s="7"/>
      <c r="S449" s="7"/>
      <c r="T449" s="7"/>
      <c r="U449" s="7"/>
      <c r="V449" s="7"/>
      <c r="W449" s="7"/>
      <c r="X449" s="7"/>
    </row>
    <row r="450" hidden="1">
      <c r="A450" s="11" t="s">
        <v>99</v>
      </c>
      <c r="B450" s="11" t="s">
        <v>774</v>
      </c>
      <c r="C450" s="11" t="s">
        <v>599</v>
      </c>
      <c r="D450" s="11" t="s">
        <v>598</v>
      </c>
      <c r="E450" s="11" t="s">
        <v>325</v>
      </c>
      <c r="F450" s="7" t="str">
        <f>VLOOKUP(E450,'VAS BS'!$A$4:$D$120,2, FALSE)</f>
        <v>Investments in subsidiaries</v>
      </c>
      <c r="G450" s="7" t="str">
        <f>VLOOKUP(E450,'VAS BS'!$A$4:$D$120,3, FALSE)</f>
        <v>250</v>
      </c>
      <c r="H450" s="7" t="str">
        <f>VLOOKUP(G450,'VAS BS'!$A$4:$D$120,2, FALSE)</f>
        <v>Long-term investments</v>
      </c>
      <c r="I450" s="7" t="str">
        <f>VLOOKUP(E450,'VAS BS'!$A$4:$D$120,4, FALSE)</f>
        <v>invmts_subs</v>
      </c>
      <c r="J450" s="7"/>
      <c r="K450" s="7"/>
      <c r="L450" s="7" t="str">
        <f t="shared" si="5"/>
        <v>invmts_subs</v>
      </c>
      <c r="M450" s="7">
        <f t="shared" si="2"/>
        <v>0</v>
      </c>
      <c r="N450" s="6" t="str">
        <f t="shared" si="3"/>
        <v>investments in subsidiaries;long term investments;đầu tư vào công ty con;đầu tư tài chính dài hạn</v>
      </c>
      <c r="O450" s="7" t="str">
        <f>IFERROR(VLOOKUP(N450,'vstock BS nonfin'!$E$2:$E$124,1,FALSE),"N/A")</f>
        <v>N/A</v>
      </c>
      <c r="Q450" s="7"/>
      <c r="R450" s="7"/>
      <c r="S450" s="7"/>
      <c r="T450" s="7"/>
      <c r="U450" s="7"/>
      <c r="V450" s="7"/>
      <c r="W450" s="7"/>
      <c r="X450" s="7"/>
    </row>
    <row r="451" hidden="1">
      <c r="A451" s="11" t="s">
        <v>600</v>
      </c>
      <c r="B451" s="11" t="s">
        <v>774</v>
      </c>
      <c r="C451" s="11" t="s">
        <v>1099</v>
      </c>
      <c r="D451" s="11" t="s">
        <v>598</v>
      </c>
      <c r="E451" s="11" t="s">
        <v>328</v>
      </c>
      <c r="F451" s="7" t="str">
        <f>VLOOKUP(E451,'VAS BS'!$A$4:$D$120,2, FALSE)</f>
        <v>Investments in associates, jointly controlled entities</v>
      </c>
      <c r="G451" s="7" t="str">
        <f>VLOOKUP(E451,'VAS BS'!$A$4:$D$120,3, FALSE)</f>
        <v>250</v>
      </c>
      <c r="H451" s="7" t="str">
        <f>VLOOKUP(G451,'VAS BS'!$A$4:$D$120,2, FALSE)</f>
        <v>Long-term investments</v>
      </c>
      <c r="I451" s="7" t="str">
        <f>VLOOKUP(E451,'VAS BS'!$A$4:$D$120,4, FALSE)</f>
        <v>invmts_assocs</v>
      </c>
      <c r="J451" s="7"/>
      <c r="K451" s="7"/>
      <c r="L451" s="7" t="str">
        <f t="shared" si="5"/>
        <v>invmts_assocs</v>
      </c>
      <c r="M451" s="7">
        <f t="shared" si="2"/>
        <v>0</v>
      </c>
      <c r="N451" s="6" t="str">
        <f t="shared" si="3"/>
        <v>investments in associates joint ventures;long term investments;đầu tư vào công ty liên kết liên doanh;đầu tư tài chính dài hạn</v>
      </c>
      <c r="O451" s="7" t="str">
        <f>IFERROR(VLOOKUP(N451,'vstock BS nonfin'!$E$2:$E$124,1,FALSE),"N/A")</f>
        <v>N/A</v>
      </c>
      <c r="Q451" s="7"/>
      <c r="R451" s="7"/>
      <c r="S451" s="7"/>
      <c r="T451" s="7"/>
      <c r="U451" s="7"/>
      <c r="V451" s="7"/>
      <c r="W451" s="7"/>
      <c r="X451" s="7"/>
    </row>
    <row r="452" hidden="1">
      <c r="A452" s="11" t="s">
        <v>103</v>
      </c>
      <c r="B452" s="11" t="s">
        <v>774</v>
      </c>
      <c r="C452" s="11" t="s">
        <v>602</v>
      </c>
      <c r="D452" s="11" t="s">
        <v>598</v>
      </c>
      <c r="E452" s="11" t="s">
        <v>331</v>
      </c>
      <c r="F452" s="7" t="str">
        <f>VLOOKUP(E452,'VAS BS'!$A$4:$D$120,2, FALSE)</f>
        <v>Investments in other entities</v>
      </c>
      <c r="G452" s="7" t="str">
        <f>VLOOKUP(E452,'VAS BS'!$A$4:$D$120,3, FALSE)</f>
        <v>250</v>
      </c>
      <c r="H452" s="7" t="str">
        <f>VLOOKUP(G452,'VAS BS'!$A$4:$D$120,2, FALSE)</f>
        <v>Long-term investments</v>
      </c>
      <c r="I452" s="7" t="str">
        <f>VLOOKUP(E452,'VAS BS'!$A$4:$D$120,4, FALSE)</f>
        <v>invmts_other_entities</v>
      </c>
      <c r="J452" s="7"/>
      <c r="K452" s="7"/>
      <c r="L452" s="7" t="str">
        <f t="shared" si="5"/>
        <v>invmts_other_entities</v>
      </c>
      <c r="M452" s="7">
        <f t="shared" si="2"/>
        <v>0</v>
      </c>
      <c r="N452" s="6" t="str">
        <f t="shared" si="3"/>
        <v>investments in other entities;long term investments;đầu tư góp vốn vào đơn vị khác;đầu tư tài chính dài hạn</v>
      </c>
      <c r="O452" s="7" t="str">
        <f>IFERROR(VLOOKUP(N452,'vstock BS nonfin'!$E$2:$E$124,1,FALSE),"N/A")</f>
        <v>N/A</v>
      </c>
      <c r="Q452" s="7"/>
      <c r="R452" s="7"/>
      <c r="S452" s="7"/>
      <c r="T452" s="7"/>
      <c r="U452" s="7"/>
      <c r="V452" s="7"/>
      <c r="W452" s="7"/>
      <c r="X452" s="7"/>
    </row>
    <row r="453" hidden="1">
      <c r="A453" s="11" t="s">
        <v>603</v>
      </c>
      <c r="B453" s="11" t="s">
        <v>774</v>
      </c>
      <c r="C453" s="11" t="s">
        <v>604</v>
      </c>
      <c r="D453" s="11" t="s">
        <v>598</v>
      </c>
      <c r="E453" s="11" t="s">
        <v>334</v>
      </c>
      <c r="F453" s="7" t="str">
        <f>VLOOKUP(E453,'VAS BS'!$A$4:$D$120,2, FALSE)</f>
        <v>Provision for long-term investments</v>
      </c>
      <c r="G453" s="7" t="str">
        <f>VLOOKUP(E453,'VAS BS'!$A$4:$D$120,3, FALSE)</f>
        <v>250</v>
      </c>
      <c r="H453" s="7" t="str">
        <f>VLOOKUP(G453,'VAS BS'!$A$4:$D$120,2, FALSE)</f>
        <v>Long-term investments</v>
      </c>
      <c r="I453" s="7" t="str">
        <f>VLOOKUP(E453,'VAS BS'!$A$4:$D$120,4, FALSE)</f>
        <v>pvsn_lt_invmts</v>
      </c>
      <c r="J453" s="7"/>
      <c r="K453" s="7"/>
      <c r="L453" s="7" t="str">
        <f t="shared" si="5"/>
        <v>pvsn_lt_invmts</v>
      </c>
      <c r="M453" s="7">
        <f t="shared" si="2"/>
        <v>0</v>
      </c>
      <c r="N453" s="6" t="str">
        <f t="shared" si="3"/>
        <v>provision for diminution in value of long term investments;long term investments;dự phòng đầu tư tài chính dài hạn;đầu tư tài chính dài hạn</v>
      </c>
      <c r="O453" s="7" t="str">
        <f>IFERROR(VLOOKUP(N453,'vstock BS nonfin'!$E$2:$E$124,1,FALSE),"N/A")</f>
        <v>N/A</v>
      </c>
      <c r="Q453" s="7"/>
      <c r="R453" s="7"/>
      <c r="S453" s="7"/>
      <c r="T453" s="7"/>
      <c r="U453" s="7"/>
      <c r="V453" s="7"/>
      <c r="W453" s="7"/>
      <c r="X453" s="7"/>
    </row>
    <row r="454" hidden="1">
      <c r="A454" s="11" t="s">
        <v>21</v>
      </c>
      <c r="B454" s="11" t="s">
        <v>774</v>
      </c>
      <c r="C454" s="11" t="s">
        <v>539</v>
      </c>
      <c r="D454" s="11" t="s">
        <v>598</v>
      </c>
      <c r="E454" s="11" t="s">
        <v>337</v>
      </c>
      <c r="F454" s="7" t="str">
        <f>VLOOKUP(E454,'VAS BS'!$A$4:$D$120,2, FALSE)</f>
        <v>Held-to-maturity investments</v>
      </c>
      <c r="G454" s="7" t="str">
        <f>VLOOKUP(E454,'VAS BS'!$A$4:$D$120,3, FALSE)</f>
        <v>250</v>
      </c>
      <c r="H454" s="7" t="str">
        <f>VLOOKUP(G454,'VAS BS'!$A$4:$D$120,2, FALSE)</f>
        <v>Long-term investments</v>
      </c>
      <c r="I454" s="7" t="str">
        <f>VLOOKUP(E454,'VAS BS'!$A$4:$D$120,4, FALSE)</f>
        <v>hld_mature_invmts_lt</v>
      </c>
      <c r="J454" s="7"/>
      <c r="K454" s="7"/>
      <c r="L454" s="7" t="str">
        <f t="shared" si="5"/>
        <v>hld_mature_invmts_lt</v>
      </c>
      <c r="M454" s="7">
        <f t="shared" si="2"/>
        <v>0</v>
      </c>
      <c r="N454" s="6" t="str">
        <f t="shared" si="3"/>
        <v>held to maturity investments;long term investments;đầu tư nắm giữ đến ngày đáo hạn;đầu tư tài chính dài hạn</v>
      </c>
      <c r="O454" s="7" t="str">
        <f>IFERROR(VLOOKUP(N454,'vstock BS nonfin'!$E$2:$E$124,1,FALSE),"N/A")</f>
        <v>N/A</v>
      </c>
      <c r="Q454" s="7"/>
      <c r="R454" s="7"/>
      <c r="S454" s="7"/>
      <c r="T454" s="7"/>
      <c r="U454" s="7"/>
      <c r="V454" s="7"/>
      <c r="W454" s="7"/>
      <c r="X454" s="7"/>
    </row>
    <row r="455" hidden="1">
      <c r="A455" s="18" t="s">
        <v>605</v>
      </c>
      <c r="B455" s="18" t="s">
        <v>774</v>
      </c>
      <c r="C455" s="18" t="s">
        <v>606</v>
      </c>
      <c r="D455" s="18" t="s">
        <v>598</v>
      </c>
      <c r="E455" s="20"/>
      <c r="F455" s="20" t="str">
        <f>VLOOKUP(E455,'VAS BS'!$A$4:$D$120,2, FALSE)</f>
        <v>#N/A</v>
      </c>
      <c r="G455" s="20" t="str">
        <f>VLOOKUP(E455,'VAS BS'!$A$4:$D$120,3, FALSE)</f>
        <v>#N/A</v>
      </c>
      <c r="H455" s="20" t="str">
        <f>VLOOKUP(G455,'VAS BS'!$A$4:$D$120,2, FALSE)</f>
        <v>#N/A</v>
      </c>
      <c r="I455" s="20" t="str">
        <f>VLOOKUP(E455,'VAS BS'!$A$4:$D$120,4, FALSE)</f>
        <v>#N/A</v>
      </c>
      <c r="J455" s="18" t="s">
        <v>607</v>
      </c>
      <c r="K455" s="18" t="s">
        <v>608</v>
      </c>
      <c r="L455" s="7" t="str">
        <f t="shared" si="5"/>
        <v>other_lt_invmts</v>
      </c>
      <c r="M455" s="7">
        <f t="shared" si="2"/>
        <v>3</v>
      </c>
      <c r="N455" s="6" t="str">
        <f t="shared" si="3"/>
        <v>other long term investments;long term investments;đầu tư dài hạn khác;đầu tư tài chính dài hạn</v>
      </c>
      <c r="O455" s="7" t="str">
        <f>IFERROR(VLOOKUP(N455,'vstock BS nonfin'!$E$2:$E$124,1,FALSE),"N/A")</f>
        <v>N/A</v>
      </c>
      <c r="Q455" s="7"/>
      <c r="R455" s="7"/>
      <c r="S455" s="7"/>
      <c r="T455" s="7"/>
      <c r="U455" s="7"/>
      <c r="V455" s="7"/>
      <c r="W455" s="7"/>
      <c r="X455" s="7"/>
    </row>
    <row r="456" hidden="1">
      <c r="A456" s="11" t="s">
        <v>609</v>
      </c>
      <c r="B456" s="11" t="s">
        <v>565</v>
      </c>
      <c r="C456" s="11" t="s">
        <v>610</v>
      </c>
      <c r="D456" s="11" t="s">
        <v>1095</v>
      </c>
      <c r="E456" s="11" t="s">
        <v>339</v>
      </c>
      <c r="F456" s="7" t="str">
        <f>VLOOKUP(E456,'VAS BS'!$A$4:$D$120,2, FALSE)</f>
        <v>Other long-term assets</v>
      </c>
      <c r="G456" s="7" t="str">
        <f>VLOOKUP(E456,'VAS BS'!$A$4:$D$120,3, FALSE)</f>
        <v>200</v>
      </c>
      <c r="H456" s="7" t="str">
        <f>VLOOKUP(G456,'VAS BS'!$A$4:$D$120,2, FALSE)</f>
        <v>Non-current assets</v>
      </c>
      <c r="I456" s="7" t="str">
        <f>VLOOKUP(E456,'VAS BS'!$A$4:$D$120,4, FALSE)</f>
        <v>other_lt_assets_all</v>
      </c>
      <c r="J456" s="7"/>
      <c r="K456" s="7"/>
      <c r="L456" s="7" t="str">
        <f t="shared" si="5"/>
        <v>other_lt_assets_all</v>
      </c>
      <c r="M456" s="7">
        <f t="shared" si="2"/>
        <v>0</v>
      </c>
      <c r="N456" s="6" t="str">
        <f t="shared" si="3"/>
        <v>other long term assets;long term assets;tài sản dài hạn khác;tài sản dài hạn 200 210 220 240 250 260 270</v>
      </c>
      <c r="O456" s="7" t="str">
        <f>IFERROR(VLOOKUP(N456,'vstock BS nonfin'!$E$2:$E$124,1,FALSE),"N/A")</f>
        <v>N/A</v>
      </c>
      <c r="Q456" s="7"/>
      <c r="R456" s="7"/>
      <c r="S456" s="7"/>
      <c r="T456" s="7"/>
      <c r="U456" s="7"/>
      <c r="V456" s="7"/>
      <c r="W456" s="7"/>
      <c r="X456" s="7"/>
    </row>
    <row r="457" hidden="1">
      <c r="A457" s="11" t="s">
        <v>117</v>
      </c>
      <c r="B457" s="11" t="s">
        <v>565</v>
      </c>
      <c r="C457" s="11" t="s">
        <v>616</v>
      </c>
      <c r="D457" s="11" t="s">
        <v>1095</v>
      </c>
      <c r="E457" s="11" t="s">
        <v>353</v>
      </c>
      <c r="F457" s="7" t="str">
        <f>VLOOKUP(E457,'VAS BS'!$A$4:$D$120,2, FALSE)</f>
        <v>Goodwill</v>
      </c>
      <c r="G457" s="7" t="str">
        <f>VLOOKUP(E457,'VAS BS'!$A$4:$D$120,3, FALSE)</f>
        <v>260</v>
      </c>
      <c r="H457" s="7" t="str">
        <f>VLOOKUP(G457,'VAS BS'!$A$4:$D$120,2, FALSE)</f>
        <v>Other long-term assets</v>
      </c>
      <c r="I457" s="7" t="str">
        <f>VLOOKUP(E457,'VAS BS'!$A$4:$D$120,4, FALSE)</f>
        <v>goodwill</v>
      </c>
      <c r="J457" s="7"/>
      <c r="K457" s="7"/>
      <c r="L457" s="7" t="str">
        <f t="shared" si="5"/>
        <v>goodwill</v>
      </c>
      <c r="M457" s="7">
        <f t="shared" si="2"/>
        <v>0</v>
      </c>
      <c r="N457" s="6" t="str">
        <f t="shared" si="3"/>
        <v>goodwill;long term assets;lợi thế thương mại;tài sản dài hạn 200 210 220 240 250 260 270</v>
      </c>
      <c r="O457" s="7" t="str">
        <f>IFERROR(VLOOKUP(N457,'vstock BS nonfin'!$E$2:$E$124,1,FALSE),"N/A")</f>
        <v>N/A</v>
      </c>
      <c r="Q457" s="7"/>
      <c r="R457" s="7"/>
      <c r="S457" s="7"/>
      <c r="T457" s="7"/>
      <c r="U457" s="7"/>
      <c r="V457" s="7"/>
      <c r="W457" s="7"/>
      <c r="X457" s="7"/>
    </row>
    <row r="458" hidden="1">
      <c r="A458" s="11" t="s">
        <v>121</v>
      </c>
      <c r="B458" s="11" t="s">
        <v>619</v>
      </c>
      <c r="C458" s="11" t="s">
        <v>1100</v>
      </c>
      <c r="D458" s="11" t="s">
        <v>802</v>
      </c>
      <c r="E458" s="11" t="s">
        <v>356</v>
      </c>
      <c r="F458" s="7" t="str">
        <f>VLOOKUP(E458,'VAS BS'!$A$4:$D$120,2, FALSE)</f>
        <v>Liabilities</v>
      </c>
      <c r="G458" s="7" t="str">
        <f>VLOOKUP(E458,'VAS BS'!$A$4:$D$120,3, FALSE)</f>
        <v>440</v>
      </c>
      <c r="H458" s="7" t="str">
        <f>VLOOKUP(G458,'VAS BS'!$A$4:$D$120,2, FALSE)</f>
        <v>Total liabilities and owner's equity</v>
      </c>
      <c r="I458" s="7" t="str">
        <f>VLOOKUP(E458,'VAS BS'!$A$4:$D$120,4, FALSE)</f>
        <v>liabilities</v>
      </c>
      <c r="J458" s="7"/>
      <c r="K458" s="7"/>
      <c r="L458" s="7" t="str">
        <f t="shared" si="5"/>
        <v>liabilities</v>
      </c>
      <c r="M458" s="7">
        <f t="shared" si="2"/>
        <v>0</v>
      </c>
      <c r="N458" s="6" t="str">
        <f t="shared" si="3"/>
        <v>liabilities;total owner s equity and liabilities;nợ phải trả 300 210 330;tổng cộng nguồn vốn 440 300 400 500</v>
      </c>
      <c r="O458" s="7" t="str">
        <f>IFERROR(VLOOKUP(N458,'vstock BS nonfin'!$E$2:$E$124,1,FALSE),"N/A")</f>
        <v>N/A</v>
      </c>
      <c r="Q458" s="7"/>
      <c r="R458" s="7"/>
      <c r="S458" s="7"/>
      <c r="T458" s="7"/>
      <c r="U458" s="7"/>
      <c r="V458" s="7"/>
      <c r="W458" s="7"/>
      <c r="X458" s="7"/>
    </row>
    <row r="459" hidden="1">
      <c r="A459" s="11" t="s">
        <v>622</v>
      </c>
      <c r="B459" s="11" t="s">
        <v>121</v>
      </c>
      <c r="C459" s="11" t="s">
        <v>623</v>
      </c>
      <c r="D459" s="11" t="s">
        <v>1100</v>
      </c>
      <c r="E459" s="11" t="s">
        <v>359</v>
      </c>
      <c r="F459" s="7" t="str">
        <f>VLOOKUP(E459,'VAS BS'!$A$4:$D$120,2, FALSE)</f>
        <v>Current liabilities</v>
      </c>
      <c r="G459" s="7" t="str">
        <f>VLOOKUP(E459,'VAS BS'!$A$4:$D$120,3, FALSE)</f>
        <v>300</v>
      </c>
      <c r="H459" s="7" t="str">
        <f>VLOOKUP(G459,'VAS BS'!$A$4:$D$120,2, FALSE)</f>
        <v>Liabilities</v>
      </c>
      <c r="I459" s="7" t="str">
        <f>VLOOKUP(E459,'VAS BS'!$A$4:$D$120,4, FALSE)</f>
        <v>current_liabilities</v>
      </c>
      <c r="J459" s="7"/>
      <c r="K459" s="7"/>
      <c r="L459" s="7" t="str">
        <f t="shared" si="5"/>
        <v>current_liabilities</v>
      </c>
      <c r="M459" s="7">
        <f t="shared" si="2"/>
        <v>0</v>
      </c>
      <c r="N459" s="6" t="str">
        <f t="shared" si="3"/>
        <v>short term liabilities;liabilities;nợ ngắn hạn;nợ phải trả 300 210 330</v>
      </c>
      <c r="O459" s="7" t="str">
        <f>IFERROR(VLOOKUP(N459,'vstock BS nonfin'!$E$2:$E$124,1,FALSE),"N/A")</f>
        <v>N/A</v>
      </c>
      <c r="Q459" s="7"/>
      <c r="R459" s="7"/>
      <c r="S459" s="7"/>
      <c r="T459" s="7"/>
      <c r="U459" s="7"/>
      <c r="V459" s="7"/>
      <c r="W459" s="7"/>
      <c r="X459" s="7"/>
    </row>
    <row r="460" hidden="1">
      <c r="A460" s="11" t="s">
        <v>803</v>
      </c>
      <c r="B460" s="11" t="s">
        <v>622</v>
      </c>
      <c r="C460" s="11" t="s">
        <v>1101</v>
      </c>
      <c r="D460" s="11" t="s">
        <v>623</v>
      </c>
      <c r="E460" s="11" t="s">
        <v>389</v>
      </c>
      <c r="F460" s="7" t="str">
        <f>VLOOKUP(E460,'VAS BS'!$A$4:$D$120,2, FALSE)</f>
        <v>Short-term loan and finance lease obligations</v>
      </c>
      <c r="G460" s="7" t="str">
        <f>VLOOKUP(E460,'VAS BS'!$A$4:$D$120,3, FALSE)</f>
        <v>310</v>
      </c>
      <c r="H460" s="7" t="str">
        <f>VLOOKUP(G460,'VAS BS'!$A$4:$D$120,2, FALSE)</f>
        <v>Current liabilities</v>
      </c>
      <c r="I460" s="7" t="str">
        <f>VLOOKUP(E460,'VAS BS'!$A$4:$D$120,4, FALSE)</f>
        <v>st_loan_finlease_ap</v>
      </c>
      <c r="J460" s="7"/>
      <c r="K460" s="7"/>
      <c r="L460" s="7" t="str">
        <f t="shared" si="5"/>
        <v>st_loan_finlease_ap</v>
      </c>
      <c r="M460" s="7">
        <f t="shared" si="2"/>
        <v>0</v>
      </c>
      <c r="N460" s="6" t="str">
        <f t="shared" si="3"/>
        <v>short term borrowings;short term liabilities;vay và nợ ngắn hạn;nợ ngắn hạn</v>
      </c>
      <c r="O460" s="7" t="str">
        <f>IFERROR(VLOOKUP(N460,'vstock BS nonfin'!$E$2:$E$124,1,FALSE),"N/A")</f>
        <v>N/A</v>
      </c>
      <c r="Q460" s="7"/>
      <c r="R460" s="7"/>
      <c r="S460" s="7"/>
      <c r="T460" s="7"/>
      <c r="U460" s="7"/>
      <c r="V460" s="7"/>
      <c r="W460" s="7"/>
      <c r="X460" s="7"/>
    </row>
    <row r="461" hidden="1">
      <c r="A461" s="18" t="s">
        <v>1102</v>
      </c>
      <c r="B461" s="18" t="s">
        <v>1081</v>
      </c>
      <c r="C461" s="18" t="s">
        <v>1103</v>
      </c>
      <c r="D461" s="18" t="s">
        <v>1082</v>
      </c>
      <c r="E461" s="20"/>
      <c r="F461" s="20" t="str">
        <f>VLOOKUP(E461,'VAS BS'!$A$4:$D$120,2, FALSE)</f>
        <v>#N/A</v>
      </c>
      <c r="G461" s="20" t="str">
        <f>VLOOKUP(E461,'VAS BS'!$A$4:$D$120,3, FALSE)</f>
        <v>#N/A</v>
      </c>
      <c r="H461" s="20" t="str">
        <f>VLOOKUP(G461,'VAS BS'!$A$4:$D$120,2, FALSE)</f>
        <v>#N/A</v>
      </c>
      <c r="I461" s="20" t="str">
        <f>VLOOKUP(E461,'VAS BS'!$A$4:$D$120,4, FALSE)</f>
        <v>#N/A</v>
      </c>
      <c r="J461" s="18" t="s">
        <v>607</v>
      </c>
      <c r="K461" s="11" t="s">
        <v>1077</v>
      </c>
      <c r="L461" s="7" t="str">
        <f t="shared" si="5"/>
        <v>insr_contract_ar</v>
      </c>
      <c r="M461" s="7">
        <f t="shared" si="2"/>
        <v>2</v>
      </c>
      <c r="N461" s="6" t="str">
        <f t="shared" si="3"/>
        <v>insurance contract payable;reinsurance assets;phải trả về hợp đồng bảo hiểm;tài sản tái bảo hiểm</v>
      </c>
      <c r="O461" s="7" t="str">
        <f>IFERROR(VLOOKUP(N461,'vstock BS nonfin'!$E$2:$E$124,1,FALSE),"N/A")</f>
        <v>N/A</v>
      </c>
      <c r="Q461" s="7"/>
      <c r="R461" s="7"/>
      <c r="S461" s="7"/>
      <c r="T461" s="7"/>
      <c r="U461" s="7"/>
      <c r="V461" s="7"/>
      <c r="W461" s="7"/>
      <c r="X461" s="7"/>
    </row>
    <row r="462" hidden="1">
      <c r="A462" s="18" t="s">
        <v>1104</v>
      </c>
      <c r="B462" s="18" t="s">
        <v>1081</v>
      </c>
      <c r="C462" s="18" t="s">
        <v>1105</v>
      </c>
      <c r="D462" s="18" t="s">
        <v>1082</v>
      </c>
      <c r="E462" s="20"/>
      <c r="F462" s="20" t="str">
        <f>VLOOKUP(E462,'VAS BS'!$A$4:$D$120,2, FALSE)</f>
        <v>#N/A</v>
      </c>
      <c r="G462" s="20" t="str">
        <f>VLOOKUP(E462,'VAS BS'!$A$4:$D$120,3, FALSE)</f>
        <v>#N/A</v>
      </c>
      <c r="H462" s="20" t="str">
        <f>VLOOKUP(G462,'VAS BS'!$A$4:$D$120,2, FALSE)</f>
        <v>#N/A</v>
      </c>
      <c r="I462" s="20" t="str">
        <f>VLOOKUP(E462,'VAS BS'!$A$4:$D$120,4, FALSE)</f>
        <v>#N/A</v>
      </c>
      <c r="J462" s="18" t="s">
        <v>607</v>
      </c>
      <c r="K462" s="11" t="s">
        <v>1106</v>
      </c>
      <c r="L462" s="7" t="str">
        <f t="shared" si="5"/>
        <v>other_suppliers_ap</v>
      </c>
      <c r="M462" s="7">
        <f t="shared" si="2"/>
        <v>1</v>
      </c>
      <c r="N462" s="6" t="str">
        <f t="shared" si="3"/>
        <v>other payables to suppliers;reinsurance assets;phải trả khác cho người bán;tài sản tái bảo hiểm</v>
      </c>
      <c r="O462" s="7" t="str">
        <f>IFERROR(VLOOKUP(N462,'vstock BS nonfin'!$E$2:$E$124,1,FALSE),"N/A")</f>
        <v>N/A</v>
      </c>
      <c r="Q462" s="7"/>
      <c r="R462" s="7"/>
      <c r="S462" s="7"/>
      <c r="T462" s="7"/>
      <c r="U462" s="7"/>
      <c r="V462" s="7"/>
      <c r="W462" s="7"/>
      <c r="X462" s="7"/>
    </row>
    <row r="463" hidden="1">
      <c r="A463" s="11" t="s">
        <v>126</v>
      </c>
      <c r="B463" s="11" t="s">
        <v>622</v>
      </c>
      <c r="C463" s="11" t="s">
        <v>1107</v>
      </c>
      <c r="D463" s="11" t="s">
        <v>623</v>
      </c>
      <c r="E463" s="11" t="s">
        <v>371</v>
      </c>
      <c r="F463" s="7" t="str">
        <f>VLOOKUP(E463,'VAS BS'!$A$4:$D$120,2, FALSE)</f>
        <v>Payables to employees</v>
      </c>
      <c r="G463" s="7" t="str">
        <f>VLOOKUP(E463,'VAS BS'!$A$4:$D$120,3, FALSE)</f>
        <v>310</v>
      </c>
      <c r="H463" s="7" t="str">
        <f>VLOOKUP(G463,'VAS BS'!$A$4:$D$120,2, FALSE)</f>
        <v>Current liabilities</v>
      </c>
      <c r="I463" s="7" t="str">
        <f>VLOOKUP(E463,'VAS BS'!$A$4:$D$120,4, FALSE)</f>
        <v>ap_employees</v>
      </c>
      <c r="J463" s="7"/>
      <c r="K463" s="7"/>
      <c r="L463" s="7" t="str">
        <f t="shared" si="5"/>
        <v>ap_employees</v>
      </c>
      <c r="M463" s="7">
        <f t="shared" si="2"/>
        <v>0</v>
      </c>
      <c r="N463" s="6" t="str">
        <f t="shared" si="3"/>
        <v>payable to employees;short term liabilities;phải trả công nhân viên;nợ ngắn hạn</v>
      </c>
      <c r="O463" s="7" t="str">
        <f>IFERROR(VLOOKUP(N463,'vstock BS nonfin'!$E$2:$E$124,1,FALSE),"N/A")</f>
        <v>N/A</v>
      </c>
      <c r="Q463" s="7"/>
      <c r="R463" s="7"/>
      <c r="S463" s="7"/>
      <c r="T463" s="7"/>
      <c r="U463" s="7"/>
      <c r="V463" s="7"/>
      <c r="W463" s="7"/>
      <c r="X463" s="7"/>
    </row>
    <row r="464" hidden="1">
      <c r="A464" s="11" t="s">
        <v>828</v>
      </c>
      <c r="B464" s="11" t="s">
        <v>622</v>
      </c>
      <c r="C464" s="11" t="s">
        <v>638</v>
      </c>
      <c r="D464" s="11" t="s">
        <v>623</v>
      </c>
      <c r="E464" s="11" t="s">
        <v>386</v>
      </c>
      <c r="F464" s="7" t="str">
        <f>VLOOKUP(E464,'VAS BS'!$A$4:$D$120,2, FALSE)</f>
        <v>Other short-term payables</v>
      </c>
      <c r="G464" s="7" t="str">
        <f>VLOOKUP(E464,'VAS BS'!$A$4:$D$120,3, FALSE)</f>
        <v>310</v>
      </c>
      <c r="H464" s="7" t="str">
        <f>VLOOKUP(G464,'VAS BS'!$A$4:$D$120,2, FALSE)</f>
        <v>Current liabilities</v>
      </c>
      <c r="I464" s="7" t="str">
        <f>VLOOKUP(E464,'VAS BS'!$A$4:$D$120,4, FALSE)</f>
        <v>st_other_ap</v>
      </c>
      <c r="J464" s="7"/>
      <c r="K464" s="7"/>
      <c r="L464" s="7" t="str">
        <f t="shared" si="5"/>
        <v>st_other_ap</v>
      </c>
      <c r="M464" s="7">
        <f t="shared" si="2"/>
        <v>0</v>
      </c>
      <c r="N464" s="6" t="str">
        <f t="shared" si="3"/>
        <v>other payables;short term liabilities;phải trả ngắn hạn khác;nợ ngắn hạn</v>
      </c>
      <c r="O464" s="7" t="str">
        <f>IFERROR(VLOOKUP(N464,'vstock BS nonfin'!$E$2:$E$124,1,FALSE),"N/A")</f>
        <v>N/A</v>
      </c>
      <c r="Q464" s="7"/>
      <c r="R464" s="7"/>
      <c r="S464" s="7"/>
      <c r="T464" s="7"/>
      <c r="U464" s="7"/>
      <c r="V464" s="7"/>
      <c r="W464" s="7"/>
      <c r="X464" s="7"/>
    </row>
    <row r="465" hidden="1">
      <c r="A465" s="18" t="s">
        <v>1108</v>
      </c>
      <c r="B465" s="18" t="s">
        <v>1081</v>
      </c>
      <c r="C465" s="18" t="s">
        <v>1109</v>
      </c>
      <c r="D465" s="18" t="s">
        <v>1082</v>
      </c>
      <c r="E465" s="20"/>
      <c r="F465" s="20" t="str">
        <f>VLOOKUP(E465,'VAS BS'!$A$4:$D$120,2, FALSE)</f>
        <v>#N/A</v>
      </c>
      <c r="G465" s="20" t="str">
        <f>VLOOKUP(E465,'VAS BS'!$A$4:$D$120,3, FALSE)</f>
        <v>#N/A</v>
      </c>
      <c r="H465" s="20" t="str">
        <f>VLOOKUP(G465,'VAS BS'!$A$4:$D$120,2, FALSE)</f>
        <v>#N/A</v>
      </c>
      <c r="I465" s="20" t="str">
        <f>VLOOKUP(E465,'VAS BS'!$A$4:$D$120,4, FALSE)</f>
        <v>#N/A</v>
      </c>
      <c r="J465" s="18" t="s">
        <v>607</v>
      </c>
      <c r="K465" s="11" t="s">
        <v>1110</v>
      </c>
      <c r="L465" s="7" t="str">
        <f t="shared" si="5"/>
        <v>unearned_comm_rev</v>
      </c>
      <c r="M465" s="7">
        <f t="shared" si="2"/>
        <v>1</v>
      </c>
      <c r="N465" s="6" t="str">
        <f t="shared" si="3"/>
        <v>unearned commission revenues;reinsurance assets;doanh thu hoa hồng chưa được hưởng;tài sản tái bảo hiểm</v>
      </c>
      <c r="O465" s="7" t="str">
        <f>IFERROR(VLOOKUP(N465,'vstock BS nonfin'!$E$2:$E$124,1,FALSE),"N/A")</f>
        <v>N/A</v>
      </c>
      <c r="Q465" s="7"/>
      <c r="R465" s="7"/>
      <c r="S465" s="7"/>
      <c r="T465" s="7"/>
      <c r="U465" s="7"/>
      <c r="V465" s="7"/>
      <c r="W465" s="7"/>
      <c r="X465" s="7"/>
    </row>
    <row r="466" hidden="1">
      <c r="A466" s="18" t="s">
        <v>965</v>
      </c>
      <c r="B466" s="18" t="s">
        <v>121</v>
      </c>
      <c r="C466" s="18" t="s">
        <v>1111</v>
      </c>
      <c r="D466" s="18" t="s">
        <v>1100</v>
      </c>
      <c r="E466" s="20"/>
      <c r="F466" s="20" t="str">
        <f>VLOOKUP(E466,'VAS BS'!$A$4:$D$120,2, FALSE)</f>
        <v>#N/A</v>
      </c>
      <c r="G466" s="20" t="str">
        <f>VLOOKUP(E466,'VAS BS'!$A$4:$D$120,3, FALSE)</f>
        <v>#N/A</v>
      </c>
      <c r="H466" s="20" t="str">
        <f>VLOOKUP(G466,'VAS BS'!$A$4:$D$120,2, FALSE)</f>
        <v>#N/A</v>
      </c>
      <c r="I466" s="20" t="str">
        <f>VLOOKUP(E466,'VAS BS'!$A$4:$D$120,4, FALSE)</f>
        <v>#N/A</v>
      </c>
      <c r="J466" s="18" t="s">
        <v>607</v>
      </c>
      <c r="K466" s="11" t="s">
        <v>1112</v>
      </c>
      <c r="L466" s="7" t="str">
        <f t="shared" si="5"/>
        <v>oper_reserve</v>
      </c>
      <c r="M466" s="7">
        <f t="shared" si="2"/>
        <v>1</v>
      </c>
      <c r="N466" s="6" t="str">
        <f t="shared" si="3"/>
        <v>reserves;liabilities;dự phòng nghiệp vụ;nợ phải trả 300 210 330</v>
      </c>
      <c r="O466" s="7" t="str">
        <f>IFERROR(VLOOKUP(N466,'vstock BS nonfin'!$E$2:$E$124,1,FALSE),"N/A")</f>
        <v>N/A</v>
      </c>
      <c r="Q466" s="7"/>
      <c r="R466" s="7"/>
      <c r="S466" s="7"/>
      <c r="T466" s="7"/>
      <c r="U466" s="7"/>
      <c r="V466" s="7"/>
      <c r="W466" s="7"/>
      <c r="X466" s="7"/>
    </row>
    <row r="467" hidden="1">
      <c r="A467" s="18" t="s">
        <v>1113</v>
      </c>
      <c r="B467" s="18" t="s">
        <v>965</v>
      </c>
      <c r="C467" s="18" t="s">
        <v>1114</v>
      </c>
      <c r="D467" s="18" t="s">
        <v>1111</v>
      </c>
      <c r="E467" s="20"/>
      <c r="F467" s="20" t="str">
        <f>VLOOKUP(E467,'VAS BS'!$A$4:$D$120,2, FALSE)</f>
        <v>#N/A</v>
      </c>
      <c r="G467" s="20" t="str">
        <f>VLOOKUP(E467,'VAS BS'!$A$4:$D$120,3, FALSE)</f>
        <v>#N/A</v>
      </c>
      <c r="H467" s="20" t="str">
        <f>VLOOKUP(G467,'VAS BS'!$A$4:$D$120,2, FALSE)</f>
        <v>#N/A</v>
      </c>
      <c r="I467" s="20" t="str">
        <f>VLOOKUP(E467,'VAS BS'!$A$4:$D$120,4, FALSE)</f>
        <v>#N/A</v>
      </c>
      <c r="J467" s="18" t="s">
        <v>607</v>
      </c>
      <c r="K467" s="11" t="s">
        <v>1115</v>
      </c>
      <c r="L467" s="7" t="str">
        <f t="shared" si="5"/>
        <v>unearned_prem_reserve</v>
      </c>
      <c r="M467" s="7">
        <f t="shared" si="2"/>
        <v>1</v>
      </c>
      <c r="N467" s="6" t="str">
        <f t="shared" si="3"/>
        <v>unearned premium reserve;reserves;dự phòng phí bảo hiểm gốc và nhận tái bảo hiểm;dự phòng nghiệp vụ</v>
      </c>
      <c r="O467" s="7" t="str">
        <f>IFERROR(VLOOKUP(N467,'vstock BS nonfin'!$E$2:$E$124,1,FALSE),"N/A")</f>
        <v>N/A</v>
      </c>
      <c r="Q467" s="7"/>
      <c r="R467" s="7"/>
      <c r="S467" s="7"/>
      <c r="T467" s="7"/>
      <c r="U467" s="7"/>
      <c r="V467" s="7"/>
      <c r="W467" s="7"/>
      <c r="X467" s="7"/>
    </row>
    <row r="468" hidden="1">
      <c r="A468" s="18" t="s">
        <v>1116</v>
      </c>
      <c r="B468" s="18" t="s">
        <v>965</v>
      </c>
      <c r="C468" s="18" t="s">
        <v>1117</v>
      </c>
      <c r="D468" s="18" t="s">
        <v>1111</v>
      </c>
      <c r="E468" s="20"/>
      <c r="F468" s="20" t="str">
        <f>VLOOKUP(E468,'VAS BS'!$A$4:$D$120,2, FALSE)</f>
        <v>#N/A</v>
      </c>
      <c r="G468" s="20" t="str">
        <f>VLOOKUP(E468,'VAS BS'!$A$4:$D$120,3, FALSE)</f>
        <v>#N/A</v>
      </c>
      <c r="H468" s="20" t="str">
        <f>VLOOKUP(G468,'VAS BS'!$A$4:$D$120,2, FALSE)</f>
        <v>#N/A</v>
      </c>
      <c r="I468" s="20" t="str">
        <f>VLOOKUP(E468,'VAS BS'!$A$4:$D$120,4, FALSE)</f>
        <v>#N/A</v>
      </c>
      <c r="J468" s="18" t="s">
        <v>607</v>
      </c>
      <c r="K468" s="11" t="s">
        <v>1118</v>
      </c>
      <c r="L468" s="7" t="str">
        <f t="shared" si="5"/>
        <v>claim_reserve</v>
      </c>
      <c r="M468" s="7">
        <f t="shared" si="2"/>
        <v>1</v>
      </c>
      <c r="N468" s="6" t="str">
        <f t="shared" si="3"/>
        <v>claim reserve;reserves;dự phòng bồi thường bảo hiểm gốc và nhận tái bảo hiểm;dự phòng nghiệp vụ</v>
      </c>
      <c r="O468" s="7" t="str">
        <f>IFERROR(VLOOKUP(N468,'vstock BS nonfin'!$E$2:$E$124,1,FALSE),"N/A")</f>
        <v>N/A</v>
      </c>
      <c r="Q468" s="7"/>
      <c r="R468" s="7"/>
      <c r="S468" s="7"/>
      <c r="T468" s="7"/>
      <c r="U468" s="7"/>
      <c r="V468" s="7"/>
      <c r="W468" s="7"/>
      <c r="X468" s="7"/>
    </row>
    <row r="469" hidden="1">
      <c r="A469" s="18" t="s">
        <v>1119</v>
      </c>
      <c r="B469" s="18" t="s">
        <v>965</v>
      </c>
      <c r="C469" s="18" t="s">
        <v>1120</v>
      </c>
      <c r="D469" s="18" t="s">
        <v>1111</v>
      </c>
      <c r="E469" s="20"/>
      <c r="F469" s="20" t="str">
        <f>VLOOKUP(E469,'VAS BS'!$A$4:$D$120,2, FALSE)</f>
        <v>#N/A</v>
      </c>
      <c r="G469" s="20" t="str">
        <f>VLOOKUP(E469,'VAS BS'!$A$4:$D$120,3, FALSE)</f>
        <v>#N/A</v>
      </c>
      <c r="H469" s="20" t="str">
        <f>VLOOKUP(G469,'VAS BS'!$A$4:$D$120,2, FALSE)</f>
        <v>#N/A</v>
      </c>
      <c r="I469" s="20" t="str">
        <f>VLOOKUP(E469,'VAS BS'!$A$4:$D$120,4, FALSE)</f>
        <v>#N/A</v>
      </c>
      <c r="J469" s="18" t="s">
        <v>607</v>
      </c>
      <c r="K469" s="11" t="s">
        <v>1121</v>
      </c>
      <c r="L469" s="7" t="str">
        <f t="shared" si="5"/>
        <v>catas_reserve</v>
      </c>
      <c r="M469" s="7">
        <f t="shared" si="2"/>
        <v>1</v>
      </c>
      <c r="N469" s="6" t="str">
        <f t="shared" si="3"/>
        <v>catastrophe reserve;reserves;dự phòng dao động lớn;dự phòng nghiệp vụ</v>
      </c>
      <c r="O469" s="7" t="str">
        <f>IFERROR(VLOOKUP(N469,'vstock BS nonfin'!$E$2:$E$124,1,FALSE),"N/A")</f>
        <v>N/A</v>
      </c>
      <c r="Q469" s="7"/>
      <c r="R469" s="7"/>
      <c r="S469" s="7"/>
      <c r="T469" s="7"/>
      <c r="U469" s="7"/>
      <c r="V469" s="7"/>
      <c r="W469" s="7"/>
      <c r="X469" s="7"/>
    </row>
    <row r="470" hidden="1">
      <c r="A470" s="18" t="s">
        <v>1122</v>
      </c>
      <c r="B470" s="18" t="s">
        <v>965</v>
      </c>
      <c r="C470" s="18" t="s">
        <v>1123</v>
      </c>
      <c r="D470" s="18" t="s">
        <v>1111</v>
      </c>
      <c r="E470" s="20"/>
      <c r="F470" s="20" t="str">
        <f>VLOOKUP(E470,'VAS BS'!$A$4:$D$120,2, FALSE)</f>
        <v>#N/A</v>
      </c>
      <c r="G470" s="20" t="str">
        <f>VLOOKUP(E470,'VAS BS'!$A$4:$D$120,3, FALSE)</f>
        <v>#N/A</v>
      </c>
      <c r="H470" s="20" t="str">
        <f>VLOOKUP(G470,'VAS BS'!$A$4:$D$120,2, FALSE)</f>
        <v>#N/A</v>
      </c>
      <c r="I470" s="20" t="str">
        <f>VLOOKUP(E470,'VAS BS'!$A$4:$D$120,4, FALSE)</f>
        <v>#N/A</v>
      </c>
      <c r="J470" s="18" t="s">
        <v>607</v>
      </c>
      <c r="K470" s="11" t="s">
        <v>1124</v>
      </c>
      <c r="L470" s="7" t="str">
        <f t="shared" si="5"/>
        <v>math_reserve</v>
      </c>
      <c r="M470" s="7">
        <f t="shared" si="2"/>
        <v>1</v>
      </c>
      <c r="N470" s="6" t="str">
        <f t="shared" si="3"/>
        <v>mathematical reserve;reserves;4 dự phòng toán học;dự phòng nghiệp vụ</v>
      </c>
      <c r="O470" s="7" t="str">
        <f>IFERROR(VLOOKUP(N470,'vstock BS nonfin'!$E$2:$E$124,1,FALSE),"N/A")</f>
        <v>N/A</v>
      </c>
      <c r="Q470" s="7"/>
      <c r="R470" s="7"/>
      <c r="S470" s="7"/>
      <c r="T470" s="7"/>
      <c r="U470" s="7"/>
      <c r="V470" s="7"/>
      <c r="W470" s="7"/>
      <c r="X470" s="7"/>
    </row>
    <row r="471" hidden="1">
      <c r="A471" s="18" t="s">
        <v>1125</v>
      </c>
      <c r="B471" s="18" t="s">
        <v>965</v>
      </c>
      <c r="C471" s="18" t="s">
        <v>1126</v>
      </c>
      <c r="D471" s="18" t="s">
        <v>1111</v>
      </c>
      <c r="E471" s="20"/>
      <c r="F471" s="20" t="str">
        <f>VLOOKUP(E471,'VAS BS'!$A$4:$D$120,2, FALSE)</f>
        <v>#N/A</v>
      </c>
      <c r="G471" s="20" t="str">
        <f>VLOOKUP(E471,'VAS BS'!$A$4:$D$120,3, FALSE)</f>
        <v>#N/A</v>
      </c>
      <c r="H471" s="20" t="str">
        <f>VLOOKUP(G471,'VAS BS'!$A$4:$D$120,2, FALSE)</f>
        <v>#N/A</v>
      </c>
      <c r="I471" s="20" t="str">
        <f>VLOOKUP(E471,'VAS BS'!$A$4:$D$120,4, FALSE)</f>
        <v>#N/A</v>
      </c>
      <c r="J471" s="18" t="s">
        <v>607</v>
      </c>
      <c r="K471" s="11" t="s">
        <v>1127</v>
      </c>
      <c r="L471" s="7" t="str">
        <f t="shared" si="5"/>
        <v>div_reserve</v>
      </c>
      <c r="M471" s="7">
        <f t="shared" si="2"/>
        <v>1</v>
      </c>
      <c r="N471" s="6" t="str">
        <f t="shared" si="3"/>
        <v>dividend reserve;reserves;dự phòng chia lãi;dự phòng nghiệp vụ</v>
      </c>
      <c r="O471" s="7" t="str">
        <f>IFERROR(VLOOKUP(N471,'vstock BS nonfin'!$E$2:$E$124,1,FALSE),"N/A")</f>
        <v>N/A</v>
      </c>
      <c r="Q471" s="7"/>
      <c r="R471" s="7"/>
      <c r="S471" s="7"/>
      <c r="T471" s="7"/>
      <c r="U471" s="7"/>
      <c r="V471" s="7"/>
      <c r="W471" s="7"/>
      <c r="X471" s="7"/>
    </row>
    <row r="472" hidden="1">
      <c r="A472" s="18" t="s">
        <v>1128</v>
      </c>
      <c r="B472" s="18" t="s">
        <v>965</v>
      </c>
      <c r="C472" s="18" t="s">
        <v>1129</v>
      </c>
      <c r="D472" s="18" t="s">
        <v>1111</v>
      </c>
      <c r="E472" s="20"/>
      <c r="F472" s="20" t="str">
        <f>VLOOKUP(E472,'VAS BS'!$A$4:$D$120,2, FALSE)</f>
        <v>#N/A</v>
      </c>
      <c r="G472" s="20" t="str">
        <f>VLOOKUP(E472,'VAS BS'!$A$4:$D$120,3, FALSE)</f>
        <v>#N/A</v>
      </c>
      <c r="H472" s="20" t="str">
        <f>VLOOKUP(G472,'VAS BS'!$A$4:$D$120,2, FALSE)</f>
        <v>#N/A</v>
      </c>
      <c r="I472" s="20" t="str">
        <f>VLOOKUP(E472,'VAS BS'!$A$4:$D$120,4, FALSE)</f>
        <v>#N/A</v>
      </c>
      <c r="J472" s="18" t="s">
        <v>607</v>
      </c>
      <c r="K472" s="11" t="s">
        <v>1130</v>
      </c>
      <c r="L472" s="7" t="str">
        <f t="shared" si="5"/>
        <v>equal_reserve</v>
      </c>
      <c r="M472" s="7">
        <f t="shared" si="2"/>
        <v>1</v>
      </c>
      <c r="N472" s="6" t="str">
        <f t="shared" si="3"/>
        <v>equalization reserve;reserves;dự phòng bảo đảm cân đối;dự phòng nghiệp vụ</v>
      </c>
      <c r="O472" s="7" t="str">
        <f>IFERROR(VLOOKUP(N472,'vstock BS nonfin'!$E$2:$E$124,1,FALSE),"N/A")</f>
        <v>N/A</v>
      </c>
      <c r="Q472" s="7"/>
      <c r="R472" s="7"/>
      <c r="S472" s="7"/>
      <c r="T472" s="7"/>
      <c r="U472" s="7"/>
      <c r="V472" s="7"/>
      <c r="W472" s="7"/>
      <c r="X472" s="7"/>
    </row>
    <row r="473" hidden="1">
      <c r="A473" s="11" t="s">
        <v>645</v>
      </c>
      <c r="B473" s="11" t="s">
        <v>121</v>
      </c>
      <c r="C473" s="11" t="s">
        <v>646</v>
      </c>
      <c r="D473" s="11" t="s">
        <v>1100</v>
      </c>
      <c r="E473" s="7"/>
      <c r="F473" s="7" t="str">
        <f>VLOOKUP(E473,'VAS BS'!$A$4:$D$120,2, FALSE)</f>
        <v>#N/A</v>
      </c>
      <c r="G473" s="7" t="str">
        <f>VLOOKUP(E473,'VAS BS'!$A$4:$D$120,3, FALSE)</f>
        <v>#N/A</v>
      </c>
      <c r="H473" s="7" t="str">
        <f>VLOOKUP(G473,'VAS BS'!$A$4:$D$120,2, FALSE)</f>
        <v>#N/A</v>
      </c>
      <c r="I473" s="7" t="str">
        <f>VLOOKUP(E473,'VAS BS'!$A$4:$D$120,4, FALSE)</f>
        <v>#N/A</v>
      </c>
      <c r="J473" s="7"/>
      <c r="K473" s="7"/>
      <c r="L473" s="7" t="str">
        <f t="shared" si="5"/>
        <v/>
      </c>
      <c r="M473" s="7">
        <f t="shared" si="2"/>
        <v>0</v>
      </c>
      <c r="N473" s="6" t="str">
        <f t="shared" si="3"/>
        <v>long term liabilities;liabilities;nợ dài hạn;nợ phải trả 300 210 330</v>
      </c>
      <c r="O473" s="7" t="str">
        <f>IFERROR(VLOOKUP(N473,'vstock BS nonfin'!$E$2:$E$124,1,FALSE),"N/A")</f>
        <v>N/A</v>
      </c>
      <c r="Q473" s="7"/>
      <c r="R473" s="7"/>
      <c r="S473" s="7"/>
      <c r="T473" s="7"/>
      <c r="U473" s="7"/>
      <c r="V473" s="7"/>
      <c r="W473" s="7"/>
      <c r="X473" s="7"/>
    </row>
    <row r="474" hidden="1">
      <c r="A474" s="11" t="s">
        <v>617</v>
      </c>
      <c r="B474" s="11" t="s">
        <v>619</v>
      </c>
      <c r="C474" s="11" t="s">
        <v>1131</v>
      </c>
      <c r="D474" s="11" t="s">
        <v>802</v>
      </c>
      <c r="E474" s="7"/>
      <c r="F474" s="7" t="str">
        <f>VLOOKUP(E474,'VAS BS'!$A$4:$D$120,2, FALSE)</f>
        <v>#N/A</v>
      </c>
      <c r="G474" s="7" t="str">
        <f>VLOOKUP(E474,'VAS BS'!$A$4:$D$120,3, FALSE)</f>
        <v>#N/A</v>
      </c>
      <c r="H474" s="7" t="str">
        <f>VLOOKUP(G474,'VAS BS'!$A$4:$D$120,2, FALSE)</f>
        <v>#N/A</v>
      </c>
      <c r="I474" s="7" t="str">
        <f>VLOOKUP(E474,'VAS BS'!$A$4:$D$120,4, FALSE)</f>
        <v>#N/A</v>
      </c>
      <c r="J474" s="7"/>
      <c r="K474" s="7"/>
      <c r="L474" s="7" t="str">
        <f t="shared" si="5"/>
        <v/>
      </c>
      <c r="M474" s="7">
        <f t="shared" si="2"/>
        <v>0</v>
      </c>
      <c r="N474" s="6" t="str">
        <f t="shared" si="3"/>
        <v>owner s equity;total owner s equity and liabilities;vốn chủ sở hữu 400 410 430;tổng cộng nguồn vốn 440 300 400 500</v>
      </c>
      <c r="O474" s="7" t="str">
        <f>IFERROR(VLOOKUP(N474,'vstock BS nonfin'!$E$2:$E$124,1,FALSE),"N/A")</f>
        <v>N/A</v>
      </c>
      <c r="Q474" s="7"/>
      <c r="R474" s="7"/>
      <c r="S474" s="7"/>
      <c r="T474" s="7"/>
      <c r="U474" s="7"/>
      <c r="V474" s="7"/>
      <c r="W474" s="7"/>
      <c r="X474" s="7"/>
    </row>
    <row r="475" hidden="1">
      <c r="A475" s="11" t="s">
        <v>617</v>
      </c>
      <c r="B475" s="11" t="s">
        <v>617</v>
      </c>
      <c r="C475" s="11" t="s">
        <v>673</v>
      </c>
      <c r="D475" s="11" t="s">
        <v>1131</v>
      </c>
      <c r="E475" s="11"/>
      <c r="F475" s="7" t="str">
        <f>VLOOKUP(E475,'VAS BS'!$A$4:$D$120,2, FALSE)</f>
        <v>#N/A</v>
      </c>
      <c r="G475" s="7" t="str">
        <f>VLOOKUP(E475,'VAS BS'!$A$4:$D$120,3, FALSE)</f>
        <v>#N/A</v>
      </c>
      <c r="H475" s="7" t="str">
        <f>VLOOKUP(G475,'VAS BS'!$A$4:$D$120,2, FALSE)</f>
        <v>#N/A</v>
      </c>
      <c r="I475" s="7" t="str">
        <f>VLOOKUP(E475,'VAS BS'!$A$4:$D$120,4, FALSE)</f>
        <v>#N/A</v>
      </c>
      <c r="J475" s="7"/>
      <c r="K475" s="7"/>
      <c r="L475" s="7" t="str">
        <f t="shared" si="5"/>
        <v/>
      </c>
      <c r="M475" s="7">
        <f t="shared" si="2"/>
        <v>0</v>
      </c>
      <c r="N475" s="6" t="str">
        <f t="shared" si="3"/>
        <v>owner s equity;owner s equity;vốn chủ sở hữu;vốn chủ sở hữu 400 410 430</v>
      </c>
      <c r="O475" s="7" t="str">
        <f>IFERROR(VLOOKUP(N475,'vstock BS nonfin'!$E$2:$E$124,1,FALSE),"N/A")</f>
        <v>N/A</v>
      </c>
      <c r="Q475" s="7"/>
      <c r="R475" s="7"/>
      <c r="S475" s="7"/>
      <c r="T475" s="7"/>
      <c r="U475" s="7"/>
      <c r="V475" s="7"/>
      <c r="W475" s="7"/>
      <c r="X475" s="7"/>
    </row>
    <row r="476" hidden="1">
      <c r="A476" s="11" t="s">
        <v>855</v>
      </c>
      <c r="B476" s="11" t="s">
        <v>617</v>
      </c>
      <c r="C476" s="11" t="s">
        <v>675</v>
      </c>
      <c r="D476" s="11" t="s">
        <v>673</v>
      </c>
      <c r="E476" s="11"/>
      <c r="F476" s="7" t="str">
        <f>VLOOKUP(E476,'VAS BS'!$A$4:$D$120,2, FALSE)</f>
        <v>#N/A</v>
      </c>
      <c r="G476" s="7" t="str">
        <f>VLOOKUP(E476,'VAS BS'!$A$4:$D$120,3, FALSE)</f>
        <v>#N/A</v>
      </c>
      <c r="H476" s="7" t="str">
        <f>VLOOKUP(G476,'VAS BS'!$A$4:$D$120,2, FALSE)</f>
        <v>#N/A</v>
      </c>
      <c r="I476" s="7" t="str">
        <f>VLOOKUP(E476,'VAS BS'!$A$4:$D$120,4, FALSE)</f>
        <v>#N/A</v>
      </c>
      <c r="J476" s="7"/>
      <c r="K476" s="7"/>
      <c r="L476" s="7" t="str">
        <f t="shared" si="5"/>
        <v/>
      </c>
      <c r="M476" s="7">
        <f t="shared" si="2"/>
        <v>0</v>
      </c>
      <c r="N476" s="6" t="str">
        <f t="shared" si="3"/>
        <v>capital from owners;owner s equity;vốn góp của chủ sở hữu;vốn chủ sở hữu</v>
      </c>
      <c r="O476" s="7" t="str">
        <f>IFERROR(VLOOKUP(N476,'vstock BS nonfin'!$E$2:$E$124,1,FALSE),"N/A")</f>
        <v>N/A</v>
      </c>
      <c r="Q476" s="7"/>
      <c r="R476" s="7"/>
      <c r="S476" s="7"/>
      <c r="T476" s="7"/>
      <c r="U476" s="7"/>
      <c r="V476" s="7"/>
      <c r="W476" s="7"/>
      <c r="X476" s="7"/>
    </row>
    <row r="477" hidden="1">
      <c r="A477" s="11" t="s">
        <v>676</v>
      </c>
      <c r="B477" s="11" t="s">
        <v>678</v>
      </c>
      <c r="C477" s="11" t="s">
        <v>677</v>
      </c>
      <c r="D477" s="11" t="s">
        <v>679</v>
      </c>
      <c r="E477" s="11"/>
      <c r="F477" s="7" t="str">
        <f>VLOOKUP(E477,'VAS BS'!$A$4:$D$120,2, FALSE)</f>
        <v>#N/A</v>
      </c>
      <c r="G477" s="7" t="str">
        <f>VLOOKUP(E477,'VAS BS'!$A$4:$D$120,3, FALSE)</f>
        <v>#N/A</v>
      </c>
      <c r="H477" s="7" t="str">
        <f>VLOOKUP(G477,'VAS BS'!$A$4:$D$120,2, FALSE)</f>
        <v>#N/A</v>
      </c>
      <c r="I477" s="7" t="str">
        <f>VLOOKUP(E477,'VAS BS'!$A$4:$D$120,4, FALSE)</f>
        <v>#N/A</v>
      </c>
      <c r="J477" s="7"/>
      <c r="K477" s="7"/>
      <c r="L477" s="7" t="str">
        <f t="shared" si="5"/>
        <v/>
      </c>
      <c r="M477" s="7">
        <f t="shared" si="2"/>
        <v>0</v>
      </c>
      <c r="N477" s="6" t="str">
        <f t="shared" si="3"/>
        <v>common stock with voting right;preferred stock;cổ phiếu phổ thông có quyền biểu quyết;cổ phiếu ưu đãi</v>
      </c>
      <c r="O477" s="7" t="str">
        <f>IFERROR(VLOOKUP(N477,'vstock BS nonfin'!$E$2:$E$124,1,FALSE),"N/A")</f>
        <v>N/A</v>
      </c>
      <c r="Q477" s="7"/>
      <c r="R477" s="7"/>
      <c r="S477" s="7"/>
      <c r="T477" s="7"/>
      <c r="U477" s="7"/>
      <c r="V477" s="7"/>
      <c r="W477" s="7"/>
      <c r="X477" s="7"/>
    </row>
    <row r="478" hidden="1">
      <c r="A478" s="11" t="s">
        <v>678</v>
      </c>
      <c r="B478" s="11" t="s">
        <v>678</v>
      </c>
      <c r="C478" s="11" t="s">
        <v>679</v>
      </c>
      <c r="D478" s="11" t="s">
        <v>679</v>
      </c>
      <c r="E478" s="11"/>
      <c r="F478" s="7" t="str">
        <f>VLOOKUP(E478,'VAS BS'!$A$4:$D$120,2, FALSE)</f>
        <v>#N/A</v>
      </c>
      <c r="G478" s="7" t="str">
        <f>VLOOKUP(E478,'VAS BS'!$A$4:$D$120,3, FALSE)</f>
        <v>#N/A</v>
      </c>
      <c r="H478" s="7" t="str">
        <f>VLOOKUP(G478,'VAS BS'!$A$4:$D$120,2, FALSE)</f>
        <v>#N/A</v>
      </c>
      <c r="I478" s="7" t="str">
        <f>VLOOKUP(E478,'VAS BS'!$A$4:$D$120,4, FALSE)</f>
        <v>#N/A</v>
      </c>
      <c r="J478" s="7"/>
      <c r="K478" s="7"/>
      <c r="L478" s="7" t="str">
        <f t="shared" si="5"/>
        <v/>
      </c>
      <c r="M478" s="7">
        <f t="shared" si="2"/>
        <v>0</v>
      </c>
      <c r="N478" s="6" t="str">
        <f t="shared" si="3"/>
        <v>preferred stock;preferred stock;cổ phiếu ưu đãi;cổ phiếu ưu đãi</v>
      </c>
      <c r="O478" s="7" t="str">
        <f>IFERROR(VLOOKUP(N478,'vstock BS nonfin'!$E$2:$E$124,1,FALSE),"N/A")</f>
        <v>N/A</v>
      </c>
      <c r="Q478" s="7"/>
      <c r="R478" s="7"/>
      <c r="S478" s="7"/>
      <c r="T478" s="7"/>
      <c r="U478" s="7"/>
      <c r="V478" s="7"/>
      <c r="W478" s="7"/>
      <c r="X478" s="7"/>
    </row>
    <row r="479" hidden="1">
      <c r="A479" s="11" t="s">
        <v>1132</v>
      </c>
      <c r="B479" s="11" t="s">
        <v>617</v>
      </c>
      <c r="C479" s="11" t="s">
        <v>1133</v>
      </c>
      <c r="D479" s="11" t="s">
        <v>673</v>
      </c>
      <c r="E479" s="11"/>
      <c r="F479" s="7" t="str">
        <f>VLOOKUP(E479,'VAS BS'!$A$4:$D$120,2, FALSE)</f>
        <v>#N/A</v>
      </c>
      <c r="G479" s="7" t="str">
        <f>VLOOKUP(E479,'VAS BS'!$A$4:$D$120,3, FALSE)</f>
        <v>#N/A</v>
      </c>
      <c r="H479" s="7" t="str">
        <f>VLOOKUP(G479,'VAS BS'!$A$4:$D$120,2, FALSE)</f>
        <v>#N/A</v>
      </c>
      <c r="I479" s="7" t="str">
        <f>VLOOKUP(E479,'VAS BS'!$A$4:$D$120,4, FALSE)</f>
        <v>#N/A</v>
      </c>
      <c r="J479" s="7"/>
      <c r="K479" s="7"/>
      <c r="L479" s="7" t="str">
        <f t="shared" si="5"/>
        <v/>
      </c>
      <c r="M479" s="7">
        <f t="shared" si="2"/>
        <v>0</v>
      </c>
      <c r="N479" s="6" t="str">
        <f t="shared" si="3"/>
        <v>compulsory reserves;owner s equity;quỹ dự trữ bắt buộc;vốn chủ sở hữu</v>
      </c>
      <c r="O479" s="7" t="str">
        <f>IFERROR(VLOOKUP(N479,'vstock BS nonfin'!$E$2:$E$124,1,FALSE),"N/A")</f>
        <v>N/A</v>
      </c>
      <c r="Q479" s="7"/>
      <c r="R479" s="7"/>
      <c r="S479" s="7"/>
      <c r="T479" s="7"/>
      <c r="U479" s="7"/>
      <c r="V479" s="7"/>
      <c r="W479" s="7"/>
      <c r="X479" s="7"/>
    </row>
    <row r="480" hidden="1">
      <c r="A480" s="11" t="s">
        <v>1134</v>
      </c>
      <c r="B480" s="11" t="s">
        <v>617</v>
      </c>
      <c r="C480" s="11" t="s">
        <v>689</v>
      </c>
      <c r="D480" s="11" t="s">
        <v>673</v>
      </c>
      <c r="E480" s="7"/>
      <c r="F480" s="7" t="str">
        <f>VLOOKUP(E480,'VAS BS'!$A$4:$D$120,2, FALSE)</f>
        <v>#N/A</v>
      </c>
      <c r="G480" s="7" t="str">
        <f>VLOOKUP(E480,'VAS BS'!$A$4:$D$120,3, FALSE)</f>
        <v>#N/A</v>
      </c>
      <c r="H480" s="7" t="str">
        <f>VLOOKUP(G480,'VAS BS'!$A$4:$D$120,2, FALSE)</f>
        <v>#N/A</v>
      </c>
      <c r="I480" s="7" t="str">
        <f>VLOOKUP(E480,'VAS BS'!$A$4:$D$120,4, FALSE)</f>
        <v>#N/A</v>
      </c>
      <c r="J480" s="7"/>
      <c r="K480" s="7"/>
      <c r="L480" s="7" t="str">
        <f t="shared" si="5"/>
        <v/>
      </c>
      <c r="M480" s="7">
        <f t="shared" si="2"/>
        <v>0</v>
      </c>
      <c r="N480" s="6" t="str">
        <f t="shared" si="3"/>
        <v>other reserves;owner s equity;quỹ khác thuộc vốn chủ sở hữu;vốn chủ sở hữu</v>
      </c>
      <c r="O480" s="7" t="str">
        <f>IFERROR(VLOOKUP(N480,'vstock BS nonfin'!$E$2:$E$124,1,FALSE),"N/A")</f>
        <v>N/A</v>
      </c>
      <c r="Q480" s="7"/>
      <c r="R480" s="7"/>
      <c r="S480" s="7"/>
      <c r="T480" s="7"/>
      <c r="U480" s="7"/>
      <c r="V480" s="7"/>
      <c r="W480" s="7"/>
      <c r="X480" s="7"/>
    </row>
    <row r="481" hidden="1">
      <c r="A481" s="11" t="s">
        <v>691</v>
      </c>
      <c r="B481" s="11" t="s">
        <v>691</v>
      </c>
      <c r="C481" s="11" t="s">
        <v>692</v>
      </c>
      <c r="D481" s="11" t="s">
        <v>692</v>
      </c>
      <c r="E481" s="7"/>
      <c r="F481" s="7"/>
      <c r="G481" s="7"/>
      <c r="H481" s="7"/>
      <c r="I481" s="7"/>
      <c r="J481" s="7"/>
      <c r="K481" s="7"/>
      <c r="L481" s="7"/>
      <c r="M481" s="7"/>
      <c r="N481" s="6" t="str">
        <f t="shared" si="3"/>
        <v>accumulated retained earning at the end of the previous period;accumulated retained earning at the end of the previous period;lnst chưa phân phối lũy kế đến cuối kỳ trước;lnst chưa phân phối lũy kế đến cuối kỳ trước</v>
      </c>
      <c r="O481" s="7" t="str">
        <f>IFERROR(VLOOKUP(N481,'vstock BS nonfin'!$E$2:$E$124,1,FALSE),"N/A")</f>
        <v>N/A</v>
      </c>
      <c r="Q481" s="7"/>
      <c r="R481" s="7"/>
      <c r="S481" s="7"/>
      <c r="T481" s="7"/>
      <c r="U481" s="7"/>
      <c r="V481" s="7"/>
      <c r="W481" s="7"/>
      <c r="X481" s="7"/>
    </row>
    <row r="482" hidden="1">
      <c r="A482" s="11" t="s">
        <v>693</v>
      </c>
      <c r="B482" s="11" t="s">
        <v>691</v>
      </c>
      <c r="C482" s="11" t="s">
        <v>694</v>
      </c>
      <c r="D482" s="11" t="s">
        <v>692</v>
      </c>
      <c r="E482" s="7"/>
      <c r="F482" s="7"/>
      <c r="G482" s="7"/>
      <c r="H482" s="7"/>
      <c r="I482" s="7"/>
      <c r="J482" s="7"/>
      <c r="K482" s="7"/>
      <c r="L482" s="7"/>
      <c r="M482" s="7"/>
      <c r="N482" s="6" t="str">
        <f t="shared" si="3"/>
        <v>undistributed earnings in this period;accumulated retained earning at the end of the previous period;lnst chưa phân phối kỳ này;lnst chưa phân phối lũy kế đến cuối kỳ trước</v>
      </c>
      <c r="O482" s="7" t="str">
        <f>IFERROR(VLOOKUP(N482,'vstock BS nonfin'!$E$2:$E$124,1,FALSE),"N/A")</f>
        <v>N/A</v>
      </c>
      <c r="Q482" s="7"/>
      <c r="R482" s="7"/>
      <c r="S482" s="7"/>
      <c r="T482" s="7"/>
      <c r="U482" s="7"/>
      <c r="V482" s="7"/>
      <c r="W482" s="7"/>
      <c r="X482" s="7"/>
    </row>
    <row r="483" hidden="1">
      <c r="A483" s="11" t="s">
        <v>696</v>
      </c>
      <c r="B483" s="11" t="s">
        <v>696</v>
      </c>
      <c r="C483" s="11" t="s">
        <v>697</v>
      </c>
      <c r="D483" s="11" t="s">
        <v>697</v>
      </c>
      <c r="E483" s="7"/>
      <c r="F483" s="7"/>
      <c r="G483" s="7"/>
      <c r="H483" s="7"/>
      <c r="I483" s="7"/>
      <c r="J483" s="7"/>
      <c r="K483" s="7"/>
      <c r="L483" s="7"/>
      <c r="M483" s="7"/>
      <c r="N483" s="6" t="str">
        <f t="shared" si="3"/>
        <v>minority s interest;minority s interest;lợi ích cổ đông không kiểm soát;lợi ích cổ đông không kiểm soát</v>
      </c>
      <c r="O483" s="7" t="str">
        <f>IFERROR(VLOOKUP(N483,'vstock BS nonfin'!$E$2:$E$124,1,FALSE),"N/A")</f>
        <v>N/A</v>
      </c>
      <c r="Q483" s="7"/>
      <c r="R483" s="7"/>
      <c r="S483" s="7"/>
      <c r="T483" s="7"/>
      <c r="U483" s="7"/>
      <c r="V483" s="7"/>
      <c r="W483" s="7"/>
      <c r="X483" s="7"/>
    </row>
    <row r="484" hidden="1">
      <c r="A484" s="11" t="s">
        <v>869</v>
      </c>
      <c r="B484" s="11" t="s">
        <v>617</v>
      </c>
      <c r="C484" s="11" t="s">
        <v>700</v>
      </c>
      <c r="D484" s="11" t="s">
        <v>1131</v>
      </c>
      <c r="E484" s="7"/>
      <c r="F484" s="7"/>
      <c r="G484" s="7"/>
      <c r="H484" s="7"/>
      <c r="I484" s="7"/>
      <c r="J484" s="7"/>
      <c r="K484" s="7"/>
      <c r="L484" s="7"/>
      <c r="M484" s="7"/>
      <c r="N484" s="6" t="str">
        <f t="shared" si="3"/>
        <v>budget resources and other funds;owner s equity;nguồn kinh phí và quỹ khác;vốn chủ sở hữu 400 410 430</v>
      </c>
      <c r="O484" s="7" t="str">
        <f>IFERROR(VLOOKUP(N484,'vstock BS nonfin'!$E$2:$E$124,1,FALSE),"N/A")</f>
        <v>N/A</v>
      </c>
      <c r="Q484" s="7"/>
      <c r="R484" s="7"/>
      <c r="S484" s="7"/>
      <c r="T484" s="7"/>
      <c r="U484" s="7"/>
      <c r="V484" s="7"/>
      <c r="W484" s="7"/>
      <c r="X484" s="7"/>
    </row>
    <row r="485" hidden="1">
      <c r="A485" s="11" t="s">
        <v>1135</v>
      </c>
      <c r="B485" s="11" t="s">
        <v>619</v>
      </c>
      <c r="C485" s="11" t="s">
        <v>1136</v>
      </c>
      <c r="D485" s="11" t="s">
        <v>802</v>
      </c>
      <c r="E485" s="7"/>
      <c r="F485" s="7"/>
      <c r="G485" s="7"/>
      <c r="H485" s="7"/>
      <c r="I485" s="7"/>
      <c r="J485" s="7"/>
      <c r="K485" s="7"/>
      <c r="L485" s="7"/>
      <c r="M485" s="7"/>
      <c r="N485" s="6" t="str">
        <f t="shared" si="3"/>
        <v>minority interests;total owner s equity and liabilities;lợi ích của cổ đông không kiểm soát;tổng cộng nguồn vốn 440 300 400 500</v>
      </c>
      <c r="O485" s="7" t="str">
        <f>IFERROR(VLOOKUP(N485,'vstock BS nonfin'!$E$2:$E$124,1,FALSE),"N/A")</f>
        <v>N/A</v>
      </c>
      <c r="Q485" s="7"/>
      <c r="R485" s="7"/>
      <c r="S485" s="7"/>
      <c r="T485" s="7"/>
      <c r="U485" s="7"/>
      <c r="V485" s="7"/>
      <c r="W485" s="7"/>
      <c r="X485" s="7"/>
    </row>
    <row r="486" hidden="1">
      <c r="A486" s="11" t="s">
        <v>1137</v>
      </c>
      <c r="B486" s="11" t="s">
        <v>118</v>
      </c>
      <c r="C486" s="11" t="s">
        <v>1138</v>
      </c>
      <c r="D486" s="11" t="s">
        <v>1139</v>
      </c>
      <c r="E486" s="7"/>
      <c r="F486" s="7"/>
      <c r="G486" s="7"/>
      <c r="H486" s="7"/>
      <c r="I486" s="7"/>
      <c r="J486" s="7"/>
      <c r="K486" s="7"/>
      <c r="L486" s="7"/>
      <c r="M486" s="7"/>
      <c r="N486" s="6" t="str">
        <f t="shared" si="3"/>
        <v>cash in bank;total assets;tiền gửi ngân hàng;tổng tài sản</v>
      </c>
      <c r="O486" s="7" t="str">
        <f>IFERROR(VLOOKUP(N486,'vstock BS nonfin'!$E$2:$E$124,1,FALSE),"N/A")</f>
        <v>N/A</v>
      </c>
      <c r="Q486" s="7"/>
      <c r="R486" s="7"/>
      <c r="S486" s="7"/>
      <c r="T486" s="7"/>
      <c r="U486" s="7"/>
      <c r="V486" s="7"/>
      <c r="W486" s="7"/>
      <c r="X486" s="7"/>
    </row>
    <row r="487" hidden="1">
      <c r="A487" s="11" t="s">
        <v>1140</v>
      </c>
      <c r="B487" s="11" t="s">
        <v>118</v>
      </c>
      <c r="C487" s="11" t="s">
        <v>1141</v>
      </c>
      <c r="D487" s="11" t="s">
        <v>1139</v>
      </c>
      <c r="E487" s="7"/>
      <c r="F487" s="7"/>
      <c r="G487" s="7"/>
      <c r="H487" s="7"/>
      <c r="I487" s="7"/>
      <c r="J487" s="7"/>
      <c r="K487" s="7"/>
      <c r="L487" s="7"/>
      <c r="M487" s="7"/>
      <c r="N487" s="6" t="str">
        <f t="shared" si="3"/>
        <v>investments in securities;total assets;đầu tư chứng khoán;tổng tài sản</v>
      </c>
      <c r="O487" s="7" t="str">
        <f>IFERROR(VLOOKUP(N487,'vstock BS nonfin'!$E$2:$E$124,1,FALSE),"N/A")</f>
        <v>N/A</v>
      </c>
      <c r="Q487" s="7"/>
      <c r="R487" s="7"/>
      <c r="S487" s="7"/>
      <c r="T487" s="7"/>
      <c r="U487" s="7"/>
      <c r="V487" s="7"/>
      <c r="W487" s="7"/>
      <c r="X487" s="7"/>
    </row>
    <row r="488" hidden="1">
      <c r="A488" s="11" t="s">
        <v>1142</v>
      </c>
      <c r="B488" s="11" t="s">
        <v>118</v>
      </c>
      <c r="C488" s="11" t="s">
        <v>1143</v>
      </c>
      <c r="D488" s="11" t="s">
        <v>1139</v>
      </c>
      <c r="E488" s="7"/>
      <c r="F488" s="7"/>
      <c r="G488" s="7"/>
      <c r="H488" s="7"/>
      <c r="I488" s="7"/>
      <c r="J488" s="7"/>
      <c r="K488" s="7"/>
      <c r="L488" s="7"/>
      <c r="M488" s="7"/>
      <c r="N488" s="6" t="str">
        <f t="shared" si="3"/>
        <v>other investments;total assets;đầu tư khác;tổng tài sản</v>
      </c>
      <c r="O488" s="7" t="str">
        <f>IFERROR(VLOOKUP(N488,'vstock BS nonfin'!$E$2:$E$124,1,FALSE),"N/A")</f>
        <v>N/A</v>
      </c>
      <c r="Q488" s="7"/>
      <c r="R488" s="7"/>
      <c r="S488" s="7"/>
      <c r="T488" s="7"/>
      <c r="U488" s="7"/>
      <c r="V488" s="7"/>
      <c r="W488" s="7"/>
      <c r="X488" s="7"/>
    </row>
    <row r="489" hidden="1">
      <c r="A489" s="11" t="s">
        <v>1144</v>
      </c>
      <c r="B489" s="11" t="s">
        <v>118</v>
      </c>
      <c r="C489" s="11" t="s">
        <v>1145</v>
      </c>
      <c r="D489" s="11" t="s">
        <v>1139</v>
      </c>
      <c r="E489" s="7"/>
      <c r="F489" s="7"/>
      <c r="G489" s="7"/>
      <c r="H489" s="7"/>
      <c r="I489" s="7"/>
      <c r="J489" s="7"/>
      <c r="K489" s="7"/>
      <c r="L489" s="7"/>
      <c r="M489" s="7"/>
      <c r="N489" s="6" t="str">
        <f t="shared" si="3"/>
        <v>receivables from securities trading;total assets;phải thu hoạt động đầu tư;tổng tài sản</v>
      </c>
      <c r="O489" s="7" t="str">
        <f>IFERROR(VLOOKUP(N489,'vstock BS nonfin'!$E$2:$E$124,1,FALSE),"N/A")</f>
        <v>N/A</v>
      </c>
      <c r="Q489" s="7"/>
      <c r="R489" s="7"/>
      <c r="S489" s="7"/>
      <c r="T489" s="7"/>
      <c r="U489" s="7"/>
      <c r="V489" s="7"/>
      <c r="W489" s="7"/>
      <c r="X489" s="7"/>
    </row>
    <row r="490" hidden="1">
      <c r="A490" s="11" t="s">
        <v>751</v>
      </c>
      <c r="B490" s="11" t="s">
        <v>118</v>
      </c>
      <c r="C490" s="11" t="s">
        <v>1146</v>
      </c>
      <c r="D490" s="11" t="s">
        <v>1139</v>
      </c>
      <c r="E490" s="7"/>
      <c r="F490" s="7"/>
      <c r="G490" s="7"/>
      <c r="H490" s="7"/>
      <c r="I490" s="7"/>
      <c r="J490" s="7"/>
      <c r="K490" s="7"/>
      <c r="L490" s="7"/>
      <c r="M490" s="7"/>
      <c r="N490" s="6" t="str">
        <f t="shared" si="3"/>
        <v>other receivables;total assets;phải thu khác;tổng tài sản</v>
      </c>
      <c r="O490" s="7" t="str">
        <f>IFERROR(VLOOKUP(N490,'vstock BS nonfin'!$E$2:$E$124,1,FALSE),"N/A")</f>
        <v>N/A</v>
      </c>
      <c r="Q490" s="7"/>
      <c r="R490" s="7"/>
      <c r="S490" s="7"/>
      <c r="T490" s="7"/>
      <c r="U490" s="7"/>
      <c r="V490" s="7"/>
      <c r="W490" s="7"/>
      <c r="X490" s="7"/>
    </row>
    <row r="491" hidden="1">
      <c r="A491" s="11" t="s">
        <v>118</v>
      </c>
      <c r="B491" s="11" t="s">
        <v>118</v>
      </c>
      <c r="C491" s="11" t="s">
        <v>1139</v>
      </c>
      <c r="D491" s="11" t="s">
        <v>1139</v>
      </c>
      <c r="E491" s="7"/>
      <c r="F491" s="7"/>
      <c r="G491" s="7"/>
      <c r="H491" s="7"/>
      <c r="I491" s="7"/>
      <c r="J491" s="7"/>
      <c r="K491" s="7"/>
      <c r="L491" s="7"/>
      <c r="M491" s="7"/>
      <c r="N491" s="6" t="str">
        <f t="shared" si="3"/>
        <v>total assets;total assets;tổng tài sản;tổng tài sản</v>
      </c>
      <c r="O491" s="7" t="str">
        <f>IFERROR(VLOOKUP(N491,'vstock BS nonfin'!$E$2:$E$124,1,FALSE),"N/A")</f>
        <v>N/A</v>
      </c>
      <c r="Q491" s="7"/>
      <c r="R491" s="7"/>
      <c r="S491" s="7"/>
      <c r="T491" s="7"/>
      <c r="U491" s="7"/>
      <c r="V491" s="7"/>
      <c r="W491" s="7"/>
      <c r="X491" s="7"/>
    </row>
    <row r="492" hidden="1">
      <c r="A492" s="11" t="s">
        <v>121</v>
      </c>
      <c r="B492" s="11" t="s">
        <v>954</v>
      </c>
      <c r="C492" s="11" t="s">
        <v>620</v>
      </c>
      <c r="D492" s="11" t="s">
        <v>621</v>
      </c>
      <c r="E492" s="7"/>
      <c r="F492" s="7"/>
      <c r="G492" s="7"/>
      <c r="H492" s="7"/>
      <c r="I492" s="7"/>
      <c r="J492" s="7"/>
      <c r="K492" s="7"/>
      <c r="L492" s="7"/>
      <c r="M492" s="7"/>
      <c r="N492" s="6" t="str">
        <f t="shared" si="3"/>
        <v>liabilities;total liabilities and owner s equity;nợ phải trả;tổng cộng nguồn vốn</v>
      </c>
      <c r="O492" s="7" t="str">
        <f>IFERROR(VLOOKUP(N492,'vstock BS nonfin'!$E$2:$E$124,1,FALSE),"N/A")</f>
        <v>N/A</v>
      </c>
      <c r="Q492" s="7"/>
      <c r="R492" s="7"/>
      <c r="S492" s="7"/>
      <c r="T492" s="7"/>
      <c r="U492" s="7"/>
      <c r="V492" s="7"/>
      <c r="W492" s="7"/>
      <c r="X492" s="7"/>
    </row>
    <row r="493" hidden="1">
      <c r="A493" s="11" t="s">
        <v>1147</v>
      </c>
      <c r="B493" s="11" t="s">
        <v>121</v>
      </c>
      <c r="C493" s="11" t="s">
        <v>804</v>
      </c>
      <c r="D493" s="11" t="s">
        <v>620</v>
      </c>
      <c r="E493" s="7"/>
      <c r="F493" s="7"/>
      <c r="G493" s="7"/>
      <c r="H493" s="7"/>
      <c r="I493" s="7"/>
      <c r="J493" s="7"/>
      <c r="K493" s="7"/>
      <c r="L493" s="7"/>
      <c r="M493" s="7"/>
      <c r="N493" s="6" t="str">
        <f t="shared" si="3"/>
        <v>short term loans;liabilities;vay ngắn hạn;nợ phải trả</v>
      </c>
      <c r="O493" s="7" t="str">
        <f>IFERROR(VLOOKUP(N493,'vstock BS nonfin'!$E$2:$E$124,1,FALSE),"N/A")</f>
        <v>N/A</v>
      </c>
      <c r="Q493" s="7"/>
      <c r="R493" s="7"/>
      <c r="S493" s="7"/>
      <c r="T493" s="7"/>
      <c r="U493" s="7"/>
      <c r="V493" s="7"/>
      <c r="W493" s="7"/>
      <c r="X493" s="7"/>
    </row>
    <row r="494" hidden="1">
      <c r="A494" s="11" t="s">
        <v>1148</v>
      </c>
      <c r="B494" s="11" t="s">
        <v>121</v>
      </c>
      <c r="C494" s="11" t="s">
        <v>1149</v>
      </c>
      <c r="D494" s="11" t="s">
        <v>620</v>
      </c>
      <c r="E494" s="7"/>
      <c r="F494" s="7"/>
      <c r="G494" s="7"/>
      <c r="H494" s="7"/>
      <c r="I494" s="7"/>
      <c r="J494" s="7"/>
      <c r="K494" s="7"/>
      <c r="L494" s="7"/>
      <c r="M494" s="7"/>
      <c r="N494" s="6" t="str">
        <f t="shared" si="3"/>
        <v>payables for investment activities;liabilities;phải trả hoạt động đầu tư kinh doanh chứng khoán;nợ phải trả</v>
      </c>
      <c r="O494" s="7" t="str">
        <f>IFERROR(VLOOKUP(N494,'vstock BS nonfin'!$E$2:$E$124,1,FALSE),"N/A")</f>
        <v>N/A</v>
      </c>
      <c r="Q494" s="7"/>
      <c r="R494" s="7"/>
      <c r="S494" s="7"/>
      <c r="T494" s="7"/>
      <c r="U494" s="7"/>
      <c r="V494" s="7"/>
      <c r="W494" s="7"/>
      <c r="X494" s="7"/>
    </row>
    <row r="495" hidden="1">
      <c r="A495" s="11" t="s">
        <v>1150</v>
      </c>
      <c r="B495" s="11" t="s">
        <v>121</v>
      </c>
      <c r="C495" s="11" t="s">
        <v>1151</v>
      </c>
      <c r="D495" s="11" t="s">
        <v>620</v>
      </c>
      <c r="E495" s="7"/>
      <c r="F495" s="7"/>
      <c r="G495" s="7"/>
      <c r="H495" s="7"/>
      <c r="I495" s="7"/>
      <c r="J495" s="7"/>
      <c r="K495" s="7"/>
      <c r="L495" s="7"/>
      <c r="M495" s="7"/>
      <c r="N495" s="6" t="str">
        <f t="shared" si="3"/>
        <v>income payables for investors;liabilities;phải trả thu nhập cho nhà đầu tư;nợ phải trả</v>
      </c>
      <c r="O495" s="7" t="str">
        <f>IFERROR(VLOOKUP(N495,'vstock BS nonfin'!$E$2:$E$124,1,FALSE),"N/A")</f>
        <v>N/A</v>
      </c>
      <c r="Q495" s="7"/>
      <c r="R495" s="7"/>
      <c r="S495" s="7"/>
      <c r="T495" s="7"/>
      <c r="U495" s="7"/>
      <c r="V495" s="7"/>
      <c r="W495" s="7"/>
      <c r="X495" s="7"/>
    </row>
    <row r="496" hidden="1">
      <c r="A496" s="11" t="s">
        <v>1152</v>
      </c>
      <c r="B496" s="11" t="s">
        <v>121</v>
      </c>
      <c r="C496" s="11" t="s">
        <v>1153</v>
      </c>
      <c r="D496" s="11" t="s">
        <v>620</v>
      </c>
      <c r="E496" s="7"/>
      <c r="F496" s="7"/>
      <c r="G496" s="7"/>
      <c r="H496" s="7"/>
      <c r="I496" s="7"/>
      <c r="J496" s="7"/>
      <c r="K496" s="7"/>
      <c r="L496" s="7"/>
      <c r="M496" s="7"/>
      <c r="N496" s="6" t="str">
        <f t="shared" si="3"/>
        <v>remunerations payables to the board of representative;liabilities;phải trả phụ cấp ban đại diện quỹ;nợ phải trả</v>
      </c>
      <c r="O496" s="7" t="str">
        <f>IFERROR(VLOOKUP(N496,'vstock BS nonfin'!$E$2:$E$124,1,FALSE),"N/A")</f>
        <v>N/A</v>
      </c>
      <c r="Q496" s="7"/>
      <c r="R496" s="7"/>
      <c r="S496" s="7"/>
      <c r="T496" s="7"/>
      <c r="U496" s="7"/>
      <c r="V496" s="7"/>
      <c r="W496" s="7"/>
      <c r="X496" s="7"/>
    </row>
    <row r="497" hidden="1">
      <c r="A497" s="11" t="s">
        <v>1154</v>
      </c>
      <c r="B497" s="11" t="s">
        <v>121</v>
      </c>
      <c r="C497" s="11" t="s">
        <v>1155</v>
      </c>
      <c r="D497" s="11" t="s">
        <v>620</v>
      </c>
      <c r="E497" s="7"/>
      <c r="F497" s="7"/>
      <c r="G497" s="7"/>
      <c r="H497" s="7"/>
      <c r="I497" s="7"/>
      <c r="J497" s="7"/>
      <c r="K497" s="7"/>
      <c r="L497" s="7"/>
      <c r="M497" s="7"/>
      <c r="N497" s="6" t="str">
        <f t="shared" si="3"/>
        <v>payables to the fund manager and the custodian bank;liabilities;phải trả cho công ty quản lý quỹ nh giám sát;nợ phải trả</v>
      </c>
      <c r="O497" s="7" t="str">
        <f>IFERROR(VLOOKUP(N497,'vstock BS nonfin'!$E$2:$E$124,1,FALSE),"N/A")</f>
        <v>N/A</v>
      </c>
      <c r="Q497" s="7"/>
      <c r="R497" s="7"/>
      <c r="S497" s="7"/>
      <c r="T497" s="7"/>
      <c r="U497" s="7"/>
      <c r="V497" s="7"/>
      <c r="W497" s="7"/>
      <c r="X497" s="7"/>
    </row>
    <row r="498" hidden="1">
      <c r="A498" s="11" t="s">
        <v>828</v>
      </c>
      <c r="B498" s="11" t="s">
        <v>121</v>
      </c>
      <c r="C498" s="11" t="s">
        <v>1156</v>
      </c>
      <c r="D498" s="11" t="s">
        <v>620</v>
      </c>
      <c r="E498" s="7"/>
      <c r="F498" s="7"/>
      <c r="G498" s="7"/>
      <c r="H498" s="7"/>
      <c r="I498" s="7"/>
      <c r="J498" s="7"/>
      <c r="K498" s="7"/>
      <c r="L498" s="7"/>
      <c r="M498" s="7"/>
      <c r="N498" s="6" t="str">
        <f t="shared" si="3"/>
        <v>other payables;liabilities;phải trả khác;nợ phải trả</v>
      </c>
      <c r="O498" s="7" t="str">
        <f>IFERROR(VLOOKUP(N498,'vstock BS nonfin'!$E$2:$E$124,1,FALSE),"N/A")</f>
        <v>N/A</v>
      </c>
      <c r="Q498" s="7"/>
      <c r="R498" s="7"/>
      <c r="S498" s="7"/>
      <c r="T498" s="7"/>
      <c r="U498" s="7"/>
      <c r="V498" s="7"/>
      <c r="W498" s="7"/>
      <c r="X498" s="7"/>
    </row>
    <row r="499" hidden="1">
      <c r="A499" s="11" t="s">
        <v>617</v>
      </c>
      <c r="B499" s="11" t="s">
        <v>954</v>
      </c>
      <c r="C499" s="11" t="s">
        <v>1157</v>
      </c>
      <c r="D499" s="11" t="s">
        <v>621</v>
      </c>
      <c r="E499" s="7"/>
      <c r="F499" s="7"/>
      <c r="G499" s="7"/>
      <c r="H499" s="7"/>
      <c r="I499" s="7"/>
      <c r="J499" s="7"/>
      <c r="K499" s="7"/>
      <c r="L499" s="7"/>
      <c r="M499" s="7"/>
      <c r="N499" s="6" t="str">
        <f t="shared" si="3"/>
        <v>owner s equity;total liabilities and owner s equity;nguồn vốn chủ sở hữu;tổng cộng nguồn vốn</v>
      </c>
      <c r="O499" s="7" t="str">
        <f>IFERROR(VLOOKUP(N499,'vstock BS nonfin'!$E$2:$E$124,1,FALSE),"N/A")</f>
        <v>N/A</v>
      </c>
      <c r="Q499" s="7"/>
      <c r="R499" s="7"/>
      <c r="S499" s="7"/>
      <c r="T499" s="7"/>
      <c r="U499" s="7"/>
      <c r="V499" s="7"/>
      <c r="W499" s="7"/>
      <c r="X499" s="7"/>
    </row>
    <row r="500" hidden="1">
      <c r="A500" s="11" t="s">
        <v>1158</v>
      </c>
      <c r="B500" s="11" t="s">
        <v>617</v>
      </c>
      <c r="C500" s="11" t="s">
        <v>1159</v>
      </c>
      <c r="D500" s="11" t="s">
        <v>1157</v>
      </c>
      <c r="E500" s="7"/>
      <c r="F500" s="7"/>
      <c r="G500" s="7"/>
      <c r="H500" s="7"/>
      <c r="I500" s="7"/>
      <c r="J500" s="7"/>
      <c r="K500" s="7"/>
      <c r="L500" s="7"/>
      <c r="M500" s="7"/>
      <c r="N500" s="6" t="str">
        <f t="shared" si="3"/>
        <v>capital contributed by investors;owner s equity;vốn góp của các nhà đầu tư;nguồn vốn chủ sở hữu</v>
      </c>
      <c r="O500" s="7" t="str">
        <f>IFERROR(VLOOKUP(N500,'vstock BS nonfin'!$E$2:$E$124,1,FALSE),"N/A")</f>
        <v>N/A</v>
      </c>
      <c r="Q500" s="7"/>
      <c r="R500" s="7"/>
      <c r="S500" s="7"/>
      <c r="T500" s="7"/>
      <c r="U500" s="7"/>
      <c r="V500" s="7"/>
      <c r="W500" s="7"/>
      <c r="X500" s="7"/>
    </row>
    <row r="501" hidden="1">
      <c r="A501" s="11" t="s">
        <v>1160</v>
      </c>
      <c r="B501" s="11" t="s">
        <v>1158</v>
      </c>
      <c r="C501" s="11" t="s">
        <v>1161</v>
      </c>
      <c r="D501" s="11" t="s">
        <v>1159</v>
      </c>
      <c r="E501" s="7"/>
      <c r="F501" s="7"/>
      <c r="G501" s="7"/>
      <c r="H501" s="7"/>
      <c r="I501" s="7"/>
      <c r="J501" s="7"/>
      <c r="K501" s="7"/>
      <c r="L501" s="7"/>
      <c r="M501" s="7"/>
      <c r="N501" s="6" t="str">
        <f t="shared" si="3"/>
        <v>capital contributed;capital contributed by investors;vốn góp;vốn góp của các nhà đầu tư</v>
      </c>
      <c r="O501" s="7" t="str">
        <f>IFERROR(VLOOKUP(N501,'vstock BS nonfin'!$E$2:$E$124,1,FALSE),"N/A")</f>
        <v>N/A</v>
      </c>
      <c r="Q501" s="7"/>
      <c r="R501" s="7"/>
      <c r="S501" s="7"/>
      <c r="T501" s="7"/>
      <c r="U501" s="7"/>
      <c r="V501" s="7"/>
      <c r="W501" s="7"/>
      <c r="X501" s="7"/>
    </row>
    <row r="502" hidden="1">
      <c r="A502" s="11" t="s">
        <v>1162</v>
      </c>
      <c r="B502" s="11" t="s">
        <v>1158</v>
      </c>
      <c r="C502" s="11" t="s">
        <v>1163</v>
      </c>
      <c r="D502" s="11" t="s">
        <v>1159</v>
      </c>
      <c r="E502" s="7"/>
      <c r="F502" s="7"/>
      <c r="G502" s="7"/>
      <c r="H502" s="7"/>
      <c r="I502" s="7"/>
      <c r="J502" s="7"/>
      <c r="K502" s="7"/>
      <c r="L502" s="7"/>
      <c r="M502" s="7"/>
      <c r="N502" s="6" t="str">
        <f t="shared" si="3"/>
        <v>capital surplus;capital contributed by investors;thặng dư vốn;vốn góp của các nhà đầu tư</v>
      </c>
      <c r="O502" s="7" t="str">
        <f>IFERROR(VLOOKUP(N502,'vstock BS nonfin'!$E$2:$E$124,1,FALSE),"N/A")</f>
        <v>N/A</v>
      </c>
      <c r="Q502" s="7"/>
      <c r="R502" s="7"/>
      <c r="S502" s="7"/>
      <c r="T502" s="7"/>
      <c r="U502" s="7"/>
      <c r="V502" s="7"/>
      <c r="W502" s="7"/>
      <c r="X502" s="7"/>
    </row>
    <row r="503" hidden="1">
      <c r="A503" s="11" t="s">
        <v>1164</v>
      </c>
      <c r="B503" s="11" t="s">
        <v>617</v>
      </c>
      <c r="C503" s="11" t="s">
        <v>1165</v>
      </c>
      <c r="D503" s="11" t="s">
        <v>1157</v>
      </c>
      <c r="E503" s="7"/>
      <c r="F503" s="7"/>
      <c r="G503" s="7"/>
      <c r="H503" s="7"/>
      <c r="I503" s="7"/>
      <c r="J503" s="7"/>
      <c r="K503" s="7"/>
      <c r="L503" s="7"/>
      <c r="M503" s="7"/>
      <c r="N503" s="6" t="str">
        <f t="shared" si="3"/>
        <v>undistributed earnings;owner s equity;kết quả hoạt động chưa phân phối;nguồn vốn chủ sở hữu</v>
      </c>
      <c r="O503" s="7" t="str">
        <f>IFERROR(VLOOKUP(N503,'vstock BS nonfin'!$E$2:$E$124,1,FALSE),"N/A")</f>
        <v>N/A</v>
      </c>
      <c r="Q503" s="7"/>
      <c r="R503" s="7"/>
      <c r="S503" s="7"/>
      <c r="T503" s="7"/>
      <c r="U503" s="7"/>
      <c r="V503" s="7"/>
      <c r="W503" s="7"/>
      <c r="X503" s="7"/>
    </row>
    <row r="504" hidden="1">
      <c r="A504" s="11" t="s">
        <v>954</v>
      </c>
      <c r="B504" s="11" t="s">
        <v>954</v>
      </c>
      <c r="C504" s="11" t="s">
        <v>621</v>
      </c>
      <c r="D504" s="11" t="s">
        <v>621</v>
      </c>
      <c r="E504" s="7"/>
      <c r="F504" s="7"/>
      <c r="G504" s="7"/>
      <c r="H504" s="7"/>
      <c r="I504" s="7"/>
      <c r="J504" s="7"/>
      <c r="K504" s="7"/>
      <c r="L504" s="7"/>
      <c r="M504" s="7"/>
      <c r="N504" s="6" t="str">
        <f t="shared" si="3"/>
        <v>total liabilities and owner s equity;total liabilities and owner s equity;tổng cộng nguồn vốn;tổng cộng nguồn vốn</v>
      </c>
      <c r="O504" s="7" t="str">
        <f>IFERROR(VLOOKUP(N504,'vstock BS nonfin'!$E$2:$E$124,1,FALSE),"N/A")</f>
        <v>N/A</v>
      </c>
      <c r="Q504" s="7"/>
      <c r="R504" s="7"/>
      <c r="S504" s="7"/>
      <c r="T504" s="7"/>
      <c r="U504" s="7"/>
      <c r="V504" s="7"/>
      <c r="W504" s="7"/>
      <c r="X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row>
  </sheetData>
  <autoFilter ref="$A$1:$O$504">
    <filterColumn colId="14">
      <filters>
        <filter val="inventories;short term assets;hàng tồn kho;tài sản ngắn hạn"/>
        <filter val="fixed assets;long term assets;tài sản cố định;tài sản dài hạn"/>
        <filter val="deferred income tax assets;other long term assets;tài sản thuế thu nhập hoãn lại;tài sản dài hạn khác"/>
        <filter val="other long term investments;long term financial investments;đầu tư dài hạn khác;đầu tư tài chính dài hạn"/>
        <filter val="total owner s equity and liabilities;total owner s equity and liabilities;tổng cộng nguồn vốn;tổng cộng nguồn vốn"/>
        <filter val="other funds from owner s equity;owner s equity;quỹ khác thuộc vốn chủ sở hữu;vốn chủ sở hữu"/>
        <filter val="provision for diminution in value of available for sale securities;short term financial investments;dự phòng giảm giá chứng khoán kinh doanh;đầu tư tài chính ngắn hạn"/>
        <filter val="short term receivables;short term assets;các khoản phải thu ngắn hạn;tài sản ngắn hạn"/>
        <filter val="foreign exchange differences;owner s equity;chênh lệch tỷ giá hối đoái;vốn chủ sở hữu"/>
        <filter val="accumulated retained earning at the end of the previous period;undistributed earnings after tax;lnst chưa phân phối lũy kế đến cuối kỳ trước;lợi nhuận sau thuế chưa phân phối"/>
        <filter val="accumulated depreciation;financial leased fixed assets;giá trị hao mòn lũy kế;tài sản cố định thuê tài chính"/>
        <filter val="short term financial investments;short term assets;đầu tư tài chính ngắn hạn;tài sản ngắn hạn"/>
        <filter val="cost;financial leased fixed assets;nguyên giá;tài sản cố định thuê tài chính"/>
        <filter val="share premium;owner s equity;thặng dư vốn cổ phần;vốn chủ sở hữu"/>
        <filter val="investments in subsidiaries;long term financial investments;đầu tư vào công ty con;đầu tư tài chính dài hạn"/>
        <filter val="short term acrrued expenses;short term liabilities;chi phí phải trả ngắn hạn;nợ ngắn hạn"/>
        <filter val="assets revaluation differences;owner s equity;chênh lệch đánh giá lại tài sản;vốn chủ sở hữu"/>
        <filter val="investments in associates joint ventures;long term financial investments;liên doanh;đầu tư tài chính dài hạn"/>
        <filter val="provision for diminution in value of long term investments;long term financial investments;dự phòng đầu tư tài chính dài hạn;đầu tư tài chính dài hạn"/>
        <filter val="long term equipment supplies spare parts;other long term assets;thiết bị vật tư phụ tùng thay thế dài hạn;tài sản dài hạn khác"/>
        <filter val="other short term assets;short term assets;tài sản ngắn hạn khác;tài sản ngắn hạn"/>
        <filter val="tangible fixed assets;fixed assets;tài sản cố định hữu hình;tài sản cố định"/>
        <filter val="short term loan receivables;short term receivables;phải thu về cho vay ngắn hạn;các khoản phải thu ngắn hạn"/>
        <filter val="long term assets;total assets;tài sản dài hạn;tổng cộng tài sản"/>
        <filter val="long term production in progress;long term assets in progress;chi phí sản xuất kinh doanh dở dang dài hạn;tài sản dở dang dài hạn"/>
        <filter val="other short term payables;short term liabilities;phải trả ngắn hạn khác;nợ ngắn hạn"/>
        <filter val="fund for technology development;long term liabilities;quỹ phát triển khoa học và công nghệ;nợ dài hạn"/>
        <filter val="short term prepayments to suppliers;short term receivables;trả trước cho người bán ngắn hạn;các khoản phải thu ngắn hạn"/>
        <filter val="cost;intangible fixed assets;nguyên giá;tài sản cố định vô hình"/>
        <filter val="long term loan receivables;long term receivables;phải thu về cho vay dài hạn;các khoản phải thu dài hạn"/>
        <filter val="long term advances from customers;long term liabilities;người mua trả tiền trước dài hạn;nợ dài hạn"/>
        <filter val="cost;tangible fixed assets;nguyên giá;tài sản cố định hữu hình"/>
        <filter val="owner s equity;owner s equity;nguồn vốn;nguồn vốn"/>
        <filter val="common stock with voting right;owner s capital;cổ phiếu phổ thông có quyền biểu quyết;vốn góp của chủ sở hữu"/>
        <filter val="owner s capital;owner s equity;vốn góp của chủ sở hữu;vốn chủ sở hữu"/>
        <filter val="inter company payables on business capital;long term liabilities;phải trả nội bộ về vốn kinh doanh;nợ dài hạn"/>
        <filter val="convertible bonds;long term liabilities;trái phiếu chuyển đổi;nợ dài hạn"/>
        <filter val="assets;assets;tài sản;tài sản"/>
        <filter val="reserves for investment in construction;owner s equity;nguồn vốn đầu tư xdcb;vốn chủ sở hữu"/>
        <filter val="provision for long term doubtful debts;long term receivables;dự phòng phải thu dài hạn khó đòi;các khoản phải thu dài hạn"/>
        <filter val="owner s equity;owner s equity;vốn chủ sở hữu;vốn chủ sở hữu"/>
        <filter val="short term prepayments;other short term assets;chi phí trả trước ngắn hạn;tài sản ngắn hạn khác"/>
        <filter val="long term borrowings and financial leases;long term liabilities;vay và nợ thuê tài chính dài hạn;nợ dài hạn"/>
        <filter val="investment and development fund;owner s equity;quỹ đầu tư phát triển;vốn chủ sở hữu"/>
        <filter val="short term inter company receivables;short term receivables;phải thu nội bộ ngắn hạn;các khoản phải thu ngắn hạn"/>
        <filter val="short term trade accounts payable;short term liabilities;phải trả người bán ngắn hạn;nợ ngắn hạn"/>
        <filter val="taxes and other payables to state authorities;short term liabilities;thuế và các khoản phải nộp nhà nước;nợ ngắn hạn"/>
        <filter val="short term inter company payables;short term liabilities;phải trả nội bộ ngắn hạn;nợ ngắn hạn"/>
        <filter val="price stabilization fund;short term liabilities;quỹ bình ổn giá;nợ ngắn hạn"/>
        <filter val="fund to support corporate restructuring;owner s equity;quỹ hỗ trợ sắp xếp doanh nghiệp;vốn chủ sở hữu"/>
        <filter val="provision for decline in value of inventories;inventories;dự phòng giảm giá hàng tồn kho;hàng tồn kho"/>
        <filter val="other short term assets;other short term assets;tài sản ngắn hạn khác;tài sản ngắn hạn khác"/>
        <filter val="other long term assets;other long term assets;tài sản dài hạn khác;tài sản dài hạn khác"/>
        <filter val="long term receivables;long term assets;các khoản phải thu dài hạn;tài sản dài hạn"/>
        <filter val="investments in other entities;long term financial investments;đầu tư góp vốn vào đơn vị khác;đầu tư tài chính dài hạn"/>
        <filter val="owner s equity;total owner s equity and liabilities;vốn chủ sở hữu;tổng cộng nguồn vốn"/>
        <filter val="other long term receivables;long term receivables;phải thu dài hạn khác;các khoản phải thu dài hạn"/>
        <filter val="long term assets in progress;long term assets;tài sản dở dang dài hạn;tài sản dài hạn"/>
        <filter val="long term inter company payables;long term liabilities;phải trả nội bộ dài hạn;nợ dài hạn"/>
        <filter val="accumulated depreciation;investment properties;giá trị hao mòn lũy kế;bất động sản đầu tư"/>
        <filter val="capital at inter company;long term receivables;vốn kinh doanh ở các đơn vị trực thuộc;các khoản phải thu dài hạn"/>
        <filter val="cash;cash and cash equivalents;tiền;tiền và các khoản tương đương tiền"/>
        <filter val="long term prepayments to suppliers;long term receivables;trả trước cho người bán dài hạn;các khoản phải thu dài hạn"/>
        <filter val="long term inter company receivables;long term receivables;phải thu nội bộ dài hạn;các khoản phải thu dài hạn"/>
        <filter val="government bonds;other short term assets;giao dịch mua bán lại trái phiếu chính phủ;tài sản ngắn hạn khác"/>
        <filter val="short term advances from customers;short term liabilities;người mua trả tiền trước ngắn hạn;nợ ngắn hạn"/>
        <filter val="bonus and welfare fund;short term liabilities;quỹ khen thưởng phúc lợi;nợ ngắn hạn"/>
        <filter val="value added tax to be reclaimed;other short term assets;thuế gtgt được khấu trừ;tài sản ngắn hạn khác"/>
        <filter val="long term liabilities;liabilities;nợ dài hạn;nợ phải trả"/>
        <filter val="minority s interest;owner s equity;lợi ích cổ đông không kiểm soát;vốn chủ sở hữu"/>
        <filter val="other long term assets;long term assets;tài sản dài hạn khác;tài sản dài hạn"/>
        <filter val="provision for short term doubtful debts;short term receivables;dự phòng phải thu ngắn hạn khó đòi;các khoản phải thu ngắn hạn"/>
        <filter val="other resources and funds;owner s equity;nguồn kinh phí và quỹ khác;vốn chủ sở hữu"/>
        <filter val="available for sale securities;short term financial investments;chứng khoán kinh doanh;đầu tư tài chính ngắn hạn"/>
        <filter val="liabilities;total owner s equity and liabilities;nợ phải trả;tổng cộng nguồn vốn"/>
        <filter val="cost;investment properties;nguyên giá;bất động sản đầu tư"/>
        <filter val="subsidized not for profit funds;other resources and funds;nguồn kinh phí;nguồn kinh phí và quỹ khác"/>
        <filter val="held to maturity investments;short term financial investments;đầu tư nắm giữ đến ngày đáo hạn;đầu tư tài chính ngắn hạn"/>
        <filter val="preferred stock;owner s capital;cổ phiếu ưu đãi;vốn góp của chủ sở hữu"/>
        <filter val="accumulated depreciation;tangible fixed assets;giá trị hao mòn lũy kế;tài sản cố định hữu hình"/>
        <filter val="construction in progress;long term assets in progress;chi phí xây dựng cơ bản dở dang;tài sản dở dang dài hạn"/>
        <filter val="short term trade accounts receivable;short term receivables;phải thu ngắn hạn của khách hàng;các khoản phải thu ngắn hạn"/>
        <filter val="accumulated depreciation;intangible fixed assets;giá trị hao mòn lũy kế;tài sản cố định vô hình"/>
        <filter val="convertible bond option;owner s equity;quyền chọn chuyển đổi trái phiếu;vốn chủ sở hữu"/>
        <filter val="short term assets;total assets;tài sản ngắn hạn;tổng cộng tài sản"/>
        <filter val="undistributed earnings after tax;owner s equity;lợi nhuận sau thuế chưa phân phối;vốn chủ sở hữu"/>
        <filter val="short term unearned revenue;short term liabilities;doanh thu chưa thực hiện ngắn hạn;nợ ngắn hạn"/>
        <filter val="construction contract progress receipts due from customers;short term receivables;phải thu theo tiến độ kế hoạch hợp đồng xây dựng;các khoản phải thu ngắn hạn"/>
        <filter val="other capital of owners;owner s equity;vốn khác của chủ sở hữu;vốn chủ sở hữu"/>
        <filter val="construction contract progress payments due to suppliers;short term liabilities;phải trả theo tiến độ kế hoạch hợp đồng xây dựng;nợ ngắn hạn"/>
        <filter val="government bonds;short term liabilities;giao dịch mua bán lại trái phiếu chính phủ;nợ ngắn hạn"/>
        <filter val="intangible fixed assets;fixed assets;tài sản cố định vô hình;tài sản cố định"/>
        <filter val="financial leased fixed assets;fixed assets;tài sản cố định thuê tài chính;tài sản cố định"/>
        <filter val="investment properties;long term assets;bất động sản đầu tư;tài sản dài hạn"/>
        <filter val="provision for short term liabilities;short term liabilities;dự phòng phải trả ngắn hạn;nợ ngắn hạn"/>
        <filter val="provision for severance allowances;long term liabilities;dự phòng trợ cấp mất việc làm;nợ dài hạn"/>
        <filter val="deferred income tax liabilities;long term liabilities;thuế thu nhập hoãn lại phải trả;nợ dài hạn"/>
        <filter val="held to maturity investments;long term financial investments;đầu tư nắm giữ đến ngày đáo hạn;đầu tư tài chính dài hạn"/>
        <filter val="payable to employees;short term liabilities;phải trả người lao động;nợ ngắn hạn"/>
        <filter val="assets awaiting resolution;short term receivables;tài sản thiếu chờ xử lý;các khoản phải thu ngắn hạn"/>
        <filter val="cash equivalents;cash and cash equivalents;các khoản tương đương tiền;tiền và các khoản tương đương tiền"/>
        <filter val="cash and cash equivalents;short term assets;tiền và các khoản tương đương tiền;tài sản ngắn hạn"/>
        <filter val="inventories;inventories;hàng tồn kho;hàng tồn kho"/>
        <filter val="long term trade payables;long term liabilities;phải trả người bán dài hạn;nợ dài hạn"/>
        <filter val="funds invested in fixed assets;other resources and funds;nguồn kinh phí đã hình thành tscđ;nguồn kinh phí và quỹ khác"/>
        <filter val="other short term receivables;short term receivables;phải thu ngắn hạn khác;các khoản phải thu ngắn hạn"/>
        <filter val="short term liabilities;liabilities;nợ ngắn hạn;nợ phải trả"/>
        <filter val="taxes and other receivables from state authorities;other short term assets;thuế và các khoản khác phải thu của nhà nước;tài sản ngắn hạn khác"/>
        <filter val="long term prepayments;other long term assets;chi phí trả trước dài hạn;tài sản dài hạn khác"/>
        <filter val="long term trade receivables;long term receivables;phải thu dài hạn của khách hàng;các khoản phải thu dài hạn"/>
        <filter val="treasury shares;owner s equity;cổ phiếu quỹ;vốn chủ sở hữu"/>
        <filter val="goodwill;long term assets;lợi thế thương mại;tài sản dài hạn"/>
        <filter val="short term borrowings and financial leases;short term liabilities;vay và nợ thuê tài chính ngắn hạn;nợ ngắn hạn"/>
        <filter val="total assets;total assets;tổng cộng tài sản;tổng cộng tài sản"/>
        <filter val="financial reserves;owner s equity;quỹ dự phòng tài chính;vốn chủ sở hữu"/>
        <filter val="preferred stock debts;long term liabilities;cổ phiếu ưu đãi nợ;nợ dài hạn"/>
        <filter val="other long term liabilities;long term liabilities;phải trả dài hạn khác;nợ dài hạn"/>
        <filter val="long term acrrued expenses;long term liabilities;chi phí phải trả dài hạn;nợ dài hạn"/>
        <filter val="undistributed earnings in this period;undistributed earnings after tax;lnst chưa phân phối kỳ này;lợi nhuận sau thuế chưa phân phối"/>
        <filter val="long term unearned revenue;long term liabilities;doanh thu chưa thực hiện dài hạn;nợ dài hạn"/>
        <filter val="provision for long term liabilities;long term liabilities;dự phòng phải trả dài hạn;nợ dài hạn"/>
        <filter val="long term financial investments;long term assets;đầu tư tài chính dài hạn;tài sản dài hạn"/>
        <filter val="minority s interest;total owner s equity and liabilities;lợi ích cổ đông thiểu số;tổng cộng nguồn vốn"/>
      </filters>
    </filterColumn>
  </autoFilter>
  <conditionalFormatting sqref="K2:K337 K339:K426 K428:K434 K436:K460 K463:K999">
    <cfRule type="expression" dxfId="0" priority="1">
      <formula> countif(K:K,K:K)&gt;1</formula>
    </cfRule>
  </conditionalFormatting>
  <hyperlinks>
    <hyperlink r:id="rId1" ref="J41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512</v>
      </c>
      <c r="B1" s="14" t="s">
        <v>513</v>
      </c>
      <c r="C1" s="14" t="s">
        <v>514</v>
      </c>
      <c r="D1" s="14" t="s">
        <v>515</v>
      </c>
      <c r="E1" s="23" t="s">
        <v>524</v>
      </c>
    </row>
    <row r="2">
      <c r="A2" s="12" t="s">
        <v>5</v>
      </c>
      <c r="B2" s="12" t="s">
        <v>5</v>
      </c>
      <c r="C2" s="12" t="s">
        <v>526</v>
      </c>
      <c r="D2" s="12" t="s">
        <v>526</v>
      </c>
      <c r="E2" s="6" t="str">
        <f t="shared" ref="E2:E124" si="1">CONCATENATE(A2,";",B2,";",C2,";",D2)</f>
        <v>assets;assets;tài sản;tài sản</v>
      </c>
    </row>
    <row r="3">
      <c r="A3" s="12" t="s">
        <v>528</v>
      </c>
      <c r="B3" s="12" t="s">
        <v>118</v>
      </c>
      <c r="C3" s="12" t="s">
        <v>529</v>
      </c>
      <c r="D3" s="12" t="s">
        <v>530</v>
      </c>
      <c r="E3" s="6" t="str">
        <f t="shared" si="1"/>
        <v>short term assets;total assets;tài sản ngắn hạn;tổng cộng tài sản</v>
      </c>
    </row>
    <row r="4">
      <c r="A4" s="12" t="s">
        <v>10</v>
      </c>
      <c r="B4" s="12" t="s">
        <v>528</v>
      </c>
      <c r="C4" s="12" t="s">
        <v>531</v>
      </c>
      <c r="D4" s="12" t="s">
        <v>529</v>
      </c>
      <c r="E4" s="6" t="str">
        <f t="shared" si="1"/>
        <v>cash and cash equivalents;short term assets;tiền và các khoản tương đương tiền;tài sản ngắn hạn</v>
      </c>
    </row>
    <row r="5">
      <c r="A5" s="12" t="s">
        <v>12</v>
      </c>
      <c r="B5" s="12" t="s">
        <v>10</v>
      </c>
      <c r="C5" s="12" t="s">
        <v>532</v>
      </c>
      <c r="D5" s="12" t="s">
        <v>531</v>
      </c>
      <c r="E5" s="6" t="str">
        <f t="shared" si="1"/>
        <v>cash;cash and cash equivalents;tiền;tiền và các khoản tương đương tiền</v>
      </c>
    </row>
    <row r="6">
      <c r="A6" s="12" t="s">
        <v>13</v>
      </c>
      <c r="B6" s="12" t="s">
        <v>10</v>
      </c>
      <c r="C6" s="12" t="s">
        <v>533</v>
      </c>
      <c r="D6" s="12" t="s">
        <v>531</v>
      </c>
      <c r="E6" s="6" t="str">
        <f t="shared" si="1"/>
        <v>cash equivalents;cash and cash equivalents;các khoản tương đương tiền;tiền và các khoản tương đương tiền</v>
      </c>
    </row>
    <row r="7">
      <c r="A7" s="12" t="s">
        <v>534</v>
      </c>
      <c r="B7" s="12" t="s">
        <v>528</v>
      </c>
      <c r="C7" s="12" t="s">
        <v>535</v>
      </c>
      <c r="D7" s="12" t="s">
        <v>529</v>
      </c>
      <c r="E7" s="6" t="str">
        <f t="shared" si="1"/>
        <v>short term financial investments;short term assets;đầu tư tài chính ngắn hạn;tài sản ngắn hạn</v>
      </c>
    </row>
    <row r="8">
      <c r="A8" s="12" t="s">
        <v>17</v>
      </c>
      <c r="B8" s="12" t="s">
        <v>534</v>
      </c>
      <c r="C8" s="12" t="s">
        <v>536</v>
      </c>
      <c r="D8" s="12" t="s">
        <v>535</v>
      </c>
      <c r="E8" s="6" t="str">
        <f t="shared" si="1"/>
        <v>available for sale securities;short term financial investments;chứng khoán kinh doanh;đầu tư tài chính ngắn hạn</v>
      </c>
    </row>
    <row r="9">
      <c r="A9" s="12" t="s">
        <v>537</v>
      </c>
      <c r="B9" s="12" t="s">
        <v>534</v>
      </c>
      <c r="C9" s="12" t="s">
        <v>538</v>
      </c>
      <c r="D9" s="12" t="s">
        <v>535</v>
      </c>
      <c r="E9" s="6" t="str">
        <f t="shared" si="1"/>
        <v>provision for diminution in value of available for sale securities;short term financial investments;dự phòng giảm giá chứng khoán kinh doanh;đầu tư tài chính ngắn hạn</v>
      </c>
    </row>
    <row r="10">
      <c r="A10" s="12" t="s">
        <v>21</v>
      </c>
      <c r="B10" s="12" t="s">
        <v>534</v>
      </c>
      <c r="C10" s="12" t="s">
        <v>539</v>
      </c>
      <c r="D10" s="12" t="s">
        <v>535</v>
      </c>
      <c r="E10" s="6" t="str">
        <f t="shared" si="1"/>
        <v>held to maturity investments;short term financial investments;đầu tư nắm giữ đến ngày đáo hạn;đầu tư tài chính ngắn hạn</v>
      </c>
    </row>
    <row r="11">
      <c r="A11" s="12" t="s">
        <v>540</v>
      </c>
      <c r="B11" s="12" t="s">
        <v>528</v>
      </c>
      <c r="C11" s="12" t="s">
        <v>541</v>
      </c>
      <c r="D11" s="12" t="s">
        <v>529</v>
      </c>
      <c r="E11" s="6" t="str">
        <f t="shared" si="1"/>
        <v>short term receivables;short term assets;các khoản phải thu ngắn hạn;tài sản ngắn hạn</v>
      </c>
    </row>
    <row r="12">
      <c r="A12" s="12" t="s">
        <v>542</v>
      </c>
      <c r="B12" s="12" t="s">
        <v>540</v>
      </c>
      <c r="C12" s="12" t="s">
        <v>543</v>
      </c>
      <c r="D12" s="12" t="s">
        <v>541</v>
      </c>
      <c r="E12" s="6" t="str">
        <f t="shared" si="1"/>
        <v>short term trade accounts receivable;short term receivables;phải thu ngắn hạn của khách hàng;các khoản phải thu ngắn hạn</v>
      </c>
    </row>
    <row r="13">
      <c r="A13" s="12" t="s">
        <v>544</v>
      </c>
      <c r="B13" s="12" t="s">
        <v>540</v>
      </c>
      <c r="C13" s="12" t="s">
        <v>545</v>
      </c>
      <c r="D13" s="12" t="s">
        <v>541</v>
      </c>
      <c r="E13" s="6" t="str">
        <f t="shared" si="1"/>
        <v>short term prepayments to suppliers;short term receivables;trả trước cho người bán ngắn hạn;các khoản phải thu ngắn hạn</v>
      </c>
    </row>
    <row r="14">
      <c r="A14" s="12" t="s">
        <v>546</v>
      </c>
      <c r="B14" s="12" t="s">
        <v>540</v>
      </c>
      <c r="C14" s="12" t="s">
        <v>547</v>
      </c>
      <c r="D14" s="12" t="s">
        <v>541</v>
      </c>
      <c r="E14" s="6" t="str">
        <f t="shared" si="1"/>
        <v>short term inter company receivables;short term receivables;phải thu nội bộ ngắn hạn;các khoản phải thu ngắn hạn</v>
      </c>
    </row>
    <row r="15">
      <c r="A15" s="12" t="s">
        <v>31</v>
      </c>
      <c r="B15" s="12" t="s">
        <v>540</v>
      </c>
      <c r="C15" s="12" t="s">
        <v>548</v>
      </c>
      <c r="D15" s="12" t="s">
        <v>541</v>
      </c>
      <c r="E15" s="6" t="str">
        <f t="shared" si="1"/>
        <v>construction contract progress receipts due from customers;short term receivables;phải thu theo tiến độ kế hoạch hợp đồng xây dựng;các khoản phải thu ngắn hạn</v>
      </c>
    </row>
    <row r="16">
      <c r="A16" s="12" t="s">
        <v>549</v>
      </c>
      <c r="B16" s="12" t="s">
        <v>540</v>
      </c>
      <c r="C16" s="12" t="s">
        <v>550</v>
      </c>
      <c r="D16" s="12" t="s">
        <v>541</v>
      </c>
      <c r="E16" s="6" t="str">
        <f t="shared" si="1"/>
        <v>short term loan receivables;short term receivables;phải thu về cho vay ngắn hạn;các khoản phải thu ngắn hạn</v>
      </c>
    </row>
    <row r="17">
      <c r="A17" s="12" t="s">
        <v>551</v>
      </c>
      <c r="B17" s="12" t="s">
        <v>540</v>
      </c>
      <c r="C17" s="12" t="s">
        <v>552</v>
      </c>
      <c r="D17" s="12" t="s">
        <v>541</v>
      </c>
      <c r="E17" s="6" t="str">
        <f t="shared" si="1"/>
        <v>other short term receivables;short term receivables;phải thu ngắn hạn khác;các khoản phải thu ngắn hạn</v>
      </c>
    </row>
    <row r="18">
      <c r="A18" s="12" t="s">
        <v>553</v>
      </c>
      <c r="B18" s="12" t="s">
        <v>540</v>
      </c>
      <c r="C18" s="12" t="s">
        <v>554</v>
      </c>
      <c r="D18" s="12" t="s">
        <v>541</v>
      </c>
      <c r="E18" s="6" t="str">
        <f t="shared" si="1"/>
        <v>provision for short term doubtful debts;short term receivables;dự phòng phải thu ngắn hạn khó đòi;các khoản phải thu ngắn hạn</v>
      </c>
    </row>
    <row r="19">
      <c r="A19" s="12" t="s">
        <v>39</v>
      </c>
      <c r="B19" s="12" t="s">
        <v>540</v>
      </c>
      <c r="C19" s="12" t="s">
        <v>555</v>
      </c>
      <c r="D19" s="12" t="s">
        <v>541</v>
      </c>
      <c r="E19" s="6" t="str">
        <f t="shared" si="1"/>
        <v>assets awaiting resolution;short term receivables;tài sản thiếu chờ xử lý;các khoản phải thu ngắn hạn</v>
      </c>
    </row>
    <row r="20">
      <c r="A20" s="12" t="s">
        <v>41</v>
      </c>
      <c r="B20" s="12" t="s">
        <v>528</v>
      </c>
      <c r="C20" s="12" t="s">
        <v>556</v>
      </c>
      <c r="D20" s="12" t="s">
        <v>529</v>
      </c>
      <c r="E20" s="6" t="str">
        <f t="shared" si="1"/>
        <v>inventories;short term assets;hàng tồn kho;tài sản ngắn hạn</v>
      </c>
    </row>
    <row r="21">
      <c r="A21" s="12" t="s">
        <v>41</v>
      </c>
      <c r="B21" s="12" t="s">
        <v>41</v>
      </c>
      <c r="C21" s="12" t="s">
        <v>556</v>
      </c>
      <c r="D21" s="12" t="s">
        <v>556</v>
      </c>
      <c r="E21" s="6" t="str">
        <f t="shared" si="1"/>
        <v>inventories;inventories;hàng tồn kho;hàng tồn kho</v>
      </c>
    </row>
    <row r="22">
      <c r="A22" s="12" t="s">
        <v>42</v>
      </c>
      <c r="B22" s="12" t="s">
        <v>41</v>
      </c>
      <c r="C22" s="12" t="s">
        <v>557</v>
      </c>
      <c r="D22" s="12" t="s">
        <v>556</v>
      </c>
      <c r="E22" s="6" t="str">
        <f t="shared" si="1"/>
        <v>provision for decline in value of inventories;inventories;dự phòng giảm giá hàng tồn kho;hàng tồn kho</v>
      </c>
    </row>
    <row r="23">
      <c r="A23" s="12" t="s">
        <v>558</v>
      </c>
      <c r="B23" s="12" t="s">
        <v>528</v>
      </c>
      <c r="C23" s="12" t="s">
        <v>559</v>
      </c>
      <c r="D23" s="12" t="s">
        <v>529</v>
      </c>
      <c r="E23" s="6" t="str">
        <f t="shared" si="1"/>
        <v>other short term assets;short term assets;tài sản ngắn hạn khác;tài sản ngắn hạn</v>
      </c>
    </row>
    <row r="24">
      <c r="A24" s="12" t="s">
        <v>560</v>
      </c>
      <c r="B24" s="12" t="s">
        <v>558</v>
      </c>
      <c r="C24" s="12" t="s">
        <v>561</v>
      </c>
      <c r="D24" s="12" t="s">
        <v>559</v>
      </c>
      <c r="E24" s="6" t="str">
        <f t="shared" si="1"/>
        <v>short term prepayments;other short term assets;chi phí trả trước ngắn hạn;tài sản ngắn hạn khác</v>
      </c>
    </row>
    <row r="25">
      <c r="A25" s="12" t="s">
        <v>48</v>
      </c>
      <c r="B25" s="12" t="s">
        <v>558</v>
      </c>
      <c r="C25" s="12" t="s">
        <v>562</v>
      </c>
      <c r="D25" s="12" t="s">
        <v>559</v>
      </c>
      <c r="E25" s="6" t="str">
        <f t="shared" si="1"/>
        <v>value added tax to be reclaimed;other short term assets;thuế gtgt được khấu trừ;tài sản ngắn hạn khác</v>
      </c>
    </row>
    <row r="26">
      <c r="A26" s="12" t="s">
        <v>50</v>
      </c>
      <c r="B26" s="12" t="s">
        <v>558</v>
      </c>
      <c r="C26" s="12" t="s">
        <v>563</v>
      </c>
      <c r="D26" s="12" t="s">
        <v>559</v>
      </c>
      <c r="E26" s="6" t="str">
        <f t="shared" si="1"/>
        <v>taxes and other receivables from state authorities;other short term assets;thuế và các khoản khác phải thu của nhà nước;tài sản ngắn hạn khác</v>
      </c>
    </row>
    <row r="27">
      <c r="A27" s="12" t="s">
        <v>52</v>
      </c>
      <c r="B27" s="12" t="s">
        <v>558</v>
      </c>
      <c r="C27" s="12" t="s">
        <v>564</v>
      </c>
      <c r="D27" s="12" t="s">
        <v>559</v>
      </c>
      <c r="E27" s="6" t="str">
        <f t="shared" si="1"/>
        <v>government bonds;other short term assets;giao dịch mua bán lại trái phiếu chính phủ;tài sản ngắn hạn khác</v>
      </c>
    </row>
    <row r="28">
      <c r="A28" s="12" t="s">
        <v>558</v>
      </c>
      <c r="B28" s="12" t="s">
        <v>558</v>
      </c>
      <c r="C28" s="12" t="s">
        <v>559</v>
      </c>
      <c r="D28" s="12" t="s">
        <v>559</v>
      </c>
      <c r="E28" s="6" t="str">
        <f t="shared" si="1"/>
        <v>other short term assets;other short term assets;tài sản ngắn hạn khác;tài sản ngắn hạn khác</v>
      </c>
    </row>
    <row r="29">
      <c r="A29" s="12" t="s">
        <v>565</v>
      </c>
      <c r="B29" s="12" t="s">
        <v>118</v>
      </c>
      <c r="C29" s="12" t="s">
        <v>566</v>
      </c>
      <c r="D29" s="12" t="s">
        <v>530</v>
      </c>
      <c r="E29" s="6" t="str">
        <f t="shared" si="1"/>
        <v>long term assets;total assets;tài sản dài hạn;tổng cộng tài sản</v>
      </c>
    </row>
    <row r="30">
      <c r="A30" s="12" t="s">
        <v>567</v>
      </c>
      <c r="B30" s="12" t="s">
        <v>565</v>
      </c>
      <c r="C30" s="12" t="s">
        <v>568</v>
      </c>
      <c r="D30" s="12" t="s">
        <v>566</v>
      </c>
      <c r="E30" s="6" t="str">
        <f t="shared" si="1"/>
        <v>long term receivables;long term assets;các khoản phải thu dài hạn;tài sản dài hạn</v>
      </c>
    </row>
    <row r="31">
      <c r="A31" s="12" t="s">
        <v>569</v>
      </c>
      <c r="B31" s="12" t="s">
        <v>567</v>
      </c>
      <c r="C31" s="12" t="s">
        <v>570</v>
      </c>
      <c r="D31" s="12" t="s">
        <v>568</v>
      </c>
      <c r="E31" s="6" t="str">
        <f t="shared" si="1"/>
        <v>long term trade receivables;long term receivables;phải thu dài hạn của khách hàng;các khoản phải thu dài hạn</v>
      </c>
    </row>
    <row r="32">
      <c r="A32" s="12" t="s">
        <v>571</v>
      </c>
      <c r="B32" s="12" t="s">
        <v>567</v>
      </c>
      <c r="C32" s="12" t="s">
        <v>572</v>
      </c>
      <c r="D32" s="12" t="s">
        <v>568</v>
      </c>
      <c r="E32" s="6" t="str">
        <f t="shared" si="1"/>
        <v>long term prepayments to suppliers;long term receivables;trả trước cho người bán dài hạn;các khoản phải thu dài hạn</v>
      </c>
    </row>
    <row r="33">
      <c r="A33" s="12" t="s">
        <v>573</v>
      </c>
      <c r="B33" s="12" t="s">
        <v>567</v>
      </c>
      <c r="C33" s="12" t="s">
        <v>574</v>
      </c>
      <c r="D33" s="12" t="s">
        <v>568</v>
      </c>
      <c r="E33" s="6" t="str">
        <f t="shared" si="1"/>
        <v>capital at inter company;long term receivables;vốn kinh doanh ở các đơn vị trực thuộc;các khoản phải thu dài hạn</v>
      </c>
    </row>
    <row r="34">
      <c r="A34" s="12" t="s">
        <v>575</v>
      </c>
      <c r="B34" s="12" t="s">
        <v>567</v>
      </c>
      <c r="C34" s="12" t="s">
        <v>576</v>
      </c>
      <c r="D34" s="12" t="s">
        <v>568</v>
      </c>
      <c r="E34" s="6" t="str">
        <f t="shared" si="1"/>
        <v>long term inter company receivables;long term receivables;phải thu nội bộ dài hạn;các khoản phải thu dài hạn</v>
      </c>
    </row>
    <row r="35">
      <c r="A35" s="12" t="s">
        <v>577</v>
      </c>
      <c r="B35" s="12" t="s">
        <v>567</v>
      </c>
      <c r="C35" s="12" t="s">
        <v>578</v>
      </c>
      <c r="D35" s="12" t="s">
        <v>568</v>
      </c>
      <c r="E35" s="6" t="str">
        <f t="shared" si="1"/>
        <v>long term loan receivables;long term receivables;phải thu về cho vay dài hạn;các khoản phải thu dài hạn</v>
      </c>
    </row>
    <row r="36">
      <c r="A36" s="12" t="s">
        <v>579</v>
      </c>
      <c r="B36" s="12" t="s">
        <v>567</v>
      </c>
      <c r="C36" s="12" t="s">
        <v>580</v>
      </c>
      <c r="D36" s="12" t="s">
        <v>568</v>
      </c>
      <c r="E36" s="6" t="str">
        <f t="shared" si="1"/>
        <v>other long term receivables;long term receivables;phải thu dài hạn khác;các khoản phải thu dài hạn</v>
      </c>
    </row>
    <row r="37">
      <c r="A37" s="12" t="s">
        <v>581</v>
      </c>
      <c r="B37" s="12" t="s">
        <v>567</v>
      </c>
      <c r="C37" s="12" t="s">
        <v>582</v>
      </c>
      <c r="D37" s="12" t="s">
        <v>568</v>
      </c>
      <c r="E37" s="6" t="str">
        <f t="shared" si="1"/>
        <v>provision for long term doubtful debts;long term receivables;dự phòng phải thu dài hạn khó đòi;các khoản phải thu dài hạn</v>
      </c>
    </row>
    <row r="38">
      <c r="A38" s="12" t="s">
        <v>72</v>
      </c>
      <c r="B38" s="12" t="s">
        <v>565</v>
      </c>
      <c r="C38" s="12" t="s">
        <v>583</v>
      </c>
      <c r="D38" s="12" t="s">
        <v>566</v>
      </c>
      <c r="E38" s="6" t="str">
        <f t="shared" si="1"/>
        <v>fixed assets;long term assets;tài sản cố định;tài sản dài hạn</v>
      </c>
    </row>
    <row r="39">
      <c r="A39" s="12" t="s">
        <v>74</v>
      </c>
      <c r="B39" s="12" t="s">
        <v>72</v>
      </c>
      <c r="C39" s="12" t="s">
        <v>584</v>
      </c>
      <c r="D39" s="12" t="s">
        <v>583</v>
      </c>
      <c r="E39" s="6" t="str">
        <f t="shared" si="1"/>
        <v>tangible fixed assets;fixed assets;tài sản cố định hữu hình;tài sản cố định</v>
      </c>
    </row>
    <row r="40">
      <c r="A40" s="12" t="s">
        <v>585</v>
      </c>
      <c r="B40" s="12" t="s">
        <v>74</v>
      </c>
      <c r="C40" s="12" t="s">
        <v>586</v>
      </c>
      <c r="D40" s="12" t="s">
        <v>584</v>
      </c>
      <c r="E40" s="6" t="str">
        <f t="shared" si="1"/>
        <v>cost;tangible fixed assets;nguyên giá;tài sản cố định hữu hình</v>
      </c>
    </row>
    <row r="41">
      <c r="A41" s="12" t="s">
        <v>587</v>
      </c>
      <c r="B41" s="12" t="s">
        <v>74</v>
      </c>
      <c r="C41" s="12" t="s">
        <v>588</v>
      </c>
      <c r="D41" s="12" t="s">
        <v>584</v>
      </c>
      <c r="E41" s="6" t="str">
        <f t="shared" si="1"/>
        <v>accumulated depreciation;tangible fixed assets;giá trị hao mòn lũy kế;tài sản cố định hữu hình</v>
      </c>
    </row>
    <row r="42">
      <c r="A42" s="12" t="s">
        <v>80</v>
      </c>
      <c r="B42" s="12" t="s">
        <v>72</v>
      </c>
      <c r="C42" s="12" t="s">
        <v>589</v>
      </c>
      <c r="D42" s="12" t="s">
        <v>583</v>
      </c>
      <c r="E42" s="6" t="str">
        <f t="shared" si="1"/>
        <v>financial leased fixed assets;fixed assets;tài sản cố định thuê tài chính;tài sản cố định</v>
      </c>
    </row>
    <row r="43">
      <c r="A43" s="12" t="s">
        <v>585</v>
      </c>
      <c r="B43" s="12" t="s">
        <v>80</v>
      </c>
      <c r="C43" s="12" t="s">
        <v>586</v>
      </c>
      <c r="D43" s="12" t="s">
        <v>589</v>
      </c>
      <c r="E43" s="6" t="str">
        <f t="shared" si="1"/>
        <v>cost;financial leased fixed assets;nguyên giá;tài sản cố định thuê tài chính</v>
      </c>
    </row>
    <row r="44">
      <c r="A44" s="12" t="s">
        <v>587</v>
      </c>
      <c r="B44" s="12" t="s">
        <v>80</v>
      </c>
      <c r="C44" s="12" t="s">
        <v>588</v>
      </c>
      <c r="D44" s="12" t="s">
        <v>589</v>
      </c>
      <c r="E44" s="6" t="str">
        <f t="shared" si="1"/>
        <v>accumulated depreciation;financial leased fixed assets;giá trị hao mòn lũy kế;tài sản cố định thuê tài chính</v>
      </c>
    </row>
    <row r="45">
      <c r="A45" s="12" t="s">
        <v>84</v>
      </c>
      <c r="B45" s="12" t="s">
        <v>72</v>
      </c>
      <c r="C45" s="12" t="s">
        <v>590</v>
      </c>
      <c r="D45" s="12" t="s">
        <v>583</v>
      </c>
      <c r="E45" s="6" t="str">
        <f t="shared" si="1"/>
        <v>intangible fixed assets;fixed assets;tài sản cố định vô hình;tài sản cố định</v>
      </c>
    </row>
    <row r="46">
      <c r="A46" s="12" t="s">
        <v>585</v>
      </c>
      <c r="B46" s="12" t="s">
        <v>84</v>
      </c>
      <c r="C46" s="12" t="s">
        <v>586</v>
      </c>
      <c r="D46" s="12" t="s">
        <v>590</v>
      </c>
      <c r="E46" s="6" t="str">
        <f t="shared" si="1"/>
        <v>cost;intangible fixed assets;nguyên giá;tài sản cố định vô hình</v>
      </c>
    </row>
    <row r="47">
      <c r="A47" s="12" t="s">
        <v>587</v>
      </c>
      <c r="B47" s="12" t="s">
        <v>84</v>
      </c>
      <c r="C47" s="12" t="s">
        <v>588</v>
      </c>
      <c r="D47" s="12" t="s">
        <v>590</v>
      </c>
      <c r="E47" s="6" t="str">
        <f t="shared" si="1"/>
        <v>accumulated depreciation;intangible fixed assets;giá trị hao mòn lũy kế;tài sản cố định vô hình</v>
      </c>
    </row>
    <row r="48">
      <c r="A48" s="12" t="s">
        <v>88</v>
      </c>
      <c r="B48" s="12" t="s">
        <v>565</v>
      </c>
      <c r="C48" s="12" t="s">
        <v>591</v>
      </c>
      <c r="D48" s="12" t="s">
        <v>566</v>
      </c>
      <c r="E48" s="6" t="str">
        <f t="shared" si="1"/>
        <v>investment properties;long term assets;bất động sản đầu tư;tài sản dài hạn</v>
      </c>
    </row>
    <row r="49">
      <c r="A49" s="12" t="s">
        <v>585</v>
      </c>
      <c r="B49" s="12" t="s">
        <v>88</v>
      </c>
      <c r="C49" s="12" t="s">
        <v>586</v>
      </c>
      <c r="D49" s="12" t="s">
        <v>591</v>
      </c>
      <c r="E49" s="6" t="str">
        <f t="shared" si="1"/>
        <v>cost;investment properties;nguyên giá;bất động sản đầu tư</v>
      </c>
    </row>
    <row r="50">
      <c r="A50" s="12" t="s">
        <v>587</v>
      </c>
      <c r="B50" s="12" t="s">
        <v>88</v>
      </c>
      <c r="C50" s="12" t="s">
        <v>588</v>
      </c>
      <c r="D50" s="12" t="s">
        <v>591</v>
      </c>
      <c r="E50" s="6" t="str">
        <f t="shared" si="1"/>
        <v>accumulated depreciation;investment properties;giá trị hao mòn lũy kế;bất động sản đầu tư</v>
      </c>
    </row>
    <row r="51">
      <c r="A51" s="12" t="s">
        <v>592</v>
      </c>
      <c r="B51" s="12" t="s">
        <v>565</v>
      </c>
      <c r="C51" s="12" t="s">
        <v>593</v>
      </c>
      <c r="D51" s="12" t="s">
        <v>566</v>
      </c>
      <c r="E51" s="6" t="str">
        <f t="shared" si="1"/>
        <v>long term assets in progress;long term assets;tài sản dở dang dài hạn;tài sản dài hạn</v>
      </c>
    </row>
    <row r="52">
      <c r="A52" s="12" t="s">
        <v>594</v>
      </c>
      <c r="B52" s="12" t="s">
        <v>592</v>
      </c>
      <c r="C52" s="12" t="s">
        <v>595</v>
      </c>
      <c r="D52" s="12" t="s">
        <v>593</v>
      </c>
      <c r="E52" s="6" t="str">
        <f t="shared" si="1"/>
        <v>long term production in progress;long term assets in progress;chi phí sản xuất kinh doanh dở dang dài hạn;tài sản dở dang dài hạn</v>
      </c>
    </row>
    <row r="53">
      <c r="A53" s="12" t="s">
        <v>95</v>
      </c>
      <c r="B53" s="12" t="s">
        <v>592</v>
      </c>
      <c r="C53" s="12" t="s">
        <v>596</v>
      </c>
      <c r="D53" s="12" t="s">
        <v>593</v>
      </c>
      <c r="E53" s="6" t="str">
        <f t="shared" si="1"/>
        <v>construction in progress;long term assets in progress;chi phí xây dựng cơ bản dở dang;tài sản dở dang dài hạn</v>
      </c>
    </row>
    <row r="54">
      <c r="A54" s="12" t="s">
        <v>597</v>
      </c>
      <c r="B54" s="12" t="s">
        <v>565</v>
      </c>
      <c r="C54" s="12" t="s">
        <v>598</v>
      </c>
      <c r="D54" s="12" t="s">
        <v>566</v>
      </c>
      <c r="E54" s="6" t="str">
        <f t="shared" si="1"/>
        <v>long term financial investments;long term assets;đầu tư tài chính dài hạn;tài sản dài hạn</v>
      </c>
    </row>
    <row r="55">
      <c r="A55" s="12" t="s">
        <v>99</v>
      </c>
      <c r="B55" s="12" t="s">
        <v>597</v>
      </c>
      <c r="C55" s="12" t="s">
        <v>599</v>
      </c>
      <c r="D55" s="12" t="s">
        <v>598</v>
      </c>
      <c r="E55" s="6" t="str">
        <f t="shared" si="1"/>
        <v>investments in subsidiaries;long term financial investments;đầu tư vào công ty con;đầu tư tài chính dài hạn</v>
      </c>
    </row>
    <row r="56">
      <c r="A56" s="12" t="s">
        <v>600</v>
      </c>
      <c r="B56" s="12" t="s">
        <v>597</v>
      </c>
      <c r="C56" s="12" t="s">
        <v>601</v>
      </c>
      <c r="D56" s="12" t="s">
        <v>598</v>
      </c>
      <c r="E56" s="6" t="str">
        <f t="shared" si="1"/>
        <v>investments in associates joint ventures;long term financial investments;liên doanh;đầu tư tài chính dài hạn</v>
      </c>
    </row>
    <row r="57">
      <c r="A57" s="12" t="s">
        <v>103</v>
      </c>
      <c r="B57" s="12" t="s">
        <v>597</v>
      </c>
      <c r="C57" s="12" t="s">
        <v>602</v>
      </c>
      <c r="D57" s="12" t="s">
        <v>598</v>
      </c>
      <c r="E57" s="6" t="str">
        <f t="shared" si="1"/>
        <v>investments in other entities;long term financial investments;đầu tư góp vốn vào đơn vị khác;đầu tư tài chính dài hạn</v>
      </c>
    </row>
    <row r="58">
      <c r="A58" s="12" t="s">
        <v>603</v>
      </c>
      <c r="B58" s="12" t="s">
        <v>597</v>
      </c>
      <c r="C58" s="12" t="s">
        <v>604</v>
      </c>
      <c r="D58" s="12" t="s">
        <v>598</v>
      </c>
      <c r="E58" s="6" t="str">
        <f t="shared" si="1"/>
        <v>provision for diminution in value of long term investments;long term financial investments;dự phòng đầu tư tài chính dài hạn;đầu tư tài chính dài hạn</v>
      </c>
    </row>
    <row r="59">
      <c r="A59" s="12" t="s">
        <v>21</v>
      </c>
      <c r="B59" s="12" t="s">
        <v>597</v>
      </c>
      <c r="C59" s="12" t="s">
        <v>539</v>
      </c>
      <c r="D59" s="12" t="s">
        <v>598</v>
      </c>
      <c r="E59" s="6" t="str">
        <f t="shared" si="1"/>
        <v>held to maturity investments;long term financial investments;đầu tư nắm giữ đến ngày đáo hạn;đầu tư tài chính dài hạn</v>
      </c>
    </row>
    <row r="60">
      <c r="A60" s="12" t="s">
        <v>605</v>
      </c>
      <c r="B60" s="12" t="s">
        <v>597</v>
      </c>
      <c r="C60" s="12" t="s">
        <v>606</v>
      </c>
      <c r="D60" s="12" t="s">
        <v>598</v>
      </c>
      <c r="E60" s="6" t="str">
        <f t="shared" si="1"/>
        <v>other long term investments;long term financial investments;đầu tư dài hạn khác;đầu tư tài chính dài hạn</v>
      </c>
    </row>
    <row r="61">
      <c r="A61" s="12" t="s">
        <v>609</v>
      </c>
      <c r="B61" s="12" t="s">
        <v>565</v>
      </c>
      <c r="C61" s="12" t="s">
        <v>610</v>
      </c>
      <c r="D61" s="12" t="s">
        <v>566</v>
      </c>
      <c r="E61" s="6" t="str">
        <f t="shared" si="1"/>
        <v>other long term assets;long term assets;tài sản dài hạn khác;tài sản dài hạn</v>
      </c>
    </row>
    <row r="62">
      <c r="A62" s="12" t="s">
        <v>611</v>
      </c>
      <c r="B62" s="12" t="s">
        <v>609</v>
      </c>
      <c r="C62" s="12" t="s">
        <v>612</v>
      </c>
      <c r="D62" s="12" t="s">
        <v>610</v>
      </c>
      <c r="E62" s="6" t="str">
        <f t="shared" si="1"/>
        <v>long term prepayments;other long term assets;chi phí trả trước dài hạn;tài sản dài hạn khác</v>
      </c>
    </row>
    <row r="63">
      <c r="A63" s="12" t="s">
        <v>113</v>
      </c>
      <c r="B63" s="12" t="s">
        <v>609</v>
      </c>
      <c r="C63" s="12" t="s">
        <v>613</v>
      </c>
      <c r="D63" s="12" t="s">
        <v>610</v>
      </c>
      <c r="E63" s="6" t="str">
        <f t="shared" si="1"/>
        <v>deferred income tax assets;other long term assets;tài sản thuế thu nhập hoãn lại;tài sản dài hạn khác</v>
      </c>
    </row>
    <row r="64">
      <c r="A64" s="12" t="s">
        <v>614</v>
      </c>
      <c r="B64" s="12" t="s">
        <v>609</v>
      </c>
      <c r="C64" s="12" t="s">
        <v>615</v>
      </c>
      <c r="D64" s="12" t="s">
        <v>610</v>
      </c>
      <c r="E64" s="6" t="str">
        <f t="shared" si="1"/>
        <v>long term equipment supplies spare parts;other long term assets;thiết bị vật tư phụ tùng thay thế dài hạn;tài sản dài hạn khác</v>
      </c>
    </row>
    <row r="65">
      <c r="A65" s="12" t="s">
        <v>609</v>
      </c>
      <c r="B65" s="12" t="s">
        <v>609</v>
      </c>
      <c r="C65" s="12" t="s">
        <v>610</v>
      </c>
      <c r="D65" s="12" t="s">
        <v>610</v>
      </c>
      <c r="E65" s="6" t="str">
        <f t="shared" si="1"/>
        <v>other long term assets;other long term assets;tài sản dài hạn khác;tài sản dài hạn khác</v>
      </c>
    </row>
    <row r="66">
      <c r="A66" s="12" t="s">
        <v>117</v>
      </c>
      <c r="B66" s="12" t="s">
        <v>565</v>
      </c>
      <c r="C66" s="12" t="s">
        <v>616</v>
      </c>
      <c r="D66" s="12" t="s">
        <v>566</v>
      </c>
      <c r="E66" s="6" t="str">
        <f t="shared" si="1"/>
        <v>goodwill;long term assets;lợi thế thương mại;tài sản dài hạn</v>
      </c>
    </row>
    <row r="67">
      <c r="A67" s="12" t="s">
        <v>118</v>
      </c>
      <c r="B67" s="12" t="s">
        <v>118</v>
      </c>
      <c r="C67" s="12" t="s">
        <v>530</v>
      </c>
      <c r="D67" s="12" t="s">
        <v>530</v>
      </c>
      <c r="E67" s="6" t="str">
        <f t="shared" si="1"/>
        <v>total assets;total assets;tổng cộng tài sản;tổng cộng tài sản</v>
      </c>
    </row>
    <row r="68">
      <c r="A68" s="12" t="s">
        <v>617</v>
      </c>
      <c r="B68" s="12" t="s">
        <v>617</v>
      </c>
      <c r="C68" s="12" t="s">
        <v>618</v>
      </c>
      <c r="D68" s="12" t="s">
        <v>618</v>
      </c>
      <c r="E68" s="6" t="str">
        <f t="shared" si="1"/>
        <v>owner s equity;owner s equity;nguồn vốn;nguồn vốn</v>
      </c>
    </row>
    <row r="69">
      <c r="A69" s="12" t="s">
        <v>121</v>
      </c>
      <c r="B69" s="12" t="s">
        <v>619</v>
      </c>
      <c r="C69" s="12" t="s">
        <v>620</v>
      </c>
      <c r="D69" s="12" t="s">
        <v>621</v>
      </c>
      <c r="E69" s="6" t="str">
        <f t="shared" si="1"/>
        <v>liabilities;total owner s equity and liabilities;nợ phải trả;tổng cộng nguồn vốn</v>
      </c>
    </row>
    <row r="70">
      <c r="A70" s="12" t="s">
        <v>622</v>
      </c>
      <c r="B70" s="12" t="s">
        <v>121</v>
      </c>
      <c r="C70" s="12" t="s">
        <v>623</v>
      </c>
      <c r="D70" s="12" t="s">
        <v>620</v>
      </c>
      <c r="E70" s="6" t="str">
        <f t="shared" si="1"/>
        <v>short term liabilities;liabilities;nợ ngắn hạn;nợ phải trả</v>
      </c>
    </row>
    <row r="71">
      <c r="A71" s="12" t="s">
        <v>624</v>
      </c>
      <c r="B71" s="12" t="s">
        <v>622</v>
      </c>
      <c r="C71" s="12" t="s">
        <v>625</v>
      </c>
      <c r="D71" s="12" t="s">
        <v>623</v>
      </c>
      <c r="E71" s="6" t="str">
        <f t="shared" si="1"/>
        <v>short term trade accounts payable;short term liabilities;phải trả người bán ngắn hạn;nợ ngắn hạn</v>
      </c>
    </row>
    <row r="72">
      <c r="A72" s="12" t="s">
        <v>626</v>
      </c>
      <c r="B72" s="12" t="s">
        <v>622</v>
      </c>
      <c r="C72" s="12" t="s">
        <v>627</v>
      </c>
      <c r="D72" s="12" t="s">
        <v>623</v>
      </c>
      <c r="E72" s="6" t="str">
        <f t="shared" si="1"/>
        <v>short term advances from customers;short term liabilities;người mua trả tiền trước ngắn hạn;nợ ngắn hạn</v>
      </c>
    </row>
    <row r="73">
      <c r="A73" s="12" t="s">
        <v>125</v>
      </c>
      <c r="B73" s="12" t="s">
        <v>622</v>
      </c>
      <c r="C73" s="12" t="s">
        <v>628</v>
      </c>
      <c r="D73" s="12" t="s">
        <v>623</v>
      </c>
      <c r="E73" s="6" t="str">
        <f t="shared" si="1"/>
        <v>taxes and other payables to state authorities;short term liabilities;thuế và các khoản phải nộp nhà nước;nợ ngắn hạn</v>
      </c>
    </row>
    <row r="74">
      <c r="A74" s="12" t="s">
        <v>126</v>
      </c>
      <c r="B74" s="12" t="s">
        <v>622</v>
      </c>
      <c r="C74" s="12" t="s">
        <v>629</v>
      </c>
      <c r="D74" s="12" t="s">
        <v>623</v>
      </c>
      <c r="E74" s="6" t="str">
        <f t="shared" si="1"/>
        <v>payable to employees;short term liabilities;phải trả người lao động;nợ ngắn hạn</v>
      </c>
    </row>
    <row r="75">
      <c r="A75" s="12" t="s">
        <v>630</v>
      </c>
      <c r="B75" s="12" t="s">
        <v>622</v>
      </c>
      <c r="C75" s="12" t="s">
        <v>631</v>
      </c>
      <c r="D75" s="12" t="s">
        <v>623</v>
      </c>
      <c r="E75" s="6" t="str">
        <f t="shared" si="1"/>
        <v>short term acrrued expenses;short term liabilities;chi phí phải trả ngắn hạn;nợ ngắn hạn</v>
      </c>
    </row>
    <row r="76">
      <c r="A76" s="12" t="s">
        <v>632</v>
      </c>
      <c r="B76" s="12" t="s">
        <v>622</v>
      </c>
      <c r="C76" s="12" t="s">
        <v>633</v>
      </c>
      <c r="D76" s="12" t="s">
        <v>623</v>
      </c>
      <c r="E76" s="6" t="str">
        <f t="shared" si="1"/>
        <v>short term inter company payables;short term liabilities;phải trả nội bộ ngắn hạn;nợ ngắn hạn</v>
      </c>
    </row>
    <row r="77">
      <c r="A77" s="12" t="s">
        <v>129</v>
      </c>
      <c r="B77" s="12" t="s">
        <v>622</v>
      </c>
      <c r="C77" s="12" t="s">
        <v>634</v>
      </c>
      <c r="D77" s="12" t="s">
        <v>623</v>
      </c>
      <c r="E77" s="6" t="str">
        <f t="shared" si="1"/>
        <v>construction contract progress payments due to suppliers;short term liabilities;phải trả theo tiến độ kế hoạch hợp đồng xây dựng;nợ ngắn hạn</v>
      </c>
    </row>
    <row r="78">
      <c r="A78" s="12" t="s">
        <v>635</v>
      </c>
      <c r="B78" s="12" t="s">
        <v>622</v>
      </c>
      <c r="C78" s="12" t="s">
        <v>636</v>
      </c>
      <c r="D78" s="12" t="s">
        <v>623</v>
      </c>
      <c r="E78" s="6" t="str">
        <f t="shared" si="1"/>
        <v>short term unearned revenue;short term liabilities;doanh thu chưa thực hiện ngắn hạn;nợ ngắn hạn</v>
      </c>
    </row>
    <row r="79">
      <c r="A79" s="12" t="s">
        <v>637</v>
      </c>
      <c r="B79" s="12" t="s">
        <v>622</v>
      </c>
      <c r="C79" s="12" t="s">
        <v>638</v>
      </c>
      <c r="D79" s="12" t="s">
        <v>623</v>
      </c>
      <c r="E79" s="6" t="str">
        <f t="shared" si="1"/>
        <v>other short term payables;short term liabilities;phải trả ngắn hạn khác;nợ ngắn hạn</v>
      </c>
    </row>
    <row r="80">
      <c r="A80" s="12" t="s">
        <v>639</v>
      </c>
      <c r="B80" s="12" t="s">
        <v>622</v>
      </c>
      <c r="C80" s="12" t="s">
        <v>640</v>
      </c>
      <c r="D80" s="12" t="s">
        <v>623</v>
      </c>
      <c r="E80" s="6" t="str">
        <f t="shared" si="1"/>
        <v>short term borrowings and financial leases;short term liabilities;vay và nợ thuê tài chính ngắn hạn;nợ ngắn hạn</v>
      </c>
    </row>
    <row r="81">
      <c r="A81" s="12" t="s">
        <v>641</v>
      </c>
      <c r="B81" s="12" t="s">
        <v>622</v>
      </c>
      <c r="C81" s="12" t="s">
        <v>642</v>
      </c>
      <c r="D81" s="12" t="s">
        <v>623</v>
      </c>
      <c r="E81" s="6" t="str">
        <f t="shared" si="1"/>
        <v>provision for short term liabilities;short term liabilities;dự phòng phải trả ngắn hạn;nợ ngắn hạn</v>
      </c>
    </row>
    <row r="82">
      <c r="A82" s="12" t="s">
        <v>134</v>
      </c>
      <c r="B82" s="12" t="s">
        <v>622</v>
      </c>
      <c r="C82" s="12" t="s">
        <v>643</v>
      </c>
      <c r="D82" s="12" t="s">
        <v>623</v>
      </c>
      <c r="E82" s="6" t="str">
        <f t="shared" si="1"/>
        <v>bonus and welfare fund;short term liabilities;quỹ khen thưởng phúc lợi;nợ ngắn hạn</v>
      </c>
    </row>
    <row r="83">
      <c r="A83" s="12" t="s">
        <v>135</v>
      </c>
      <c r="B83" s="12" t="s">
        <v>622</v>
      </c>
      <c r="C83" s="12" t="s">
        <v>644</v>
      </c>
      <c r="D83" s="12" t="s">
        <v>623</v>
      </c>
      <c r="E83" s="6" t="str">
        <f t="shared" si="1"/>
        <v>price stabilization fund;short term liabilities;quỹ bình ổn giá;nợ ngắn hạn</v>
      </c>
    </row>
    <row r="84">
      <c r="A84" s="12" t="s">
        <v>52</v>
      </c>
      <c r="B84" s="12" t="s">
        <v>622</v>
      </c>
      <c r="C84" s="12" t="s">
        <v>564</v>
      </c>
      <c r="D84" s="12" t="s">
        <v>623</v>
      </c>
      <c r="E84" s="6" t="str">
        <f t="shared" si="1"/>
        <v>government bonds;short term liabilities;giao dịch mua bán lại trái phiếu chính phủ;nợ ngắn hạn</v>
      </c>
    </row>
    <row r="85">
      <c r="A85" s="12" t="s">
        <v>645</v>
      </c>
      <c r="B85" s="12" t="s">
        <v>121</v>
      </c>
      <c r="C85" s="12" t="s">
        <v>646</v>
      </c>
      <c r="D85" s="12" t="s">
        <v>620</v>
      </c>
      <c r="E85" s="6" t="str">
        <f t="shared" si="1"/>
        <v>long term liabilities;liabilities;nợ dài hạn;nợ phải trả</v>
      </c>
    </row>
    <row r="86">
      <c r="A86" s="12" t="s">
        <v>647</v>
      </c>
      <c r="B86" s="12" t="s">
        <v>645</v>
      </c>
      <c r="C86" s="12" t="s">
        <v>648</v>
      </c>
      <c r="D86" s="12" t="s">
        <v>646</v>
      </c>
      <c r="E86" s="6" t="str">
        <f t="shared" si="1"/>
        <v>long term trade payables;long term liabilities;phải trả người bán dài hạn;nợ dài hạn</v>
      </c>
    </row>
    <row r="87">
      <c r="A87" s="12" t="s">
        <v>649</v>
      </c>
      <c r="B87" s="12" t="s">
        <v>645</v>
      </c>
      <c r="C87" s="12" t="s">
        <v>650</v>
      </c>
      <c r="D87" s="12" t="s">
        <v>646</v>
      </c>
      <c r="E87" s="6" t="str">
        <f t="shared" si="1"/>
        <v>long term advances from customers;long term liabilities;người mua trả tiền trước dài hạn;nợ dài hạn</v>
      </c>
    </row>
    <row r="88">
      <c r="A88" s="12" t="s">
        <v>651</v>
      </c>
      <c r="B88" s="12" t="s">
        <v>645</v>
      </c>
      <c r="C88" s="12" t="s">
        <v>652</v>
      </c>
      <c r="D88" s="12" t="s">
        <v>646</v>
      </c>
      <c r="E88" s="6" t="str">
        <f t="shared" si="1"/>
        <v>long term acrrued expenses;long term liabilities;chi phí phải trả dài hạn;nợ dài hạn</v>
      </c>
    </row>
    <row r="89">
      <c r="A89" s="12" t="s">
        <v>653</v>
      </c>
      <c r="B89" s="12" t="s">
        <v>645</v>
      </c>
      <c r="C89" s="12" t="s">
        <v>654</v>
      </c>
      <c r="D89" s="12" t="s">
        <v>646</v>
      </c>
      <c r="E89" s="6" t="str">
        <f t="shared" si="1"/>
        <v>inter company payables on business capital;long term liabilities;phải trả nội bộ về vốn kinh doanh;nợ dài hạn</v>
      </c>
    </row>
    <row r="90">
      <c r="A90" s="12" t="s">
        <v>655</v>
      </c>
      <c r="B90" s="12" t="s">
        <v>645</v>
      </c>
      <c r="C90" s="12" t="s">
        <v>656</v>
      </c>
      <c r="D90" s="12" t="s">
        <v>646</v>
      </c>
      <c r="E90" s="6" t="str">
        <f t="shared" si="1"/>
        <v>long term inter company payables;long term liabilities;phải trả nội bộ dài hạn;nợ dài hạn</v>
      </c>
    </row>
    <row r="91">
      <c r="A91" s="12" t="s">
        <v>657</v>
      </c>
      <c r="B91" s="12" t="s">
        <v>645</v>
      </c>
      <c r="C91" s="12" t="s">
        <v>658</v>
      </c>
      <c r="D91" s="12" t="s">
        <v>646</v>
      </c>
      <c r="E91" s="6" t="str">
        <f t="shared" si="1"/>
        <v>long term unearned revenue;long term liabilities;doanh thu chưa thực hiện dài hạn;nợ dài hạn</v>
      </c>
    </row>
    <row r="92">
      <c r="A92" s="12" t="s">
        <v>659</v>
      </c>
      <c r="B92" s="12" t="s">
        <v>645</v>
      </c>
      <c r="C92" s="12" t="s">
        <v>660</v>
      </c>
      <c r="D92" s="12" t="s">
        <v>646</v>
      </c>
      <c r="E92" s="6" t="str">
        <f t="shared" si="1"/>
        <v>other long term liabilities;long term liabilities;phải trả dài hạn khác;nợ dài hạn</v>
      </c>
    </row>
    <row r="93">
      <c r="A93" s="12" t="s">
        <v>661</v>
      </c>
      <c r="B93" s="12" t="s">
        <v>645</v>
      </c>
      <c r="C93" s="12" t="s">
        <v>662</v>
      </c>
      <c r="D93" s="12" t="s">
        <v>646</v>
      </c>
      <c r="E93" s="6" t="str">
        <f t="shared" si="1"/>
        <v>long term borrowings and financial leases;long term liabilities;vay và nợ thuê tài chính dài hạn;nợ dài hạn</v>
      </c>
    </row>
    <row r="94">
      <c r="A94" s="12" t="s">
        <v>145</v>
      </c>
      <c r="B94" s="12" t="s">
        <v>645</v>
      </c>
      <c r="C94" s="12" t="s">
        <v>663</v>
      </c>
      <c r="D94" s="12" t="s">
        <v>646</v>
      </c>
      <c r="E94" s="6" t="str">
        <f t="shared" si="1"/>
        <v>convertible bonds;long term liabilities;trái phiếu chuyển đổi;nợ dài hạn</v>
      </c>
    </row>
    <row r="95">
      <c r="A95" s="12" t="s">
        <v>664</v>
      </c>
      <c r="B95" s="12" t="s">
        <v>645</v>
      </c>
      <c r="C95" s="12" t="s">
        <v>665</v>
      </c>
      <c r="D95" s="12" t="s">
        <v>646</v>
      </c>
      <c r="E95" s="6" t="str">
        <f t="shared" si="1"/>
        <v>preferred stock debts;long term liabilities;cổ phiếu ưu đãi nợ;nợ dài hạn</v>
      </c>
    </row>
    <row r="96">
      <c r="A96" s="12" t="s">
        <v>147</v>
      </c>
      <c r="B96" s="12" t="s">
        <v>645</v>
      </c>
      <c r="C96" s="12" t="s">
        <v>666</v>
      </c>
      <c r="D96" s="12" t="s">
        <v>646</v>
      </c>
      <c r="E96" s="6" t="str">
        <f t="shared" si="1"/>
        <v>deferred income tax liabilities;long term liabilities;thuế thu nhập hoãn lại phải trả;nợ dài hạn</v>
      </c>
    </row>
    <row r="97">
      <c r="A97" s="12" t="s">
        <v>667</v>
      </c>
      <c r="B97" s="12" t="s">
        <v>645</v>
      </c>
      <c r="C97" s="12" t="s">
        <v>668</v>
      </c>
      <c r="D97" s="12" t="s">
        <v>646</v>
      </c>
      <c r="E97" s="6" t="str">
        <f t="shared" si="1"/>
        <v>provision for long term liabilities;long term liabilities;dự phòng phải trả dài hạn;nợ dài hạn</v>
      </c>
    </row>
    <row r="98">
      <c r="A98" s="12" t="s">
        <v>149</v>
      </c>
      <c r="B98" s="12" t="s">
        <v>645</v>
      </c>
      <c r="C98" s="12" t="s">
        <v>669</v>
      </c>
      <c r="D98" s="12" t="s">
        <v>646</v>
      </c>
      <c r="E98" s="6" t="str">
        <f t="shared" si="1"/>
        <v>fund for technology development;long term liabilities;quỹ phát triển khoa học và công nghệ;nợ dài hạn</v>
      </c>
    </row>
    <row r="99">
      <c r="A99" s="12" t="s">
        <v>150</v>
      </c>
      <c r="B99" s="12" t="s">
        <v>645</v>
      </c>
      <c r="C99" s="12" t="s">
        <v>670</v>
      </c>
      <c r="D99" s="12" t="s">
        <v>646</v>
      </c>
      <c r="E99" s="6" t="str">
        <f t="shared" si="1"/>
        <v>provision for severance allowances;long term liabilities;dự phòng trợ cấp mất việc làm;nợ dài hạn</v>
      </c>
    </row>
    <row r="100">
      <c r="A100" s="12" t="s">
        <v>617</v>
      </c>
      <c r="B100" s="12" t="s">
        <v>619</v>
      </c>
      <c r="C100" s="12" t="s">
        <v>673</v>
      </c>
      <c r="D100" s="12" t="s">
        <v>621</v>
      </c>
      <c r="E100" s="6" t="str">
        <f t="shared" si="1"/>
        <v>owner s equity;total owner s equity and liabilities;vốn chủ sở hữu;tổng cộng nguồn vốn</v>
      </c>
    </row>
    <row r="101">
      <c r="A101" s="12" t="s">
        <v>617</v>
      </c>
      <c r="B101" s="12" t="s">
        <v>617</v>
      </c>
      <c r="C101" s="12" t="s">
        <v>673</v>
      </c>
      <c r="D101" s="12" t="s">
        <v>673</v>
      </c>
      <c r="E101" s="6" t="str">
        <f t="shared" si="1"/>
        <v>owner s equity;owner s equity;vốn chủ sở hữu;vốn chủ sở hữu</v>
      </c>
    </row>
    <row r="102">
      <c r="A102" s="12" t="s">
        <v>674</v>
      </c>
      <c r="B102" s="12" t="s">
        <v>617</v>
      </c>
      <c r="C102" s="12" t="s">
        <v>675</v>
      </c>
      <c r="D102" s="12" t="s">
        <v>673</v>
      </c>
      <c r="E102" s="6" t="str">
        <f t="shared" si="1"/>
        <v>owner s capital;owner s equity;vốn góp của chủ sở hữu;vốn chủ sở hữu</v>
      </c>
    </row>
    <row r="103">
      <c r="A103" s="12" t="s">
        <v>676</v>
      </c>
      <c r="B103" s="12" t="s">
        <v>674</v>
      </c>
      <c r="C103" s="12" t="s">
        <v>677</v>
      </c>
      <c r="D103" s="12" t="s">
        <v>675</v>
      </c>
      <c r="E103" s="6" t="str">
        <f t="shared" si="1"/>
        <v>common stock with voting right;owner s capital;cổ phiếu phổ thông có quyền biểu quyết;vốn góp của chủ sở hữu</v>
      </c>
    </row>
    <row r="104">
      <c r="A104" s="12" t="s">
        <v>678</v>
      </c>
      <c r="B104" s="12" t="s">
        <v>674</v>
      </c>
      <c r="C104" s="12" t="s">
        <v>679</v>
      </c>
      <c r="D104" s="12" t="s">
        <v>675</v>
      </c>
      <c r="E104" s="6" t="str">
        <f t="shared" si="1"/>
        <v>preferred stock;owner s capital;cổ phiếu ưu đãi;vốn góp của chủ sở hữu</v>
      </c>
    </row>
    <row r="105">
      <c r="A105" s="12" t="s">
        <v>154</v>
      </c>
      <c r="B105" s="12" t="s">
        <v>617</v>
      </c>
      <c r="C105" s="12" t="s">
        <v>680</v>
      </c>
      <c r="D105" s="12" t="s">
        <v>673</v>
      </c>
      <c r="E105" s="6" t="str">
        <f t="shared" si="1"/>
        <v>share premium;owner s equity;thặng dư vốn cổ phần;vốn chủ sở hữu</v>
      </c>
    </row>
    <row r="106">
      <c r="A106" s="12" t="s">
        <v>155</v>
      </c>
      <c r="B106" s="12" t="s">
        <v>617</v>
      </c>
      <c r="C106" s="12" t="s">
        <v>681</v>
      </c>
      <c r="D106" s="12" t="s">
        <v>673</v>
      </c>
      <c r="E106" s="6" t="str">
        <f t="shared" si="1"/>
        <v>convertible bond option;owner s equity;quyền chọn chuyển đổi trái phiếu;vốn chủ sở hữu</v>
      </c>
    </row>
    <row r="107">
      <c r="A107" s="12" t="s">
        <v>156</v>
      </c>
      <c r="B107" s="12" t="s">
        <v>617</v>
      </c>
      <c r="C107" s="12" t="s">
        <v>682</v>
      </c>
      <c r="D107" s="12" t="s">
        <v>673</v>
      </c>
      <c r="E107" s="6" t="str">
        <f t="shared" si="1"/>
        <v>other capital of owners;owner s equity;vốn khác của chủ sở hữu;vốn chủ sở hữu</v>
      </c>
    </row>
    <row r="108">
      <c r="A108" s="12" t="s">
        <v>157</v>
      </c>
      <c r="B108" s="12" t="s">
        <v>617</v>
      </c>
      <c r="C108" s="12" t="s">
        <v>683</v>
      </c>
      <c r="D108" s="12" t="s">
        <v>673</v>
      </c>
      <c r="E108" s="6" t="str">
        <f t="shared" si="1"/>
        <v>treasury shares;owner s equity;cổ phiếu quỹ;vốn chủ sở hữu</v>
      </c>
    </row>
    <row r="109">
      <c r="A109" s="12" t="s">
        <v>158</v>
      </c>
      <c r="B109" s="12" t="s">
        <v>617</v>
      </c>
      <c r="C109" s="12" t="s">
        <v>684</v>
      </c>
      <c r="D109" s="12" t="s">
        <v>673</v>
      </c>
      <c r="E109" s="6" t="str">
        <f t="shared" si="1"/>
        <v>assets revaluation differences;owner s equity;chênh lệch đánh giá lại tài sản;vốn chủ sở hữu</v>
      </c>
    </row>
    <row r="110">
      <c r="A110" s="12" t="s">
        <v>159</v>
      </c>
      <c r="B110" s="12" t="s">
        <v>617</v>
      </c>
      <c r="C110" s="12" t="s">
        <v>685</v>
      </c>
      <c r="D110" s="12" t="s">
        <v>673</v>
      </c>
      <c r="E110" s="6" t="str">
        <f t="shared" si="1"/>
        <v>foreign exchange differences;owner s equity;chênh lệch tỷ giá hối đoái;vốn chủ sở hữu</v>
      </c>
    </row>
    <row r="111">
      <c r="A111" s="12" t="s">
        <v>160</v>
      </c>
      <c r="B111" s="12" t="s">
        <v>617</v>
      </c>
      <c r="C111" s="12" t="s">
        <v>686</v>
      </c>
      <c r="D111" s="12" t="s">
        <v>673</v>
      </c>
      <c r="E111" s="6" t="str">
        <f t="shared" si="1"/>
        <v>investment and development fund;owner s equity;quỹ đầu tư phát triển;vốn chủ sở hữu</v>
      </c>
    </row>
    <row r="112">
      <c r="A112" s="12" t="s">
        <v>161</v>
      </c>
      <c r="B112" s="12" t="s">
        <v>617</v>
      </c>
      <c r="C112" s="12" t="s">
        <v>687</v>
      </c>
      <c r="D112" s="12" t="s">
        <v>673</v>
      </c>
      <c r="E112" s="6" t="str">
        <f t="shared" si="1"/>
        <v>fund to support corporate restructuring;owner s equity;quỹ hỗ trợ sắp xếp doanh nghiệp;vốn chủ sở hữu</v>
      </c>
    </row>
    <row r="113">
      <c r="A113" s="12" t="s">
        <v>688</v>
      </c>
      <c r="B113" s="12" t="s">
        <v>617</v>
      </c>
      <c r="C113" s="12" t="s">
        <v>689</v>
      </c>
      <c r="D113" s="12" t="s">
        <v>673</v>
      </c>
      <c r="E113" s="6" t="str">
        <f t="shared" si="1"/>
        <v>other funds from owner s equity;owner s equity;quỹ khác thuộc vốn chủ sở hữu;vốn chủ sở hữu</v>
      </c>
    </row>
    <row r="114">
      <c r="A114" s="12" t="s">
        <v>163</v>
      </c>
      <c r="B114" s="12" t="s">
        <v>617</v>
      </c>
      <c r="C114" s="12" t="s">
        <v>690</v>
      </c>
      <c r="D114" s="12" t="s">
        <v>673</v>
      </c>
      <c r="E114" s="6" t="str">
        <f t="shared" si="1"/>
        <v>undistributed earnings after tax;owner s equity;lợi nhuận sau thuế chưa phân phối;vốn chủ sở hữu</v>
      </c>
    </row>
    <row r="115">
      <c r="A115" s="12" t="s">
        <v>691</v>
      </c>
      <c r="B115" s="12" t="s">
        <v>163</v>
      </c>
      <c r="C115" s="12" t="s">
        <v>692</v>
      </c>
      <c r="D115" s="12" t="s">
        <v>690</v>
      </c>
      <c r="E115" s="6" t="str">
        <f t="shared" si="1"/>
        <v>accumulated retained earning at the end of the previous period;undistributed earnings after tax;lnst chưa phân phối lũy kế đến cuối kỳ trước;lợi nhuận sau thuế chưa phân phối</v>
      </c>
    </row>
    <row r="116">
      <c r="A116" s="12" t="s">
        <v>693</v>
      </c>
      <c r="B116" s="12" t="s">
        <v>163</v>
      </c>
      <c r="C116" s="12" t="s">
        <v>694</v>
      </c>
      <c r="D116" s="12" t="s">
        <v>690</v>
      </c>
      <c r="E116" s="6" t="str">
        <f t="shared" si="1"/>
        <v>undistributed earnings in this period;undistributed earnings after tax;lnst chưa phân phối kỳ này;lợi nhuận sau thuế chưa phân phối</v>
      </c>
    </row>
    <row r="117">
      <c r="A117" s="12" t="s">
        <v>166</v>
      </c>
      <c r="B117" s="12" t="s">
        <v>617</v>
      </c>
      <c r="C117" s="12" t="s">
        <v>695</v>
      </c>
      <c r="D117" s="12" t="s">
        <v>673</v>
      </c>
      <c r="E117" s="6" t="str">
        <f t="shared" si="1"/>
        <v>reserves for investment in construction;owner s equity;nguồn vốn đầu tư xdcb;vốn chủ sở hữu</v>
      </c>
    </row>
    <row r="118">
      <c r="A118" s="12" t="s">
        <v>696</v>
      </c>
      <c r="B118" s="12" t="s">
        <v>617</v>
      </c>
      <c r="C118" s="12" t="s">
        <v>697</v>
      </c>
      <c r="D118" s="12" t="s">
        <v>673</v>
      </c>
      <c r="E118" s="6" t="str">
        <f t="shared" si="1"/>
        <v>minority s interest;owner s equity;lợi ích cổ đông không kiểm soát;vốn chủ sở hữu</v>
      </c>
    </row>
    <row r="119">
      <c r="A119" s="12" t="s">
        <v>168</v>
      </c>
      <c r="B119" s="12" t="s">
        <v>617</v>
      </c>
      <c r="C119" s="12" t="s">
        <v>698</v>
      </c>
      <c r="D119" s="12" t="s">
        <v>673</v>
      </c>
      <c r="E119" s="6" t="str">
        <f t="shared" si="1"/>
        <v>financial reserves;owner s equity;quỹ dự phòng tài chính;vốn chủ sở hữu</v>
      </c>
    </row>
    <row r="120">
      <c r="A120" s="12" t="s">
        <v>169</v>
      </c>
      <c r="B120" s="12" t="s">
        <v>617</v>
      </c>
      <c r="C120" s="12" t="s">
        <v>700</v>
      </c>
      <c r="D120" s="12" t="s">
        <v>673</v>
      </c>
      <c r="E120" s="6" t="str">
        <f t="shared" si="1"/>
        <v>other resources and funds;owner s equity;nguồn kinh phí và quỹ khác;vốn chủ sở hữu</v>
      </c>
    </row>
    <row r="121">
      <c r="A121" s="12" t="s">
        <v>701</v>
      </c>
      <c r="B121" s="12" t="s">
        <v>169</v>
      </c>
      <c r="C121" s="12" t="s">
        <v>702</v>
      </c>
      <c r="D121" s="12" t="s">
        <v>700</v>
      </c>
      <c r="E121" s="6" t="str">
        <f t="shared" si="1"/>
        <v>subsidized not for profit funds;other resources and funds;nguồn kinh phí;nguồn kinh phí và quỹ khác</v>
      </c>
    </row>
    <row r="122">
      <c r="A122" s="12" t="s">
        <v>171</v>
      </c>
      <c r="B122" s="12" t="s">
        <v>169</v>
      </c>
      <c r="C122" s="12" t="s">
        <v>703</v>
      </c>
      <c r="D122" s="12" t="s">
        <v>700</v>
      </c>
      <c r="E122" s="6" t="str">
        <f t="shared" si="1"/>
        <v>funds invested in fixed assets;other resources and funds;nguồn kinh phí đã hình thành tscđ;nguồn kinh phí và quỹ khác</v>
      </c>
    </row>
    <row r="123">
      <c r="A123" s="12" t="s">
        <v>696</v>
      </c>
      <c r="B123" s="12" t="s">
        <v>619</v>
      </c>
      <c r="C123" s="12" t="s">
        <v>704</v>
      </c>
      <c r="D123" s="12" t="s">
        <v>621</v>
      </c>
      <c r="E123" s="6" t="str">
        <f t="shared" si="1"/>
        <v>minority s interest;total owner s equity and liabilities;lợi ích cổ đông thiểu số;tổng cộng nguồn vốn</v>
      </c>
    </row>
    <row r="124">
      <c r="A124" s="12" t="s">
        <v>619</v>
      </c>
      <c r="B124" s="12" t="s">
        <v>619</v>
      </c>
      <c r="C124" s="12" t="s">
        <v>621</v>
      </c>
      <c r="D124" s="12" t="s">
        <v>621</v>
      </c>
      <c r="E124" s="6" t="str">
        <f t="shared" si="1"/>
        <v>total owner s equity and liabilities;total owner s equity and liabilities;tổng cộng nguồn vốn;tổng cộng nguồn vốn</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29"/>
  </cols>
  <sheetData>
    <row r="1">
      <c r="A1" s="10" t="s">
        <v>1166</v>
      </c>
      <c r="B1" s="12"/>
      <c r="C1" s="12"/>
      <c r="D1" s="10" t="s">
        <v>1167</v>
      </c>
      <c r="G1" s="14" t="s">
        <v>1168</v>
      </c>
      <c r="H1" s="11"/>
      <c r="I1" s="11"/>
    </row>
    <row r="2">
      <c r="A2" s="12" t="s">
        <v>5</v>
      </c>
      <c r="B2" s="12" t="s">
        <v>5</v>
      </c>
      <c r="C2" s="12" t="s">
        <v>526</v>
      </c>
      <c r="D2" t="str">
        <f t="shared" ref="D2:D480" si="1">IFERROR(VLOOKUP(C2,$I$2:$I$480,1,FALSE),"-1")</f>
        <v>tài sản</v>
      </c>
      <c r="G2" s="11" t="s">
        <v>5</v>
      </c>
      <c r="H2" s="11" t="s">
        <v>5</v>
      </c>
      <c r="I2" s="11" t="s">
        <v>526</v>
      </c>
    </row>
    <row r="3">
      <c r="A3" s="12" t="s">
        <v>528</v>
      </c>
      <c r="B3" s="12" t="s">
        <v>118</v>
      </c>
      <c r="C3" s="12" t="s">
        <v>529</v>
      </c>
      <c r="D3" t="str">
        <f t="shared" si="1"/>
        <v>tài sản ngắn hạn</v>
      </c>
      <c r="G3" s="11" t="s">
        <v>528</v>
      </c>
      <c r="H3" s="11" t="s">
        <v>118</v>
      </c>
      <c r="I3" s="11" t="s">
        <v>529</v>
      </c>
    </row>
    <row r="4">
      <c r="A4" s="12" t="s">
        <v>10</v>
      </c>
      <c r="B4" s="12" t="s">
        <v>528</v>
      </c>
      <c r="C4" s="12" t="s">
        <v>531</v>
      </c>
      <c r="D4" t="str">
        <f t="shared" si="1"/>
        <v>tiền và các khoản tương đương tiền</v>
      </c>
      <c r="G4" s="11" t="s">
        <v>10</v>
      </c>
      <c r="H4" s="11" t="s">
        <v>528</v>
      </c>
      <c r="I4" s="11" t="s">
        <v>531</v>
      </c>
    </row>
    <row r="5">
      <c r="A5" s="12" t="s">
        <v>12</v>
      </c>
      <c r="B5" s="12" t="s">
        <v>10</v>
      </c>
      <c r="C5" s="12" t="s">
        <v>532</v>
      </c>
      <c r="D5" t="str">
        <f t="shared" si="1"/>
        <v>tiền</v>
      </c>
      <c r="G5" s="11" t="s">
        <v>12</v>
      </c>
      <c r="H5" s="11" t="s">
        <v>10</v>
      </c>
      <c r="I5" s="11" t="s">
        <v>532</v>
      </c>
    </row>
    <row r="6">
      <c r="A6" s="12" t="s">
        <v>13</v>
      </c>
      <c r="B6" s="12" t="s">
        <v>10</v>
      </c>
      <c r="C6" s="12" t="s">
        <v>533</v>
      </c>
      <c r="D6" t="str">
        <f t="shared" si="1"/>
        <v>các khoản tương đương tiền</v>
      </c>
      <c r="G6" s="11" t="s">
        <v>13</v>
      </c>
      <c r="H6" s="11" t="s">
        <v>10</v>
      </c>
      <c r="I6" s="11" t="s">
        <v>533</v>
      </c>
    </row>
    <row r="7">
      <c r="A7" s="12" t="s">
        <v>534</v>
      </c>
      <c r="B7" s="12" t="s">
        <v>528</v>
      </c>
      <c r="C7" s="12" t="s">
        <v>535</v>
      </c>
      <c r="D7" t="str">
        <f t="shared" si="1"/>
        <v>đầu tư tài chính ngắn hạn</v>
      </c>
      <c r="G7" s="11" t="s">
        <v>534</v>
      </c>
      <c r="H7" s="11" t="s">
        <v>528</v>
      </c>
      <c r="I7" s="11" t="s">
        <v>535</v>
      </c>
    </row>
    <row r="8">
      <c r="A8" s="12" t="s">
        <v>17</v>
      </c>
      <c r="B8" s="12" t="s">
        <v>534</v>
      </c>
      <c r="C8" s="12" t="s">
        <v>536</v>
      </c>
      <c r="D8" t="str">
        <f t="shared" si="1"/>
        <v>chứng khoán kinh doanh</v>
      </c>
      <c r="G8" s="11" t="s">
        <v>17</v>
      </c>
      <c r="H8" s="11" t="s">
        <v>534</v>
      </c>
      <c r="I8" s="11" t="s">
        <v>536</v>
      </c>
    </row>
    <row r="9">
      <c r="A9" s="12" t="s">
        <v>537</v>
      </c>
      <c r="B9" s="12" t="s">
        <v>534</v>
      </c>
      <c r="C9" s="12" t="s">
        <v>538</v>
      </c>
      <c r="D9" t="str">
        <f t="shared" si="1"/>
        <v>dự phòng giảm giá chứng khoán kinh doanh</v>
      </c>
      <c r="G9" s="11" t="s">
        <v>537</v>
      </c>
      <c r="H9" s="11" t="s">
        <v>534</v>
      </c>
      <c r="I9" s="11" t="s">
        <v>538</v>
      </c>
    </row>
    <row r="10">
      <c r="A10" s="12" t="s">
        <v>21</v>
      </c>
      <c r="B10" s="12" t="s">
        <v>534</v>
      </c>
      <c r="C10" s="12" t="s">
        <v>539</v>
      </c>
      <c r="D10" t="str">
        <f t="shared" si="1"/>
        <v>đầu tư nắm giữ đến ngày đáo hạn</v>
      </c>
      <c r="G10" s="11" t="s">
        <v>21</v>
      </c>
      <c r="H10" s="11" t="s">
        <v>534</v>
      </c>
      <c r="I10" s="11" t="s">
        <v>539</v>
      </c>
    </row>
    <row r="11">
      <c r="A11" s="12" t="s">
        <v>540</v>
      </c>
      <c r="B11" s="12" t="s">
        <v>528</v>
      </c>
      <c r="C11" s="12" t="s">
        <v>541</v>
      </c>
      <c r="D11" t="str">
        <f t="shared" si="1"/>
        <v>các khoản phải thu ngắn hạn</v>
      </c>
      <c r="G11" s="11" t="s">
        <v>540</v>
      </c>
      <c r="H11" s="11" t="s">
        <v>528</v>
      </c>
      <c r="I11" s="11" t="s">
        <v>541</v>
      </c>
    </row>
    <row r="12">
      <c r="A12" s="12" t="s">
        <v>542</v>
      </c>
      <c r="B12" s="12" t="s">
        <v>540</v>
      </c>
      <c r="C12" s="12" t="s">
        <v>543</v>
      </c>
      <c r="D12" t="str">
        <f t="shared" si="1"/>
        <v>phải thu ngắn hạn của khách hàng</v>
      </c>
      <c r="G12" s="11" t="s">
        <v>542</v>
      </c>
      <c r="H12" s="11" t="s">
        <v>540</v>
      </c>
      <c r="I12" s="11" t="s">
        <v>543</v>
      </c>
    </row>
    <row r="13">
      <c r="A13" s="12" t="s">
        <v>544</v>
      </c>
      <c r="B13" s="12" t="s">
        <v>540</v>
      </c>
      <c r="C13" s="12" t="s">
        <v>545</v>
      </c>
      <c r="D13" t="str">
        <f t="shared" si="1"/>
        <v>trả trước cho người bán ngắn hạn</v>
      </c>
      <c r="G13" s="11" t="s">
        <v>544</v>
      </c>
      <c r="H13" s="11" t="s">
        <v>540</v>
      </c>
      <c r="I13" s="11" t="s">
        <v>545</v>
      </c>
    </row>
    <row r="14">
      <c r="A14" s="12" t="s">
        <v>546</v>
      </c>
      <c r="B14" s="12" t="s">
        <v>540</v>
      </c>
      <c r="C14" s="12" t="s">
        <v>547</v>
      </c>
      <c r="D14" t="str">
        <f t="shared" si="1"/>
        <v>phải thu nội bộ ngắn hạn</v>
      </c>
      <c r="G14" s="11" t="s">
        <v>546</v>
      </c>
      <c r="H14" s="11" t="s">
        <v>540</v>
      </c>
      <c r="I14" s="11" t="s">
        <v>547</v>
      </c>
    </row>
    <row r="15">
      <c r="A15" s="12" t="s">
        <v>31</v>
      </c>
      <c r="B15" s="12" t="s">
        <v>540</v>
      </c>
      <c r="C15" s="12" t="s">
        <v>548</v>
      </c>
      <c r="D15" t="str">
        <f t="shared" si="1"/>
        <v>phải thu theo tiến độ kế hoạch hợp đồng xây dựng</v>
      </c>
      <c r="G15" s="11" t="s">
        <v>31</v>
      </c>
      <c r="H15" s="11" t="s">
        <v>540</v>
      </c>
      <c r="I15" s="11" t="s">
        <v>548</v>
      </c>
    </row>
    <row r="16">
      <c r="A16" s="12" t="s">
        <v>549</v>
      </c>
      <c r="B16" s="12" t="s">
        <v>540</v>
      </c>
      <c r="C16" s="12" t="s">
        <v>550</v>
      </c>
      <c r="D16" t="str">
        <f t="shared" si="1"/>
        <v>phải thu về cho vay ngắn hạn</v>
      </c>
      <c r="G16" s="11" t="s">
        <v>549</v>
      </c>
      <c r="H16" s="11" t="s">
        <v>540</v>
      </c>
      <c r="I16" s="11" t="s">
        <v>550</v>
      </c>
    </row>
    <row r="17">
      <c r="A17" s="12" t="s">
        <v>551</v>
      </c>
      <c r="B17" s="12" t="s">
        <v>540</v>
      </c>
      <c r="C17" s="12" t="s">
        <v>552</v>
      </c>
      <c r="D17" t="str">
        <f t="shared" si="1"/>
        <v>phải thu ngắn hạn khác</v>
      </c>
      <c r="G17" s="11" t="s">
        <v>551</v>
      </c>
      <c r="H17" s="11" t="s">
        <v>540</v>
      </c>
      <c r="I17" s="11" t="s">
        <v>552</v>
      </c>
    </row>
    <row r="18">
      <c r="A18" s="12" t="s">
        <v>553</v>
      </c>
      <c r="B18" s="12" t="s">
        <v>540</v>
      </c>
      <c r="C18" s="12" t="s">
        <v>554</v>
      </c>
      <c r="D18" t="str">
        <f t="shared" si="1"/>
        <v>dự phòng phải thu ngắn hạn khó đòi</v>
      </c>
      <c r="G18" s="11" t="s">
        <v>553</v>
      </c>
      <c r="H18" s="11" t="s">
        <v>540</v>
      </c>
      <c r="I18" s="11" t="s">
        <v>554</v>
      </c>
    </row>
    <row r="19">
      <c r="A19" s="12" t="s">
        <v>39</v>
      </c>
      <c r="B19" s="12" t="s">
        <v>540</v>
      </c>
      <c r="C19" s="12" t="s">
        <v>555</v>
      </c>
      <c r="D19" t="str">
        <f t="shared" si="1"/>
        <v>tài sản thiếu chờ xử lý</v>
      </c>
      <c r="G19" s="11" t="s">
        <v>39</v>
      </c>
      <c r="H19" s="11" t="s">
        <v>540</v>
      </c>
      <c r="I19" s="11" t="s">
        <v>555</v>
      </c>
    </row>
    <row r="20">
      <c r="A20" s="12" t="s">
        <v>41</v>
      </c>
      <c r="B20" s="12" t="s">
        <v>528</v>
      </c>
      <c r="C20" s="12" t="s">
        <v>556</v>
      </c>
      <c r="D20" t="str">
        <f t="shared" si="1"/>
        <v>hàng tồn kho</v>
      </c>
      <c r="G20" s="11" t="s">
        <v>41</v>
      </c>
      <c r="H20" s="11" t="s">
        <v>528</v>
      </c>
      <c r="I20" s="11" t="s">
        <v>556</v>
      </c>
    </row>
    <row r="21">
      <c r="A21" s="12" t="s">
        <v>41</v>
      </c>
      <c r="B21" s="12" t="s">
        <v>41</v>
      </c>
      <c r="C21" s="12" t="s">
        <v>556</v>
      </c>
      <c r="D21" t="str">
        <f t="shared" si="1"/>
        <v>hàng tồn kho</v>
      </c>
      <c r="G21" s="11" t="s">
        <v>41</v>
      </c>
      <c r="H21" s="11" t="s">
        <v>41</v>
      </c>
      <c r="I21" s="11" t="s">
        <v>556</v>
      </c>
    </row>
    <row r="22">
      <c r="A22" s="12" t="s">
        <v>42</v>
      </c>
      <c r="B22" s="12" t="s">
        <v>41</v>
      </c>
      <c r="C22" s="12" t="s">
        <v>557</v>
      </c>
      <c r="D22" t="str">
        <f t="shared" si="1"/>
        <v>dự phòng giảm giá hàng tồn kho</v>
      </c>
      <c r="G22" s="11" t="s">
        <v>42</v>
      </c>
      <c r="H22" s="11" t="s">
        <v>41</v>
      </c>
      <c r="I22" s="11" t="s">
        <v>557</v>
      </c>
    </row>
    <row r="23">
      <c r="A23" s="12" t="s">
        <v>558</v>
      </c>
      <c r="B23" s="12" t="s">
        <v>528</v>
      </c>
      <c r="C23" s="12" t="s">
        <v>559</v>
      </c>
      <c r="D23" t="str">
        <f t="shared" si="1"/>
        <v>tài sản ngắn hạn khác</v>
      </c>
      <c r="G23" s="11" t="s">
        <v>558</v>
      </c>
      <c r="H23" s="11" t="s">
        <v>528</v>
      </c>
      <c r="I23" s="11" t="s">
        <v>559</v>
      </c>
    </row>
    <row r="24">
      <c r="A24" s="12" t="s">
        <v>560</v>
      </c>
      <c r="B24" s="12" t="s">
        <v>558</v>
      </c>
      <c r="C24" s="12" t="s">
        <v>561</v>
      </c>
      <c r="D24" t="str">
        <f t="shared" si="1"/>
        <v>chi phí trả trước ngắn hạn</v>
      </c>
      <c r="G24" s="11" t="s">
        <v>560</v>
      </c>
      <c r="H24" s="11" t="s">
        <v>558</v>
      </c>
      <c r="I24" s="11" t="s">
        <v>561</v>
      </c>
    </row>
    <row r="25">
      <c r="A25" s="12" t="s">
        <v>48</v>
      </c>
      <c r="B25" s="12" t="s">
        <v>558</v>
      </c>
      <c r="C25" s="12" t="s">
        <v>562</v>
      </c>
      <c r="D25" t="str">
        <f t="shared" si="1"/>
        <v>thuế gtgt được khấu trừ</v>
      </c>
      <c r="G25" s="11" t="s">
        <v>48</v>
      </c>
      <c r="H25" s="11" t="s">
        <v>558</v>
      </c>
      <c r="I25" s="11" t="s">
        <v>562</v>
      </c>
    </row>
    <row r="26">
      <c r="A26" s="12" t="s">
        <v>50</v>
      </c>
      <c r="B26" s="12" t="s">
        <v>558</v>
      </c>
      <c r="C26" s="12" t="s">
        <v>563</v>
      </c>
      <c r="D26" t="str">
        <f t="shared" si="1"/>
        <v>thuế và các khoản khác phải thu của nhà nước</v>
      </c>
      <c r="G26" s="11" t="s">
        <v>50</v>
      </c>
      <c r="H26" s="11" t="s">
        <v>558</v>
      </c>
      <c r="I26" s="11" t="s">
        <v>563</v>
      </c>
    </row>
    <row r="27">
      <c r="A27" s="12" t="s">
        <v>52</v>
      </c>
      <c r="B27" s="12" t="s">
        <v>558</v>
      </c>
      <c r="C27" s="12" t="s">
        <v>564</v>
      </c>
      <c r="D27" t="str">
        <f t="shared" si="1"/>
        <v>giao dịch mua bán lại trái phiếu chính phủ</v>
      </c>
      <c r="G27" s="11" t="s">
        <v>52</v>
      </c>
      <c r="H27" s="11" t="s">
        <v>558</v>
      </c>
      <c r="I27" s="11" t="s">
        <v>564</v>
      </c>
    </row>
    <row r="28">
      <c r="A28" s="12" t="s">
        <v>558</v>
      </c>
      <c r="B28" s="12" t="s">
        <v>558</v>
      </c>
      <c r="C28" s="12" t="s">
        <v>559</v>
      </c>
      <c r="D28" t="str">
        <f t="shared" si="1"/>
        <v>tài sản ngắn hạn khác</v>
      </c>
      <c r="G28" s="11" t="s">
        <v>558</v>
      </c>
      <c r="H28" s="11" t="s">
        <v>558</v>
      </c>
      <c r="I28" s="11" t="s">
        <v>559</v>
      </c>
    </row>
    <row r="29">
      <c r="A29" s="12" t="s">
        <v>565</v>
      </c>
      <c r="B29" s="12" t="s">
        <v>118</v>
      </c>
      <c r="C29" s="12" t="s">
        <v>566</v>
      </c>
      <c r="D29" t="str">
        <f t="shared" si="1"/>
        <v>tài sản dài hạn</v>
      </c>
      <c r="G29" s="11" t="s">
        <v>565</v>
      </c>
      <c r="H29" s="11" t="s">
        <v>118</v>
      </c>
      <c r="I29" s="11" t="s">
        <v>566</v>
      </c>
    </row>
    <row r="30">
      <c r="A30" s="12" t="s">
        <v>567</v>
      </c>
      <c r="B30" s="12" t="s">
        <v>565</v>
      </c>
      <c r="C30" s="12" t="s">
        <v>568</v>
      </c>
      <c r="D30" t="str">
        <f t="shared" si="1"/>
        <v>các khoản phải thu dài hạn</v>
      </c>
      <c r="G30" s="11" t="s">
        <v>567</v>
      </c>
      <c r="H30" s="11" t="s">
        <v>565</v>
      </c>
      <c r="I30" s="11" t="s">
        <v>568</v>
      </c>
    </row>
    <row r="31">
      <c r="A31" s="12" t="s">
        <v>569</v>
      </c>
      <c r="B31" s="12" t="s">
        <v>567</v>
      </c>
      <c r="C31" s="12" t="s">
        <v>570</v>
      </c>
      <c r="D31" t="str">
        <f t="shared" si="1"/>
        <v>phải thu dài hạn của khách hàng</v>
      </c>
      <c r="G31" s="11" t="s">
        <v>569</v>
      </c>
      <c r="H31" s="11" t="s">
        <v>567</v>
      </c>
      <c r="I31" s="11" t="s">
        <v>570</v>
      </c>
    </row>
    <row r="32">
      <c r="A32" s="12" t="s">
        <v>571</v>
      </c>
      <c r="B32" s="12" t="s">
        <v>567</v>
      </c>
      <c r="C32" s="12" t="s">
        <v>572</v>
      </c>
      <c r="D32" t="str">
        <f t="shared" si="1"/>
        <v>trả trước cho người bán dài hạn</v>
      </c>
      <c r="G32" s="11" t="s">
        <v>571</v>
      </c>
      <c r="H32" s="11" t="s">
        <v>567</v>
      </c>
      <c r="I32" s="11" t="s">
        <v>572</v>
      </c>
    </row>
    <row r="33">
      <c r="A33" s="12" t="s">
        <v>573</v>
      </c>
      <c r="B33" s="12" t="s">
        <v>567</v>
      </c>
      <c r="C33" s="12" t="s">
        <v>574</v>
      </c>
      <c r="D33" t="str">
        <f t="shared" si="1"/>
        <v>vốn kinh doanh ở các đơn vị trực thuộc</v>
      </c>
      <c r="G33" s="11" t="s">
        <v>573</v>
      </c>
      <c r="H33" s="11" t="s">
        <v>567</v>
      </c>
      <c r="I33" s="11" t="s">
        <v>574</v>
      </c>
    </row>
    <row r="34">
      <c r="A34" s="12" t="s">
        <v>575</v>
      </c>
      <c r="B34" s="12" t="s">
        <v>567</v>
      </c>
      <c r="C34" s="12" t="s">
        <v>576</v>
      </c>
      <c r="D34" t="str">
        <f t="shared" si="1"/>
        <v>phải thu nội bộ dài hạn</v>
      </c>
      <c r="G34" s="11" t="s">
        <v>575</v>
      </c>
      <c r="H34" s="11" t="s">
        <v>567</v>
      </c>
      <c r="I34" s="11" t="s">
        <v>576</v>
      </c>
    </row>
    <row r="35">
      <c r="A35" s="12" t="s">
        <v>577</v>
      </c>
      <c r="B35" s="12" t="s">
        <v>567</v>
      </c>
      <c r="C35" s="12" t="s">
        <v>578</v>
      </c>
      <c r="D35" t="str">
        <f t="shared" si="1"/>
        <v>phải thu về cho vay dài hạn</v>
      </c>
      <c r="G35" s="11" t="s">
        <v>577</v>
      </c>
      <c r="H35" s="11" t="s">
        <v>567</v>
      </c>
      <c r="I35" s="11" t="s">
        <v>578</v>
      </c>
    </row>
    <row r="36">
      <c r="A36" s="12" t="s">
        <v>579</v>
      </c>
      <c r="B36" s="12" t="s">
        <v>567</v>
      </c>
      <c r="C36" s="12" t="s">
        <v>580</v>
      </c>
      <c r="D36" t="str">
        <f t="shared" si="1"/>
        <v>phải thu dài hạn khác</v>
      </c>
      <c r="G36" s="11" t="s">
        <v>579</v>
      </c>
      <c r="H36" s="11" t="s">
        <v>567</v>
      </c>
      <c r="I36" s="11" t="s">
        <v>580</v>
      </c>
    </row>
    <row r="37">
      <c r="A37" s="12" t="s">
        <v>581</v>
      </c>
      <c r="B37" s="12" t="s">
        <v>567</v>
      </c>
      <c r="C37" s="12" t="s">
        <v>582</v>
      </c>
      <c r="D37" t="str">
        <f t="shared" si="1"/>
        <v>dự phòng phải thu dài hạn khó đòi</v>
      </c>
      <c r="G37" s="11" t="s">
        <v>581</v>
      </c>
      <c r="H37" s="11" t="s">
        <v>567</v>
      </c>
      <c r="I37" s="11" t="s">
        <v>582</v>
      </c>
    </row>
    <row r="38">
      <c r="A38" s="12" t="s">
        <v>72</v>
      </c>
      <c r="B38" s="12" t="s">
        <v>565</v>
      </c>
      <c r="C38" s="12" t="s">
        <v>583</v>
      </c>
      <c r="D38" t="str">
        <f t="shared" si="1"/>
        <v>tài sản cố định</v>
      </c>
      <c r="G38" s="11" t="s">
        <v>72</v>
      </c>
      <c r="H38" s="11" t="s">
        <v>565</v>
      </c>
      <c r="I38" s="11" t="s">
        <v>583</v>
      </c>
    </row>
    <row r="39">
      <c r="A39" s="12" t="s">
        <v>74</v>
      </c>
      <c r="B39" s="12" t="s">
        <v>72</v>
      </c>
      <c r="C39" s="12" t="s">
        <v>584</v>
      </c>
      <c r="D39" t="str">
        <f t="shared" si="1"/>
        <v>tài sản cố định hữu hình</v>
      </c>
      <c r="G39" s="11" t="s">
        <v>74</v>
      </c>
      <c r="H39" s="11" t="s">
        <v>72</v>
      </c>
      <c r="I39" s="11" t="s">
        <v>584</v>
      </c>
    </row>
    <row r="40">
      <c r="A40" s="12" t="s">
        <v>585</v>
      </c>
      <c r="B40" s="12" t="s">
        <v>74</v>
      </c>
      <c r="C40" s="12" t="s">
        <v>586</v>
      </c>
      <c r="D40" t="str">
        <f t="shared" si="1"/>
        <v>nguyên giá</v>
      </c>
      <c r="G40" s="11" t="s">
        <v>585</v>
      </c>
      <c r="H40" s="11" t="s">
        <v>74</v>
      </c>
      <c r="I40" s="11" t="s">
        <v>586</v>
      </c>
    </row>
    <row r="41">
      <c r="A41" s="12" t="s">
        <v>587</v>
      </c>
      <c r="B41" s="12" t="s">
        <v>74</v>
      </c>
      <c r="C41" s="12" t="s">
        <v>588</v>
      </c>
      <c r="D41" t="str">
        <f t="shared" si="1"/>
        <v>giá trị hao mòn lũy kế</v>
      </c>
      <c r="G41" s="11" t="s">
        <v>587</v>
      </c>
      <c r="H41" s="11" t="s">
        <v>74</v>
      </c>
      <c r="I41" s="11" t="s">
        <v>588</v>
      </c>
    </row>
    <row r="42">
      <c r="A42" s="12" t="s">
        <v>80</v>
      </c>
      <c r="B42" s="12" t="s">
        <v>72</v>
      </c>
      <c r="C42" s="12" t="s">
        <v>589</v>
      </c>
      <c r="D42" t="str">
        <f t="shared" si="1"/>
        <v>tài sản cố định thuê tài chính</v>
      </c>
      <c r="G42" s="11" t="s">
        <v>80</v>
      </c>
      <c r="H42" s="11" t="s">
        <v>72</v>
      </c>
      <c r="I42" s="11" t="s">
        <v>589</v>
      </c>
    </row>
    <row r="43">
      <c r="A43" s="12" t="s">
        <v>585</v>
      </c>
      <c r="B43" s="12" t="s">
        <v>80</v>
      </c>
      <c r="C43" s="12" t="s">
        <v>586</v>
      </c>
      <c r="D43" t="str">
        <f t="shared" si="1"/>
        <v>nguyên giá</v>
      </c>
      <c r="G43" s="11" t="s">
        <v>585</v>
      </c>
      <c r="H43" s="11" t="s">
        <v>80</v>
      </c>
      <c r="I43" s="11" t="s">
        <v>586</v>
      </c>
    </row>
    <row r="44">
      <c r="A44" s="12" t="s">
        <v>587</v>
      </c>
      <c r="B44" s="12" t="s">
        <v>80</v>
      </c>
      <c r="C44" s="12" t="s">
        <v>588</v>
      </c>
      <c r="D44" t="str">
        <f t="shared" si="1"/>
        <v>giá trị hao mòn lũy kế</v>
      </c>
      <c r="G44" s="11" t="s">
        <v>587</v>
      </c>
      <c r="H44" s="11" t="s">
        <v>80</v>
      </c>
      <c r="I44" s="11" t="s">
        <v>588</v>
      </c>
    </row>
    <row r="45">
      <c r="A45" s="12" t="s">
        <v>84</v>
      </c>
      <c r="B45" s="12" t="s">
        <v>72</v>
      </c>
      <c r="C45" s="12" t="s">
        <v>590</v>
      </c>
      <c r="D45" t="str">
        <f t="shared" si="1"/>
        <v>tài sản cố định vô hình</v>
      </c>
      <c r="G45" s="11" t="s">
        <v>84</v>
      </c>
      <c r="H45" s="11" t="s">
        <v>72</v>
      </c>
      <c r="I45" s="11" t="s">
        <v>590</v>
      </c>
    </row>
    <row r="46">
      <c r="A46" s="12" t="s">
        <v>585</v>
      </c>
      <c r="B46" s="12" t="s">
        <v>84</v>
      </c>
      <c r="C46" s="12" t="s">
        <v>586</v>
      </c>
      <c r="D46" t="str">
        <f t="shared" si="1"/>
        <v>nguyên giá</v>
      </c>
      <c r="G46" s="11" t="s">
        <v>585</v>
      </c>
      <c r="H46" s="11" t="s">
        <v>84</v>
      </c>
      <c r="I46" s="11" t="s">
        <v>586</v>
      </c>
    </row>
    <row r="47">
      <c r="A47" s="12" t="s">
        <v>587</v>
      </c>
      <c r="B47" s="12" t="s">
        <v>84</v>
      </c>
      <c r="C47" s="12" t="s">
        <v>588</v>
      </c>
      <c r="D47" t="str">
        <f t="shared" si="1"/>
        <v>giá trị hao mòn lũy kế</v>
      </c>
      <c r="G47" s="11" t="s">
        <v>587</v>
      </c>
      <c r="H47" s="11" t="s">
        <v>84</v>
      </c>
      <c r="I47" s="11" t="s">
        <v>588</v>
      </c>
    </row>
    <row r="48">
      <c r="A48" s="12" t="s">
        <v>88</v>
      </c>
      <c r="B48" s="12" t="s">
        <v>565</v>
      </c>
      <c r="C48" s="12" t="s">
        <v>591</v>
      </c>
      <c r="D48" t="str">
        <f t="shared" si="1"/>
        <v>bất động sản đầu tư</v>
      </c>
      <c r="G48" s="11" t="s">
        <v>88</v>
      </c>
      <c r="H48" s="11" t="s">
        <v>565</v>
      </c>
      <c r="I48" s="11" t="s">
        <v>591</v>
      </c>
    </row>
    <row r="49">
      <c r="A49" s="12" t="s">
        <v>585</v>
      </c>
      <c r="B49" s="12" t="s">
        <v>88</v>
      </c>
      <c r="C49" s="12" t="s">
        <v>586</v>
      </c>
      <c r="D49" t="str">
        <f t="shared" si="1"/>
        <v>nguyên giá</v>
      </c>
      <c r="G49" s="11" t="s">
        <v>585</v>
      </c>
      <c r="H49" s="11" t="s">
        <v>88</v>
      </c>
      <c r="I49" s="11" t="s">
        <v>586</v>
      </c>
    </row>
    <row r="50">
      <c r="A50" s="12" t="s">
        <v>587</v>
      </c>
      <c r="B50" s="12" t="s">
        <v>88</v>
      </c>
      <c r="C50" s="12" t="s">
        <v>588</v>
      </c>
      <c r="D50" t="str">
        <f t="shared" si="1"/>
        <v>giá trị hao mòn lũy kế</v>
      </c>
      <c r="G50" s="11" t="s">
        <v>587</v>
      </c>
      <c r="H50" s="11" t="s">
        <v>88</v>
      </c>
      <c r="I50" s="11" t="s">
        <v>588</v>
      </c>
    </row>
    <row r="51">
      <c r="A51" s="12" t="s">
        <v>592</v>
      </c>
      <c r="B51" s="12" t="s">
        <v>565</v>
      </c>
      <c r="C51" s="12" t="s">
        <v>593</v>
      </c>
      <c r="D51" t="str">
        <f t="shared" si="1"/>
        <v>tài sản dở dang dài hạn</v>
      </c>
      <c r="G51" s="11" t="s">
        <v>592</v>
      </c>
      <c r="H51" s="11" t="s">
        <v>565</v>
      </c>
      <c r="I51" s="11" t="s">
        <v>593</v>
      </c>
    </row>
    <row r="52">
      <c r="A52" s="12" t="s">
        <v>594</v>
      </c>
      <c r="B52" s="12" t="s">
        <v>592</v>
      </c>
      <c r="C52" s="12" t="s">
        <v>595</v>
      </c>
      <c r="D52" t="str">
        <f t="shared" si="1"/>
        <v>chi phí sản xuất kinh doanh dở dang dài hạn</v>
      </c>
      <c r="G52" s="11" t="s">
        <v>594</v>
      </c>
      <c r="H52" s="11" t="s">
        <v>592</v>
      </c>
      <c r="I52" s="11" t="s">
        <v>595</v>
      </c>
    </row>
    <row r="53">
      <c r="A53" s="12" t="s">
        <v>95</v>
      </c>
      <c r="B53" s="12" t="s">
        <v>592</v>
      </c>
      <c r="C53" s="12" t="s">
        <v>596</v>
      </c>
      <c r="D53" t="str">
        <f t="shared" si="1"/>
        <v>chi phí xây dựng cơ bản dở dang</v>
      </c>
      <c r="G53" s="11" t="s">
        <v>95</v>
      </c>
      <c r="H53" s="11" t="s">
        <v>592</v>
      </c>
      <c r="I53" s="11" t="s">
        <v>596</v>
      </c>
    </row>
    <row r="54">
      <c r="A54" s="12" t="s">
        <v>597</v>
      </c>
      <c r="B54" s="12" t="s">
        <v>565</v>
      </c>
      <c r="C54" s="12" t="s">
        <v>598</v>
      </c>
      <c r="D54" t="str">
        <f t="shared" si="1"/>
        <v>đầu tư tài chính dài hạn</v>
      </c>
      <c r="G54" s="11" t="s">
        <v>597</v>
      </c>
      <c r="H54" s="11" t="s">
        <v>565</v>
      </c>
      <c r="I54" s="11" t="s">
        <v>598</v>
      </c>
    </row>
    <row r="55">
      <c r="A55" s="12" t="s">
        <v>99</v>
      </c>
      <c r="B55" s="12" t="s">
        <v>597</v>
      </c>
      <c r="C55" s="12" t="s">
        <v>599</v>
      </c>
      <c r="D55" t="str">
        <f t="shared" si="1"/>
        <v>đầu tư vào công ty con</v>
      </c>
      <c r="G55" s="11" t="s">
        <v>99</v>
      </c>
      <c r="H55" s="11" t="s">
        <v>597</v>
      </c>
      <c r="I55" s="11" t="s">
        <v>599</v>
      </c>
    </row>
    <row r="56">
      <c r="A56" s="12" t="s">
        <v>600</v>
      </c>
      <c r="B56" s="12" t="s">
        <v>597</v>
      </c>
      <c r="C56" s="12" t="s">
        <v>601</v>
      </c>
      <c r="D56" t="str">
        <f t="shared" si="1"/>
        <v>liên doanh</v>
      </c>
      <c r="G56" s="11" t="s">
        <v>600</v>
      </c>
      <c r="H56" s="11" t="s">
        <v>597</v>
      </c>
      <c r="I56" s="11" t="s">
        <v>601</v>
      </c>
    </row>
    <row r="57">
      <c r="A57" s="12" t="s">
        <v>103</v>
      </c>
      <c r="B57" s="12" t="s">
        <v>597</v>
      </c>
      <c r="C57" s="12" t="s">
        <v>602</v>
      </c>
      <c r="D57" t="str">
        <f t="shared" si="1"/>
        <v>đầu tư góp vốn vào đơn vị khác</v>
      </c>
      <c r="G57" s="11" t="s">
        <v>103</v>
      </c>
      <c r="H57" s="11" t="s">
        <v>597</v>
      </c>
      <c r="I57" s="11" t="s">
        <v>602</v>
      </c>
    </row>
    <row r="58">
      <c r="A58" s="12" t="s">
        <v>603</v>
      </c>
      <c r="B58" s="12" t="s">
        <v>597</v>
      </c>
      <c r="C58" s="12" t="s">
        <v>604</v>
      </c>
      <c r="D58" t="str">
        <f t="shared" si="1"/>
        <v>dự phòng đầu tư tài chính dài hạn</v>
      </c>
      <c r="G58" s="11" t="s">
        <v>603</v>
      </c>
      <c r="H58" s="11" t="s">
        <v>597</v>
      </c>
      <c r="I58" s="12" t="s">
        <v>604</v>
      </c>
    </row>
    <row r="59">
      <c r="A59" s="12" t="s">
        <v>21</v>
      </c>
      <c r="B59" s="12" t="s">
        <v>597</v>
      </c>
      <c r="C59" s="12" t="s">
        <v>539</v>
      </c>
      <c r="D59" t="str">
        <f t="shared" si="1"/>
        <v>đầu tư nắm giữ đến ngày đáo hạn</v>
      </c>
      <c r="G59" s="11" t="s">
        <v>21</v>
      </c>
      <c r="H59" s="11" t="s">
        <v>597</v>
      </c>
      <c r="I59" s="11" t="s">
        <v>539</v>
      </c>
    </row>
    <row r="60">
      <c r="A60" s="12" t="s">
        <v>605</v>
      </c>
      <c r="B60" s="12" t="s">
        <v>597</v>
      </c>
      <c r="C60" s="12" t="s">
        <v>606</v>
      </c>
      <c r="D60" t="str">
        <f t="shared" si="1"/>
        <v>đầu tư dài hạn khác</v>
      </c>
      <c r="G60" s="11" t="s">
        <v>605</v>
      </c>
      <c r="H60" s="11" t="s">
        <v>597</v>
      </c>
      <c r="I60" s="11" t="s">
        <v>606</v>
      </c>
    </row>
    <row r="61">
      <c r="A61" s="12" t="s">
        <v>609</v>
      </c>
      <c r="B61" s="12" t="s">
        <v>565</v>
      </c>
      <c r="C61" s="12" t="s">
        <v>610</v>
      </c>
      <c r="D61" t="str">
        <f t="shared" si="1"/>
        <v>tài sản dài hạn khác</v>
      </c>
      <c r="G61" s="11" t="s">
        <v>609</v>
      </c>
      <c r="H61" s="11" t="s">
        <v>565</v>
      </c>
      <c r="I61" s="11" t="s">
        <v>610</v>
      </c>
    </row>
    <row r="62">
      <c r="A62" s="12" t="s">
        <v>611</v>
      </c>
      <c r="B62" s="12" t="s">
        <v>609</v>
      </c>
      <c r="C62" s="12" t="s">
        <v>612</v>
      </c>
      <c r="D62" t="str">
        <f t="shared" si="1"/>
        <v>chi phí trả trước dài hạn</v>
      </c>
      <c r="G62" s="11" t="s">
        <v>611</v>
      </c>
      <c r="H62" s="11" t="s">
        <v>609</v>
      </c>
      <c r="I62" s="11" t="s">
        <v>612</v>
      </c>
    </row>
    <row r="63">
      <c r="A63" s="12" t="s">
        <v>113</v>
      </c>
      <c r="B63" s="12" t="s">
        <v>609</v>
      </c>
      <c r="C63" s="12" t="s">
        <v>613</v>
      </c>
      <c r="D63" t="str">
        <f t="shared" si="1"/>
        <v>tài sản thuế thu nhập hoãn lại</v>
      </c>
      <c r="G63" s="11" t="s">
        <v>113</v>
      </c>
      <c r="H63" s="11" t="s">
        <v>609</v>
      </c>
      <c r="I63" s="11" t="s">
        <v>613</v>
      </c>
    </row>
    <row r="64">
      <c r="A64" s="12" t="s">
        <v>614</v>
      </c>
      <c r="B64" s="12" t="s">
        <v>609</v>
      </c>
      <c r="C64" s="12" t="s">
        <v>615</v>
      </c>
      <c r="D64" t="str">
        <f t="shared" si="1"/>
        <v>thiết bị vật tư phụ tùng thay thế dài hạn</v>
      </c>
      <c r="G64" s="11" t="s">
        <v>614</v>
      </c>
      <c r="H64" s="11" t="s">
        <v>609</v>
      </c>
      <c r="I64" s="11" t="s">
        <v>615</v>
      </c>
    </row>
    <row r="65">
      <c r="A65" s="12" t="s">
        <v>609</v>
      </c>
      <c r="B65" s="12" t="s">
        <v>609</v>
      </c>
      <c r="C65" s="12" t="s">
        <v>610</v>
      </c>
      <c r="D65" t="str">
        <f t="shared" si="1"/>
        <v>tài sản dài hạn khác</v>
      </c>
      <c r="G65" s="11" t="s">
        <v>609</v>
      </c>
      <c r="H65" s="11" t="s">
        <v>609</v>
      </c>
      <c r="I65" s="11" t="s">
        <v>610</v>
      </c>
    </row>
    <row r="66">
      <c r="A66" s="12" t="s">
        <v>117</v>
      </c>
      <c r="B66" s="12" t="s">
        <v>565</v>
      </c>
      <c r="C66" s="12" t="s">
        <v>616</v>
      </c>
      <c r="D66" t="str">
        <f t="shared" si="1"/>
        <v>lợi thế thương mại</v>
      </c>
      <c r="G66" s="11" t="s">
        <v>117</v>
      </c>
      <c r="H66" s="11" t="s">
        <v>565</v>
      </c>
      <c r="I66" s="11" t="s">
        <v>616</v>
      </c>
    </row>
    <row r="67">
      <c r="A67" s="12" t="s">
        <v>118</v>
      </c>
      <c r="B67" s="12" t="s">
        <v>118</v>
      </c>
      <c r="C67" s="12" t="s">
        <v>530</v>
      </c>
      <c r="D67" t="str">
        <f t="shared" si="1"/>
        <v>tổng cộng tài sản</v>
      </c>
      <c r="G67" s="11" t="s">
        <v>118</v>
      </c>
      <c r="H67" s="11" t="s">
        <v>118</v>
      </c>
      <c r="I67" s="11" t="s">
        <v>530</v>
      </c>
    </row>
    <row r="68">
      <c r="A68" s="12" t="s">
        <v>617</v>
      </c>
      <c r="B68" s="12" t="s">
        <v>617</v>
      </c>
      <c r="C68" s="12" t="s">
        <v>618</v>
      </c>
      <c r="D68" t="str">
        <f t="shared" si="1"/>
        <v>nguồn vốn</v>
      </c>
      <c r="G68" s="11" t="s">
        <v>617</v>
      </c>
      <c r="H68" s="11" t="s">
        <v>617</v>
      </c>
      <c r="I68" s="11" t="s">
        <v>618</v>
      </c>
    </row>
    <row r="69">
      <c r="A69" s="12" t="s">
        <v>121</v>
      </c>
      <c r="B69" s="12" t="s">
        <v>619</v>
      </c>
      <c r="C69" s="12" t="s">
        <v>620</v>
      </c>
      <c r="D69" t="str">
        <f t="shared" si="1"/>
        <v>nợ phải trả</v>
      </c>
      <c r="G69" s="11" t="s">
        <v>121</v>
      </c>
      <c r="H69" s="11" t="s">
        <v>619</v>
      </c>
      <c r="I69" s="11" t="s">
        <v>620</v>
      </c>
    </row>
    <row r="70">
      <c r="A70" s="12" t="s">
        <v>622</v>
      </c>
      <c r="B70" s="12" t="s">
        <v>121</v>
      </c>
      <c r="C70" s="12" t="s">
        <v>623</v>
      </c>
      <c r="D70" t="str">
        <f t="shared" si="1"/>
        <v>nợ ngắn hạn</v>
      </c>
      <c r="G70" s="11" t="s">
        <v>622</v>
      </c>
      <c r="H70" s="11" t="s">
        <v>121</v>
      </c>
      <c r="I70" s="11" t="s">
        <v>623</v>
      </c>
    </row>
    <row r="71">
      <c r="A71" s="12" t="s">
        <v>624</v>
      </c>
      <c r="B71" s="12" t="s">
        <v>622</v>
      </c>
      <c r="C71" s="12" t="s">
        <v>625</v>
      </c>
      <c r="D71" t="str">
        <f t="shared" si="1"/>
        <v>phải trả người bán ngắn hạn</v>
      </c>
      <c r="G71" s="11" t="s">
        <v>624</v>
      </c>
      <c r="H71" s="11" t="s">
        <v>622</v>
      </c>
      <c r="I71" s="11" t="s">
        <v>625</v>
      </c>
    </row>
    <row r="72">
      <c r="A72" s="12" t="s">
        <v>626</v>
      </c>
      <c r="B72" s="12" t="s">
        <v>622</v>
      </c>
      <c r="C72" s="12" t="s">
        <v>627</v>
      </c>
      <c r="D72" t="str">
        <f t="shared" si="1"/>
        <v>người mua trả tiền trước ngắn hạn</v>
      </c>
      <c r="G72" s="11" t="s">
        <v>626</v>
      </c>
      <c r="H72" s="11" t="s">
        <v>622</v>
      </c>
      <c r="I72" s="11" t="s">
        <v>627</v>
      </c>
    </row>
    <row r="73">
      <c r="A73" s="12" t="s">
        <v>125</v>
      </c>
      <c r="B73" s="12" t="s">
        <v>622</v>
      </c>
      <c r="C73" s="12" t="s">
        <v>628</v>
      </c>
      <c r="D73" t="str">
        <f t="shared" si="1"/>
        <v>thuế và các khoản phải nộp nhà nước</v>
      </c>
      <c r="G73" s="11" t="s">
        <v>125</v>
      </c>
      <c r="H73" s="11" t="s">
        <v>622</v>
      </c>
      <c r="I73" s="11" t="s">
        <v>628</v>
      </c>
    </row>
    <row r="74">
      <c r="A74" s="12" t="s">
        <v>126</v>
      </c>
      <c r="B74" s="12" t="s">
        <v>622</v>
      </c>
      <c r="C74" s="12" t="s">
        <v>629</v>
      </c>
      <c r="D74" t="str">
        <f t="shared" si="1"/>
        <v>phải trả người lao động</v>
      </c>
      <c r="G74" s="11" t="s">
        <v>126</v>
      </c>
      <c r="H74" s="11" t="s">
        <v>622</v>
      </c>
      <c r="I74" s="11" t="s">
        <v>629</v>
      </c>
    </row>
    <row r="75">
      <c r="A75" s="12" t="s">
        <v>630</v>
      </c>
      <c r="B75" s="12" t="s">
        <v>622</v>
      </c>
      <c r="C75" s="12" t="s">
        <v>631</v>
      </c>
      <c r="D75" t="str">
        <f t="shared" si="1"/>
        <v>chi phí phải trả ngắn hạn</v>
      </c>
      <c r="G75" s="11" t="s">
        <v>630</v>
      </c>
      <c r="H75" s="11" t="s">
        <v>622</v>
      </c>
      <c r="I75" s="11" t="s">
        <v>631</v>
      </c>
    </row>
    <row r="76">
      <c r="A76" s="12" t="s">
        <v>632</v>
      </c>
      <c r="B76" s="12" t="s">
        <v>622</v>
      </c>
      <c r="C76" s="12" t="s">
        <v>633</v>
      </c>
      <c r="D76" t="str">
        <f t="shared" si="1"/>
        <v>phải trả nội bộ ngắn hạn</v>
      </c>
      <c r="G76" s="11" t="s">
        <v>632</v>
      </c>
      <c r="H76" s="11" t="s">
        <v>622</v>
      </c>
      <c r="I76" s="11" t="s">
        <v>633</v>
      </c>
    </row>
    <row r="77">
      <c r="A77" s="12" t="s">
        <v>129</v>
      </c>
      <c r="B77" s="12" t="s">
        <v>622</v>
      </c>
      <c r="C77" s="12" t="s">
        <v>634</v>
      </c>
      <c r="D77" t="str">
        <f t="shared" si="1"/>
        <v>phải trả theo tiến độ kế hoạch hợp đồng xây dựng</v>
      </c>
      <c r="G77" s="11" t="s">
        <v>129</v>
      </c>
      <c r="H77" s="11" t="s">
        <v>622</v>
      </c>
      <c r="I77" s="11" t="s">
        <v>634</v>
      </c>
    </row>
    <row r="78">
      <c r="A78" s="12" t="s">
        <v>635</v>
      </c>
      <c r="B78" s="12" t="s">
        <v>622</v>
      </c>
      <c r="C78" s="12" t="s">
        <v>636</v>
      </c>
      <c r="D78" t="str">
        <f t="shared" si="1"/>
        <v>doanh thu chưa thực hiện ngắn hạn</v>
      </c>
      <c r="G78" s="11" t="s">
        <v>635</v>
      </c>
      <c r="H78" s="11" t="s">
        <v>622</v>
      </c>
      <c r="I78" s="11" t="s">
        <v>636</v>
      </c>
    </row>
    <row r="79">
      <c r="A79" s="12" t="s">
        <v>637</v>
      </c>
      <c r="B79" s="12" t="s">
        <v>622</v>
      </c>
      <c r="C79" s="12" t="s">
        <v>638</v>
      </c>
      <c r="D79" t="str">
        <f t="shared" si="1"/>
        <v>phải trả ngắn hạn khác</v>
      </c>
      <c r="G79" s="11" t="s">
        <v>637</v>
      </c>
      <c r="H79" s="11" t="s">
        <v>622</v>
      </c>
      <c r="I79" s="11" t="s">
        <v>638</v>
      </c>
    </row>
    <row r="80">
      <c r="A80" s="12" t="s">
        <v>639</v>
      </c>
      <c r="B80" s="12" t="s">
        <v>622</v>
      </c>
      <c r="C80" s="12" t="s">
        <v>640</v>
      </c>
      <c r="D80" t="str">
        <f t="shared" si="1"/>
        <v>vay và nợ thuê tài chính ngắn hạn</v>
      </c>
      <c r="G80" s="11" t="s">
        <v>639</v>
      </c>
      <c r="H80" s="11" t="s">
        <v>622</v>
      </c>
      <c r="I80" s="11" t="s">
        <v>640</v>
      </c>
    </row>
    <row r="81">
      <c r="A81" s="12" t="s">
        <v>641</v>
      </c>
      <c r="B81" s="12" t="s">
        <v>622</v>
      </c>
      <c r="C81" s="12" t="s">
        <v>642</v>
      </c>
      <c r="D81" t="str">
        <f t="shared" si="1"/>
        <v>dự phòng phải trả ngắn hạn</v>
      </c>
      <c r="G81" s="11" t="s">
        <v>641</v>
      </c>
      <c r="H81" s="11" t="s">
        <v>622</v>
      </c>
      <c r="I81" s="11" t="s">
        <v>642</v>
      </c>
    </row>
    <row r="82">
      <c r="A82" s="12" t="s">
        <v>134</v>
      </c>
      <c r="B82" s="12" t="s">
        <v>622</v>
      </c>
      <c r="C82" s="12" t="s">
        <v>643</v>
      </c>
      <c r="D82" t="str">
        <f t="shared" si="1"/>
        <v>quỹ khen thưởng phúc lợi</v>
      </c>
      <c r="G82" s="11" t="s">
        <v>134</v>
      </c>
      <c r="H82" s="11" t="s">
        <v>622</v>
      </c>
      <c r="I82" s="11" t="s">
        <v>643</v>
      </c>
    </row>
    <row r="83">
      <c r="A83" s="12" t="s">
        <v>135</v>
      </c>
      <c r="B83" s="12" t="s">
        <v>622</v>
      </c>
      <c r="C83" s="12" t="s">
        <v>644</v>
      </c>
      <c r="D83" t="str">
        <f t="shared" si="1"/>
        <v>quỹ bình ổn giá</v>
      </c>
      <c r="G83" s="11" t="s">
        <v>135</v>
      </c>
      <c r="H83" s="11" t="s">
        <v>622</v>
      </c>
      <c r="I83" s="11" t="s">
        <v>644</v>
      </c>
    </row>
    <row r="84">
      <c r="A84" s="12" t="s">
        <v>52</v>
      </c>
      <c r="B84" s="12" t="s">
        <v>622</v>
      </c>
      <c r="C84" s="12" t="s">
        <v>564</v>
      </c>
      <c r="D84" t="str">
        <f t="shared" si="1"/>
        <v>giao dịch mua bán lại trái phiếu chính phủ</v>
      </c>
      <c r="G84" s="11" t="s">
        <v>52</v>
      </c>
      <c r="H84" s="11" t="s">
        <v>622</v>
      </c>
      <c r="I84" s="11" t="s">
        <v>564</v>
      </c>
    </row>
    <row r="85">
      <c r="A85" s="12" t="s">
        <v>645</v>
      </c>
      <c r="B85" s="12" t="s">
        <v>121</v>
      </c>
      <c r="C85" s="12" t="s">
        <v>646</v>
      </c>
      <c r="D85" t="str">
        <f t="shared" si="1"/>
        <v>nợ dài hạn</v>
      </c>
      <c r="G85" s="11" t="s">
        <v>645</v>
      </c>
      <c r="H85" s="11" t="s">
        <v>121</v>
      </c>
      <c r="I85" s="11" t="s">
        <v>646</v>
      </c>
    </row>
    <row r="86">
      <c r="A86" s="12" t="s">
        <v>647</v>
      </c>
      <c r="B86" s="12" t="s">
        <v>645</v>
      </c>
      <c r="C86" s="12" t="s">
        <v>648</v>
      </c>
      <c r="D86" t="str">
        <f t="shared" si="1"/>
        <v>phải trả người bán dài hạn</v>
      </c>
      <c r="G86" s="11" t="s">
        <v>647</v>
      </c>
      <c r="H86" s="11" t="s">
        <v>645</v>
      </c>
      <c r="I86" s="11" t="s">
        <v>648</v>
      </c>
    </row>
    <row r="87">
      <c r="A87" s="12" t="s">
        <v>649</v>
      </c>
      <c r="B87" s="12" t="s">
        <v>645</v>
      </c>
      <c r="C87" s="12" t="s">
        <v>650</v>
      </c>
      <c r="D87" t="str">
        <f t="shared" si="1"/>
        <v>người mua trả tiền trước dài hạn</v>
      </c>
      <c r="G87" s="11" t="s">
        <v>649</v>
      </c>
      <c r="H87" s="11" t="s">
        <v>645</v>
      </c>
      <c r="I87" s="11" t="s">
        <v>650</v>
      </c>
    </row>
    <row r="88">
      <c r="A88" s="12" t="s">
        <v>651</v>
      </c>
      <c r="B88" s="12" t="s">
        <v>645</v>
      </c>
      <c r="C88" s="12" t="s">
        <v>652</v>
      </c>
      <c r="D88" t="str">
        <f t="shared" si="1"/>
        <v>chi phí phải trả dài hạn</v>
      </c>
      <c r="G88" s="11" t="s">
        <v>651</v>
      </c>
      <c r="H88" s="11" t="s">
        <v>645</v>
      </c>
      <c r="I88" s="11" t="s">
        <v>652</v>
      </c>
    </row>
    <row r="89">
      <c r="A89" s="12" t="s">
        <v>653</v>
      </c>
      <c r="B89" s="12" t="s">
        <v>645</v>
      </c>
      <c r="C89" s="12" t="s">
        <v>654</v>
      </c>
      <c r="D89" t="str">
        <f t="shared" si="1"/>
        <v>phải trả nội bộ về vốn kinh doanh</v>
      </c>
      <c r="G89" s="11" t="s">
        <v>653</v>
      </c>
      <c r="H89" s="11" t="s">
        <v>645</v>
      </c>
      <c r="I89" s="11" t="s">
        <v>654</v>
      </c>
    </row>
    <row r="90">
      <c r="A90" s="12" t="s">
        <v>655</v>
      </c>
      <c r="B90" s="12" t="s">
        <v>645</v>
      </c>
      <c r="C90" s="12" t="s">
        <v>656</v>
      </c>
      <c r="D90" t="str">
        <f t="shared" si="1"/>
        <v>phải trả nội bộ dài hạn</v>
      </c>
      <c r="G90" s="11" t="s">
        <v>655</v>
      </c>
      <c r="H90" s="11" t="s">
        <v>645</v>
      </c>
      <c r="I90" s="11" t="s">
        <v>656</v>
      </c>
    </row>
    <row r="91">
      <c r="A91" s="12" t="s">
        <v>657</v>
      </c>
      <c r="B91" s="12" t="s">
        <v>645</v>
      </c>
      <c r="C91" s="12" t="s">
        <v>658</v>
      </c>
      <c r="D91" t="str">
        <f t="shared" si="1"/>
        <v>doanh thu chưa thực hiện dài hạn</v>
      </c>
      <c r="G91" s="11" t="s">
        <v>657</v>
      </c>
      <c r="H91" s="11" t="s">
        <v>645</v>
      </c>
      <c r="I91" s="11" t="s">
        <v>658</v>
      </c>
    </row>
    <row r="92">
      <c r="A92" s="12" t="s">
        <v>659</v>
      </c>
      <c r="B92" s="12" t="s">
        <v>645</v>
      </c>
      <c r="C92" s="12" t="s">
        <v>660</v>
      </c>
      <c r="D92" t="str">
        <f t="shared" si="1"/>
        <v>phải trả dài hạn khác</v>
      </c>
      <c r="G92" s="11" t="s">
        <v>659</v>
      </c>
      <c r="H92" s="11" t="s">
        <v>645</v>
      </c>
      <c r="I92" s="11" t="s">
        <v>660</v>
      </c>
    </row>
    <row r="93">
      <c r="A93" s="12" t="s">
        <v>661</v>
      </c>
      <c r="B93" s="12" t="s">
        <v>645</v>
      </c>
      <c r="C93" s="12" t="s">
        <v>662</v>
      </c>
      <c r="D93" t="str">
        <f t="shared" si="1"/>
        <v>vay và nợ thuê tài chính dài hạn</v>
      </c>
      <c r="G93" s="11" t="s">
        <v>661</v>
      </c>
      <c r="H93" s="11" t="s">
        <v>645</v>
      </c>
      <c r="I93" s="11" t="s">
        <v>662</v>
      </c>
    </row>
    <row r="94">
      <c r="A94" s="12" t="s">
        <v>145</v>
      </c>
      <c r="B94" s="12" t="s">
        <v>645</v>
      </c>
      <c r="C94" s="12" t="s">
        <v>663</v>
      </c>
      <c r="D94" t="str">
        <f t="shared" si="1"/>
        <v>trái phiếu chuyển đổi</v>
      </c>
      <c r="G94" s="11" t="s">
        <v>145</v>
      </c>
      <c r="H94" s="11" t="s">
        <v>645</v>
      </c>
      <c r="I94" s="11" t="s">
        <v>663</v>
      </c>
    </row>
    <row r="95">
      <c r="A95" s="12" t="s">
        <v>664</v>
      </c>
      <c r="B95" s="12" t="s">
        <v>645</v>
      </c>
      <c r="C95" s="12" t="s">
        <v>665</v>
      </c>
      <c r="D95" t="str">
        <f t="shared" si="1"/>
        <v>cổ phiếu ưu đãi nợ</v>
      </c>
      <c r="G95" s="11" t="s">
        <v>664</v>
      </c>
      <c r="H95" s="11" t="s">
        <v>645</v>
      </c>
      <c r="I95" s="11" t="s">
        <v>665</v>
      </c>
    </row>
    <row r="96">
      <c r="A96" s="12" t="s">
        <v>147</v>
      </c>
      <c r="B96" s="12" t="s">
        <v>645</v>
      </c>
      <c r="C96" s="12" t="s">
        <v>666</v>
      </c>
      <c r="D96" t="str">
        <f t="shared" si="1"/>
        <v>thuế thu nhập hoãn lại phải trả</v>
      </c>
      <c r="G96" s="11" t="s">
        <v>147</v>
      </c>
      <c r="H96" s="11" t="s">
        <v>645</v>
      </c>
      <c r="I96" s="11" t="s">
        <v>666</v>
      </c>
    </row>
    <row r="97">
      <c r="A97" s="12" t="s">
        <v>667</v>
      </c>
      <c r="B97" s="12" t="s">
        <v>645</v>
      </c>
      <c r="C97" s="12" t="s">
        <v>668</v>
      </c>
      <c r="D97" t="str">
        <f t="shared" si="1"/>
        <v>dự phòng phải trả dài hạn</v>
      </c>
      <c r="G97" s="11" t="s">
        <v>667</v>
      </c>
      <c r="H97" s="11" t="s">
        <v>645</v>
      </c>
      <c r="I97" s="11" t="s">
        <v>668</v>
      </c>
    </row>
    <row r="98">
      <c r="A98" s="12" t="s">
        <v>149</v>
      </c>
      <c r="B98" s="12" t="s">
        <v>645</v>
      </c>
      <c r="C98" s="12" t="s">
        <v>669</v>
      </c>
      <c r="D98" t="str">
        <f t="shared" si="1"/>
        <v>quỹ phát triển khoa học và công nghệ</v>
      </c>
      <c r="G98" s="11" t="s">
        <v>149</v>
      </c>
      <c r="H98" s="11" t="s">
        <v>645</v>
      </c>
      <c r="I98" s="11" t="s">
        <v>669</v>
      </c>
    </row>
    <row r="99">
      <c r="A99" s="12" t="s">
        <v>150</v>
      </c>
      <c r="B99" s="12" t="s">
        <v>645</v>
      </c>
      <c r="C99" s="12" t="s">
        <v>670</v>
      </c>
      <c r="D99" t="str">
        <f t="shared" si="1"/>
        <v>dự phòng trợ cấp mất việc làm</v>
      </c>
      <c r="G99" s="11" t="s">
        <v>150</v>
      </c>
      <c r="H99" s="11" t="s">
        <v>645</v>
      </c>
      <c r="I99" s="11" t="s">
        <v>670</v>
      </c>
    </row>
    <row r="100">
      <c r="A100" s="12" t="s">
        <v>617</v>
      </c>
      <c r="B100" s="12" t="s">
        <v>619</v>
      </c>
      <c r="C100" s="12" t="s">
        <v>673</v>
      </c>
      <c r="D100" t="str">
        <f t="shared" si="1"/>
        <v>vốn chủ sở hữu</v>
      </c>
      <c r="G100" s="11" t="s">
        <v>617</v>
      </c>
      <c r="H100" s="11" t="s">
        <v>619</v>
      </c>
      <c r="I100" s="11" t="s">
        <v>673</v>
      </c>
    </row>
    <row r="101">
      <c r="A101" s="12" t="s">
        <v>617</v>
      </c>
      <c r="B101" s="12" t="s">
        <v>617</v>
      </c>
      <c r="C101" s="12" t="s">
        <v>673</v>
      </c>
      <c r="D101" t="str">
        <f t="shared" si="1"/>
        <v>vốn chủ sở hữu</v>
      </c>
      <c r="G101" s="11" t="s">
        <v>617</v>
      </c>
      <c r="H101" s="11" t="s">
        <v>617</v>
      </c>
      <c r="I101" s="11" t="s">
        <v>673</v>
      </c>
    </row>
    <row r="102">
      <c r="A102" s="12" t="s">
        <v>674</v>
      </c>
      <c r="B102" s="12" t="s">
        <v>617</v>
      </c>
      <c r="C102" s="12" t="s">
        <v>675</v>
      </c>
      <c r="D102" t="str">
        <f t="shared" si="1"/>
        <v>vốn góp của chủ sở hữu</v>
      </c>
      <c r="G102" s="11" t="s">
        <v>674</v>
      </c>
      <c r="H102" s="11" t="s">
        <v>617</v>
      </c>
      <c r="I102" s="11" t="s">
        <v>675</v>
      </c>
    </row>
    <row r="103">
      <c r="A103" s="12" t="s">
        <v>676</v>
      </c>
      <c r="B103" s="12" t="s">
        <v>674</v>
      </c>
      <c r="C103" s="12" t="s">
        <v>677</v>
      </c>
      <c r="D103" t="str">
        <f t="shared" si="1"/>
        <v>cổ phiếu phổ thông có quyền biểu quyết</v>
      </c>
      <c r="G103" s="11" t="s">
        <v>676</v>
      </c>
      <c r="H103" s="11" t="s">
        <v>674</v>
      </c>
      <c r="I103" s="11" t="s">
        <v>677</v>
      </c>
    </row>
    <row r="104">
      <c r="A104" s="12" t="s">
        <v>678</v>
      </c>
      <c r="B104" s="12" t="s">
        <v>674</v>
      </c>
      <c r="C104" s="12" t="s">
        <v>679</v>
      </c>
      <c r="D104" t="str">
        <f t="shared" si="1"/>
        <v>cổ phiếu ưu đãi</v>
      </c>
      <c r="G104" s="11" t="s">
        <v>678</v>
      </c>
      <c r="H104" s="11" t="s">
        <v>674</v>
      </c>
      <c r="I104" s="11" t="s">
        <v>679</v>
      </c>
    </row>
    <row r="105">
      <c r="A105" s="12" t="s">
        <v>154</v>
      </c>
      <c r="B105" s="12" t="s">
        <v>617</v>
      </c>
      <c r="C105" s="12" t="s">
        <v>680</v>
      </c>
      <c r="D105" t="str">
        <f t="shared" si="1"/>
        <v>thặng dư vốn cổ phần</v>
      </c>
      <c r="G105" s="11" t="s">
        <v>154</v>
      </c>
      <c r="H105" s="11" t="s">
        <v>617</v>
      </c>
      <c r="I105" s="11" t="s">
        <v>680</v>
      </c>
    </row>
    <row r="106">
      <c r="A106" s="12" t="s">
        <v>155</v>
      </c>
      <c r="B106" s="12" t="s">
        <v>617</v>
      </c>
      <c r="C106" s="12" t="s">
        <v>681</v>
      </c>
      <c r="D106" t="str">
        <f t="shared" si="1"/>
        <v>quyền chọn chuyển đổi trái phiếu</v>
      </c>
      <c r="G106" s="11" t="s">
        <v>155</v>
      </c>
      <c r="H106" s="11" t="s">
        <v>617</v>
      </c>
      <c r="I106" s="11" t="s">
        <v>681</v>
      </c>
    </row>
    <row r="107">
      <c r="A107" s="12" t="s">
        <v>156</v>
      </c>
      <c r="B107" s="12" t="s">
        <v>617</v>
      </c>
      <c r="C107" s="12" t="s">
        <v>682</v>
      </c>
      <c r="D107" t="str">
        <f t="shared" si="1"/>
        <v>vốn khác của chủ sở hữu</v>
      </c>
      <c r="G107" s="11" t="s">
        <v>156</v>
      </c>
      <c r="H107" s="11" t="s">
        <v>617</v>
      </c>
      <c r="I107" s="11" t="s">
        <v>682</v>
      </c>
    </row>
    <row r="108">
      <c r="A108" s="12" t="s">
        <v>157</v>
      </c>
      <c r="B108" s="12" t="s">
        <v>617</v>
      </c>
      <c r="C108" s="12" t="s">
        <v>683</v>
      </c>
      <c r="D108" t="str">
        <f t="shared" si="1"/>
        <v>cổ phiếu quỹ</v>
      </c>
      <c r="G108" s="11" t="s">
        <v>157</v>
      </c>
      <c r="H108" s="11" t="s">
        <v>617</v>
      </c>
      <c r="I108" s="11" t="s">
        <v>683</v>
      </c>
    </row>
    <row r="109">
      <c r="A109" s="12" t="s">
        <v>158</v>
      </c>
      <c r="B109" s="12" t="s">
        <v>617</v>
      </c>
      <c r="C109" s="12" t="s">
        <v>684</v>
      </c>
      <c r="D109" t="str">
        <f t="shared" si="1"/>
        <v>chênh lệch đánh giá lại tài sản</v>
      </c>
      <c r="G109" s="11" t="s">
        <v>158</v>
      </c>
      <c r="H109" s="11" t="s">
        <v>617</v>
      </c>
      <c r="I109" s="11" t="s">
        <v>684</v>
      </c>
    </row>
    <row r="110">
      <c r="A110" s="12" t="s">
        <v>159</v>
      </c>
      <c r="B110" s="12" t="s">
        <v>617</v>
      </c>
      <c r="C110" s="12" t="s">
        <v>685</v>
      </c>
      <c r="D110" t="str">
        <f t="shared" si="1"/>
        <v>chênh lệch tỷ giá hối đoái</v>
      </c>
      <c r="G110" s="11" t="s">
        <v>159</v>
      </c>
      <c r="H110" s="11" t="s">
        <v>617</v>
      </c>
      <c r="I110" s="11" t="s">
        <v>685</v>
      </c>
    </row>
    <row r="111">
      <c r="A111" s="12" t="s">
        <v>160</v>
      </c>
      <c r="B111" s="12" t="s">
        <v>617</v>
      </c>
      <c r="C111" s="12" t="s">
        <v>686</v>
      </c>
      <c r="D111" t="str">
        <f t="shared" si="1"/>
        <v>quỹ đầu tư phát triển</v>
      </c>
      <c r="G111" s="11" t="s">
        <v>160</v>
      </c>
      <c r="H111" s="11" t="s">
        <v>617</v>
      </c>
      <c r="I111" s="11" t="s">
        <v>686</v>
      </c>
    </row>
    <row r="112">
      <c r="A112" s="12" t="s">
        <v>161</v>
      </c>
      <c r="B112" s="12" t="s">
        <v>617</v>
      </c>
      <c r="C112" s="12" t="s">
        <v>687</v>
      </c>
      <c r="D112" t="str">
        <f t="shared" si="1"/>
        <v>quỹ hỗ trợ sắp xếp doanh nghiệp</v>
      </c>
      <c r="G112" s="11" t="s">
        <v>161</v>
      </c>
      <c r="H112" s="11" t="s">
        <v>617</v>
      </c>
      <c r="I112" s="11" t="s">
        <v>687</v>
      </c>
    </row>
    <row r="113">
      <c r="A113" s="12" t="s">
        <v>688</v>
      </c>
      <c r="B113" s="12" t="s">
        <v>617</v>
      </c>
      <c r="C113" s="12" t="s">
        <v>689</v>
      </c>
      <c r="D113" t="str">
        <f t="shared" si="1"/>
        <v>quỹ khác thuộc vốn chủ sở hữu</v>
      </c>
      <c r="G113" s="11" t="s">
        <v>688</v>
      </c>
      <c r="H113" s="11" t="s">
        <v>617</v>
      </c>
      <c r="I113" s="11" t="s">
        <v>689</v>
      </c>
    </row>
    <row r="114">
      <c r="A114" s="12" t="s">
        <v>163</v>
      </c>
      <c r="B114" s="12" t="s">
        <v>617</v>
      </c>
      <c r="C114" s="12" t="s">
        <v>690</v>
      </c>
      <c r="D114" t="str">
        <f t="shared" si="1"/>
        <v>lợi nhuận sau thuế chưa phân phối</v>
      </c>
      <c r="G114" s="11" t="s">
        <v>163</v>
      </c>
      <c r="H114" s="11" t="s">
        <v>617</v>
      </c>
      <c r="I114" s="11" t="s">
        <v>690</v>
      </c>
    </row>
    <row r="115">
      <c r="A115" s="12" t="s">
        <v>691</v>
      </c>
      <c r="B115" s="12" t="s">
        <v>163</v>
      </c>
      <c r="C115" s="12" t="s">
        <v>692</v>
      </c>
      <c r="D115" t="str">
        <f t="shared" si="1"/>
        <v>lnst chưa phân phối lũy kế đến cuối kỳ trước</v>
      </c>
      <c r="G115" s="11" t="s">
        <v>691</v>
      </c>
      <c r="H115" s="11" t="s">
        <v>163</v>
      </c>
      <c r="I115" s="11" t="s">
        <v>692</v>
      </c>
    </row>
    <row r="116">
      <c r="A116" s="12" t="s">
        <v>693</v>
      </c>
      <c r="B116" s="12" t="s">
        <v>163</v>
      </c>
      <c r="C116" s="12" t="s">
        <v>694</v>
      </c>
      <c r="D116" t="str">
        <f t="shared" si="1"/>
        <v>lnst chưa phân phối kỳ này</v>
      </c>
      <c r="G116" s="11" t="s">
        <v>693</v>
      </c>
      <c r="H116" s="11" t="s">
        <v>163</v>
      </c>
      <c r="I116" s="11" t="s">
        <v>694</v>
      </c>
    </row>
    <row r="117">
      <c r="A117" s="12" t="s">
        <v>166</v>
      </c>
      <c r="B117" s="12" t="s">
        <v>617</v>
      </c>
      <c r="C117" s="12" t="s">
        <v>695</v>
      </c>
      <c r="D117" t="str">
        <f t="shared" si="1"/>
        <v>nguồn vốn đầu tư xdcb</v>
      </c>
      <c r="G117" s="11" t="s">
        <v>166</v>
      </c>
      <c r="H117" s="11" t="s">
        <v>617</v>
      </c>
      <c r="I117" s="11" t="s">
        <v>695</v>
      </c>
    </row>
    <row r="118">
      <c r="A118" s="12" t="s">
        <v>696</v>
      </c>
      <c r="B118" s="12" t="s">
        <v>617</v>
      </c>
      <c r="C118" s="12" t="s">
        <v>697</v>
      </c>
      <c r="D118" t="str">
        <f t="shared" si="1"/>
        <v>lợi ích cổ đông không kiểm soát</v>
      </c>
      <c r="G118" s="11" t="s">
        <v>696</v>
      </c>
      <c r="H118" s="11" t="s">
        <v>617</v>
      </c>
      <c r="I118" s="11" t="s">
        <v>697</v>
      </c>
    </row>
    <row r="119">
      <c r="A119" s="12" t="s">
        <v>168</v>
      </c>
      <c r="B119" s="12" t="s">
        <v>617</v>
      </c>
      <c r="C119" s="12" t="s">
        <v>698</v>
      </c>
      <c r="D119" t="str">
        <f t="shared" si="1"/>
        <v>quỹ dự phòng tài chính</v>
      </c>
      <c r="G119" s="11" t="s">
        <v>168</v>
      </c>
      <c r="H119" s="11" t="s">
        <v>617</v>
      </c>
      <c r="I119" s="11" t="s">
        <v>698</v>
      </c>
    </row>
    <row r="120">
      <c r="A120" s="12" t="s">
        <v>169</v>
      </c>
      <c r="B120" s="12" t="s">
        <v>617</v>
      </c>
      <c r="C120" s="12" t="s">
        <v>700</v>
      </c>
      <c r="D120" t="str">
        <f t="shared" si="1"/>
        <v>nguồn kinh phí và quỹ khác</v>
      </c>
      <c r="G120" s="11" t="s">
        <v>169</v>
      </c>
      <c r="H120" s="11" t="s">
        <v>617</v>
      </c>
      <c r="I120" s="11" t="s">
        <v>700</v>
      </c>
    </row>
    <row r="121">
      <c r="A121" s="12" t="s">
        <v>701</v>
      </c>
      <c r="B121" s="12" t="s">
        <v>169</v>
      </c>
      <c r="C121" s="12" t="s">
        <v>702</v>
      </c>
      <c r="D121" t="str">
        <f t="shared" si="1"/>
        <v>nguồn kinh phí</v>
      </c>
      <c r="G121" s="11" t="s">
        <v>701</v>
      </c>
      <c r="H121" s="11" t="s">
        <v>169</v>
      </c>
      <c r="I121" s="11" t="s">
        <v>702</v>
      </c>
    </row>
    <row r="122">
      <c r="A122" s="12" t="s">
        <v>171</v>
      </c>
      <c r="B122" s="12" t="s">
        <v>169</v>
      </c>
      <c r="C122" s="12" t="s">
        <v>703</v>
      </c>
      <c r="D122" t="str">
        <f t="shared" si="1"/>
        <v>nguồn kinh phí đã hình thành tscđ</v>
      </c>
      <c r="G122" s="11" t="s">
        <v>171</v>
      </c>
      <c r="H122" s="11" t="s">
        <v>169</v>
      </c>
      <c r="I122" s="11" t="s">
        <v>703</v>
      </c>
    </row>
    <row r="123">
      <c r="A123" s="12" t="s">
        <v>696</v>
      </c>
      <c r="B123" s="12" t="s">
        <v>619</v>
      </c>
      <c r="C123" s="12" t="s">
        <v>704</v>
      </c>
      <c r="D123" t="str">
        <f t="shared" si="1"/>
        <v>lợi ích cổ đông thiểu số</v>
      </c>
      <c r="G123" s="11" t="s">
        <v>696</v>
      </c>
      <c r="H123" s="11" t="s">
        <v>619</v>
      </c>
      <c r="I123" s="11" t="s">
        <v>704</v>
      </c>
    </row>
    <row r="124">
      <c r="A124" s="12" t="s">
        <v>619</v>
      </c>
      <c r="B124" s="12" t="s">
        <v>619</v>
      </c>
      <c r="C124" s="12" t="s">
        <v>621</v>
      </c>
      <c r="D124" t="str">
        <f t="shared" si="1"/>
        <v>tổng cộng nguồn vốn</v>
      </c>
      <c r="G124" s="11" t="s">
        <v>619</v>
      </c>
      <c r="H124" s="11" t="s">
        <v>619</v>
      </c>
      <c r="I124" s="11" t="s">
        <v>621</v>
      </c>
    </row>
    <row r="125">
      <c r="A125" s="12" t="s">
        <v>528</v>
      </c>
      <c r="B125" s="12" t="s">
        <v>118</v>
      </c>
      <c r="C125" s="12" t="s">
        <v>706</v>
      </c>
      <c r="D125" t="str">
        <f t="shared" si="1"/>
        <v>tài sản ngắn hạn 100 110 130</v>
      </c>
      <c r="G125" s="11" t="s">
        <v>528</v>
      </c>
      <c r="H125" s="11" t="s">
        <v>118</v>
      </c>
      <c r="I125" s="11" t="s">
        <v>706</v>
      </c>
    </row>
    <row r="126">
      <c r="A126" s="12" t="s">
        <v>708</v>
      </c>
      <c r="B126" s="12" t="s">
        <v>528</v>
      </c>
      <c r="C126" s="12" t="s">
        <v>709</v>
      </c>
      <c r="D126" t="str">
        <f t="shared" si="1"/>
        <v>tài sản tài chính ngắn hạn</v>
      </c>
      <c r="G126" s="11" t="s">
        <v>708</v>
      </c>
      <c r="H126" s="11" t="s">
        <v>528</v>
      </c>
      <c r="I126" s="11" t="s">
        <v>709</v>
      </c>
    </row>
    <row r="127">
      <c r="A127" s="12" t="s">
        <v>10</v>
      </c>
      <c r="B127" s="12" t="s">
        <v>708</v>
      </c>
      <c r="C127" s="12" t="s">
        <v>531</v>
      </c>
      <c r="D127" t="str">
        <f t="shared" si="1"/>
        <v>tiền và các khoản tương đương tiền</v>
      </c>
      <c r="G127" s="11" t="s">
        <v>10</v>
      </c>
      <c r="H127" s="11" t="s">
        <v>708</v>
      </c>
      <c r="I127" s="11" t="s">
        <v>531</v>
      </c>
    </row>
    <row r="128">
      <c r="A128" s="12" t="s">
        <v>711</v>
      </c>
      <c r="B128" s="12" t="s">
        <v>708</v>
      </c>
      <c r="C128" s="12" t="s">
        <v>712</v>
      </c>
      <c r="D128" t="str">
        <f t="shared" si="1"/>
        <v>các khoản đầu tư tài chính ngắn hạn</v>
      </c>
      <c r="G128" s="11" t="s">
        <v>711</v>
      </c>
      <c r="H128" s="11" t="s">
        <v>708</v>
      </c>
      <c r="I128" s="11" t="s">
        <v>712</v>
      </c>
    </row>
    <row r="129">
      <c r="A129" s="12" t="s">
        <v>711</v>
      </c>
      <c r="B129" s="12" t="s">
        <v>711</v>
      </c>
      <c r="C129" s="12" t="s">
        <v>714</v>
      </c>
      <c r="D129" t="str">
        <f t="shared" si="1"/>
        <v>đầu tư ngắn hạn</v>
      </c>
      <c r="G129" s="11" t="s">
        <v>711</v>
      </c>
      <c r="H129" s="11" t="s">
        <v>711</v>
      </c>
      <c r="I129" s="11" t="s">
        <v>714</v>
      </c>
    </row>
    <row r="130">
      <c r="A130" s="12" t="s">
        <v>716</v>
      </c>
      <c r="B130" s="12" t="s">
        <v>711</v>
      </c>
      <c r="C130" s="12" t="s">
        <v>717</v>
      </c>
      <c r="D130" t="str">
        <f t="shared" si="1"/>
        <v>đầu tư ngắn hạn của người ủy thác đầu tư</v>
      </c>
      <c r="G130" s="11" t="s">
        <v>716</v>
      </c>
      <c r="H130" s="11" t="s">
        <v>711</v>
      </c>
      <c r="I130" s="11" t="s">
        <v>717</v>
      </c>
    </row>
    <row r="131">
      <c r="A131" s="12" t="s">
        <v>719</v>
      </c>
      <c r="B131" s="12" t="s">
        <v>708</v>
      </c>
      <c r="C131" s="12" t="s">
        <v>720</v>
      </c>
      <c r="D131" t="str">
        <f t="shared" si="1"/>
        <v>dự phòng giảm giá đầu tư ngắn hạn</v>
      </c>
      <c r="G131" s="11" t="s">
        <v>719</v>
      </c>
      <c r="H131" s="11" t="s">
        <v>708</v>
      </c>
      <c r="I131" s="11" t="s">
        <v>720</v>
      </c>
    </row>
    <row r="132">
      <c r="A132" s="12" t="s">
        <v>722</v>
      </c>
      <c r="B132" s="12" t="s">
        <v>708</v>
      </c>
      <c r="C132" s="12" t="s">
        <v>723</v>
      </c>
      <c r="D132" t="str">
        <f t="shared" si="1"/>
        <v>các tài sản tài chính ghi nhận thông qua lãi lỗ fvtpl</v>
      </c>
      <c r="G132" s="11" t="s">
        <v>722</v>
      </c>
      <c r="H132" s="11" t="s">
        <v>708</v>
      </c>
      <c r="I132" s="11" t="s">
        <v>723</v>
      </c>
    </row>
    <row r="133">
      <c r="A133" s="12" t="s">
        <v>725</v>
      </c>
      <c r="B133" s="12" t="s">
        <v>708</v>
      </c>
      <c r="C133" s="12" t="s">
        <v>726</v>
      </c>
      <c r="D133" t="str">
        <f t="shared" si="1"/>
        <v>các khoản đầu tư nắm giữ đến ngày đáo hạn htm</v>
      </c>
      <c r="G133" s="11" t="s">
        <v>725</v>
      </c>
      <c r="H133" s="11" t="s">
        <v>708</v>
      </c>
      <c r="I133" s="11" t="s">
        <v>726</v>
      </c>
    </row>
    <row r="134">
      <c r="A134" s="12" t="s">
        <v>727</v>
      </c>
      <c r="B134" s="12" t="s">
        <v>708</v>
      </c>
      <c r="C134" s="12" t="s">
        <v>728</v>
      </c>
      <c r="D134" t="str">
        <f t="shared" si="1"/>
        <v>các khoản cho vay</v>
      </c>
      <c r="G134" s="11" t="s">
        <v>727</v>
      </c>
      <c r="H134" s="11" t="s">
        <v>708</v>
      </c>
      <c r="I134" s="11" t="s">
        <v>728</v>
      </c>
    </row>
    <row r="135">
      <c r="A135" s="12" t="s">
        <v>729</v>
      </c>
      <c r="B135" s="12" t="s">
        <v>708</v>
      </c>
      <c r="C135" s="12" t="s">
        <v>730</v>
      </c>
      <c r="D135" t="str">
        <f t="shared" si="1"/>
        <v>các tài sản tài chính sẵn sàn để bán afs</v>
      </c>
      <c r="G135" s="11" t="s">
        <v>729</v>
      </c>
      <c r="H135" s="11" t="s">
        <v>708</v>
      </c>
      <c r="I135" s="11" t="s">
        <v>730</v>
      </c>
    </row>
    <row r="136">
      <c r="A136" s="12" t="s">
        <v>731</v>
      </c>
      <c r="B136" s="12" t="s">
        <v>708</v>
      </c>
      <c r="C136" s="12" t="s">
        <v>732</v>
      </c>
      <c r="D136" t="str">
        <f t="shared" si="1"/>
        <v>dự phòng suy giảm giá trị tài sản tài chính và tài sản thế chấp</v>
      </c>
      <c r="G136" s="11" t="s">
        <v>731</v>
      </c>
      <c r="H136" s="11" t="s">
        <v>708</v>
      </c>
      <c r="I136" s="11" t="s">
        <v>732</v>
      </c>
    </row>
    <row r="137">
      <c r="A137" s="12" t="s">
        <v>540</v>
      </c>
      <c r="B137" s="12" t="s">
        <v>708</v>
      </c>
      <c r="C137" s="12" t="s">
        <v>541</v>
      </c>
      <c r="D137" t="str">
        <f t="shared" si="1"/>
        <v>các khoản phải thu ngắn hạn</v>
      </c>
      <c r="G137" s="11" t="s">
        <v>540</v>
      </c>
      <c r="H137" s="11" t="s">
        <v>708</v>
      </c>
      <c r="I137" s="11" t="s">
        <v>541</v>
      </c>
    </row>
    <row r="138">
      <c r="A138" s="12" t="s">
        <v>733</v>
      </c>
      <c r="B138" s="12" t="s">
        <v>540</v>
      </c>
      <c r="C138" s="12" t="s">
        <v>734</v>
      </c>
      <c r="D138" t="str">
        <f t="shared" si="1"/>
        <v>phải thu bán các tài sản tài chính</v>
      </c>
      <c r="G138" s="11" t="s">
        <v>733</v>
      </c>
      <c r="H138" s="11" t="s">
        <v>540</v>
      </c>
      <c r="I138" s="11" t="s">
        <v>734</v>
      </c>
    </row>
    <row r="139">
      <c r="A139" s="12" t="s">
        <v>735</v>
      </c>
      <c r="B139" s="12" t="s">
        <v>540</v>
      </c>
      <c r="C139" s="12" t="s">
        <v>736</v>
      </c>
      <c r="D139" t="str">
        <f t="shared" si="1"/>
        <v>phải thu và dự thu cổ tức tiền lãi các tài sản tài chính</v>
      </c>
      <c r="G139" s="11" t="s">
        <v>735</v>
      </c>
      <c r="H139" s="11" t="s">
        <v>540</v>
      </c>
      <c r="I139" s="11" t="s">
        <v>736</v>
      </c>
    </row>
    <row r="140">
      <c r="A140" s="12" t="s">
        <v>737</v>
      </c>
      <c r="B140" s="12" t="s">
        <v>735</v>
      </c>
      <c r="C140" s="12" t="s">
        <v>738</v>
      </c>
      <c r="D140" t="str">
        <f t="shared" si="1"/>
        <v>phải thu cổ tức tiền lãi đến ngày nhận</v>
      </c>
      <c r="G140" s="11" t="s">
        <v>737</v>
      </c>
      <c r="H140" s="11" t="s">
        <v>735</v>
      </c>
      <c r="I140" s="11" t="s">
        <v>738</v>
      </c>
    </row>
    <row r="141">
      <c r="A141" s="12" t="s">
        <v>739</v>
      </c>
      <c r="B141" s="12" t="s">
        <v>737</v>
      </c>
      <c r="C141" s="12" t="s">
        <v>740</v>
      </c>
      <c r="D141" t="str">
        <f t="shared" si="1"/>
        <v>trong đó phải thu khó đòi về cổ tức tiền lãi đến ngày nhận nhưng chưa nhận được</v>
      </c>
      <c r="G141" s="11" t="s">
        <v>739</v>
      </c>
      <c r="H141" s="11" t="s">
        <v>737</v>
      </c>
      <c r="I141" s="11" t="s">
        <v>740</v>
      </c>
    </row>
    <row r="142">
      <c r="A142" s="12" t="s">
        <v>741</v>
      </c>
      <c r="B142" s="12" t="s">
        <v>735</v>
      </c>
      <c r="C142" s="12" t="s">
        <v>742</v>
      </c>
      <c r="D142" t="str">
        <f t="shared" si="1"/>
        <v>dự thu cổ tức tiền lãi chưa đến ngày nhận</v>
      </c>
      <c r="G142" s="11" t="s">
        <v>741</v>
      </c>
      <c r="H142" s="11" t="s">
        <v>735</v>
      </c>
      <c r="I142" s="11" t="s">
        <v>742</v>
      </c>
    </row>
    <row r="143">
      <c r="A143" s="12" t="s">
        <v>743</v>
      </c>
      <c r="B143" s="12" t="s">
        <v>708</v>
      </c>
      <c r="C143" s="12" t="s">
        <v>744</v>
      </c>
      <c r="D143" t="str">
        <f t="shared" si="1"/>
        <v>trả trước cho người bán</v>
      </c>
      <c r="G143" s="11" t="s">
        <v>743</v>
      </c>
      <c r="H143" s="11" t="s">
        <v>708</v>
      </c>
      <c r="I143" s="11" t="s">
        <v>744</v>
      </c>
    </row>
    <row r="144">
      <c r="A144" s="12" t="s">
        <v>745</v>
      </c>
      <c r="B144" s="12" t="s">
        <v>708</v>
      </c>
      <c r="C144" s="12" t="s">
        <v>746</v>
      </c>
      <c r="D144" t="str">
        <f t="shared" si="1"/>
        <v>phải thu các dịch vụ ctck cung cấp</v>
      </c>
      <c r="G144" s="11" t="s">
        <v>745</v>
      </c>
      <c r="H144" s="11" t="s">
        <v>708</v>
      </c>
      <c r="I144" s="11" t="s">
        <v>746</v>
      </c>
    </row>
    <row r="145">
      <c r="A145" s="12" t="s">
        <v>747</v>
      </c>
      <c r="B145" s="12" t="s">
        <v>708</v>
      </c>
      <c r="C145" s="12" t="s">
        <v>748</v>
      </c>
      <c r="D145" t="str">
        <f t="shared" si="1"/>
        <v>phải thu hoạt động giao dịch chứng khoán</v>
      </c>
      <c r="G145" s="11" t="s">
        <v>747</v>
      </c>
      <c r="H145" s="11" t="s">
        <v>708</v>
      </c>
      <c r="I145" s="11" t="s">
        <v>748</v>
      </c>
    </row>
    <row r="146">
      <c r="A146" s="12" t="s">
        <v>546</v>
      </c>
      <c r="B146" s="12" t="s">
        <v>708</v>
      </c>
      <c r="C146" s="12" t="s">
        <v>547</v>
      </c>
      <c r="D146" t="str">
        <f t="shared" si="1"/>
        <v>phải thu nội bộ ngắn hạn</v>
      </c>
      <c r="G146" s="11" t="s">
        <v>546</v>
      </c>
      <c r="H146" s="11" t="s">
        <v>708</v>
      </c>
      <c r="I146" s="11" t="s">
        <v>547</v>
      </c>
    </row>
    <row r="147">
      <c r="A147" s="12" t="s">
        <v>749</v>
      </c>
      <c r="B147" s="12" t="s">
        <v>708</v>
      </c>
      <c r="C147" s="12" t="s">
        <v>750</v>
      </c>
      <c r="D147" t="str">
        <f t="shared" si="1"/>
        <v>phải thu về lỗi giao dịch chứng khoán</v>
      </c>
      <c r="G147" s="11" t="s">
        <v>749</v>
      </c>
      <c r="H147" s="11" t="s">
        <v>708</v>
      </c>
      <c r="I147" s="11" t="s">
        <v>750</v>
      </c>
    </row>
    <row r="148">
      <c r="A148" s="12" t="s">
        <v>751</v>
      </c>
      <c r="B148" s="12" t="s">
        <v>708</v>
      </c>
      <c r="C148" s="12" t="s">
        <v>752</v>
      </c>
      <c r="D148" t="str">
        <f t="shared" si="1"/>
        <v>các khoản phải thu khác</v>
      </c>
      <c r="G148" s="11" t="s">
        <v>751</v>
      </c>
      <c r="H148" s="11" t="s">
        <v>708</v>
      </c>
      <c r="I148" s="11" t="s">
        <v>752</v>
      </c>
    </row>
    <row r="149">
      <c r="A149" s="12" t="s">
        <v>753</v>
      </c>
      <c r="B149" s="12" t="s">
        <v>708</v>
      </c>
      <c r="C149" s="12" t="s">
        <v>754</v>
      </c>
      <c r="D149" t="str">
        <f t="shared" si="1"/>
        <v>dự phòng suy giảm giá trị các khoản phải thu</v>
      </c>
      <c r="G149" s="11" t="s">
        <v>753</v>
      </c>
      <c r="H149" s="11" t="s">
        <v>708</v>
      </c>
      <c r="I149" s="11" t="s">
        <v>754</v>
      </c>
    </row>
    <row r="150">
      <c r="A150" s="12" t="s">
        <v>553</v>
      </c>
      <c r="B150" s="12" t="s">
        <v>708</v>
      </c>
      <c r="C150" s="12" t="s">
        <v>755</v>
      </c>
      <c r="D150" t="str">
        <f t="shared" si="1"/>
        <v>dự phòng các khoản phải thu ngắn hạn khó đòi</v>
      </c>
      <c r="G150" s="11" t="s">
        <v>553</v>
      </c>
      <c r="H150" s="11" t="s">
        <v>708</v>
      </c>
      <c r="I150" s="11" t="s">
        <v>755</v>
      </c>
    </row>
    <row r="151">
      <c r="A151" s="12" t="s">
        <v>756</v>
      </c>
      <c r="B151" s="12" t="s">
        <v>708</v>
      </c>
      <c r="C151" s="12" t="s">
        <v>757</v>
      </c>
      <c r="D151" t="str">
        <f t="shared" si="1"/>
        <v>phải thu khách hàng</v>
      </c>
      <c r="G151" s="11" t="s">
        <v>756</v>
      </c>
      <c r="H151" s="11" t="s">
        <v>708</v>
      </c>
      <c r="I151" s="11" t="s">
        <v>757</v>
      </c>
    </row>
    <row r="152">
      <c r="A152" s="12" t="s">
        <v>41</v>
      </c>
      <c r="B152" s="12" t="s">
        <v>708</v>
      </c>
      <c r="C152" s="12" t="s">
        <v>556</v>
      </c>
      <c r="D152" t="str">
        <f t="shared" si="1"/>
        <v>hàng tồn kho</v>
      </c>
      <c r="G152" s="11" t="s">
        <v>41</v>
      </c>
      <c r="H152" s="11" t="s">
        <v>708</v>
      </c>
      <c r="I152" s="11" t="s">
        <v>556</v>
      </c>
    </row>
    <row r="153">
      <c r="A153" s="12" t="s">
        <v>41</v>
      </c>
      <c r="B153" s="12" t="s">
        <v>708</v>
      </c>
      <c r="C153" s="12" t="s">
        <v>758</v>
      </c>
      <c r="D153" t="str">
        <f t="shared" si="1"/>
        <v>hàng tồn kho chi tiết</v>
      </c>
      <c r="G153" s="11" t="s">
        <v>41</v>
      </c>
      <c r="H153" s="11" t="s">
        <v>708</v>
      </c>
      <c r="I153" s="11" t="s">
        <v>758</v>
      </c>
    </row>
    <row r="154">
      <c r="A154" s="12" t="s">
        <v>42</v>
      </c>
      <c r="B154" s="12" t="s">
        <v>708</v>
      </c>
      <c r="C154" s="12" t="s">
        <v>557</v>
      </c>
      <c r="D154" t="str">
        <f t="shared" si="1"/>
        <v>dự phòng giảm giá hàng tồn kho</v>
      </c>
      <c r="G154" s="11" t="s">
        <v>42</v>
      </c>
      <c r="H154" s="11" t="s">
        <v>708</v>
      </c>
      <c r="I154" s="11" t="s">
        <v>557</v>
      </c>
    </row>
    <row r="155">
      <c r="A155" s="12" t="s">
        <v>759</v>
      </c>
      <c r="B155" s="12" t="s">
        <v>558</v>
      </c>
      <c r="C155" s="12" t="s">
        <v>760</v>
      </c>
      <c r="D155" t="str">
        <f t="shared" si="1"/>
        <v>tạm ứng</v>
      </c>
      <c r="G155" s="11" t="s">
        <v>759</v>
      </c>
      <c r="H155" s="11" t="s">
        <v>558</v>
      </c>
      <c r="I155" s="11" t="s">
        <v>760</v>
      </c>
    </row>
    <row r="156">
      <c r="A156" s="12" t="s">
        <v>761</v>
      </c>
      <c r="B156" s="12" t="s">
        <v>558</v>
      </c>
      <c r="C156" s="12" t="s">
        <v>762</v>
      </c>
      <c r="D156" t="str">
        <f t="shared" si="1"/>
        <v>vật tư văn phòng công cụ dụng cụ</v>
      </c>
      <c r="G156" s="11" t="s">
        <v>761</v>
      </c>
      <c r="H156" s="11" t="s">
        <v>558</v>
      </c>
      <c r="I156" s="11" t="s">
        <v>762</v>
      </c>
    </row>
    <row r="157">
      <c r="A157" s="12" t="s">
        <v>763</v>
      </c>
      <c r="B157" s="12" t="s">
        <v>558</v>
      </c>
      <c r="C157" s="12" t="s">
        <v>764</v>
      </c>
      <c r="D157" t="str">
        <f t="shared" si="1"/>
        <v>cầm cố thế chấp ký quỹ ký cược ngắn hạn</v>
      </c>
      <c r="G157" s="11" t="s">
        <v>763</v>
      </c>
      <c r="H157" s="11" t="s">
        <v>558</v>
      </c>
      <c r="I157" s="11" t="s">
        <v>764</v>
      </c>
    </row>
    <row r="158">
      <c r="A158" s="12" t="s">
        <v>48</v>
      </c>
      <c r="B158" s="12" t="s">
        <v>708</v>
      </c>
      <c r="C158" s="12" t="s">
        <v>765</v>
      </c>
      <c r="D158" t="str">
        <f t="shared" si="1"/>
        <v>thuế gtgt còn được khấu trừ</v>
      </c>
      <c r="G158" s="11" t="s">
        <v>48</v>
      </c>
      <c r="H158" s="11" t="s">
        <v>708</v>
      </c>
      <c r="I158" s="11" t="s">
        <v>765</v>
      </c>
    </row>
    <row r="159">
      <c r="A159" s="12" t="s">
        <v>766</v>
      </c>
      <c r="B159" s="12" t="s">
        <v>558</v>
      </c>
      <c r="C159" s="12" t="s">
        <v>767</v>
      </c>
      <c r="D159" t="str">
        <f t="shared" si="1"/>
        <v>giao dịch mua bán lại trái phiếu chính phủ ts</v>
      </c>
      <c r="G159" s="11" t="s">
        <v>766</v>
      </c>
      <c r="H159" s="11" t="s">
        <v>558</v>
      </c>
      <c r="I159" s="11" t="s">
        <v>767</v>
      </c>
    </row>
    <row r="160">
      <c r="A160" s="12" t="s">
        <v>768</v>
      </c>
      <c r="B160" s="12" t="s">
        <v>558</v>
      </c>
      <c r="C160" s="12" t="s">
        <v>769</v>
      </c>
      <c r="D160" t="str">
        <f t="shared" si="1"/>
        <v>dự phòng suy giảm giá trị tài sản ngắn hạn khác</v>
      </c>
      <c r="G160" s="11" t="s">
        <v>768</v>
      </c>
      <c r="H160" s="11" t="s">
        <v>558</v>
      </c>
      <c r="I160" s="11" t="s">
        <v>769</v>
      </c>
    </row>
    <row r="161">
      <c r="A161" s="12" t="s">
        <v>565</v>
      </c>
      <c r="B161" s="12" t="s">
        <v>118</v>
      </c>
      <c r="C161" s="12" t="s">
        <v>770</v>
      </c>
      <c r="D161" t="str">
        <f t="shared" si="1"/>
        <v>tài sản dài hạn 200 210 220 240 250 260</v>
      </c>
      <c r="G161" s="11" t="s">
        <v>565</v>
      </c>
      <c r="H161" s="11" t="s">
        <v>118</v>
      </c>
      <c r="I161" s="11" t="s">
        <v>770</v>
      </c>
    </row>
    <row r="162">
      <c r="A162" s="12" t="s">
        <v>771</v>
      </c>
      <c r="B162" s="12" t="s">
        <v>565</v>
      </c>
      <c r="C162" s="12" t="s">
        <v>772</v>
      </c>
      <c r="D162" t="str">
        <f t="shared" si="1"/>
        <v>tài sản tài chính dài hạn</v>
      </c>
      <c r="G162" s="11" t="s">
        <v>771</v>
      </c>
      <c r="H162" s="11" t="s">
        <v>565</v>
      </c>
      <c r="I162" s="11" t="s">
        <v>772</v>
      </c>
    </row>
    <row r="163">
      <c r="A163" s="12" t="s">
        <v>567</v>
      </c>
      <c r="B163" s="12" t="s">
        <v>771</v>
      </c>
      <c r="C163" s="12" t="s">
        <v>568</v>
      </c>
      <c r="D163" t="str">
        <f t="shared" si="1"/>
        <v>các khoản phải thu dài hạn</v>
      </c>
      <c r="G163" s="11" t="s">
        <v>567</v>
      </c>
      <c r="H163" s="11" t="s">
        <v>771</v>
      </c>
      <c r="I163" s="11" t="s">
        <v>568</v>
      </c>
    </row>
    <row r="164">
      <c r="A164" s="12" t="s">
        <v>575</v>
      </c>
      <c r="B164" s="12" t="s">
        <v>567</v>
      </c>
      <c r="C164" s="12" t="s">
        <v>773</v>
      </c>
      <c r="D164" t="str">
        <f t="shared" si="1"/>
        <v>phải thu dài hạn nội bộ</v>
      </c>
      <c r="G164" s="11" t="s">
        <v>575</v>
      </c>
      <c r="H164" s="11" t="s">
        <v>567</v>
      </c>
      <c r="I164" s="11" t="s">
        <v>773</v>
      </c>
    </row>
    <row r="165">
      <c r="A165" s="12" t="s">
        <v>774</v>
      </c>
      <c r="B165" s="12" t="s">
        <v>771</v>
      </c>
      <c r="C165" s="12" t="s">
        <v>775</v>
      </c>
      <c r="D165" t="str">
        <f t="shared" si="1"/>
        <v>các khoản đầu tư</v>
      </c>
      <c r="G165" s="11" t="s">
        <v>774</v>
      </c>
      <c r="H165" s="11" t="s">
        <v>771</v>
      </c>
      <c r="I165" s="11" t="s">
        <v>775</v>
      </c>
    </row>
    <row r="166">
      <c r="A166" s="12" t="s">
        <v>725</v>
      </c>
      <c r="B166" s="12" t="s">
        <v>774</v>
      </c>
      <c r="C166" s="12" t="s">
        <v>776</v>
      </c>
      <c r="D166" t="str">
        <f t="shared" si="1"/>
        <v>các khoản đầu tư nắm giữ đến ngày đáo hạn</v>
      </c>
      <c r="G166" s="11" t="s">
        <v>725</v>
      </c>
      <c r="H166" s="11" t="s">
        <v>774</v>
      </c>
      <c r="I166" s="11" t="s">
        <v>776</v>
      </c>
    </row>
    <row r="167">
      <c r="A167" s="12" t="s">
        <v>99</v>
      </c>
      <c r="B167" s="12" t="s">
        <v>774</v>
      </c>
      <c r="C167" s="12" t="s">
        <v>599</v>
      </c>
      <c r="D167" t="str">
        <f t="shared" si="1"/>
        <v>đầu tư vào công ty con</v>
      </c>
      <c r="G167" s="11" t="s">
        <v>99</v>
      </c>
      <c r="H167" s="11" t="s">
        <v>774</v>
      </c>
      <c r="I167" s="11" t="s">
        <v>599</v>
      </c>
    </row>
    <row r="168">
      <c r="A168" s="12" t="s">
        <v>600</v>
      </c>
      <c r="B168" s="12" t="s">
        <v>774</v>
      </c>
      <c r="C168" s="12" t="s">
        <v>777</v>
      </c>
      <c r="D168" t="str">
        <f t="shared" si="1"/>
        <v>3 đầu tư vào công ty liên kết liên doanh</v>
      </c>
      <c r="G168" s="11" t="s">
        <v>600</v>
      </c>
      <c r="H168" s="11" t="s">
        <v>774</v>
      </c>
      <c r="I168" s="11" t="s">
        <v>777</v>
      </c>
    </row>
    <row r="169">
      <c r="A169" s="12" t="s">
        <v>778</v>
      </c>
      <c r="B169" s="12" t="s">
        <v>774</v>
      </c>
      <c r="C169" s="12" t="s">
        <v>779</v>
      </c>
      <c r="D169" t="str">
        <f t="shared" si="1"/>
        <v>4 đầu tư chứng khoán dài hạn</v>
      </c>
      <c r="G169" s="11" t="s">
        <v>778</v>
      </c>
      <c r="H169" s="11" t="s">
        <v>774</v>
      </c>
      <c r="I169" s="11" t="s">
        <v>779</v>
      </c>
    </row>
    <row r="170">
      <c r="A170" s="12" t="s">
        <v>17</v>
      </c>
      <c r="B170" s="12" t="s">
        <v>778</v>
      </c>
      <c r="C170" s="12" t="s">
        <v>780</v>
      </c>
      <c r="D170" t="str">
        <f t="shared" si="1"/>
        <v>chứng khoán sẵn sàng để bán</v>
      </c>
      <c r="G170" s="11" t="s">
        <v>17</v>
      </c>
      <c r="H170" s="11" t="s">
        <v>778</v>
      </c>
      <c r="I170" s="11" t="s">
        <v>780</v>
      </c>
    </row>
    <row r="171">
      <c r="A171" s="12" t="s">
        <v>781</v>
      </c>
      <c r="B171" s="12" t="s">
        <v>778</v>
      </c>
      <c r="C171" s="12" t="s">
        <v>782</v>
      </c>
      <c r="D171" t="str">
        <f t="shared" si="1"/>
        <v>chứng khoán nắm giữ đến ngày đáo hạn</v>
      </c>
      <c r="G171" s="11" t="s">
        <v>781</v>
      </c>
      <c r="H171" s="11" t="s">
        <v>778</v>
      </c>
      <c r="I171" s="11" t="s">
        <v>782</v>
      </c>
    </row>
    <row r="172">
      <c r="A172" s="12" t="s">
        <v>605</v>
      </c>
      <c r="B172" s="12" t="s">
        <v>774</v>
      </c>
      <c r="C172" s="12" t="s">
        <v>783</v>
      </c>
      <c r="D172" t="str">
        <f t="shared" si="1"/>
        <v>5 đầu tư dài hạn khác</v>
      </c>
      <c r="G172" s="11" t="s">
        <v>605</v>
      </c>
      <c r="H172" s="11" t="s">
        <v>774</v>
      </c>
      <c r="I172" s="11" t="s">
        <v>783</v>
      </c>
    </row>
    <row r="173">
      <c r="A173" s="12" t="s">
        <v>603</v>
      </c>
      <c r="B173" s="12" t="s">
        <v>774</v>
      </c>
      <c r="C173" s="12" t="s">
        <v>784</v>
      </c>
      <c r="D173" t="str">
        <f t="shared" si="1"/>
        <v>6 dự phòng giảm giá đầu tư dài hạn</v>
      </c>
      <c r="G173" s="11" t="s">
        <v>603</v>
      </c>
      <c r="H173" s="11" t="s">
        <v>774</v>
      </c>
      <c r="I173" s="11" t="s">
        <v>784</v>
      </c>
    </row>
    <row r="174">
      <c r="A174" s="12" t="s">
        <v>785</v>
      </c>
      <c r="B174" s="12" t="s">
        <v>74</v>
      </c>
      <c r="C174" s="12" t="s">
        <v>786</v>
      </c>
      <c r="D174" t="str">
        <f t="shared" si="1"/>
        <v>đánh giá tscđhh theo giá trị hợp lý</v>
      </c>
      <c r="G174" s="11" t="s">
        <v>785</v>
      </c>
      <c r="H174" s="11" t="s">
        <v>74</v>
      </c>
      <c r="I174" s="11" t="s">
        <v>786</v>
      </c>
    </row>
    <row r="175">
      <c r="A175" s="12" t="s">
        <v>787</v>
      </c>
      <c r="B175" s="12" t="s">
        <v>80</v>
      </c>
      <c r="C175" s="12" t="s">
        <v>788</v>
      </c>
      <c r="D175" t="str">
        <f t="shared" si="1"/>
        <v>đánh giá tscđttc theo giá trị hợp lý</v>
      </c>
      <c r="G175" s="11" t="s">
        <v>787</v>
      </c>
      <c r="H175" s="11" t="s">
        <v>80</v>
      </c>
      <c r="I175" s="11" t="s">
        <v>788</v>
      </c>
    </row>
    <row r="176">
      <c r="A176" s="12" t="s">
        <v>789</v>
      </c>
      <c r="B176" s="12" t="s">
        <v>84</v>
      </c>
      <c r="C176" s="12" t="s">
        <v>790</v>
      </c>
      <c r="D176" t="str">
        <f t="shared" si="1"/>
        <v>đánh giá tscđvh theo giá trị hợp lý</v>
      </c>
      <c r="G176" s="11" t="s">
        <v>789</v>
      </c>
      <c r="H176" s="11" t="s">
        <v>84</v>
      </c>
      <c r="I176" s="11" t="s">
        <v>790</v>
      </c>
    </row>
    <row r="177">
      <c r="A177" s="12" t="s">
        <v>791</v>
      </c>
      <c r="B177" s="12" t="s">
        <v>565</v>
      </c>
      <c r="C177" s="12" t="s">
        <v>591</v>
      </c>
      <c r="D177" t="str">
        <f t="shared" si="1"/>
        <v>bất động sản đầu tư</v>
      </c>
      <c r="G177" s="11" t="s">
        <v>791</v>
      </c>
      <c r="H177" s="11" t="s">
        <v>565</v>
      </c>
      <c r="I177" s="11" t="s">
        <v>591</v>
      </c>
    </row>
    <row r="178">
      <c r="A178" s="12" t="s">
        <v>585</v>
      </c>
      <c r="B178" s="12" t="s">
        <v>791</v>
      </c>
      <c r="C178" s="12" t="s">
        <v>586</v>
      </c>
      <c r="D178" t="str">
        <f t="shared" si="1"/>
        <v>nguyên giá</v>
      </c>
      <c r="G178" s="11" t="s">
        <v>585</v>
      </c>
      <c r="H178" s="11" t="s">
        <v>791</v>
      </c>
      <c r="I178" s="11" t="s">
        <v>586</v>
      </c>
    </row>
    <row r="179">
      <c r="A179" s="12" t="s">
        <v>587</v>
      </c>
      <c r="B179" s="12" t="s">
        <v>791</v>
      </c>
      <c r="C179" s="12" t="s">
        <v>588</v>
      </c>
      <c r="D179" t="str">
        <f t="shared" si="1"/>
        <v>giá trị hao mòn lũy kế</v>
      </c>
      <c r="G179" s="11" t="s">
        <v>587</v>
      </c>
      <c r="H179" s="11" t="s">
        <v>791</v>
      </c>
      <c r="I179" s="11" t="s">
        <v>588</v>
      </c>
    </row>
    <row r="180">
      <c r="A180" s="12" t="s">
        <v>792</v>
      </c>
      <c r="B180" s="12" t="s">
        <v>791</v>
      </c>
      <c r="C180" s="12" t="s">
        <v>793</v>
      </c>
      <c r="D180" t="str">
        <f t="shared" si="1"/>
        <v>đánh giá bđsđt theo giá trị hợp lý</v>
      </c>
      <c r="G180" s="11" t="s">
        <v>792</v>
      </c>
      <c r="H180" s="11" t="s">
        <v>791</v>
      </c>
      <c r="I180" s="11" t="s">
        <v>793</v>
      </c>
    </row>
    <row r="181">
      <c r="A181" s="12" t="s">
        <v>95</v>
      </c>
      <c r="B181" s="12" t="s">
        <v>565</v>
      </c>
      <c r="C181" s="12" t="s">
        <v>596</v>
      </c>
      <c r="D181" t="str">
        <f t="shared" si="1"/>
        <v>chi phí xây dựng cơ bản dở dang</v>
      </c>
      <c r="G181" s="11" t="s">
        <v>95</v>
      </c>
      <c r="H181" s="11" t="s">
        <v>565</v>
      </c>
      <c r="I181" s="11" t="s">
        <v>596</v>
      </c>
    </row>
    <row r="182">
      <c r="A182" s="12" t="s">
        <v>794</v>
      </c>
      <c r="B182" s="12" t="s">
        <v>609</v>
      </c>
      <c r="C182" s="12" t="s">
        <v>795</v>
      </c>
      <c r="D182" t="str">
        <f t="shared" si="1"/>
        <v>cầm cố thế chấp ký quỹ ký cược dài hạn</v>
      </c>
      <c r="G182" s="11" t="s">
        <v>794</v>
      </c>
      <c r="H182" s="11" t="s">
        <v>609</v>
      </c>
      <c r="I182" s="11" t="s">
        <v>795</v>
      </c>
    </row>
    <row r="183">
      <c r="A183" s="12" t="s">
        <v>796</v>
      </c>
      <c r="B183" s="12" t="s">
        <v>609</v>
      </c>
      <c r="C183" s="12" t="s">
        <v>797</v>
      </c>
      <c r="D183" t="str">
        <f t="shared" si="1"/>
        <v>tiền nộp quỹ hỗ trợ thanh toán</v>
      </c>
      <c r="G183" s="11" t="s">
        <v>796</v>
      </c>
      <c r="H183" s="11" t="s">
        <v>609</v>
      </c>
      <c r="I183" s="11" t="s">
        <v>797</v>
      </c>
    </row>
    <row r="184">
      <c r="A184" s="12" t="s">
        <v>117</v>
      </c>
      <c r="B184" s="12" t="s">
        <v>609</v>
      </c>
      <c r="C184" s="12" t="s">
        <v>616</v>
      </c>
      <c r="D184" t="str">
        <f t="shared" si="1"/>
        <v>lợi thế thương mại</v>
      </c>
      <c r="G184" s="11" t="s">
        <v>117</v>
      </c>
      <c r="H184" s="11" t="s">
        <v>609</v>
      </c>
      <c r="I184" s="11" t="s">
        <v>616</v>
      </c>
    </row>
    <row r="185">
      <c r="A185" s="12" t="s">
        <v>798</v>
      </c>
      <c r="B185" s="12" t="s">
        <v>565</v>
      </c>
      <c r="C185" s="12" t="s">
        <v>799</v>
      </c>
      <c r="D185" t="str">
        <f t="shared" si="1"/>
        <v>dự phòng suy giảm giá trị tài sản dài hạn</v>
      </c>
      <c r="G185" s="11" t="s">
        <v>798</v>
      </c>
      <c r="H185" s="11" t="s">
        <v>565</v>
      </c>
      <c r="I185" s="11" t="s">
        <v>799</v>
      </c>
    </row>
    <row r="186">
      <c r="A186" s="12" t="s">
        <v>118</v>
      </c>
      <c r="B186" s="12" t="s">
        <v>118</v>
      </c>
      <c r="C186" s="12" t="s">
        <v>707</v>
      </c>
      <c r="D186" t="str">
        <f t="shared" si="1"/>
        <v>tổng cộng tài sản 270 100 200</v>
      </c>
      <c r="G186" s="11" t="s">
        <v>118</v>
      </c>
      <c r="H186" s="11" t="s">
        <v>118</v>
      </c>
      <c r="I186" s="11" t="s">
        <v>707</v>
      </c>
    </row>
    <row r="187">
      <c r="A187" s="12" t="s">
        <v>800</v>
      </c>
      <c r="B187" s="12" t="s">
        <v>800</v>
      </c>
      <c r="C187" s="12" t="s">
        <v>618</v>
      </c>
      <c r="D187" t="str">
        <f t="shared" si="1"/>
        <v>nguồn vốn</v>
      </c>
      <c r="G187" s="11" t="s">
        <v>800</v>
      </c>
      <c r="H187" s="11" t="s">
        <v>800</v>
      </c>
      <c r="I187" s="11" t="s">
        <v>618</v>
      </c>
    </row>
    <row r="188">
      <c r="A188" s="12" t="s">
        <v>121</v>
      </c>
      <c r="B188" s="12" t="s">
        <v>619</v>
      </c>
      <c r="C188" s="12" t="s">
        <v>801</v>
      </c>
      <c r="D188" t="str">
        <f t="shared" si="1"/>
        <v>nợ phải trả 300 310 330</v>
      </c>
      <c r="G188" s="11" t="s">
        <v>121</v>
      </c>
      <c r="H188" s="11" t="s">
        <v>619</v>
      </c>
      <c r="I188" s="11" t="s">
        <v>801</v>
      </c>
    </row>
    <row r="189">
      <c r="A189" s="12" t="s">
        <v>803</v>
      </c>
      <c r="B189" s="12" t="s">
        <v>622</v>
      </c>
      <c r="C189" s="12" t="s">
        <v>640</v>
      </c>
      <c r="D189" t="str">
        <f t="shared" si="1"/>
        <v>vay và nợ thuê tài chính ngắn hạn</v>
      </c>
      <c r="G189" s="11" t="s">
        <v>803</v>
      </c>
      <c r="H189" s="11" t="s">
        <v>622</v>
      </c>
      <c r="I189" s="11" t="s">
        <v>640</v>
      </c>
    </row>
    <row r="190">
      <c r="A190" s="12" t="s">
        <v>803</v>
      </c>
      <c r="B190" s="12" t="s">
        <v>803</v>
      </c>
      <c r="C190" s="12" t="s">
        <v>804</v>
      </c>
      <c r="D190" t="str">
        <f t="shared" si="1"/>
        <v>vay ngắn hạn</v>
      </c>
      <c r="G190" s="11" t="s">
        <v>803</v>
      </c>
      <c r="H190" s="11" t="s">
        <v>803</v>
      </c>
      <c r="I190" s="11" t="s">
        <v>804</v>
      </c>
    </row>
    <row r="191">
      <c r="A191" s="12" t="s">
        <v>805</v>
      </c>
      <c r="B191" s="12" t="s">
        <v>803</v>
      </c>
      <c r="C191" s="12" t="s">
        <v>806</v>
      </c>
      <c r="D191" t="str">
        <f t="shared" si="1"/>
        <v>2 nợ thuê tài sản tài chính ngắn hạn</v>
      </c>
      <c r="G191" s="11" t="s">
        <v>805</v>
      </c>
      <c r="H191" s="11" t="s">
        <v>803</v>
      </c>
      <c r="I191" s="11" t="s">
        <v>806</v>
      </c>
    </row>
    <row r="192">
      <c r="A192" s="12" t="s">
        <v>807</v>
      </c>
      <c r="B192" s="12" t="s">
        <v>622</v>
      </c>
      <c r="C192" s="12" t="s">
        <v>808</v>
      </c>
      <c r="D192" t="str">
        <f t="shared" si="1"/>
        <v>vay tài sản tài chính ngắn hạn</v>
      </c>
      <c r="G192" s="11" t="s">
        <v>807</v>
      </c>
      <c r="H192" s="11" t="s">
        <v>622</v>
      </c>
      <c r="I192" s="11" t="s">
        <v>808</v>
      </c>
    </row>
    <row r="193">
      <c r="A193" s="12" t="s">
        <v>809</v>
      </c>
      <c r="B193" s="12" t="s">
        <v>622</v>
      </c>
      <c r="C193" s="12" t="s">
        <v>810</v>
      </c>
      <c r="D193" t="str">
        <f t="shared" si="1"/>
        <v>trái phiếu chuyển đổi ngắn hạn</v>
      </c>
      <c r="G193" s="11" t="s">
        <v>809</v>
      </c>
      <c r="H193" s="11" t="s">
        <v>622</v>
      </c>
      <c r="I193" s="11" t="s">
        <v>810</v>
      </c>
    </row>
    <row r="194">
      <c r="A194" s="12" t="s">
        <v>811</v>
      </c>
      <c r="B194" s="12" t="s">
        <v>622</v>
      </c>
      <c r="C194" s="12" t="s">
        <v>812</v>
      </c>
      <c r="D194" t="str">
        <f t="shared" si="1"/>
        <v>trái phiếu phát hành ngắn hạn</v>
      </c>
      <c r="G194" s="11" t="s">
        <v>811</v>
      </c>
      <c r="H194" s="11" t="s">
        <v>622</v>
      </c>
      <c r="I194" s="11" t="s">
        <v>812</v>
      </c>
    </row>
    <row r="195">
      <c r="A195" s="12" t="s">
        <v>813</v>
      </c>
      <c r="B195" s="12" t="s">
        <v>622</v>
      </c>
      <c r="C195" s="12" t="s">
        <v>814</v>
      </c>
      <c r="D195" t="str">
        <f t="shared" si="1"/>
        <v>vay quỹ hỗ trợ thanh toán</v>
      </c>
      <c r="G195" s="11" t="s">
        <v>813</v>
      </c>
      <c r="H195" s="11" t="s">
        <v>622</v>
      </c>
      <c r="I195" s="11" t="s">
        <v>814</v>
      </c>
    </row>
    <row r="196">
      <c r="A196" s="12" t="s">
        <v>815</v>
      </c>
      <c r="B196" s="12" t="s">
        <v>622</v>
      </c>
      <c r="C196" s="12" t="s">
        <v>816</v>
      </c>
      <c r="D196" t="str">
        <f t="shared" si="1"/>
        <v>phải trả hoạt động giao dịch chứng khoán</v>
      </c>
      <c r="G196" s="11" t="s">
        <v>815</v>
      </c>
      <c r="H196" s="11" t="s">
        <v>622</v>
      </c>
      <c r="I196" s="11" t="s">
        <v>816</v>
      </c>
    </row>
    <row r="197">
      <c r="A197" s="12" t="s">
        <v>817</v>
      </c>
      <c r="B197" s="12" t="s">
        <v>622</v>
      </c>
      <c r="C197" s="12" t="s">
        <v>818</v>
      </c>
      <c r="D197" t="str">
        <f t="shared" si="1"/>
        <v>phải trả về lỗi giao dịch các tài sản tài chính</v>
      </c>
      <c r="G197" s="11" t="s">
        <v>817</v>
      </c>
      <c r="H197" s="11" t="s">
        <v>622</v>
      </c>
      <c r="I197" s="11" t="s">
        <v>818</v>
      </c>
    </row>
    <row r="198">
      <c r="A198" s="12" t="s">
        <v>819</v>
      </c>
      <c r="B198" s="12" t="s">
        <v>622</v>
      </c>
      <c r="C198" s="12" t="s">
        <v>625</v>
      </c>
      <c r="D198" t="str">
        <f t="shared" si="1"/>
        <v>phải trả người bán ngắn hạn</v>
      </c>
      <c r="G198" s="11" t="s">
        <v>819</v>
      </c>
      <c r="H198" s="11" t="s">
        <v>622</v>
      </c>
      <c r="I198" s="11" t="s">
        <v>625</v>
      </c>
    </row>
    <row r="199">
      <c r="A199" s="12" t="s">
        <v>820</v>
      </c>
      <c r="B199" s="12" t="s">
        <v>622</v>
      </c>
      <c r="C199" s="12" t="s">
        <v>627</v>
      </c>
      <c r="D199" t="str">
        <f t="shared" si="1"/>
        <v>người mua trả tiền trước ngắn hạn</v>
      </c>
      <c r="G199" s="11" t="s">
        <v>820</v>
      </c>
      <c r="H199" s="11" t="s">
        <v>622</v>
      </c>
      <c r="I199" s="11" t="s">
        <v>627</v>
      </c>
    </row>
    <row r="200">
      <c r="A200" s="12" t="s">
        <v>821</v>
      </c>
      <c r="B200" s="12" t="s">
        <v>622</v>
      </c>
      <c r="C200" s="12" t="s">
        <v>822</v>
      </c>
      <c r="D200" t="str">
        <f t="shared" si="1"/>
        <v>các khoản trích nộp phúc lợi nhân viên</v>
      </c>
      <c r="G200" s="11" t="s">
        <v>821</v>
      </c>
      <c r="H200" s="11" t="s">
        <v>622</v>
      </c>
      <c r="I200" s="11" t="s">
        <v>822</v>
      </c>
    </row>
    <row r="201">
      <c r="A201" s="12" t="s">
        <v>823</v>
      </c>
      <c r="B201" s="12" t="s">
        <v>622</v>
      </c>
      <c r="C201" s="12" t="s">
        <v>631</v>
      </c>
      <c r="D201" t="str">
        <f t="shared" si="1"/>
        <v>chi phí phải trả ngắn hạn</v>
      </c>
      <c r="G201" s="11" t="s">
        <v>823</v>
      </c>
      <c r="H201" s="11" t="s">
        <v>622</v>
      </c>
      <c r="I201" s="11" t="s">
        <v>631</v>
      </c>
    </row>
    <row r="202">
      <c r="A202" s="12" t="s">
        <v>824</v>
      </c>
      <c r="B202" s="12" t="s">
        <v>622</v>
      </c>
      <c r="C202" s="12" t="s">
        <v>633</v>
      </c>
      <c r="D202" t="str">
        <f t="shared" si="1"/>
        <v>phải trả nội bộ ngắn hạn</v>
      </c>
      <c r="G202" s="11" t="s">
        <v>824</v>
      </c>
      <c r="H202" s="11" t="s">
        <v>622</v>
      </c>
      <c r="I202" s="11" t="s">
        <v>633</v>
      </c>
    </row>
    <row r="203">
      <c r="A203" s="12" t="s">
        <v>825</v>
      </c>
      <c r="B203" s="12" t="s">
        <v>622</v>
      </c>
      <c r="C203" s="12" t="s">
        <v>636</v>
      </c>
      <c r="D203" t="str">
        <f t="shared" si="1"/>
        <v>doanh thu chưa thực hiện ngắn hạn</v>
      </c>
      <c r="G203" s="11" t="s">
        <v>825</v>
      </c>
      <c r="H203" s="11" t="s">
        <v>622</v>
      </c>
      <c r="I203" s="11" t="s">
        <v>636</v>
      </c>
    </row>
    <row r="204">
      <c r="A204" s="12" t="s">
        <v>826</v>
      </c>
      <c r="B204" s="12" t="s">
        <v>622</v>
      </c>
      <c r="C204" s="12" t="s">
        <v>827</v>
      </c>
      <c r="D204" t="str">
        <f t="shared" si="1"/>
        <v>nhận ký quỹ ký cược ngắn hạn</v>
      </c>
      <c r="G204" s="11" t="s">
        <v>826</v>
      </c>
      <c r="H204" s="11" t="s">
        <v>622</v>
      </c>
      <c r="I204" s="11" t="s">
        <v>827</v>
      </c>
    </row>
    <row r="205">
      <c r="A205" s="12" t="s">
        <v>828</v>
      </c>
      <c r="B205" s="12" t="s">
        <v>622</v>
      </c>
      <c r="C205" s="12" t="s">
        <v>829</v>
      </c>
      <c r="D205" t="str">
        <f t="shared" si="1"/>
        <v>các khoản phải trả phải nộp khác ngắn hạn</v>
      </c>
      <c r="G205" s="11" t="s">
        <v>828</v>
      </c>
      <c r="H205" s="11" t="s">
        <v>622</v>
      </c>
      <c r="I205" s="11" t="s">
        <v>829</v>
      </c>
    </row>
    <row r="206">
      <c r="A206" s="12" t="s">
        <v>830</v>
      </c>
      <c r="B206" s="12" t="s">
        <v>622</v>
      </c>
      <c r="C206" s="12" t="s">
        <v>831</v>
      </c>
      <c r="D206" t="str">
        <f t="shared" si="1"/>
        <v>phải trả hộ cổ tức gốc và lãi trái phiếu</v>
      </c>
      <c r="G206" s="11" t="s">
        <v>830</v>
      </c>
      <c r="H206" s="11" t="s">
        <v>622</v>
      </c>
      <c r="I206" s="11" t="s">
        <v>831</v>
      </c>
    </row>
    <row r="207">
      <c r="A207" s="12" t="s">
        <v>832</v>
      </c>
      <c r="B207" s="12" t="s">
        <v>622</v>
      </c>
      <c r="C207" s="12" t="s">
        <v>833</v>
      </c>
      <c r="D207" t="str">
        <f t="shared" si="1"/>
        <v>phải trả tổ chức phát hành chứng khoán</v>
      </c>
      <c r="G207" s="11" t="s">
        <v>832</v>
      </c>
      <c r="H207" s="11" t="s">
        <v>622</v>
      </c>
      <c r="I207" s="11" t="s">
        <v>833</v>
      </c>
    </row>
    <row r="208">
      <c r="A208" s="12" t="s">
        <v>834</v>
      </c>
      <c r="B208" s="12" t="s">
        <v>622</v>
      </c>
      <c r="C208" s="12" t="s">
        <v>564</v>
      </c>
      <c r="D208" t="str">
        <f t="shared" si="1"/>
        <v>giao dịch mua bán lại trái phiếu chính phủ</v>
      </c>
      <c r="G208" s="11" t="s">
        <v>834</v>
      </c>
      <c r="H208" s="11" t="s">
        <v>622</v>
      </c>
      <c r="I208" s="11" t="s">
        <v>564</v>
      </c>
    </row>
    <row r="209">
      <c r="A209" s="12" t="s">
        <v>835</v>
      </c>
      <c r="B209" s="12" t="s">
        <v>645</v>
      </c>
      <c r="C209" s="12" t="s">
        <v>662</v>
      </c>
      <c r="D209" t="str">
        <f t="shared" si="1"/>
        <v>vay và nợ thuê tài chính dài hạn</v>
      </c>
      <c r="G209" s="11" t="s">
        <v>835</v>
      </c>
      <c r="H209" s="11" t="s">
        <v>645</v>
      </c>
      <c r="I209" s="11" t="s">
        <v>662</v>
      </c>
    </row>
    <row r="210">
      <c r="A210" s="12" t="s">
        <v>835</v>
      </c>
      <c r="B210" s="12" t="s">
        <v>835</v>
      </c>
      <c r="C210" s="12" t="s">
        <v>836</v>
      </c>
      <c r="D210" t="str">
        <f t="shared" si="1"/>
        <v>vay dài hạn</v>
      </c>
      <c r="G210" s="11" t="s">
        <v>835</v>
      </c>
      <c r="H210" s="11" t="s">
        <v>835</v>
      </c>
      <c r="I210" s="11" t="s">
        <v>836</v>
      </c>
    </row>
    <row r="211">
      <c r="A211" s="12" t="s">
        <v>837</v>
      </c>
      <c r="B211" s="12" t="s">
        <v>835</v>
      </c>
      <c r="C211" s="12" t="s">
        <v>838</v>
      </c>
      <c r="D211" t="str">
        <f t="shared" si="1"/>
        <v>2 nợ thuê tài sản tài chính dài hạn</v>
      </c>
      <c r="G211" s="11" t="s">
        <v>837</v>
      </c>
      <c r="H211" s="11" t="s">
        <v>835</v>
      </c>
      <c r="I211" s="11" t="s">
        <v>838</v>
      </c>
    </row>
    <row r="212">
      <c r="A212" s="12" t="s">
        <v>839</v>
      </c>
      <c r="B212" s="12" t="s">
        <v>645</v>
      </c>
      <c r="C212" s="12" t="s">
        <v>840</v>
      </c>
      <c r="D212" t="str">
        <f t="shared" si="1"/>
        <v>vay tài sản tài chính dài hạn</v>
      </c>
      <c r="G212" s="11" t="s">
        <v>839</v>
      </c>
      <c r="H212" s="11" t="s">
        <v>645</v>
      </c>
      <c r="I212" s="11" t="s">
        <v>840</v>
      </c>
    </row>
    <row r="213">
      <c r="A213" s="12" t="s">
        <v>841</v>
      </c>
      <c r="B213" s="12" t="s">
        <v>645</v>
      </c>
      <c r="C213" s="12" t="s">
        <v>842</v>
      </c>
      <c r="D213" t="str">
        <f t="shared" si="1"/>
        <v>trái phiếu chuyển đổi dài hạn</v>
      </c>
      <c r="G213" s="11" t="s">
        <v>841</v>
      </c>
      <c r="H213" s="11" t="s">
        <v>645</v>
      </c>
      <c r="I213" s="11" t="s">
        <v>842</v>
      </c>
    </row>
    <row r="214">
      <c r="A214" s="12" t="s">
        <v>843</v>
      </c>
      <c r="B214" s="12" t="s">
        <v>645</v>
      </c>
      <c r="C214" s="12" t="s">
        <v>844</v>
      </c>
      <c r="D214" t="str">
        <f t="shared" si="1"/>
        <v>trái phiếu phát hành dài hạn</v>
      </c>
      <c r="G214" s="11" t="s">
        <v>843</v>
      </c>
      <c r="H214" s="11" t="s">
        <v>645</v>
      </c>
      <c r="I214" s="11" t="s">
        <v>844</v>
      </c>
    </row>
    <row r="215">
      <c r="A215" s="12" t="s">
        <v>820</v>
      </c>
      <c r="B215" s="12" t="s">
        <v>645</v>
      </c>
      <c r="C215" s="12" t="s">
        <v>650</v>
      </c>
      <c r="D215" t="str">
        <f t="shared" si="1"/>
        <v>người mua trả tiền trước dài hạn</v>
      </c>
      <c r="G215" s="11" t="s">
        <v>820</v>
      </c>
      <c r="H215" s="11" t="s">
        <v>645</v>
      </c>
      <c r="I215" s="11" t="s">
        <v>650</v>
      </c>
    </row>
    <row r="216">
      <c r="A216" s="12" t="s">
        <v>823</v>
      </c>
      <c r="B216" s="12" t="s">
        <v>645</v>
      </c>
      <c r="C216" s="12" t="s">
        <v>652</v>
      </c>
      <c r="D216" t="str">
        <f t="shared" si="1"/>
        <v>chi phí phải trả dài hạn</v>
      </c>
      <c r="G216" s="11" t="s">
        <v>823</v>
      </c>
      <c r="H216" s="11" t="s">
        <v>645</v>
      </c>
      <c r="I216" s="11" t="s">
        <v>652</v>
      </c>
    </row>
    <row r="217">
      <c r="A217" s="12" t="s">
        <v>825</v>
      </c>
      <c r="B217" s="12" t="s">
        <v>645</v>
      </c>
      <c r="C217" s="12" t="s">
        <v>658</v>
      </c>
      <c r="D217" t="str">
        <f t="shared" si="1"/>
        <v>doanh thu chưa thực hiện dài hạn</v>
      </c>
      <c r="G217" s="11" t="s">
        <v>825</v>
      </c>
      <c r="H217" s="11" t="s">
        <v>645</v>
      </c>
      <c r="I217" s="11" t="s">
        <v>658</v>
      </c>
    </row>
    <row r="218">
      <c r="A218" s="12" t="s">
        <v>845</v>
      </c>
      <c r="B218" s="12" t="s">
        <v>645</v>
      </c>
      <c r="C218" s="12" t="s">
        <v>846</v>
      </c>
      <c r="D218" t="str">
        <f t="shared" si="1"/>
        <v>nhận ký quỹ ký cược dài hạn</v>
      </c>
      <c r="G218" s="11" t="s">
        <v>845</v>
      </c>
      <c r="H218" s="11" t="s">
        <v>645</v>
      </c>
      <c r="I218" s="11" t="s">
        <v>846</v>
      </c>
    </row>
    <row r="219">
      <c r="A219" s="12" t="s">
        <v>659</v>
      </c>
      <c r="B219" s="12" t="s">
        <v>645</v>
      </c>
      <c r="C219" s="12" t="s">
        <v>847</v>
      </c>
      <c r="D219" t="str">
        <f t="shared" si="1"/>
        <v>phải trả phải nộp khác dài hạn</v>
      </c>
      <c r="G219" s="11" t="s">
        <v>659</v>
      </c>
      <c r="H219" s="11" t="s">
        <v>645</v>
      </c>
      <c r="I219" s="11" t="s">
        <v>847</v>
      </c>
    </row>
    <row r="220">
      <c r="A220" s="12" t="s">
        <v>848</v>
      </c>
      <c r="B220" s="12" t="s">
        <v>645</v>
      </c>
      <c r="C220" s="12" t="s">
        <v>849</v>
      </c>
      <c r="D220" t="str">
        <f t="shared" si="1"/>
        <v>vốn nhận ủy thác đầu tư dài hạn</v>
      </c>
      <c r="G220" s="11" t="s">
        <v>848</v>
      </c>
      <c r="H220" s="11" t="s">
        <v>645</v>
      </c>
      <c r="I220" s="11" t="s">
        <v>849</v>
      </c>
    </row>
    <row r="221">
      <c r="A221" s="12" t="s">
        <v>850</v>
      </c>
      <c r="B221" s="12" t="s">
        <v>645</v>
      </c>
      <c r="C221" s="12" t="s">
        <v>851</v>
      </c>
      <c r="D221" t="str">
        <f t="shared" si="1"/>
        <v>dự phòng bồi thường thiệt hại cho nhà đầu tư</v>
      </c>
      <c r="G221" s="11" t="s">
        <v>850</v>
      </c>
      <c r="H221" s="11" t="s">
        <v>645</v>
      </c>
      <c r="I221" s="11" t="s">
        <v>851</v>
      </c>
    </row>
    <row r="222">
      <c r="A222" s="12" t="s">
        <v>617</v>
      </c>
      <c r="B222" s="12" t="s">
        <v>619</v>
      </c>
      <c r="C222" s="12" t="s">
        <v>852</v>
      </c>
      <c r="D222" t="str">
        <f t="shared" si="1"/>
        <v>vốn chủ sở hữu 400 410 420</v>
      </c>
      <c r="G222" s="11" t="s">
        <v>617</v>
      </c>
      <c r="H222" s="11" t="s">
        <v>619</v>
      </c>
      <c r="I222" s="11" t="s">
        <v>852</v>
      </c>
    </row>
    <row r="223">
      <c r="A223" s="12" t="s">
        <v>853</v>
      </c>
      <c r="B223" s="12" t="s">
        <v>617</v>
      </c>
      <c r="C223" s="12" t="s">
        <v>854</v>
      </c>
      <c r="D223" t="str">
        <f t="shared" si="1"/>
        <v>vốn đầu tư của chủ sở hữu</v>
      </c>
      <c r="G223" s="11" t="s">
        <v>853</v>
      </c>
      <c r="H223" s="11" t="s">
        <v>617</v>
      </c>
      <c r="I223" s="11" t="s">
        <v>854</v>
      </c>
    </row>
    <row r="224">
      <c r="A224" s="12" t="s">
        <v>855</v>
      </c>
      <c r="B224" s="12" t="s">
        <v>853</v>
      </c>
      <c r="C224" s="12" t="s">
        <v>675</v>
      </c>
      <c r="D224" t="str">
        <f t="shared" si="1"/>
        <v>vốn góp của chủ sở hữu</v>
      </c>
      <c r="G224" s="11" t="s">
        <v>855</v>
      </c>
      <c r="H224" s="11" t="s">
        <v>853</v>
      </c>
      <c r="I224" s="11" t="s">
        <v>675</v>
      </c>
    </row>
    <row r="225">
      <c r="A225" s="12" t="s">
        <v>856</v>
      </c>
      <c r="B225" s="12" t="s">
        <v>855</v>
      </c>
      <c r="C225" s="12" t="s">
        <v>857</v>
      </c>
      <c r="D225" t="str">
        <f t="shared" si="1"/>
        <v>cổ phiếu phổ thông</v>
      </c>
      <c r="G225" s="11" t="s">
        <v>856</v>
      </c>
      <c r="H225" s="11" t="s">
        <v>855</v>
      </c>
      <c r="I225" s="11" t="s">
        <v>857</v>
      </c>
    </row>
    <row r="226">
      <c r="A226" s="12" t="s">
        <v>678</v>
      </c>
      <c r="B226" s="12" t="s">
        <v>855</v>
      </c>
      <c r="C226" s="12" t="s">
        <v>679</v>
      </c>
      <c r="D226" t="str">
        <f t="shared" si="1"/>
        <v>cổ phiếu ưu đãi</v>
      </c>
      <c r="G226" s="11" t="s">
        <v>678</v>
      </c>
      <c r="H226" s="11" t="s">
        <v>855</v>
      </c>
      <c r="I226" s="11" t="s">
        <v>679</v>
      </c>
    </row>
    <row r="227">
      <c r="A227" s="12" t="s">
        <v>154</v>
      </c>
      <c r="B227" s="12" t="s">
        <v>853</v>
      </c>
      <c r="C227" s="12" t="s">
        <v>680</v>
      </c>
      <c r="D227" t="str">
        <f t="shared" si="1"/>
        <v>thặng dư vốn cổ phần</v>
      </c>
      <c r="G227" s="11" t="s">
        <v>154</v>
      </c>
      <c r="H227" s="11" t="s">
        <v>853</v>
      </c>
      <c r="I227" s="11" t="s">
        <v>680</v>
      </c>
    </row>
    <row r="228">
      <c r="A228" s="12" t="s">
        <v>858</v>
      </c>
      <c r="B228" s="12" t="s">
        <v>853</v>
      </c>
      <c r="C228" s="12" t="s">
        <v>681</v>
      </c>
      <c r="D228" t="str">
        <f t="shared" si="1"/>
        <v>quyền chọn chuyển đổi trái phiếu</v>
      </c>
      <c r="G228" s="11" t="s">
        <v>858</v>
      </c>
      <c r="H228" s="11" t="s">
        <v>853</v>
      </c>
      <c r="I228" s="11" t="s">
        <v>681</v>
      </c>
    </row>
    <row r="229">
      <c r="A229" s="12" t="s">
        <v>156</v>
      </c>
      <c r="B229" s="12" t="s">
        <v>853</v>
      </c>
      <c r="C229" s="12" t="s">
        <v>682</v>
      </c>
      <c r="D229" t="str">
        <f t="shared" si="1"/>
        <v>vốn khác của chủ sở hữu</v>
      </c>
      <c r="G229" s="11" t="s">
        <v>156</v>
      </c>
      <c r="H229" s="11" t="s">
        <v>853</v>
      </c>
      <c r="I229" s="11" t="s">
        <v>682</v>
      </c>
    </row>
    <row r="230">
      <c r="A230" s="12" t="s">
        <v>157</v>
      </c>
      <c r="B230" s="12" t="s">
        <v>853</v>
      </c>
      <c r="C230" s="12" t="s">
        <v>683</v>
      </c>
      <c r="D230" t="str">
        <f t="shared" si="1"/>
        <v>cổ phiếu quỹ</v>
      </c>
      <c r="G230" s="11" t="s">
        <v>157</v>
      </c>
      <c r="H230" s="11" t="s">
        <v>853</v>
      </c>
      <c r="I230" s="11" t="s">
        <v>683</v>
      </c>
    </row>
    <row r="231">
      <c r="A231" s="12" t="s">
        <v>158</v>
      </c>
      <c r="B231" s="12" t="s">
        <v>617</v>
      </c>
      <c r="C231" s="12" t="s">
        <v>859</v>
      </c>
      <c r="D231" t="str">
        <f t="shared" si="1"/>
        <v>chênh lệch đánh giá lại tài sản theo giá trị hợp lý</v>
      </c>
      <c r="G231" s="11" t="s">
        <v>158</v>
      </c>
      <c r="H231" s="11" t="s">
        <v>617</v>
      </c>
      <c r="I231" s="11" t="s">
        <v>859</v>
      </c>
    </row>
    <row r="232">
      <c r="A232" s="12" t="s">
        <v>860</v>
      </c>
      <c r="B232" s="12" t="s">
        <v>617</v>
      </c>
      <c r="C232" s="12" t="s">
        <v>861</v>
      </c>
      <c r="D232" t="str">
        <f t="shared" si="1"/>
        <v>quỹ dự trữ điều lệ</v>
      </c>
      <c r="G232" s="11" t="s">
        <v>860</v>
      </c>
      <c r="H232" s="11" t="s">
        <v>617</v>
      </c>
      <c r="I232" s="11" t="s">
        <v>861</v>
      </c>
    </row>
    <row r="233">
      <c r="A233" s="12" t="s">
        <v>168</v>
      </c>
      <c r="B233" s="12" t="s">
        <v>617</v>
      </c>
      <c r="C233" s="12" t="s">
        <v>862</v>
      </c>
      <c r="D233" t="str">
        <f t="shared" si="1"/>
        <v>quỹ dự phòng tài chính và rủi ro nghề nghiệp</v>
      </c>
      <c r="G233" s="11" t="s">
        <v>168</v>
      </c>
      <c r="H233" s="11" t="s">
        <v>617</v>
      </c>
      <c r="I233" s="11" t="s">
        <v>862</v>
      </c>
    </row>
    <row r="234">
      <c r="A234" s="12" t="s">
        <v>863</v>
      </c>
      <c r="B234" s="12" t="s">
        <v>163</v>
      </c>
      <c r="C234" s="12" t="s">
        <v>864</v>
      </c>
      <c r="D234" t="str">
        <f t="shared" si="1"/>
        <v>lợi nhuận đã thực hiện</v>
      </c>
      <c r="G234" s="11" t="s">
        <v>863</v>
      </c>
      <c r="H234" s="11" t="s">
        <v>163</v>
      </c>
      <c r="I234" s="11" t="s">
        <v>864</v>
      </c>
    </row>
    <row r="235">
      <c r="A235" s="12" t="s">
        <v>865</v>
      </c>
      <c r="B235" s="12" t="s">
        <v>163</v>
      </c>
      <c r="C235" s="12" t="s">
        <v>866</v>
      </c>
      <c r="D235" t="str">
        <f t="shared" si="1"/>
        <v>lợi nhuận chưa thực hiện</v>
      </c>
      <c r="G235" s="11" t="s">
        <v>865</v>
      </c>
      <c r="H235" s="11" t="s">
        <v>163</v>
      </c>
      <c r="I235" s="11" t="s">
        <v>866</v>
      </c>
    </row>
    <row r="236">
      <c r="A236" s="12" t="s">
        <v>867</v>
      </c>
      <c r="B236" s="12" t="s">
        <v>617</v>
      </c>
      <c r="C236" s="12" t="s">
        <v>868</v>
      </c>
      <c r="D236" t="str">
        <f t="shared" si="1"/>
        <v>lợi ích cổ đông không nắm quyền kiểm soát</v>
      </c>
      <c r="G236" s="11" t="s">
        <v>867</v>
      </c>
      <c r="H236" s="11" t="s">
        <v>617</v>
      </c>
      <c r="I236" s="11" t="s">
        <v>868</v>
      </c>
    </row>
    <row r="237">
      <c r="A237" s="12" t="s">
        <v>869</v>
      </c>
      <c r="B237" s="12" t="s">
        <v>617</v>
      </c>
      <c r="C237" s="12" t="s">
        <v>700</v>
      </c>
      <c r="D237" t="str">
        <f t="shared" si="1"/>
        <v>nguồn kinh phí và quỹ khác</v>
      </c>
      <c r="G237" s="11" t="s">
        <v>869</v>
      </c>
      <c r="H237" s="11" t="s">
        <v>617</v>
      </c>
      <c r="I237" s="11" t="s">
        <v>700</v>
      </c>
    </row>
    <row r="238">
      <c r="A238" s="12" t="s">
        <v>701</v>
      </c>
      <c r="B238" s="12" t="s">
        <v>869</v>
      </c>
      <c r="C238" s="12" t="s">
        <v>702</v>
      </c>
      <c r="D238" t="str">
        <f t="shared" si="1"/>
        <v>nguồn kinh phí</v>
      </c>
      <c r="G238" s="11" t="s">
        <v>701</v>
      </c>
      <c r="H238" s="11" t="s">
        <v>869</v>
      </c>
      <c r="I238" s="11" t="s">
        <v>702</v>
      </c>
    </row>
    <row r="239">
      <c r="A239" s="12" t="s">
        <v>171</v>
      </c>
      <c r="B239" s="12" t="s">
        <v>869</v>
      </c>
      <c r="C239" s="12" t="s">
        <v>703</v>
      </c>
      <c r="D239" t="str">
        <f t="shared" si="1"/>
        <v>nguồn kinh phí đã hình thành tscđ</v>
      </c>
      <c r="G239" s="11" t="s">
        <v>171</v>
      </c>
      <c r="H239" s="11" t="s">
        <v>869</v>
      </c>
      <c r="I239" s="11" t="s">
        <v>703</v>
      </c>
    </row>
    <row r="240">
      <c r="A240" s="12" t="s">
        <v>619</v>
      </c>
      <c r="B240" s="12" t="s">
        <v>619</v>
      </c>
      <c r="C240" s="12" t="s">
        <v>802</v>
      </c>
      <c r="D240" t="str">
        <f t="shared" si="1"/>
        <v>tổng cộng nguồn vốn 440 300 400 500</v>
      </c>
      <c r="G240" s="11" t="s">
        <v>619</v>
      </c>
      <c r="H240" s="11" t="s">
        <v>619</v>
      </c>
      <c r="I240" s="11" t="s">
        <v>802</v>
      </c>
    </row>
    <row r="241">
      <c r="A241" s="12" t="s">
        <v>870</v>
      </c>
      <c r="B241" s="12" t="s">
        <v>870</v>
      </c>
      <c r="C241" s="12" t="s">
        <v>871</v>
      </c>
      <c r="D241" t="str">
        <f t="shared" si="1"/>
        <v>lợi nhuận đã phân phối cho nhà đầu tư</v>
      </c>
      <c r="G241" s="11" t="s">
        <v>870</v>
      </c>
      <c r="H241" s="11" t="s">
        <v>870</v>
      </c>
      <c r="I241" s="11" t="s">
        <v>871</v>
      </c>
    </row>
    <row r="242">
      <c r="A242" s="12" t="s">
        <v>872</v>
      </c>
      <c r="B242" s="12" t="s">
        <v>870</v>
      </c>
      <c r="C242" s="12" t="s">
        <v>873</v>
      </c>
      <c r="D242" t="str">
        <f t="shared" si="1"/>
        <v>lợi nhuận đã phân phối cho nhà đầu tư trong năm</v>
      </c>
      <c r="G242" s="11" t="s">
        <v>872</v>
      </c>
      <c r="H242" s="11" t="s">
        <v>870</v>
      </c>
      <c r="I242" s="11" t="s">
        <v>873</v>
      </c>
    </row>
    <row r="243">
      <c r="A243" s="12" t="s">
        <v>874</v>
      </c>
      <c r="B243" s="12" t="s">
        <v>118</v>
      </c>
      <c r="C243" s="12" t="s">
        <v>875</v>
      </c>
      <c r="D243" t="str">
        <f t="shared" si="1"/>
        <v>tiền mặt vàng bạc đá quý</v>
      </c>
      <c r="G243" s="11" t="s">
        <v>1137</v>
      </c>
      <c r="H243" s="11" t="s">
        <v>118</v>
      </c>
      <c r="I243" s="11" t="s">
        <v>1138</v>
      </c>
    </row>
    <row r="244">
      <c r="A244" s="12" t="s">
        <v>876</v>
      </c>
      <c r="B244" s="12" t="s">
        <v>118</v>
      </c>
      <c r="C244" s="12" t="s">
        <v>877</v>
      </c>
      <c r="D244" t="str">
        <f t="shared" si="1"/>
        <v>tiền gửi tại nhnn</v>
      </c>
      <c r="G244" s="11" t="s">
        <v>1140</v>
      </c>
      <c r="H244" s="11" t="s">
        <v>118</v>
      </c>
      <c r="I244" s="11" t="s">
        <v>1141</v>
      </c>
    </row>
    <row r="245">
      <c r="A245" s="12" t="s">
        <v>878</v>
      </c>
      <c r="B245" s="12" t="s">
        <v>118</v>
      </c>
      <c r="C245" s="12" t="s">
        <v>879</v>
      </c>
      <c r="D245" t="str">
        <f t="shared" si="1"/>
        <v>tiền vàng gửi tại các tctd khác và cho vay các tctd khác</v>
      </c>
      <c r="G245" s="11" t="s">
        <v>1142</v>
      </c>
      <c r="H245" s="11" t="s">
        <v>118</v>
      </c>
      <c r="I245" s="11" t="s">
        <v>1143</v>
      </c>
    </row>
    <row r="246">
      <c r="A246" s="12" t="s">
        <v>880</v>
      </c>
      <c r="B246" s="12" t="s">
        <v>878</v>
      </c>
      <c r="C246" s="12" t="s">
        <v>881</v>
      </c>
      <c r="D246" t="str">
        <f t="shared" si="1"/>
        <v>tiền vàng gửi tại các tctd khác</v>
      </c>
      <c r="G246" s="11" t="s">
        <v>1144</v>
      </c>
      <c r="H246" s="11" t="s">
        <v>118</v>
      </c>
      <c r="I246" s="11" t="s">
        <v>1145</v>
      </c>
    </row>
    <row r="247">
      <c r="A247" s="12" t="s">
        <v>882</v>
      </c>
      <c r="B247" s="12" t="s">
        <v>878</v>
      </c>
      <c r="C247" s="12" t="s">
        <v>883</v>
      </c>
      <c r="D247" t="str">
        <f t="shared" si="1"/>
        <v>cho vay các tctd khác</v>
      </c>
      <c r="G247" s="11" t="s">
        <v>751</v>
      </c>
      <c r="H247" s="11" t="s">
        <v>118</v>
      </c>
      <c r="I247" s="11" t="s">
        <v>1146</v>
      </c>
    </row>
    <row r="248">
      <c r="A248" s="12" t="s">
        <v>884</v>
      </c>
      <c r="B248" s="12" t="s">
        <v>878</v>
      </c>
      <c r="C248" s="12" t="s">
        <v>885</v>
      </c>
      <c r="D248" t="str">
        <f t="shared" si="1"/>
        <v>dự phòng rủi ro cho vay các tctd khác</v>
      </c>
      <c r="G248" s="11" t="s">
        <v>118</v>
      </c>
      <c r="H248" s="11" t="s">
        <v>118</v>
      </c>
      <c r="I248" s="11" t="s">
        <v>1139</v>
      </c>
    </row>
    <row r="249">
      <c r="A249" s="12" t="s">
        <v>886</v>
      </c>
      <c r="B249" s="12" t="s">
        <v>118</v>
      </c>
      <c r="C249" s="12" t="s">
        <v>536</v>
      </c>
      <c r="D249" t="str">
        <f t="shared" si="1"/>
        <v>chứng khoán kinh doanh</v>
      </c>
      <c r="G249" s="11" t="s">
        <v>121</v>
      </c>
      <c r="H249" s="11" t="s">
        <v>954</v>
      </c>
      <c r="I249" s="11" t="s">
        <v>620</v>
      </c>
    </row>
    <row r="250">
      <c r="A250" s="12" t="s">
        <v>886</v>
      </c>
      <c r="B250" s="12" t="s">
        <v>886</v>
      </c>
      <c r="C250" s="12" t="s">
        <v>536</v>
      </c>
      <c r="D250" t="str">
        <f t="shared" si="1"/>
        <v>chứng khoán kinh doanh</v>
      </c>
      <c r="G250" s="11" t="s">
        <v>1147</v>
      </c>
      <c r="H250" s="11" t="s">
        <v>121</v>
      </c>
      <c r="I250" s="11" t="s">
        <v>804</v>
      </c>
    </row>
    <row r="251">
      <c r="A251" s="12" t="s">
        <v>887</v>
      </c>
      <c r="B251" s="12" t="s">
        <v>886</v>
      </c>
      <c r="C251" s="12" t="s">
        <v>538</v>
      </c>
      <c r="D251" t="str">
        <f t="shared" si="1"/>
        <v>dự phòng giảm giá chứng khoán kinh doanh</v>
      </c>
      <c r="G251" s="11" t="s">
        <v>1148</v>
      </c>
      <c r="H251" s="11" t="s">
        <v>121</v>
      </c>
      <c r="I251" s="11" t="s">
        <v>1149</v>
      </c>
    </row>
    <row r="252">
      <c r="A252" s="12" t="s">
        <v>888</v>
      </c>
      <c r="B252" s="12" t="s">
        <v>118</v>
      </c>
      <c r="C252" s="12" t="s">
        <v>889</v>
      </c>
      <c r="D252" t="str">
        <f t="shared" si="1"/>
        <v>các công cụ tài chính phái sinh và các tài sản tài chính khác</v>
      </c>
      <c r="G252" s="11" t="s">
        <v>1150</v>
      </c>
      <c r="H252" s="11" t="s">
        <v>121</v>
      </c>
      <c r="I252" s="11" t="s">
        <v>1151</v>
      </c>
    </row>
    <row r="253">
      <c r="A253" s="12" t="s">
        <v>890</v>
      </c>
      <c r="B253" s="12" t="s">
        <v>118</v>
      </c>
      <c r="C253" s="12" t="s">
        <v>891</v>
      </c>
      <c r="D253" t="str">
        <f t="shared" si="1"/>
        <v>cho vay khách hàng</v>
      </c>
      <c r="G253" s="11" t="s">
        <v>1152</v>
      </c>
      <c r="H253" s="11" t="s">
        <v>121</v>
      </c>
      <c r="I253" s="11" t="s">
        <v>1153</v>
      </c>
    </row>
    <row r="254">
      <c r="A254" s="12" t="s">
        <v>890</v>
      </c>
      <c r="B254" s="12" t="s">
        <v>890</v>
      </c>
      <c r="C254" s="12" t="s">
        <v>892</v>
      </c>
      <c r="D254" t="str">
        <f t="shared" si="1"/>
        <v>cho vay và cho thuê tài chính khách hàng</v>
      </c>
      <c r="G254" s="11" t="s">
        <v>1154</v>
      </c>
      <c r="H254" s="11" t="s">
        <v>121</v>
      </c>
      <c r="I254" s="11" t="s">
        <v>1155</v>
      </c>
    </row>
    <row r="255">
      <c r="A255" s="12" t="s">
        <v>893</v>
      </c>
      <c r="B255" s="12" t="s">
        <v>890</v>
      </c>
      <c r="C255" s="12" t="s">
        <v>894</v>
      </c>
      <c r="D255" t="str">
        <f t="shared" si="1"/>
        <v>dự phòng rủi ro cho vay và cho thuê tài chính khách hàng</v>
      </c>
      <c r="G255" s="11" t="s">
        <v>828</v>
      </c>
      <c r="H255" s="11" t="s">
        <v>121</v>
      </c>
      <c r="I255" s="11" t="s">
        <v>1156</v>
      </c>
    </row>
    <row r="256">
      <c r="A256" s="12" t="s">
        <v>895</v>
      </c>
      <c r="B256" s="12" t="s">
        <v>118</v>
      </c>
      <c r="C256" s="12" t="s">
        <v>896</v>
      </c>
      <c r="D256" t="str">
        <f t="shared" si="1"/>
        <v>hoạt động mua nợ</v>
      </c>
      <c r="G256" s="11" t="s">
        <v>617</v>
      </c>
      <c r="H256" s="11" t="s">
        <v>954</v>
      </c>
      <c r="I256" s="11" t="s">
        <v>1157</v>
      </c>
    </row>
    <row r="257">
      <c r="A257" s="12" t="s">
        <v>895</v>
      </c>
      <c r="B257" s="12" t="s">
        <v>895</v>
      </c>
      <c r="C257" s="12" t="s">
        <v>897</v>
      </c>
      <c r="D257" t="str">
        <f t="shared" si="1"/>
        <v>mua nợ</v>
      </c>
      <c r="G257" s="11" t="s">
        <v>1158</v>
      </c>
      <c r="H257" s="11" t="s">
        <v>617</v>
      </c>
      <c r="I257" s="11" t="s">
        <v>1159</v>
      </c>
    </row>
    <row r="258">
      <c r="A258" s="12" t="s">
        <v>898</v>
      </c>
      <c r="B258" s="12" t="s">
        <v>895</v>
      </c>
      <c r="C258" s="12" t="s">
        <v>899</v>
      </c>
      <c r="D258" t="str">
        <f t="shared" si="1"/>
        <v>dự phòng rủi ro hoạt động mua nợ</v>
      </c>
      <c r="G258" s="11" t="s">
        <v>1160</v>
      </c>
      <c r="H258" s="11" t="s">
        <v>1158</v>
      </c>
      <c r="I258" s="11" t="s">
        <v>1161</v>
      </c>
    </row>
    <row r="259">
      <c r="A259" s="12" t="s">
        <v>900</v>
      </c>
      <c r="B259" s="12" t="s">
        <v>118</v>
      </c>
      <c r="C259" s="12" t="s">
        <v>901</v>
      </c>
      <c r="D259" t="str">
        <f t="shared" si="1"/>
        <v>chứng khoán đầu tư</v>
      </c>
      <c r="G259" s="11" t="s">
        <v>1162</v>
      </c>
      <c r="H259" s="11" t="s">
        <v>1158</v>
      </c>
      <c r="I259" s="11" t="s">
        <v>1163</v>
      </c>
    </row>
    <row r="260">
      <c r="A260" s="12" t="s">
        <v>902</v>
      </c>
      <c r="B260" s="12" t="s">
        <v>900</v>
      </c>
      <c r="C260" s="12" t="s">
        <v>903</v>
      </c>
      <c r="D260" t="str">
        <f t="shared" si="1"/>
        <v>chứng khoán đầu tư sẵn sàng để ba n</v>
      </c>
      <c r="G260" s="11" t="s">
        <v>1164</v>
      </c>
      <c r="H260" s="11" t="s">
        <v>617</v>
      </c>
      <c r="I260" s="11" t="s">
        <v>1165</v>
      </c>
    </row>
    <row r="261">
      <c r="A261" s="12" t="s">
        <v>781</v>
      </c>
      <c r="B261" s="12" t="s">
        <v>900</v>
      </c>
      <c r="C261" s="12" t="s">
        <v>904</v>
      </c>
      <c r="D261" t="str">
        <f t="shared" si="1"/>
        <v>chứng khoán đầu tư giữ đến ngày đáo hạn</v>
      </c>
      <c r="G261" s="11" t="s">
        <v>954</v>
      </c>
      <c r="H261" s="11" t="s">
        <v>954</v>
      </c>
      <c r="I261" s="11" t="s">
        <v>621</v>
      </c>
    </row>
    <row r="262">
      <c r="A262" s="12" t="s">
        <v>905</v>
      </c>
      <c r="B262" s="12" t="s">
        <v>900</v>
      </c>
      <c r="C262" s="12" t="s">
        <v>906</v>
      </c>
      <c r="D262" t="str">
        <f t="shared" si="1"/>
        <v>dự phòng giảm giá chứng khoán đầu tư</v>
      </c>
      <c r="G262" s="11" t="s">
        <v>528</v>
      </c>
      <c r="H262" s="11" t="s">
        <v>118</v>
      </c>
      <c r="I262" s="11" t="s">
        <v>1074</v>
      </c>
    </row>
    <row r="263">
      <c r="A263" s="12" t="s">
        <v>907</v>
      </c>
      <c r="B263" s="12" t="s">
        <v>118</v>
      </c>
      <c r="C263" s="12" t="s">
        <v>908</v>
      </c>
      <c r="D263" t="str">
        <f t="shared" si="1"/>
        <v>góp vốn đầu tư dài hạn</v>
      </c>
      <c r="G263" s="11" t="s">
        <v>711</v>
      </c>
      <c r="H263" s="11" t="s">
        <v>528</v>
      </c>
      <c r="I263" s="11" t="s">
        <v>535</v>
      </c>
    </row>
    <row r="264">
      <c r="A264" s="12" t="s">
        <v>99</v>
      </c>
      <c r="B264" s="12" t="s">
        <v>907</v>
      </c>
      <c r="C264" s="12" t="s">
        <v>599</v>
      </c>
      <c r="D264" t="str">
        <f t="shared" si="1"/>
        <v>đầu tư vào công ty con</v>
      </c>
      <c r="G264" s="11" t="s">
        <v>711</v>
      </c>
      <c r="H264" s="11" t="s">
        <v>711</v>
      </c>
      <c r="I264" s="11" t="s">
        <v>536</v>
      </c>
    </row>
    <row r="265">
      <c r="A265" s="12" t="s">
        <v>600</v>
      </c>
      <c r="B265" s="12" t="s">
        <v>907</v>
      </c>
      <c r="C265" s="12" t="s">
        <v>909</v>
      </c>
      <c r="D265" t="str">
        <f t="shared" si="1"/>
        <v>đầu tư vào công ty liên doanh liên kết</v>
      </c>
      <c r="G265" s="11" t="s">
        <v>719</v>
      </c>
      <c r="H265" s="11" t="s">
        <v>711</v>
      </c>
      <c r="I265" s="11" t="s">
        <v>538</v>
      </c>
    </row>
    <row r="266">
      <c r="A266" s="12" t="s">
        <v>605</v>
      </c>
      <c r="B266" s="12" t="s">
        <v>907</v>
      </c>
      <c r="C266" s="12" t="s">
        <v>606</v>
      </c>
      <c r="D266" t="str">
        <f t="shared" si="1"/>
        <v>đầu tư dài hạn khác</v>
      </c>
      <c r="G266" s="11" t="s">
        <v>21</v>
      </c>
      <c r="H266" s="11" t="s">
        <v>711</v>
      </c>
      <c r="I266" s="11" t="s">
        <v>539</v>
      </c>
    </row>
    <row r="267">
      <c r="A267" s="12" t="s">
        <v>603</v>
      </c>
      <c r="B267" s="12" t="s">
        <v>907</v>
      </c>
      <c r="C267" s="12" t="s">
        <v>910</v>
      </c>
      <c r="D267" t="str">
        <f t="shared" si="1"/>
        <v>dự phòng giảm giá đầu tư dài hạn</v>
      </c>
      <c r="G267" s="11" t="s">
        <v>756</v>
      </c>
      <c r="H267" s="11" t="s">
        <v>540</v>
      </c>
      <c r="I267" s="11" t="s">
        <v>543</v>
      </c>
    </row>
    <row r="268">
      <c r="A268" s="12" t="s">
        <v>72</v>
      </c>
      <c r="B268" s="12" t="s">
        <v>118</v>
      </c>
      <c r="C268" s="12" t="s">
        <v>583</v>
      </c>
      <c r="D268" t="str">
        <f t="shared" si="1"/>
        <v>tài sản cố định</v>
      </c>
      <c r="G268" s="11" t="s">
        <v>1075</v>
      </c>
      <c r="H268" s="11" t="s">
        <v>756</v>
      </c>
      <c r="I268" s="11" t="s">
        <v>1076</v>
      </c>
    </row>
    <row r="269">
      <c r="A269" s="12" t="s">
        <v>585</v>
      </c>
      <c r="B269" s="12" t="s">
        <v>74</v>
      </c>
      <c r="C269" s="12" t="s">
        <v>911</v>
      </c>
      <c r="D269" t="str">
        <f t="shared" si="1"/>
        <v>nguyên giá tscđ</v>
      </c>
      <c r="G269" s="11" t="s">
        <v>1078</v>
      </c>
      <c r="H269" s="11" t="s">
        <v>756</v>
      </c>
      <c r="I269" s="11" t="s">
        <v>1079</v>
      </c>
    </row>
    <row r="270">
      <c r="A270" s="12" t="s">
        <v>587</v>
      </c>
      <c r="B270" s="12" t="s">
        <v>74</v>
      </c>
      <c r="C270" s="12" t="s">
        <v>912</v>
      </c>
      <c r="D270" t="str">
        <f t="shared" si="1"/>
        <v>hao mòn tscđ</v>
      </c>
      <c r="G270" s="11" t="s">
        <v>743</v>
      </c>
      <c r="H270" s="11" t="s">
        <v>540</v>
      </c>
      <c r="I270" s="11" t="s">
        <v>545</v>
      </c>
    </row>
    <row r="271">
      <c r="A271" s="12" t="s">
        <v>913</v>
      </c>
      <c r="B271" s="12" t="s">
        <v>72</v>
      </c>
      <c r="C271" s="12" t="s">
        <v>589</v>
      </c>
      <c r="D271" t="str">
        <f t="shared" si="1"/>
        <v>tài sản cố định thuê tài chính</v>
      </c>
      <c r="G271" s="11" t="s">
        <v>549</v>
      </c>
      <c r="H271" s="11" t="s">
        <v>1081</v>
      </c>
      <c r="I271" s="11" t="s">
        <v>550</v>
      </c>
    </row>
    <row r="272">
      <c r="A272" s="12" t="s">
        <v>585</v>
      </c>
      <c r="B272" s="12" t="s">
        <v>913</v>
      </c>
      <c r="C272" s="12" t="s">
        <v>911</v>
      </c>
      <c r="D272" t="str">
        <f t="shared" si="1"/>
        <v>nguyên giá tscđ</v>
      </c>
      <c r="G272" s="11" t="s">
        <v>751</v>
      </c>
      <c r="H272" s="11" t="s">
        <v>540</v>
      </c>
      <c r="I272" s="11" t="s">
        <v>552</v>
      </c>
    </row>
    <row r="273">
      <c r="A273" s="12" t="s">
        <v>587</v>
      </c>
      <c r="B273" s="12" t="s">
        <v>913</v>
      </c>
      <c r="C273" s="12" t="s">
        <v>912</v>
      </c>
      <c r="D273" t="str">
        <f t="shared" si="1"/>
        <v>hao mòn tscđ</v>
      </c>
      <c r="G273" s="11" t="s">
        <v>1083</v>
      </c>
      <c r="H273" s="11" t="s">
        <v>540</v>
      </c>
      <c r="I273" s="11" t="s">
        <v>555</v>
      </c>
    </row>
    <row r="274">
      <c r="A274" s="12" t="s">
        <v>585</v>
      </c>
      <c r="B274" s="12" t="s">
        <v>84</v>
      </c>
      <c r="C274" s="12" t="s">
        <v>911</v>
      </c>
      <c r="D274" t="str">
        <f t="shared" si="1"/>
        <v>nguyên giá tscđ</v>
      </c>
      <c r="G274" s="11" t="s">
        <v>1084</v>
      </c>
      <c r="H274" s="11" t="s">
        <v>1081</v>
      </c>
      <c r="I274" s="11" t="s">
        <v>1085</v>
      </c>
    </row>
    <row r="275">
      <c r="A275" s="12" t="s">
        <v>587</v>
      </c>
      <c r="B275" s="12" t="s">
        <v>84</v>
      </c>
      <c r="C275" s="12" t="s">
        <v>912</v>
      </c>
      <c r="D275" t="str">
        <f t="shared" si="1"/>
        <v>hao mòn tscđ</v>
      </c>
      <c r="G275" s="11" t="s">
        <v>1087</v>
      </c>
      <c r="H275" s="11" t="s">
        <v>1081</v>
      </c>
      <c r="I275" s="11" t="s">
        <v>1088</v>
      </c>
    </row>
    <row r="276">
      <c r="A276" s="12" t="s">
        <v>88</v>
      </c>
      <c r="B276" s="12" t="s">
        <v>118</v>
      </c>
      <c r="C276" s="12" t="s">
        <v>591</v>
      </c>
      <c r="D276" t="str">
        <f t="shared" si="1"/>
        <v>bất động sản đầu tư</v>
      </c>
      <c r="G276" s="11" t="s">
        <v>48</v>
      </c>
      <c r="H276" s="11" t="s">
        <v>558</v>
      </c>
      <c r="I276" s="11" t="s">
        <v>765</v>
      </c>
    </row>
    <row r="277">
      <c r="A277" s="12" t="s">
        <v>585</v>
      </c>
      <c r="B277" s="12" t="s">
        <v>88</v>
      </c>
      <c r="C277" s="12" t="s">
        <v>914</v>
      </c>
      <c r="D277" t="str">
        <f t="shared" si="1"/>
        <v>nguyên giá bđsđt</v>
      </c>
      <c r="G277" s="11" t="s">
        <v>834</v>
      </c>
      <c r="H277" s="11" t="s">
        <v>558</v>
      </c>
      <c r="I277" s="11" t="s">
        <v>564</v>
      </c>
    </row>
    <row r="278">
      <c r="A278" s="12" t="s">
        <v>587</v>
      </c>
      <c r="B278" s="12" t="s">
        <v>88</v>
      </c>
      <c r="C278" s="12" t="s">
        <v>915</v>
      </c>
      <c r="D278" t="str">
        <f t="shared" si="1"/>
        <v>hao mòn bđsđt</v>
      </c>
      <c r="G278" s="11" t="s">
        <v>1081</v>
      </c>
      <c r="H278" s="11" t="s">
        <v>528</v>
      </c>
      <c r="I278" s="11" t="s">
        <v>1082</v>
      </c>
    </row>
    <row r="279">
      <c r="A279" s="12" t="s">
        <v>916</v>
      </c>
      <c r="B279" s="12" t="s">
        <v>118</v>
      </c>
      <c r="C279" s="12" t="s">
        <v>917</v>
      </c>
      <c r="D279" t="str">
        <f t="shared" si="1"/>
        <v>tài sản có khác</v>
      </c>
      <c r="G279" s="11" t="s">
        <v>1091</v>
      </c>
      <c r="H279" s="11" t="s">
        <v>1081</v>
      </c>
      <c r="I279" s="11" t="s">
        <v>1092</v>
      </c>
    </row>
    <row r="280">
      <c r="A280" s="12" t="s">
        <v>918</v>
      </c>
      <c r="B280" s="12" t="s">
        <v>916</v>
      </c>
      <c r="C280" s="12" t="s">
        <v>919</v>
      </c>
      <c r="D280" t="str">
        <f t="shared" si="1"/>
        <v>các khoản phải thu</v>
      </c>
      <c r="G280" s="11" t="s">
        <v>1093</v>
      </c>
      <c r="H280" s="11" t="s">
        <v>1081</v>
      </c>
      <c r="I280" s="11" t="s">
        <v>1094</v>
      </c>
    </row>
    <row r="281">
      <c r="A281" s="12" t="s">
        <v>920</v>
      </c>
      <c r="B281" s="12" t="s">
        <v>916</v>
      </c>
      <c r="C281" s="12" t="s">
        <v>921</v>
      </c>
      <c r="D281" t="str">
        <f t="shared" si="1"/>
        <v>các khoản lãi phí phải thu</v>
      </c>
      <c r="G281" s="11" t="s">
        <v>565</v>
      </c>
      <c r="H281" s="11" t="s">
        <v>118</v>
      </c>
      <c r="I281" s="11" t="s">
        <v>1095</v>
      </c>
    </row>
    <row r="282">
      <c r="A282" s="12" t="s">
        <v>113</v>
      </c>
      <c r="B282" s="12" t="s">
        <v>916</v>
      </c>
      <c r="C282" s="12" t="s">
        <v>922</v>
      </c>
      <c r="D282" t="str">
        <f t="shared" si="1"/>
        <v>tài sản thuế tndn hoãn lại</v>
      </c>
      <c r="G282" s="11" t="s">
        <v>1096</v>
      </c>
      <c r="H282" s="11" t="s">
        <v>579</v>
      </c>
      <c r="I282" s="11" t="s">
        <v>1097</v>
      </c>
    </row>
    <row r="283">
      <c r="A283" s="12" t="s">
        <v>916</v>
      </c>
      <c r="B283" s="12" t="s">
        <v>916</v>
      </c>
      <c r="C283" s="12" t="s">
        <v>917</v>
      </c>
      <c r="D283" t="str">
        <f t="shared" si="1"/>
        <v>tài sản có khác</v>
      </c>
      <c r="G283" s="11" t="s">
        <v>579</v>
      </c>
      <c r="H283" s="11" t="s">
        <v>579</v>
      </c>
      <c r="I283" s="11" t="s">
        <v>580</v>
      </c>
    </row>
    <row r="284">
      <c r="A284" s="12" t="s">
        <v>923</v>
      </c>
      <c r="B284" s="12" t="s">
        <v>923</v>
      </c>
      <c r="C284" s="12" t="s">
        <v>924</v>
      </c>
      <c r="D284" t="str">
        <f t="shared" si="1"/>
        <v>trong đó lợi thế thương mại</v>
      </c>
      <c r="G284" s="11" t="s">
        <v>592</v>
      </c>
      <c r="H284" s="11" t="s">
        <v>592</v>
      </c>
      <c r="I284" s="11" t="s">
        <v>593</v>
      </c>
    </row>
    <row r="285">
      <c r="A285" s="12" t="s">
        <v>925</v>
      </c>
      <c r="B285" s="12" t="s">
        <v>916</v>
      </c>
      <c r="C285" s="12" t="s">
        <v>926</v>
      </c>
      <c r="D285" t="str">
        <f t="shared" si="1"/>
        <v>các khoản dự phòng rủi ro cho các tài sản có nội bảng khác</v>
      </c>
      <c r="G285" s="11" t="s">
        <v>774</v>
      </c>
      <c r="H285" s="11" t="s">
        <v>565</v>
      </c>
      <c r="I285" s="11" t="s">
        <v>598</v>
      </c>
    </row>
    <row r="286">
      <c r="A286" s="12" t="s">
        <v>927</v>
      </c>
      <c r="B286" s="12" t="s">
        <v>927</v>
      </c>
      <c r="C286" s="12" t="s">
        <v>928</v>
      </c>
      <c r="D286" t="str">
        <f t="shared" si="1"/>
        <v>nợ phải trả và vốn chủ sở hữu</v>
      </c>
      <c r="G286" s="11" t="s">
        <v>600</v>
      </c>
      <c r="H286" s="11" t="s">
        <v>774</v>
      </c>
      <c r="I286" s="11" t="s">
        <v>1099</v>
      </c>
    </row>
    <row r="287">
      <c r="A287" s="12" t="s">
        <v>929</v>
      </c>
      <c r="B287" s="12" t="s">
        <v>930</v>
      </c>
      <c r="C287" s="12" t="s">
        <v>931</v>
      </c>
      <c r="D287" t="str">
        <f t="shared" si="1"/>
        <v>các khoản nợ chính phủ và nhnn</v>
      </c>
      <c r="G287" s="11" t="s">
        <v>103</v>
      </c>
      <c r="H287" s="11" t="s">
        <v>774</v>
      </c>
      <c r="I287" s="11" t="s">
        <v>602</v>
      </c>
    </row>
    <row r="288">
      <c r="A288" s="12" t="s">
        <v>933</v>
      </c>
      <c r="B288" s="12" t="s">
        <v>930</v>
      </c>
      <c r="C288" s="12" t="s">
        <v>934</v>
      </c>
      <c r="D288" t="str">
        <f t="shared" si="1"/>
        <v>tiền gửi và vay các tctd khác</v>
      </c>
      <c r="G288" s="11" t="s">
        <v>603</v>
      </c>
      <c r="H288" s="11" t="s">
        <v>774</v>
      </c>
      <c r="I288" s="11" t="s">
        <v>604</v>
      </c>
    </row>
    <row r="289">
      <c r="A289" s="12" t="s">
        <v>935</v>
      </c>
      <c r="B289" s="12" t="s">
        <v>933</v>
      </c>
      <c r="C289" s="12" t="s">
        <v>936</v>
      </c>
      <c r="D289" t="str">
        <f t="shared" si="1"/>
        <v>tiền gửi của các tctd khác</v>
      </c>
      <c r="G289" s="11" t="s">
        <v>21</v>
      </c>
      <c r="H289" s="11" t="s">
        <v>774</v>
      </c>
      <c r="I289" s="11" t="s">
        <v>539</v>
      </c>
    </row>
    <row r="290">
      <c r="A290" s="12" t="s">
        <v>937</v>
      </c>
      <c r="B290" s="12" t="s">
        <v>933</v>
      </c>
      <c r="C290" s="12" t="s">
        <v>938</v>
      </c>
      <c r="D290" t="str">
        <f t="shared" si="1"/>
        <v>vay các tctd khác</v>
      </c>
      <c r="G290" s="11" t="s">
        <v>605</v>
      </c>
      <c r="H290" s="11" t="s">
        <v>774</v>
      </c>
      <c r="I290" s="11" t="s">
        <v>606</v>
      </c>
    </row>
    <row r="291">
      <c r="A291" s="12" t="s">
        <v>939</v>
      </c>
      <c r="B291" s="12" t="s">
        <v>930</v>
      </c>
      <c r="C291" s="12" t="s">
        <v>940</v>
      </c>
      <c r="D291" t="str">
        <f t="shared" si="1"/>
        <v>tiền gửi của khách hàng</v>
      </c>
      <c r="G291" s="11" t="s">
        <v>121</v>
      </c>
      <c r="H291" s="11" t="s">
        <v>619</v>
      </c>
      <c r="I291" s="11" t="s">
        <v>1100</v>
      </c>
    </row>
    <row r="292">
      <c r="A292" s="12" t="s">
        <v>941</v>
      </c>
      <c r="B292" s="12" t="s">
        <v>930</v>
      </c>
      <c r="C292" s="12" t="s">
        <v>942</v>
      </c>
      <c r="D292" t="str">
        <f t="shared" si="1"/>
        <v>các công cụ tài chính phái sinh và các khoản nợ tài chính khác</v>
      </c>
      <c r="G292" s="11" t="s">
        <v>803</v>
      </c>
      <c r="H292" s="11" t="s">
        <v>622</v>
      </c>
      <c r="I292" s="11" t="s">
        <v>1101</v>
      </c>
    </row>
    <row r="293">
      <c r="A293" s="12" t="s">
        <v>943</v>
      </c>
      <c r="B293" s="12" t="s">
        <v>930</v>
      </c>
      <c r="C293" s="12" t="s">
        <v>944</v>
      </c>
      <c r="D293" t="str">
        <f t="shared" si="1"/>
        <v>vốn tài trợ ủy thác đầu tư cho vay ma tctd chịu rủi ro</v>
      </c>
      <c r="G293" s="11" t="s">
        <v>1102</v>
      </c>
      <c r="H293" s="11" t="s">
        <v>1081</v>
      </c>
      <c r="I293" s="11" t="s">
        <v>1103</v>
      </c>
    </row>
    <row r="294">
      <c r="B294" s="12" t="s">
        <v>930</v>
      </c>
      <c r="C294" s="12" t="s">
        <v>945</v>
      </c>
      <c r="D294" t="str">
        <f t="shared" si="1"/>
        <v>phát hành giấy tờ có giá</v>
      </c>
      <c r="G294" s="11" t="s">
        <v>1104</v>
      </c>
      <c r="H294" s="11" t="s">
        <v>1081</v>
      </c>
      <c r="I294" s="11" t="s">
        <v>1105</v>
      </c>
    </row>
    <row r="295">
      <c r="A295" s="12" t="s">
        <v>946</v>
      </c>
      <c r="B295" s="12" t="s">
        <v>930</v>
      </c>
      <c r="C295" s="12" t="s">
        <v>947</v>
      </c>
      <c r="D295" t="str">
        <f t="shared" si="1"/>
        <v>các khoản nợ khác</v>
      </c>
      <c r="G295" s="11" t="s">
        <v>126</v>
      </c>
      <c r="H295" s="11" t="s">
        <v>622</v>
      </c>
      <c r="I295" s="11" t="s">
        <v>1107</v>
      </c>
    </row>
    <row r="296">
      <c r="A296" s="12" t="s">
        <v>948</v>
      </c>
      <c r="B296" s="12" t="s">
        <v>946</v>
      </c>
      <c r="C296" s="12" t="s">
        <v>949</v>
      </c>
      <c r="D296" t="str">
        <f t="shared" si="1"/>
        <v>các khoản lãi phí phải trả</v>
      </c>
      <c r="G296" s="11" t="s">
        <v>828</v>
      </c>
      <c r="H296" s="11" t="s">
        <v>622</v>
      </c>
      <c r="I296" s="11" t="s">
        <v>638</v>
      </c>
    </row>
    <row r="297">
      <c r="A297" s="12" t="s">
        <v>147</v>
      </c>
      <c r="B297" s="12" t="s">
        <v>946</v>
      </c>
      <c r="C297" s="12" t="s">
        <v>950</v>
      </c>
      <c r="D297" t="str">
        <f t="shared" si="1"/>
        <v>thuế tndn hoãn lại phải trả</v>
      </c>
      <c r="G297" s="11" t="s">
        <v>1108</v>
      </c>
      <c r="H297" s="11" t="s">
        <v>1081</v>
      </c>
      <c r="I297" s="11" t="s">
        <v>1109</v>
      </c>
    </row>
    <row r="298">
      <c r="A298" s="12" t="s">
        <v>946</v>
      </c>
      <c r="B298" s="12" t="s">
        <v>946</v>
      </c>
      <c r="C298" s="12" t="s">
        <v>951</v>
      </c>
      <c r="D298" t="str">
        <f t="shared" si="1"/>
        <v>các khoản phải trả và công nợ khác</v>
      </c>
      <c r="G298" s="11" t="s">
        <v>965</v>
      </c>
      <c r="H298" s="11" t="s">
        <v>121</v>
      </c>
      <c r="I298" s="11" t="s">
        <v>1111</v>
      </c>
    </row>
    <row r="299">
      <c r="A299" s="12" t="s">
        <v>952</v>
      </c>
      <c r="B299" s="12" t="s">
        <v>946</v>
      </c>
      <c r="C299" s="12" t="s">
        <v>953</v>
      </c>
      <c r="D299" t="str">
        <f t="shared" si="1"/>
        <v>dự phòng rủi ro khác dự phòng cho công nợ tiềm ẩn và cam kết ngoại bảng</v>
      </c>
      <c r="G299" s="11" t="s">
        <v>1113</v>
      </c>
      <c r="H299" s="11" t="s">
        <v>965</v>
      </c>
      <c r="I299" s="11" t="s">
        <v>1114</v>
      </c>
    </row>
    <row r="300">
      <c r="A300" s="12" t="s">
        <v>930</v>
      </c>
      <c r="B300" s="12" t="s">
        <v>954</v>
      </c>
      <c r="C300" s="12" t="s">
        <v>932</v>
      </c>
      <c r="D300" t="str">
        <f t="shared" si="1"/>
        <v>tổng nợ phải trả</v>
      </c>
      <c r="G300" s="11" t="s">
        <v>1116</v>
      </c>
      <c r="H300" s="11" t="s">
        <v>965</v>
      </c>
      <c r="I300" s="11" t="s">
        <v>1117</v>
      </c>
    </row>
    <row r="301">
      <c r="A301" s="12" t="s">
        <v>956</v>
      </c>
      <c r="B301" s="12" t="s">
        <v>954</v>
      </c>
      <c r="C301" s="12" t="s">
        <v>957</v>
      </c>
      <c r="D301" t="str">
        <f t="shared" si="1"/>
        <v>vốn và các quỹ</v>
      </c>
      <c r="G301" s="11" t="s">
        <v>1119</v>
      </c>
      <c r="H301" s="11" t="s">
        <v>965</v>
      </c>
      <c r="I301" s="11" t="s">
        <v>1120</v>
      </c>
    </row>
    <row r="302">
      <c r="A302" s="12" t="s">
        <v>450</v>
      </c>
      <c r="B302" s="12" t="s">
        <v>956</v>
      </c>
      <c r="C302" s="12" t="s">
        <v>958</v>
      </c>
      <c r="D302" t="str">
        <f t="shared" si="1"/>
        <v>vốn của tctd</v>
      </c>
      <c r="G302" s="11" t="s">
        <v>1122</v>
      </c>
      <c r="H302" s="11" t="s">
        <v>965</v>
      </c>
      <c r="I302" s="11" t="s">
        <v>1123</v>
      </c>
    </row>
    <row r="303">
      <c r="A303" s="12" t="s">
        <v>959</v>
      </c>
      <c r="B303" s="12" t="s">
        <v>450</v>
      </c>
      <c r="C303" s="12" t="s">
        <v>960</v>
      </c>
      <c r="D303" t="str">
        <f t="shared" si="1"/>
        <v>vốn điều lệ</v>
      </c>
      <c r="G303" s="11" t="s">
        <v>1125</v>
      </c>
      <c r="H303" s="11" t="s">
        <v>965</v>
      </c>
      <c r="I303" s="11" t="s">
        <v>1126</v>
      </c>
    </row>
    <row r="304">
      <c r="A304" s="12" t="s">
        <v>961</v>
      </c>
      <c r="B304" s="12" t="s">
        <v>450</v>
      </c>
      <c r="C304" s="12" t="s">
        <v>962</v>
      </c>
      <c r="D304" t="str">
        <f t="shared" si="1"/>
        <v>vốn đầu tư xdcb</v>
      </c>
      <c r="G304" s="11" t="s">
        <v>1128</v>
      </c>
      <c r="H304" s="11" t="s">
        <v>965</v>
      </c>
      <c r="I304" s="11" t="s">
        <v>1129</v>
      </c>
    </row>
    <row r="305">
      <c r="A305" s="12" t="s">
        <v>154</v>
      </c>
      <c r="B305" s="12" t="s">
        <v>450</v>
      </c>
      <c r="C305" s="12" t="s">
        <v>680</v>
      </c>
      <c r="D305" t="str">
        <f t="shared" si="1"/>
        <v>thặng dư vốn cổ phần</v>
      </c>
      <c r="G305" s="11" t="s">
        <v>617</v>
      </c>
      <c r="H305" s="11" t="s">
        <v>619</v>
      </c>
      <c r="I305" s="11" t="s">
        <v>1131</v>
      </c>
    </row>
    <row r="306">
      <c r="A306" s="12" t="s">
        <v>157</v>
      </c>
      <c r="B306" s="12" t="s">
        <v>450</v>
      </c>
      <c r="C306" s="12" t="s">
        <v>683</v>
      </c>
      <c r="D306" t="str">
        <f t="shared" si="1"/>
        <v>cổ phiếu quỹ</v>
      </c>
      <c r="G306" s="11" t="s">
        <v>855</v>
      </c>
      <c r="H306" s="11" t="s">
        <v>617</v>
      </c>
      <c r="I306" s="11" t="s">
        <v>675</v>
      </c>
    </row>
    <row r="307">
      <c r="A307" s="12" t="s">
        <v>678</v>
      </c>
      <c r="B307" s="12" t="s">
        <v>450</v>
      </c>
      <c r="C307" s="12" t="s">
        <v>679</v>
      </c>
      <c r="D307" t="str">
        <f t="shared" si="1"/>
        <v>cổ phiếu ưu đãi</v>
      </c>
      <c r="G307" s="11" t="s">
        <v>676</v>
      </c>
      <c r="H307" s="11" t="s">
        <v>678</v>
      </c>
      <c r="I307" s="11" t="s">
        <v>677</v>
      </c>
    </row>
    <row r="308">
      <c r="A308" s="12" t="s">
        <v>963</v>
      </c>
      <c r="B308" s="12" t="s">
        <v>450</v>
      </c>
      <c r="C308" s="12" t="s">
        <v>964</v>
      </c>
      <c r="D308" t="str">
        <f t="shared" si="1"/>
        <v>vốn khác</v>
      </c>
      <c r="G308" s="11" t="s">
        <v>678</v>
      </c>
      <c r="H308" s="11" t="s">
        <v>678</v>
      </c>
      <c r="I308" s="11" t="s">
        <v>679</v>
      </c>
    </row>
    <row r="309">
      <c r="A309" s="12" t="s">
        <v>965</v>
      </c>
      <c r="B309" s="12" t="s">
        <v>450</v>
      </c>
      <c r="C309" s="12" t="s">
        <v>966</v>
      </c>
      <c r="D309" t="str">
        <f t="shared" si="1"/>
        <v>quỹ của tctd</v>
      </c>
      <c r="G309" s="11" t="s">
        <v>1132</v>
      </c>
      <c r="H309" s="11" t="s">
        <v>617</v>
      </c>
      <c r="I309" s="11" t="s">
        <v>1133</v>
      </c>
    </row>
    <row r="310">
      <c r="A310" s="12" t="s">
        <v>159</v>
      </c>
      <c r="B310" s="12" t="s">
        <v>956</v>
      </c>
      <c r="C310" s="12" t="s">
        <v>685</v>
      </c>
      <c r="D310" t="str">
        <f t="shared" si="1"/>
        <v>chênh lệch tỷ giá hối đoái</v>
      </c>
      <c r="G310" s="11" t="s">
        <v>1134</v>
      </c>
      <c r="H310" s="11" t="s">
        <v>617</v>
      </c>
      <c r="I310" s="11" t="s">
        <v>689</v>
      </c>
    </row>
    <row r="311">
      <c r="A311" s="12" t="s">
        <v>158</v>
      </c>
      <c r="B311" s="12" t="s">
        <v>956</v>
      </c>
      <c r="C311" s="12" t="s">
        <v>684</v>
      </c>
      <c r="D311" t="str">
        <f t="shared" si="1"/>
        <v>chênh lệch đánh giá lại tài sản</v>
      </c>
      <c r="G311" s="11" t="s">
        <v>691</v>
      </c>
      <c r="H311" s="11" t="s">
        <v>691</v>
      </c>
      <c r="I311" s="11" t="s">
        <v>692</v>
      </c>
    </row>
    <row r="312">
      <c r="A312" s="12" t="s">
        <v>967</v>
      </c>
      <c r="B312" s="12" t="s">
        <v>956</v>
      </c>
      <c r="C312" s="12" t="s">
        <v>968</v>
      </c>
      <c r="D312" t="str">
        <f t="shared" si="1"/>
        <v>lợi nhuận chưa phân phối lỗ lũy kế</v>
      </c>
      <c r="G312" s="11" t="s">
        <v>693</v>
      </c>
      <c r="H312" s="11" t="s">
        <v>691</v>
      </c>
      <c r="I312" s="11" t="s">
        <v>694</v>
      </c>
    </row>
    <row r="313">
      <c r="A313" s="12" t="s">
        <v>696</v>
      </c>
      <c r="B313" s="12" t="s">
        <v>956</v>
      </c>
      <c r="C313" s="12" t="s">
        <v>697</v>
      </c>
      <c r="D313" t="str">
        <f t="shared" si="1"/>
        <v>lợi ích cổ đông không kiểm soát</v>
      </c>
      <c r="G313" s="11" t="s">
        <v>696</v>
      </c>
      <c r="H313" s="11" t="s">
        <v>696</v>
      </c>
      <c r="I313" s="11" t="s">
        <v>697</v>
      </c>
    </row>
    <row r="314">
      <c r="A314" s="12" t="s">
        <v>867</v>
      </c>
      <c r="B314" s="12" t="s">
        <v>954</v>
      </c>
      <c r="C314" s="12" t="s">
        <v>969</v>
      </c>
      <c r="D314" t="str">
        <f t="shared" si="1"/>
        <v>lợi ích của cổ đông thiểu số</v>
      </c>
      <c r="G314" s="11" t="s">
        <v>1135</v>
      </c>
      <c r="H314" s="11" t="s">
        <v>619</v>
      </c>
      <c r="I314" s="11" t="s">
        <v>1136</v>
      </c>
    </row>
    <row r="315">
      <c r="A315" s="12" t="s">
        <v>954</v>
      </c>
      <c r="B315" s="12" t="s">
        <v>954</v>
      </c>
      <c r="C315" s="12" t="s">
        <v>955</v>
      </c>
      <c r="D315" t="str">
        <f t="shared" si="1"/>
        <v>tổng nợ phải trả và vốn chủ sở hữu</v>
      </c>
      <c r="G315" s="7"/>
      <c r="H315" s="7"/>
      <c r="I315" s="11" t="s">
        <v>526</v>
      </c>
    </row>
    <row r="316">
      <c r="A316" s="12" t="s">
        <v>1137</v>
      </c>
      <c r="B316" s="12" t="s">
        <v>118</v>
      </c>
      <c r="C316" s="12" t="s">
        <v>1138</v>
      </c>
      <c r="D316" t="str">
        <f t="shared" si="1"/>
        <v>tiền gửi ngân hàng</v>
      </c>
      <c r="G316" s="7"/>
      <c r="H316" s="7"/>
      <c r="I316" s="11" t="s">
        <v>970</v>
      </c>
    </row>
    <row r="317">
      <c r="A317" s="12" t="s">
        <v>1140</v>
      </c>
      <c r="B317" s="12" t="s">
        <v>118</v>
      </c>
      <c r="C317" s="12" t="s">
        <v>1141</v>
      </c>
      <c r="D317" t="str">
        <f t="shared" si="1"/>
        <v>đầu tư chứng khoán</v>
      </c>
      <c r="G317" s="7"/>
      <c r="H317" s="7"/>
      <c r="I317" s="11" t="s">
        <v>971</v>
      </c>
    </row>
    <row r="318">
      <c r="A318" s="12" t="s">
        <v>1142</v>
      </c>
      <c r="B318" s="12" t="s">
        <v>118</v>
      </c>
      <c r="C318" s="12" t="s">
        <v>1143</v>
      </c>
      <c r="D318" t="str">
        <f t="shared" si="1"/>
        <v>đầu tư khác</v>
      </c>
      <c r="G318" s="7"/>
      <c r="H318" s="7"/>
      <c r="I318" s="11" t="s">
        <v>972</v>
      </c>
    </row>
    <row r="319">
      <c r="A319" s="12" t="s">
        <v>1144</v>
      </c>
      <c r="B319" s="12" t="s">
        <v>118</v>
      </c>
      <c r="C319" s="12" t="s">
        <v>1145</v>
      </c>
      <c r="D319" t="str">
        <f t="shared" si="1"/>
        <v>phải thu hoạt động đầu tư</v>
      </c>
      <c r="G319" s="7"/>
      <c r="H319" s="7"/>
      <c r="I319" s="11" t="s">
        <v>974</v>
      </c>
    </row>
    <row r="320">
      <c r="A320" s="12" t="s">
        <v>751</v>
      </c>
      <c r="B320" s="12" t="s">
        <v>118</v>
      </c>
      <c r="C320" s="12" t="s">
        <v>1146</v>
      </c>
      <c r="D320" t="str">
        <f t="shared" si="1"/>
        <v>phải thu khác</v>
      </c>
      <c r="G320" s="7"/>
      <c r="H320" s="7"/>
      <c r="I320" s="11" t="s">
        <v>976</v>
      </c>
    </row>
    <row r="321">
      <c r="A321" s="12" t="s">
        <v>118</v>
      </c>
      <c r="B321" s="12" t="s">
        <v>118</v>
      </c>
      <c r="C321" s="12" t="s">
        <v>1139</v>
      </c>
      <c r="D321" t="str">
        <f t="shared" si="1"/>
        <v>tổng tài sản</v>
      </c>
      <c r="G321" s="7"/>
      <c r="H321" s="7"/>
      <c r="I321" s="11" t="s">
        <v>978</v>
      </c>
    </row>
    <row r="322">
      <c r="A322" s="12" t="s">
        <v>121</v>
      </c>
      <c r="B322" s="12" t="s">
        <v>954</v>
      </c>
      <c r="C322" s="12" t="s">
        <v>620</v>
      </c>
      <c r="D322" t="str">
        <f t="shared" si="1"/>
        <v>nợ phải trả</v>
      </c>
      <c r="G322" s="7"/>
      <c r="H322" s="7"/>
      <c r="I322" s="11" t="s">
        <v>980</v>
      </c>
    </row>
    <row r="323">
      <c r="A323" s="12" t="s">
        <v>1147</v>
      </c>
      <c r="B323" s="12" t="s">
        <v>121</v>
      </c>
      <c r="C323" s="12" t="s">
        <v>804</v>
      </c>
      <c r="D323" t="str">
        <f t="shared" si="1"/>
        <v>vay ngắn hạn</v>
      </c>
      <c r="G323" s="7"/>
      <c r="H323" s="7"/>
      <c r="I323" s="11" t="s">
        <v>982</v>
      </c>
    </row>
    <row r="324">
      <c r="A324" s="12" t="s">
        <v>1148</v>
      </c>
      <c r="B324" s="12" t="s">
        <v>121</v>
      </c>
      <c r="C324" s="12" t="s">
        <v>1149</v>
      </c>
      <c r="D324" t="str">
        <f t="shared" si="1"/>
        <v>phải trả hoạt động đầu tư kinh doanh chứng khoán</v>
      </c>
      <c r="G324" s="7"/>
      <c r="H324" s="7"/>
      <c r="I324" s="11" t="s">
        <v>983</v>
      </c>
    </row>
    <row r="325">
      <c r="A325" s="12" t="s">
        <v>1150</v>
      </c>
      <c r="B325" s="12" t="s">
        <v>121</v>
      </c>
      <c r="C325" s="12" t="s">
        <v>1151</v>
      </c>
      <c r="D325" t="str">
        <f t="shared" si="1"/>
        <v>phải trả thu nhập cho nhà đầu tư</v>
      </c>
      <c r="G325" s="7"/>
      <c r="H325" s="7"/>
      <c r="I325" s="11" t="s">
        <v>984</v>
      </c>
    </row>
    <row r="326">
      <c r="A326" s="12" t="s">
        <v>1152</v>
      </c>
      <c r="B326" s="12" t="s">
        <v>121</v>
      </c>
      <c r="C326" s="12" t="s">
        <v>1153</v>
      </c>
      <c r="D326" t="str">
        <f t="shared" si="1"/>
        <v>phải trả phụ cấp ban đại diện quỹ</v>
      </c>
      <c r="G326" s="7"/>
      <c r="H326" s="7"/>
      <c r="I326" s="11" t="s">
        <v>986</v>
      </c>
    </row>
    <row r="327">
      <c r="A327" s="12" t="s">
        <v>1154</v>
      </c>
      <c r="B327" s="12" t="s">
        <v>121</v>
      </c>
      <c r="C327" s="12" t="s">
        <v>1155</v>
      </c>
      <c r="D327" t="str">
        <f t="shared" si="1"/>
        <v>phải trả cho công ty quản lý quỹ nh giám sát</v>
      </c>
      <c r="G327" s="7"/>
      <c r="H327" s="7"/>
      <c r="I327" s="11" t="s">
        <v>987</v>
      </c>
    </row>
    <row r="328">
      <c r="A328" s="12" t="s">
        <v>828</v>
      </c>
      <c r="B328" s="12" t="s">
        <v>121</v>
      </c>
      <c r="C328" s="12" t="s">
        <v>1156</v>
      </c>
      <c r="D328" t="str">
        <f t="shared" si="1"/>
        <v>phải trả khác</v>
      </c>
      <c r="G328" s="7"/>
      <c r="H328" s="7"/>
      <c r="I328" s="11" t="s">
        <v>988</v>
      </c>
    </row>
    <row r="329">
      <c r="A329" s="12" t="s">
        <v>617</v>
      </c>
      <c r="B329" s="12" t="s">
        <v>954</v>
      </c>
      <c r="C329" s="12" t="s">
        <v>1157</v>
      </c>
      <c r="D329" t="str">
        <f t="shared" si="1"/>
        <v>nguồn vốn chủ sở hữu</v>
      </c>
      <c r="G329" s="7"/>
      <c r="H329" s="7"/>
      <c r="I329" s="11" t="s">
        <v>989</v>
      </c>
    </row>
    <row r="330">
      <c r="A330" s="12" t="s">
        <v>1158</v>
      </c>
      <c r="B330" s="12" t="s">
        <v>617</v>
      </c>
      <c r="C330" s="12" t="s">
        <v>1159</v>
      </c>
      <c r="D330" t="str">
        <f t="shared" si="1"/>
        <v>vốn góp của các nhà đầu tư</v>
      </c>
      <c r="G330" s="7"/>
      <c r="H330" s="7"/>
      <c r="I330" s="11" t="s">
        <v>990</v>
      </c>
    </row>
    <row r="331">
      <c r="A331" s="12" t="s">
        <v>1160</v>
      </c>
      <c r="B331" s="12" t="s">
        <v>1158</v>
      </c>
      <c r="C331" s="12" t="s">
        <v>1161</v>
      </c>
      <c r="D331" t="str">
        <f t="shared" si="1"/>
        <v>vốn góp</v>
      </c>
      <c r="G331" s="7"/>
      <c r="H331" s="7"/>
      <c r="I331" s="11" t="s">
        <v>991</v>
      </c>
    </row>
    <row r="332">
      <c r="A332" s="12" t="s">
        <v>1162</v>
      </c>
      <c r="B332" s="12" t="s">
        <v>1158</v>
      </c>
      <c r="C332" s="12" t="s">
        <v>1163</v>
      </c>
      <c r="D332" t="str">
        <f t="shared" si="1"/>
        <v>thặng dư vốn</v>
      </c>
      <c r="G332" s="7"/>
      <c r="H332" s="7"/>
      <c r="I332" s="11" t="s">
        <v>993</v>
      </c>
    </row>
    <row r="333">
      <c r="A333" s="12" t="s">
        <v>1164</v>
      </c>
      <c r="B333" s="12" t="s">
        <v>617</v>
      </c>
      <c r="C333" s="12" t="s">
        <v>1165</v>
      </c>
      <c r="D333" t="str">
        <f t="shared" si="1"/>
        <v>kết quả hoạt động chưa phân phối</v>
      </c>
      <c r="G333" s="7"/>
      <c r="H333" s="7"/>
      <c r="I333" s="11" t="s">
        <v>994</v>
      </c>
    </row>
    <row r="334">
      <c r="A334" s="12" t="s">
        <v>954</v>
      </c>
      <c r="B334" s="12" t="s">
        <v>954</v>
      </c>
      <c r="C334" s="12" t="s">
        <v>621</v>
      </c>
      <c r="D334" t="str">
        <f t="shared" si="1"/>
        <v>tổng cộng nguồn vốn</v>
      </c>
      <c r="G334" s="7"/>
      <c r="H334" s="7"/>
      <c r="I334" s="11" t="s">
        <v>556</v>
      </c>
    </row>
    <row r="335">
      <c r="C335" s="12" t="s">
        <v>526</v>
      </c>
      <c r="D335" t="str">
        <f t="shared" si="1"/>
        <v>tài sản</v>
      </c>
      <c r="G335" s="7"/>
      <c r="H335" s="7"/>
      <c r="I335" s="11" t="s">
        <v>995</v>
      </c>
    </row>
    <row r="336">
      <c r="C336" s="12" t="s">
        <v>970</v>
      </c>
      <c r="D336" t="str">
        <f t="shared" si="1"/>
        <v>a tài sản ngắn hạn 100 110 120 130 140 150</v>
      </c>
      <c r="G336" s="7"/>
      <c r="H336" s="7"/>
      <c r="I336" s="11" t="s">
        <v>996</v>
      </c>
    </row>
    <row r="337">
      <c r="C337" s="12" t="s">
        <v>971</v>
      </c>
      <c r="D337" t="str">
        <f t="shared" si="1"/>
        <v>i tiền và các khoản tương đương tiền</v>
      </c>
      <c r="G337" s="7"/>
      <c r="H337" s="7"/>
      <c r="I337" s="11" t="s">
        <v>998</v>
      </c>
    </row>
    <row r="338">
      <c r="C338" s="12" t="s">
        <v>972</v>
      </c>
      <c r="D338" t="str">
        <f t="shared" si="1"/>
        <v>1 tiền mặt tại quỹ</v>
      </c>
      <c r="G338" s="7"/>
      <c r="H338" s="7"/>
      <c r="I338" s="11" t="s">
        <v>999</v>
      </c>
    </row>
    <row r="339">
      <c r="C339" s="12" t="s">
        <v>974</v>
      </c>
      <c r="D339" t="str">
        <f t="shared" si="1"/>
        <v>2 tiền gửi ngân hàng</v>
      </c>
      <c r="G339" s="7"/>
      <c r="H339" s="7"/>
      <c r="I339" s="11" t="s">
        <v>1000</v>
      </c>
    </row>
    <row r="340">
      <c r="C340" s="12" t="s">
        <v>976</v>
      </c>
      <c r="D340" t="str">
        <f t="shared" si="1"/>
        <v>3 tiền đang chuyển</v>
      </c>
      <c r="G340" s="7"/>
      <c r="H340" s="7"/>
      <c r="I340" s="11" t="s">
        <v>1001</v>
      </c>
    </row>
    <row r="341">
      <c r="C341" s="12" t="s">
        <v>978</v>
      </c>
      <c r="D341" t="str">
        <f t="shared" si="1"/>
        <v>4 các khoản tương đương tiền</v>
      </c>
      <c r="G341" s="7"/>
      <c r="H341" s="7"/>
      <c r="I341" s="11" t="s">
        <v>1002</v>
      </c>
    </row>
    <row r="342">
      <c r="C342" s="12" t="s">
        <v>980</v>
      </c>
      <c r="D342" t="str">
        <f t="shared" si="1"/>
        <v>5 tiền của nhà ủy thác đầu tư</v>
      </c>
      <c r="G342" s="7"/>
      <c r="H342" s="7"/>
      <c r="I342" s="11" t="s">
        <v>1003</v>
      </c>
    </row>
    <row r="343">
      <c r="C343" s="12" t="s">
        <v>982</v>
      </c>
      <c r="D343" t="str">
        <f t="shared" si="1"/>
        <v>ii các khoản đầu tư tài chính ngắn hạn</v>
      </c>
      <c r="G343" s="7"/>
      <c r="H343" s="7"/>
      <c r="I343" s="11" t="s">
        <v>1004</v>
      </c>
    </row>
    <row r="344">
      <c r="C344" s="12" t="s">
        <v>983</v>
      </c>
      <c r="D344" t="str">
        <f t="shared" si="1"/>
        <v>1 đầu tư ngắn hạn</v>
      </c>
      <c r="G344" s="7"/>
      <c r="H344" s="7"/>
      <c r="I344" s="11" t="s">
        <v>1005</v>
      </c>
    </row>
    <row r="345">
      <c r="C345" s="12" t="s">
        <v>984</v>
      </c>
      <c r="D345" t="str">
        <f t="shared" si="1"/>
        <v>2 chứng khoán của nhà ủy thác đầu tư</v>
      </c>
      <c r="G345" s="7"/>
      <c r="H345" s="7"/>
      <c r="I345" s="11" t="s">
        <v>1006</v>
      </c>
    </row>
    <row r="346">
      <c r="C346" s="12" t="s">
        <v>986</v>
      </c>
      <c r="D346" t="str">
        <f t="shared" si="1"/>
        <v>3 dự phòng giảm giá chứng khoán đầu tư ngắn hạn</v>
      </c>
      <c r="G346" s="7"/>
      <c r="H346" s="7"/>
      <c r="I346" s="11" t="s">
        <v>1007</v>
      </c>
    </row>
    <row r="347">
      <c r="C347" s="12" t="s">
        <v>987</v>
      </c>
      <c r="D347" t="str">
        <f t="shared" si="1"/>
        <v>iii các khoản phải thu ngắn hạn</v>
      </c>
      <c r="G347" s="7"/>
      <c r="H347" s="7"/>
      <c r="I347" s="11" t="s">
        <v>1008</v>
      </c>
    </row>
    <row r="348">
      <c r="C348" s="12" t="s">
        <v>988</v>
      </c>
      <c r="D348" t="str">
        <f t="shared" si="1"/>
        <v>1 phải thu khách hàng</v>
      </c>
      <c r="G348" s="7"/>
      <c r="H348" s="7"/>
      <c r="I348" s="11" t="s">
        <v>1009</v>
      </c>
    </row>
    <row r="349">
      <c r="C349" s="12" t="s">
        <v>989</v>
      </c>
      <c r="D349" t="str">
        <f t="shared" si="1"/>
        <v>2 trả trước cho người bán</v>
      </c>
      <c r="G349" s="7"/>
      <c r="H349" s="7"/>
      <c r="I349" s="11" t="s">
        <v>1010</v>
      </c>
    </row>
    <row r="350">
      <c r="C350" s="12" t="s">
        <v>990</v>
      </c>
      <c r="D350" t="str">
        <f t="shared" si="1"/>
        <v>3 phải thu của nội bộ ngắn hạn</v>
      </c>
      <c r="G350" s="7"/>
      <c r="H350" s="7"/>
      <c r="I350" s="11" t="s">
        <v>1011</v>
      </c>
    </row>
    <row r="351">
      <c r="C351" s="12" t="s">
        <v>991</v>
      </c>
      <c r="D351" t="str">
        <f t="shared" si="1"/>
        <v>4 phải thu từ hoạt động quản lý quỹ</v>
      </c>
      <c r="G351" s="7"/>
      <c r="H351" s="7"/>
      <c r="I351" s="11" t="s">
        <v>586</v>
      </c>
    </row>
    <row r="352">
      <c r="C352" s="12" t="s">
        <v>993</v>
      </c>
      <c r="D352" t="str">
        <f t="shared" si="1"/>
        <v>5 phải thu khác</v>
      </c>
      <c r="G352" s="7"/>
      <c r="H352" s="7"/>
      <c r="I352" s="11" t="s">
        <v>588</v>
      </c>
    </row>
    <row r="353">
      <c r="C353" s="12" t="s">
        <v>994</v>
      </c>
      <c r="D353" t="str">
        <f t="shared" si="1"/>
        <v>6 dự phòng các khoản phải thu ngắn hạn khó đòi</v>
      </c>
      <c r="G353" s="7"/>
      <c r="H353" s="7"/>
      <c r="I353" s="11" t="s">
        <v>1012</v>
      </c>
    </row>
    <row r="354">
      <c r="C354" s="12" t="s">
        <v>556</v>
      </c>
      <c r="D354" t="str">
        <f t="shared" si="1"/>
        <v>hàng tồn kho</v>
      </c>
      <c r="G354" s="7"/>
      <c r="H354" s="7"/>
      <c r="I354" s="11" t="s">
        <v>1013</v>
      </c>
    </row>
    <row r="355">
      <c r="C355" s="12" t="s">
        <v>995</v>
      </c>
      <c r="D355" t="str">
        <f t="shared" si="1"/>
        <v>v tài sản ngắn hạn khác</v>
      </c>
      <c r="G355" s="7"/>
      <c r="H355" s="7"/>
      <c r="I355" s="11" t="s">
        <v>1014</v>
      </c>
    </row>
    <row r="356">
      <c r="C356" s="12" t="s">
        <v>996</v>
      </c>
      <c r="D356" t="str">
        <f t="shared" si="1"/>
        <v>1 vật liệu công cụ dụng cụ</v>
      </c>
      <c r="G356" s="7"/>
      <c r="H356" s="7"/>
      <c r="I356" s="11" t="s">
        <v>1016</v>
      </c>
    </row>
    <row r="357">
      <c r="C357" s="12" t="s">
        <v>998</v>
      </c>
      <c r="D357" t="str">
        <f t="shared" si="1"/>
        <v>2 chi phí trả trước ngắn hạn</v>
      </c>
      <c r="G357" s="7"/>
      <c r="H357" s="7"/>
      <c r="I357" s="11" t="s">
        <v>1017</v>
      </c>
    </row>
    <row r="358">
      <c r="C358" s="12" t="s">
        <v>999</v>
      </c>
      <c r="D358" t="str">
        <f t="shared" si="1"/>
        <v>3 thuế gtgt còn được khấu trừ</v>
      </c>
      <c r="G358" s="7"/>
      <c r="H358" s="7"/>
      <c r="I358" s="11" t="s">
        <v>1018</v>
      </c>
    </row>
    <row r="359">
      <c r="C359" s="12" t="s">
        <v>1000</v>
      </c>
      <c r="D359" t="str">
        <f t="shared" si="1"/>
        <v>4 thuế và các khoản khác phải thu của nhà nước</v>
      </c>
      <c r="G359" s="7"/>
      <c r="H359" s="7"/>
      <c r="I359" s="11" t="s">
        <v>1019</v>
      </c>
    </row>
    <row r="360">
      <c r="C360" s="12" t="s">
        <v>1001</v>
      </c>
      <c r="D360" t="str">
        <f t="shared" si="1"/>
        <v>5 giao dịch mua lại trái phiếu chính phủ</v>
      </c>
      <c r="G360" s="7"/>
      <c r="H360" s="7"/>
      <c r="I360" s="11" t="s">
        <v>1021</v>
      </c>
    </row>
    <row r="361">
      <c r="C361" s="12" t="s">
        <v>1002</v>
      </c>
      <c r="D361" t="str">
        <f t="shared" si="1"/>
        <v>6 tài sản ngắn hạn khác</v>
      </c>
      <c r="G361" s="7"/>
      <c r="H361" s="7"/>
      <c r="I361" s="11" t="s">
        <v>1022</v>
      </c>
    </row>
    <row r="362">
      <c r="C362" s="12" t="s">
        <v>1003</v>
      </c>
      <c r="D362" t="str">
        <f t="shared" si="1"/>
        <v>b tài sản dài hạn 200 210 220 240 250 260 270</v>
      </c>
      <c r="G362" s="7"/>
      <c r="H362" s="7"/>
      <c r="I362" s="11" t="s">
        <v>1023</v>
      </c>
    </row>
    <row r="363">
      <c r="C363" s="12" t="s">
        <v>1004</v>
      </c>
      <c r="D363" t="str">
        <f t="shared" si="1"/>
        <v>i các khoản phải thu dài hạn</v>
      </c>
      <c r="G363" s="7"/>
      <c r="H363" s="7"/>
      <c r="I363" s="11" t="s">
        <v>1025</v>
      </c>
    </row>
    <row r="364">
      <c r="C364" s="12" t="s">
        <v>1005</v>
      </c>
      <c r="D364" t="str">
        <f t="shared" si="1"/>
        <v>1 phải thu dài hạn của khách hàng</v>
      </c>
      <c r="G364" s="7"/>
      <c r="H364" s="7"/>
      <c r="I364" s="11" t="s">
        <v>1026</v>
      </c>
    </row>
    <row r="365">
      <c r="C365" s="12" t="s">
        <v>1006</v>
      </c>
      <c r="D365" t="str">
        <f t="shared" si="1"/>
        <v>2 vốn kinh doanh ở các đơn vị trực thuộc</v>
      </c>
      <c r="G365" s="7"/>
      <c r="H365" s="7"/>
      <c r="I365" s="11" t="s">
        <v>1028</v>
      </c>
    </row>
    <row r="366">
      <c r="C366" s="12" t="s">
        <v>1007</v>
      </c>
      <c r="D366" t="str">
        <f t="shared" si="1"/>
        <v>3 phải thu dài hạn nội bộ</v>
      </c>
      <c r="G366" s="7"/>
      <c r="H366" s="7"/>
      <c r="I366" s="11" t="s">
        <v>1029</v>
      </c>
    </row>
    <row r="367">
      <c r="C367" s="12" t="s">
        <v>1008</v>
      </c>
      <c r="D367" t="str">
        <f t="shared" si="1"/>
        <v>4 phải thu dài hạn khác</v>
      </c>
      <c r="G367" s="7"/>
      <c r="H367" s="7"/>
      <c r="I367" s="11" t="s">
        <v>707</v>
      </c>
    </row>
    <row r="368">
      <c r="C368" s="12" t="s">
        <v>1009</v>
      </c>
      <c r="D368" t="str">
        <f t="shared" si="1"/>
        <v>5 dự phòng phải thu dài hạn khó đòi</v>
      </c>
      <c r="G368" s="7"/>
      <c r="H368" s="7"/>
      <c r="I368" s="11" t="s">
        <v>618</v>
      </c>
    </row>
    <row r="369">
      <c r="C369" s="12" t="s">
        <v>1010</v>
      </c>
      <c r="D369" t="str">
        <f t="shared" si="1"/>
        <v>ii tài sản cố định</v>
      </c>
      <c r="G369" s="7"/>
      <c r="H369" s="7"/>
      <c r="I369" s="11" t="s">
        <v>1030</v>
      </c>
    </row>
    <row r="370">
      <c r="C370" s="12" t="s">
        <v>1011</v>
      </c>
      <c r="D370" t="str">
        <f t="shared" si="1"/>
        <v>1 tài sản cố định hữu hình</v>
      </c>
      <c r="G370" s="7"/>
      <c r="H370" s="7"/>
      <c r="I370" s="11" t="s">
        <v>1031</v>
      </c>
    </row>
    <row r="371">
      <c r="C371" s="12" t="s">
        <v>586</v>
      </c>
      <c r="D371" t="str">
        <f t="shared" si="1"/>
        <v>nguyên giá</v>
      </c>
      <c r="G371" s="7"/>
      <c r="H371" s="7"/>
      <c r="I371" s="11" t="s">
        <v>1032</v>
      </c>
    </row>
    <row r="372">
      <c r="C372" s="12" t="s">
        <v>588</v>
      </c>
      <c r="D372" t="str">
        <f t="shared" si="1"/>
        <v>giá trị hao mòn lũy kế</v>
      </c>
      <c r="G372" s="7"/>
      <c r="H372" s="7"/>
      <c r="I372" s="11" t="s">
        <v>1034</v>
      </c>
    </row>
    <row r="373">
      <c r="C373" s="12" t="s">
        <v>1012</v>
      </c>
      <c r="D373" t="str">
        <f t="shared" si="1"/>
        <v>2 tài sản cố định thuê tài chính</v>
      </c>
      <c r="G373" s="7"/>
      <c r="H373" s="7"/>
      <c r="I373" s="11" t="s">
        <v>1035</v>
      </c>
    </row>
    <row r="374">
      <c r="C374" s="12" t="s">
        <v>1013</v>
      </c>
      <c r="D374" t="str">
        <f t="shared" si="1"/>
        <v>3 tài sản cố định vô hình</v>
      </c>
      <c r="G374" s="7"/>
      <c r="H374" s="7"/>
      <c r="I374" s="11" t="s">
        <v>1036</v>
      </c>
    </row>
    <row r="375">
      <c r="C375" s="12" t="s">
        <v>1014</v>
      </c>
      <c r="D375" t="str">
        <f t="shared" si="1"/>
        <v>4 chi phí xây dựng cơ bản dở dang</v>
      </c>
      <c r="G375" s="7"/>
      <c r="H375" s="7"/>
      <c r="I375" s="11" t="s">
        <v>1037</v>
      </c>
    </row>
    <row r="376">
      <c r="C376" s="12" t="s">
        <v>1016</v>
      </c>
      <c r="D376" t="str">
        <f t="shared" si="1"/>
        <v>iii các khoản đầu tư chứng khoán và đầu tư dài hạn khác</v>
      </c>
      <c r="G376" s="7"/>
      <c r="H376" s="7"/>
      <c r="I376" s="11" t="s">
        <v>1038</v>
      </c>
    </row>
    <row r="377">
      <c r="C377" s="12" t="s">
        <v>1017</v>
      </c>
      <c r="D377" t="str">
        <f t="shared" si="1"/>
        <v>1 đầu tư vào công ty con</v>
      </c>
      <c r="G377" s="7"/>
      <c r="H377" s="7"/>
      <c r="I377" s="11" t="s">
        <v>1039</v>
      </c>
    </row>
    <row r="378">
      <c r="C378" s="12" t="s">
        <v>1018</v>
      </c>
      <c r="D378" t="str">
        <f t="shared" si="1"/>
        <v>2 đầu tư vào công ty liên doanh liên kết</v>
      </c>
      <c r="G378" s="7"/>
      <c r="H378" s="7"/>
      <c r="I378" s="11" t="s">
        <v>1040</v>
      </c>
    </row>
    <row r="379">
      <c r="C379" s="12" t="s">
        <v>1019</v>
      </c>
      <c r="D379" t="str">
        <f t="shared" si="1"/>
        <v>3 đầu tư chứng khoán</v>
      </c>
      <c r="G379" s="7"/>
      <c r="H379" s="7"/>
      <c r="I379" s="11" t="s">
        <v>1041</v>
      </c>
    </row>
    <row r="380">
      <c r="C380" s="12" t="s">
        <v>1021</v>
      </c>
      <c r="D380" t="str">
        <f t="shared" si="1"/>
        <v>4 đầu tư dài hạn khác</v>
      </c>
      <c r="G380" s="7"/>
      <c r="H380" s="7"/>
      <c r="I380" s="11" t="s">
        <v>1042</v>
      </c>
    </row>
    <row r="381">
      <c r="C381" s="12" t="s">
        <v>1022</v>
      </c>
      <c r="D381" t="str">
        <f t="shared" si="1"/>
        <v>5 dự phòng giảm giá chứng khoán đầu tư dài hạn</v>
      </c>
      <c r="G381" s="7"/>
      <c r="H381" s="7"/>
      <c r="I381" s="11" t="s">
        <v>1043</v>
      </c>
    </row>
    <row r="382">
      <c r="C382" s="12" t="s">
        <v>1023</v>
      </c>
      <c r="D382" t="str">
        <f t="shared" si="1"/>
        <v>iv tài sản dài hạn khác</v>
      </c>
      <c r="G382" s="7"/>
      <c r="H382" s="7"/>
      <c r="I382" s="11" t="s">
        <v>1044</v>
      </c>
    </row>
    <row r="383">
      <c r="C383" s="12" t="s">
        <v>1025</v>
      </c>
      <c r="D383" t="str">
        <f t="shared" si="1"/>
        <v>1 chi phí trả trước dài hạn</v>
      </c>
      <c r="G383" s="7"/>
      <c r="H383" s="7"/>
      <c r="I383" s="11" t="s">
        <v>1045</v>
      </c>
    </row>
    <row r="384">
      <c r="C384" s="12" t="s">
        <v>1026</v>
      </c>
      <c r="D384" t="str">
        <f t="shared" si="1"/>
        <v>2 các khoản ký quỹ ký cược</v>
      </c>
      <c r="G384" s="7"/>
      <c r="H384" s="7"/>
      <c r="I384" s="11" t="s">
        <v>1046</v>
      </c>
    </row>
    <row r="385">
      <c r="C385" s="12" t="s">
        <v>1028</v>
      </c>
      <c r="D385" t="str">
        <f t="shared" si="1"/>
        <v>3 tài sản thuế thu nhập hoãn lại</v>
      </c>
      <c r="G385" s="7"/>
      <c r="H385" s="7"/>
      <c r="I385" s="11" t="s">
        <v>1048</v>
      </c>
    </row>
    <row r="386">
      <c r="C386" s="12" t="s">
        <v>1029</v>
      </c>
      <c r="D386" t="str">
        <f t="shared" si="1"/>
        <v>4 tài sản dài hạn khác</v>
      </c>
      <c r="G386" s="7"/>
      <c r="H386" s="7"/>
      <c r="I386" s="11" t="s">
        <v>1049</v>
      </c>
    </row>
    <row r="387">
      <c r="C387" s="12" t="s">
        <v>707</v>
      </c>
      <c r="D387" t="str">
        <f t="shared" si="1"/>
        <v>tổng cộng tài sản 270 100 200</v>
      </c>
      <c r="G387" s="7"/>
      <c r="H387" s="7"/>
      <c r="I387" s="11" t="s">
        <v>1050</v>
      </c>
    </row>
    <row r="388">
      <c r="C388" s="12" t="s">
        <v>618</v>
      </c>
      <c r="D388" t="str">
        <f t="shared" si="1"/>
        <v>nguồn vốn</v>
      </c>
      <c r="G388" s="7"/>
      <c r="H388" s="7"/>
      <c r="I388" s="11" t="s">
        <v>1051</v>
      </c>
    </row>
    <row r="389">
      <c r="C389" s="12" t="s">
        <v>1030</v>
      </c>
      <c r="D389" t="str">
        <f t="shared" si="1"/>
        <v>a nợ phải trả 300 210 330</v>
      </c>
      <c r="G389" s="7"/>
      <c r="H389" s="7"/>
      <c r="I389" s="11" t="s">
        <v>1052</v>
      </c>
    </row>
    <row r="390">
      <c r="C390" s="12" t="s">
        <v>1031</v>
      </c>
      <c r="D390" t="str">
        <f t="shared" si="1"/>
        <v>i nợ ngắn hạn</v>
      </c>
      <c r="G390" s="7"/>
      <c r="H390" s="7"/>
      <c r="I390" s="11" t="s">
        <v>1053</v>
      </c>
    </row>
    <row r="391">
      <c r="C391" s="12" t="s">
        <v>1032</v>
      </c>
      <c r="D391" t="str">
        <f t="shared" si="1"/>
        <v>1 vay và nợ ngắn hạn</v>
      </c>
      <c r="G391" s="7"/>
      <c r="H391" s="7"/>
      <c r="I391" s="11" t="s">
        <v>1054</v>
      </c>
    </row>
    <row r="392">
      <c r="C392" s="12" t="s">
        <v>1034</v>
      </c>
      <c r="D392" t="str">
        <f t="shared" si="1"/>
        <v>2 phải trả người bán</v>
      </c>
      <c r="G392" s="7"/>
      <c r="H392" s="7"/>
      <c r="I392" s="11" t="s">
        <v>1055</v>
      </c>
    </row>
    <row r="393">
      <c r="C393" s="12" t="s">
        <v>1035</v>
      </c>
      <c r="D393" t="str">
        <f t="shared" si="1"/>
        <v>3 người mua trả tiền trước</v>
      </c>
      <c r="G393" s="7"/>
      <c r="H393" s="7"/>
      <c r="I393" s="11" t="s">
        <v>1056</v>
      </c>
    </row>
    <row r="394">
      <c r="C394" s="12" t="s">
        <v>1036</v>
      </c>
      <c r="D394" t="str">
        <f t="shared" si="1"/>
        <v>4 thuế và các khoản phải nộp nhà nước</v>
      </c>
      <c r="G394" s="7"/>
      <c r="H394" s="7"/>
      <c r="I394" s="11" t="s">
        <v>1057</v>
      </c>
    </row>
    <row r="395">
      <c r="C395" s="12" t="s">
        <v>1037</v>
      </c>
      <c r="D395" t="str">
        <f t="shared" si="1"/>
        <v>5 phải trả công nhân viên</v>
      </c>
      <c r="G395" s="7"/>
      <c r="H395" s="7"/>
      <c r="I395" s="11" t="s">
        <v>1059</v>
      </c>
    </row>
    <row r="396">
      <c r="C396" s="12" t="s">
        <v>1038</v>
      </c>
      <c r="D396" t="str">
        <f t="shared" si="1"/>
        <v>6 chi phí phải trả</v>
      </c>
      <c r="G396" s="7"/>
      <c r="H396" s="7"/>
      <c r="I396" s="11" t="s">
        <v>1060</v>
      </c>
    </row>
    <row r="397">
      <c r="C397" s="12" t="s">
        <v>1039</v>
      </c>
      <c r="D397" t="str">
        <f t="shared" si="1"/>
        <v>7 phải trả nội bộ</v>
      </c>
      <c r="G397" s="7"/>
      <c r="H397" s="7"/>
      <c r="I397" s="11" t="s">
        <v>1062</v>
      </c>
    </row>
    <row r="398">
      <c r="C398" s="12" t="s">
        <v>1040</v>
      </c>
      <c r="D398" t="str">
        <f t="shared" si="1"/>
        <v>8 các khoản phải trả phải nộp khác</v>
      </c>
      <c r="G398" s="7"/>
      <c r="H398" s="7"/>
      <c r="I398" s="11" t="s">
        <v>1063</v>
      </c>
    </row>
    <row r="399">
      <c r="C399" s="12" t="s">
        <v>1041</v>
      </c>
      <c r="D399" t="str">
        <f t="shared" si="1"/>
        <v>9 dự phòng phải trả ngắn hạn</v>
      </c>
      <c r="G399" s="7"/>
      <c r="H399" s="7"/>
      <c r="I399" s="11" t="s">
        <v>1064</v>
      </c>
    </row>
    <row r="400">
      <c r="C400" s="12" t="s">
        <v>1042</v>
      </c>
      <c r="D400" t="str">
        <f t="shared" si="1"/>
        <v>10 quỹ khen thưởng phúc lợi</v>
      </c>
      <c r="G400" s="7"/>
      <c r="H400" s="7"/>
      <c r="I400" s="11" t="s">
        <v>1065</v>
      </c>
    </row>
    <row r="401">
      <c r="C401" s="12" t="s">
        <v>1043</v>
      </c>
      <c r="D401" t="str">
        <f t="shared" si="1"/>
        <v>11 giao dịch mua bán lại trái phiếu chính phủ</v>
      </c>
      <c r="G401" s="7"/>
      <c r="H401" s="7"/>
      <c r="I401" s="11" t="s">
        <v>1066</v>
      </c>
    </row>
    <row r="402">
      <c r="C402" s="12" t="s">
        <v>1044</v>
      </c>
      <c r="D402" t="str">
        <f t="shared" si="1"/>
        <v>12 doanh thu chưa thực hiện</v>
      </c>
      <c r="G402" s="7"/>
      <c r="H402" s="7"/>
      <c r="I402" s="11" t="s">
        <v>1067</v>
      </c>
    </row>
    <row r="403">
      <c r="C403" s="12" t="s">
        <v>1045</v>
      </c>
      <c r="D403" t="str">
        <f t="shared" si="1"/>
        <v>ii nợ dài hạn</v>
      </c>
      <c r="G403" s="7"/>
      <c r="H403" s="7"/>
      <c r="I403" s="11" t="s">
        <v>1068</v>
      </c>
    </row>
    <row r="404">
      <c r="C404" s="12" t="s">
        <v>1046</v>
      </c>
      <c r="D404" t="str">
        <f t="shared" si="1"/>
        <v>1 nhận ký quỹ ký cược dài hạn</v>
      </c>
      <c r="G404" s="7"/>
      <c r="H404" s="7"/>
      <c r="I404" s="11" t="s">
        <v>1069</v>
      </c>
    </row>
    <row r="405">
      <c r="C405" s="12" t="s">
        <v>1048</v>
      </c>
      <c r="D405" t="str">
        <f t="shared" si="1"/>
        <v>2 phải trả dài hạn người bán</v>
      </c>
      <c r="G405" s="7"/>
      <c r="H405" s="7"/>
      <c r="I405" s="11" t="s">
        <v>1072</v>
      </c>
    </row>
    <row r="406">
      <c r="C406" s="12" t="s">
        <v>1049</v>
      </c>
      <c r="D406" t="str">
        <f t="shared" si="1"/>
        <v>2 phải trả dài hạn nội bộ</v>
      </c>
      <c r="G406" s="7"/>
      <c r="H406" s="7"/>
      <c r="I406" s="11" t="s">
        <v>1073</v>
      </c>
    </row>
    <row r="407">
      <c r="C407" s="12" t="s">
        <v>1050</v>
      </c>
      <c r="D407" t="str">
        <f t="shared" si="1"/>
        <v>3 phải trả dài hạn khác</v>
      </c>
      <c r="G407" s="7"/>
      <c r="H407" s="7"/>
      <c r="I407" s="11" t="s">
        <v>802</v>
      </c>
    </row>
    <row r="408">
      <c r="C408" s="12" t="s">
        <v>1051</v>
      </c>
      <c r="D408" t="str">
        <f t="shared" si="1"/>
        <v>4 vay và nợ dài hạn</v>
      </c>
      <c r="G408" s="11" t="s">
        <v>874</v>
      </c>
      <c r="H408" s="11" t="s">
        <v>118</v>
      </c>
      <c r="I408" s="11" t="s">
        <v>875</v>
      </c>
    </row>
    <row r="409">
      <c r="C409" s="12" t="s">
        <v>1052</v>
      </c>
      <c r="D409" t="str">
        <f t="shared" si="1"/>
        <v>5 thuế thu nhập hoãn lại phải trả</v>
      </c>
      <c r="G409" s="11" t="s">
        <v>876</v>
      </c>
      <c r="H409" s="11" t="s">
        <v>118</v>
      </c>
      <c r="I409" s="11" t="s">
        <v>877</v>
      </c>
    </row>
    <row r="410">
      <c r="C410" s="12" t="s">
        <v>1053</v>
      </c>
      <c r="D410" t="str">
        <f t="shared" si="1"/>
        <v>6 dự phòng trợ cấp mất việc làm</v>
      </c>
      <c r="G410" s="11" t="s">
        <v>878</v>
      </c>
      <c r="H410" s="11" t="s">
        <v>118</v>
      </c>
      <c r="I410" s="11" t="s">
        <v>879</v>
      </c>
    </row>
    <row r="411">
      <c r="C411" s="12" t="s">
        <v>1054</v>
      </c>
      <c r="D411" t="str">
        <f t="shared" si="1"/>
        <v>7 dự phòng phải trả dài hạn</v>
      </c>
      <c r="G411" s="11" t="s">
        <v>880</v>
      </c>
      <c r="H411" s="11" t="s">
        <v>878</v>
      </c>
      <c r="I411" s="11" t="s">
        <v>881</v>
      </c>
    </row>
    <row r="412">
      <c r="C412" s="12" t="s">
        <v>1055</v>
      </c>
      <c r="D412" t="str">
        <f t="shared" si="1"/>
        <v>8 doanh thu chưa thực hiện</v>
      </c>
      <c r="G412" s="11" t="s">
        <v>882</v>
      </c>
      <c r="H412" s="11" t="s">
        <v>878</v>
      </c>
      <c r="I412" s="11" t="s">
        <v>883</v>
      </c>
    </row>
    <row r="413">
      <c r="C413" s="12" t="s">
        <v>1056</v>
      </c>
      <c r="D413" t="str">
        <f t="shared" si="1"/>
        <v>9 quỹ phát triển khoa học và công nghệ</v>
      </c>
      <c r="G413" s="11" t="s">
        <v>884</v>
      </c>
      <c r="H413" s="11" t="s">
        <v>878</v>
      </c>
      <c r="I413" s="11" t="s">
        <v>885</v>
      </c>
    </row>
    <row r="414">
      <c r="C414" s="12" t="s">
        <v>1057</v>
      </c>
      <c r="D414" t="str">
        <f t="shared" si="1"/>
        <v>10 quỹ dự phòng bồi thường thiệt hại cho nhà đầu tư</v>
      </c>
      <c r="G414" s="11" t="s">
        <v>886</v>
      </c>
      <c r="H414" s="11" t="s">
        <v>118</v>
      </c>
      <c r="I414" s="11" t="s">
        <v>536</v>
      </c>
    </row>
    <row r="415">
      <c r="C415" s="12" t="s">
        <v>1059</v>
      </c>
      <c r="D415" t="str">
        <f t="shared" si="1"/>
        <v>b vốn chủ sở hữu 400 410 430</v>
      </c>
      <c r="G415" s="11" t="s">
        <v>886</v>
      </c>
      <c r="H415" s="11" t="s">
        <v>886</v>
      </c>
      <c r="I415" s="11" t="s">
        <v>536</v>
      </c>
    </row>
    <row r="416">
      <c r="C416" s="12" t="s">
        <v>1060</v>
      </c>
      <c r="D416" t="str">
        <f t="shared" si="1"/>
        <v>1 vốn đầu tư của chủ sở hữu</v>
      </c>
      <c r="G416" s="11" t="s">
        <v>887</v>
      </c>
      <c r="H416" s="11" t="s">
        <v>886</v>
      </c>
      <c r="I416" s="11" t="s">
        <v>538</v>
      </c>
    </row>
    <row r="417">
      <c r="C417" s="12" t="s">
        <v>1062</v>
      </c>
      <c r="D417" t="str">
        <f t="shared" si="1"/>
        <v>2 thặng dư vốn cổ phần</v>
      </c>
      <c r="G417" s="11" t="s">
        <v>888</v>
      </c>
      <c r="H417" s="11" t="s">
        <v>118</v>
      </c>
      <c r="I417" s="11" t="s">
        <v>889</v>
      </c>
    </row>
    <row r="418">
      <c r="C418" s="12" t="s">
        <v>1063</v>
      </c>
      <c r="D418" t="str">
        <f t="shared" si="1"/>
        <v>3 vốn khác của chủ sở hữu</v>
      </c>
      <c r="G418" s="11" t="s">
        <v>890</v>
      </c>
      <c r="H418" s="11" t="s">
        <v>118</v>
      </c>
      <c r="I418" s="11" t="s">
        <v>891</v>
      </c>
    </row>
    <row r="419">
      <c r="C419" s="12" t="s">
        <v>1064</v>
      </c>
      <c r="D419" t="str">
        <f t="shared" si="1"/>
        <v>4 cổ phiếu quỹ</v>
      </c>
      <c r="G419" s="11" t="s">
        <v>890</v>
      </c>
      <c r="H419" s="11" t="s">
        <v>890</v>
      </c>
      <c r="I419" s="11" t="s">
        <v>892</v>
      </c>
    </row>
    <row r="420">
      <c r="C420" s="12" t="s">
        <v>1065</v>
      </c>
      <c r="D420" t="str">
        <f t="shared" si="1"/>
        <v>5 chênh lệch đánh giá lại tài sản</v>
      </c>
      <c r="G420" s="11" t="s">
        <v>893</v>
      </c>
      <c r="H420" s="11" t="s">
        <v>890</v>
      </c>
      <c r="I420" s="11" t="s">
        <v>894</v>
      </c>
    </row>
    <row r="421">
      <c r="C421" s="12" t="s">
        <v>1066</v>
      </c>
      <c r="D421" t="str">
        <f t="shared" si="1"/>
        <v>6 chênh lệch tỷ giá hối đoái</v>
      </c>
      <c r="G421" s="11" t="s">
        <v>895</v>
      </c>
      <c r="H421" s="11" t="s">
        <v>118</v>
      </c>
      <c r="I421" s="11" t="s">
        <v>896</v>
      </c>
    </row>
    <row r="422">
      <c r="C422" s="12" t="s">
        <v>1067</v>
      </c>
      <c r="D422" t="str">
        <f t="shared" si="1"/>
        <v>7 quỹ đầu tư phát triển</v>
      </c>
      <c r="G422" s="11" t="s">
        <v>895</v>
      </c>
      <c r="H422" s="11" t="s">
        <v>895</v>
      </c>
      <c r="I422" s="11" t="s">
        <v>897</v>
      </c>
    </row>
    <row r="423">
      <c r="C423" s="12" t="s">
        <v>1068</v>
      </c>
      <c r="D423" t="str">
        <f t="shared" si="1"/>
        <v>8 quỹ dự phòng tài chính</v>
      </c>
      <c r="G423" s="11" t="s">
        <v>898</v>
      </c>
      <c r="H423" s="11" t="s">
        <v>895</v>
      </c>
      <c r="I423" s="11" t="s">
        <v>899</v>
      </c>
    </row>
    <row r="424">
      <c r="C424" s="12" t="s">
        <v>1069</v>
      </c>
      <c r="D424" t="str">
        <f t="shared" si="1"/>
        <v>9 quỹ dự trữ</v>
      </c>
      <c r="G424" s="11" t="s">
        <v>900</v>
      </c>
      <c r="H424" s="11" t="s">
        <v>118</v>
      </c>
      <c r="I424" s="11" t="s">
        <v>901</v>
      </c>
    </row>
    <row r="425">
      <c r="C425" s="12" t="s">
        <v>1072</v>
      </c>
      <c r="D425" t="str">
        <f t="shared" si="1"/>
        <v>10 quỹ khác thuộc vốn chủ sở hữu</v>
      </c>
      <c r="G425" s="11" t="s">
        <v>902</v>
      </c>
      <c r="H425" s="11" t="s">
        <v>900</v>
      </c>
      <c r="I425" s="11" t="s">
        <v>903</v>
      </c>
    </row>
    <row r="426">
      <c r="C426" s="12" t="s">
        <v>1073</v>
      </c>
      <c r="D426" t="str">
        <f t="shared" si="1"/>
        <v>11 lợi nhuận sau thuế chưa phân phối</v>
      </c>
      <c r="G426" s="11" t="s">
        <v>781</v>
      </c>
      <c r="H426" s="11" t="s">
        <v>900</v>
      </c>
      <c r="I426" s="11" t="s">
        <v>904</v>
      </c>
    </row>
    <row r="427">
      <c r="C427" s="12" t="s">
        <v>802</v>
      </c>
      <c r="D427" t="str">
        <f t="shared" si="1"/>
        <v>tổng cộng nguồn vốn 440 300 400 500</v>
      </c>
      <c r="G427" s="11" t="s">
        <v>905</v>
      </c>
      <c r="H427" s="11" t="s">
        <v>900</v>
      </c>
      <c r="I427" s="11" t="s">
        <v>906</v>
      </c>
    </row>
    <row r="428">
      <c r="A428" s="12" t="s">
        <v>528</v>
      </c>
      <c r="B428" s="12" t="s">
        <v>118</v>
      </c>
      <c r="C428" s="12" t="s">
        <v>1074</v>
      </c>
      <c r="D428" t="str">
        <f t="shared" si="1"/>
        <v>tài sản ngắn hạn 100 110 120 130 140 150 190</v>
      </c>
      <c r="G428" s="11" t="s">
        <v>907</v>
      </c>
      <c r="H428" s="11" t="s">
        <v>118</v>
      </c>
      <c r="I428" s="11" t="s">
        <v>908</v>
      </c>
    </row>
    <row r="429">
      <c r="A429" s="12" t="s">
        <v>711</v>
      </c>
      <c r="B429" s="12" t="s">
        <v>528</v>
      </c>
      <c r="C429" s="12" t="s">
        <v>535</v>
      </c>
      <c r="D429" t="str">
        <f t="shared" si="1"/>
        <v>đầu tư tài chính ngắn hạn</v>
      </c>
      <c r="G429" s="11" t="s">
        <v>99</v>
      </c>
      <c r="H429" s="11" t="s">
        <v>907</v>
      </c>
      <c r="I429" s="11" t="s">
        <v>599</v>
      </c>
    </row>
    <row r="430">
      <c r="A430" s="12" t="s">
        <v>711</v>
      </c>
      <c r="B430" s="12" t="s">
        <v>711</v>
      </c>
      <c r="C430" s="12" t="s">
        <v>536</v>
      </c>
      <c r="D430" t="str">
        <f t="shared" si="1"/>
        <v>chứng khoán kinh doanh</v>
      </c>
      <c r="G430" s="11" t="s">
        <v>600</v>
      </c>
      <c r="H430" s="11" t="s">
        <v>907</v>
      </c>
      <c r="I430" s="11" t="s">
        <v>909</v>
      </c>
    </row>
    <row r="431">
      <c r="A431" s="12" t="s">
        <v>719</v>
      </c>
      <c r="B431" s="12" t="s">
        <v>711</v>
      </c>
      <c r="C431" s="12" t="s">
        <v>538</v>
      </c>
      <c r="D431" t="str">
        <f t="shared" si="1"/>
        <v>dự phòng giảm giá chứng khoán kinh doanh</v>
      </c>
      <c r="G431" s="11" t="s">
        <v>605</v>
      </c>
      <c r="H431" s="11" t="s">
        <v>907</v>
      </c>
      <c r="I431" s="11" t="s">
        <v>606</v>
      </c>
    </row>
    <row r="432">
      <c r="A432" s="12" t="s">
        <v>21</v>
      </c>
      <c r="B432" s="12" t="s">
        <v>711</v>
      </c>
      <c r="C432" s="12" t="s">
        <v>539</v>
      </c>
      <c r="D432" t="str">
        <f t="shared" si="1"/>
        <v>đầu tư nắm giữ đến ngày đáo hạn</v>
      </c>
      <c r="G432" s="11" t="s">
        <v>603</v>
      </c>
      <c r="H432" s="11" t="s">
        <v>907</v>
      </c>
      <c r="I432" s="11" t="s">
        <v>910</v>
      </c>
    </row>
    <row r="433">
      <c r="A433" s="12" t="s">
        <v>756</v>
      </c>
      <c r="B433" s="12" t="s">
        <v>540</v>
      </c>
      <c r="C433" s="12" t="s">
        <v>543</v>
      </c>
      <c r="D433" t="str">
        <f t="shared" si="1"/>
        <v>phải thu ngắn hạn của khách hàng</v>
      </c>
      <c r="G433" s="11" t="s">
        <v>72</v>
      </c>
      <c r="H433" s="11" t="s">
        <v>118</v>
      </c>
      <c r="I433" s="11" t="s">
        <v>583</v>
      </c>
    </row>
    <row r="434">
      <c r="A434" s="12" t="s">
        <v>1075</v>
      </c>
      <c r="B434" s="12" t="s">
        <v>756</v>
      </c>
      <c r="C434" s="12" t="s">
        <v>1076</v>
      </c>
      <c r="D434" t="str">
        <f t="shared" si="1"/>
        <v>phải thu về hợp đồng bảo hiểm</v>
      </c>
      <c r="G434" s="11" t="s">
        <v>585</v>
      </c>
      <c r="H434" s="11" t="s">
        <v>74</v>
      </c>
      <c r="I434" s="11" t="s">
        <v>911</v>
      </c>
    </row>
    <row r="435">
      <c r="A435" s="12" t="s">
        <v>1078</v>
      </c>
      <c r="B435" s="12" t="s">
        <v>756</v>
      </c>
      <c r="C435" s="12" t="s">
        <v>1079</v>
      </c>
      <c r="D435" t="str">
        <f t="shared" si="1"/>
        <v>phải thu khác của khách hàng</v>
      </c>
      <c r="G435" s="11" t="s">
        <v>587</v>
      </c>
      <c r="H435" s="11" t="s">
        <v>74</v>
      </c>
      <c r="I435" s="11" t="s">
        <v>912</v>
      </c>
    </row>
    <row r="436">
      <c r="A436" s="12" t="s">
        <v>743</v>
      </c>
      <c r="B436" s="12" t="s">
        <v>540</v>
      </c>
      <c r="C436" s="12" t="s">
        <v>545</v>
      </c>
      <c r="D436" t="str">
        <f t="shared" si="1"/>
        <v>trả trước cho người bán ngắn hạn</v>
      </c>
      <c r="G436" s="11" t="s">
        <v>913</v>
      </c>
      <c r="H436" s="11" t="s">
        <v>72</v>
      </c>
      <c r="I436" s="11" t="s">
        <v>589</v>
      </c>
    </row>
    <row r="437">
      <c r="A437" s="12" t="s">
        <v>549</v>
      </c>
      <c r="B437" s="12" t="s">
        <v>1081</v>
      </c>
      <c r="C437" s="12" t="s">
        <v>550</v>
      </c>
      <c r="D437" t="str">
        <f t="shared" si="1"/>
        <v>phải thu về cho vay ngắn hạn</v>
      </c>
      <c r="G437" s="11" t="s">
        <v>585</v>
      </c>
      <c r="H437" s="11" t="s">
        <v>913</v>
      </c>
      <c r="I437" s="11" t="s">
        <v>911</v>
      </c>
    </row>
    <row r="438">
      <c r="A438" s="12" t="s">
        <v>751</v>
      </c>
      <c r="B438" s="12" t="s">
        <v>540</v>
      </c>
      <c r="C438" s="12" t="s">
        <v>552</v>
      </c>
      <c r="D438" t="str">
        <f t="shared" si="1"/>
        <v>phải thu ngắn hạn khác</v>
      </c>
      <c r="G438" s="11" t="s">
        <v>587</v>
      </c>
      <c r="H438" s="11" t="s">
        <v>913</v>
      </c>
      <c r="I438" s="11" t="s">
        <v>912</v>
      </c>
    </row>
    <row r="439">
      <c r="A439" s="12" t="s">
        <v>1083</v>
      </c>
      <c r="B439" s="12" t="s">
        <v>540</v>
      </c>
      <c r="C439" s="12" t="s">
        <v>555</v>
      </c>
      <c r="D439" t="str">
        <f t="shared" si="1"/>
        <v>tài sản thiếu chờ xử lý</v>
      </c>
      <c r="G439" s="11" t="s">
        <v>585</v>
      </c>
      <c r="H439" s="11" t="s">
        <v>84</v>
      </c>
      <c r="I439" s="11" t="s">
        <v>911</v>
      </c>
    </row>
    <row r="440">
      <c r="A440" s="12" t="s">
        <v>1084</v>
      </c>
      <c r="B440" s="12" t="s">
        <v>1081</v>
      </c>
      <c r="C440" s="12" t="s">
        <v>1085</v>
      </c>
      <c r="D440" t="str">
        <f t="shared" si="1"/>
        <v>chi phí hoa hồng chưa phân bổ</v>
      </c>
      <c r="G440" s="11" t="s">
        <v>587</v>
      </c>
      <c r="H440" s="11" t="s">
        <v>84</v>
      </c>
      <c r="I440" s="11" t="s">
        <v>912</v>
      </c>
    </row>
    <row r="441">
      <c r="A441" s="12" t="s">
        <v>1087</v>
      </c>
      <c r="B441" s="12" t="s">
        <v>1081</v>
      </c>
      <c r="C441" s="12" t="s">
        <v>1088</v>
      </c>
      <c r="D441" t="str">
        <f t="shared" si="1"/>
        <v>chi phí trả trước ngắn hạn khác</v>
      </c>
      <c r="G441" s="11" t="s">
        <v>88</v>
      </c>
      <c r="H441" s="11" t="s">
        <v>118</v>
      </c>
      <c r="I441" s="11" t="s">
        <v>591</v>
      </c>
    </row>
    <row r="442">
      <c r="A442" s="12" t="s">
        <v>48</v>
      </c>
      <c r="B442" s="12" t="s">
        <v>558</v>
      </c>
      <c r="C442" s="12" t="s">
        <v>765</v>
      </c>
      <c r="D442" t="str">
        <f t="shared" si="1"/>
        <v>thuế gtgt còn được khấu trừ</v>
      </c>
      <c r="G442" s="11" t="s">
        <v>585</v>
      </c>
      <c r="H442" s="11" t="s">
        <v>88</v>
      </c>
      <c r="I442" s="11" t="s">
        <v>914</v>
      </c>
    </row>
    <row r="443">
      <c r="A443" s="12" t="s">
        <v>834</v>
      </c>
      <c r="B443" s="12" t="s">
        <v>558</v>
      </c>
      <c r="C443" s="12" t="s">
        <v>564</v>
      </c>
      <c r="D443" t="str">
        <f t="shared" si="1"/>
        <v>giao dịch mua bán lại trái phiếu chính phủ</v>
      </c>
      <c r="G443" s="11" t="s">
        <v>587</v>
      </c>
      <c r="H443" s="11" t="s">
        <v>88</v>
      </c>
      <c r="I443" s="11" t="s">
        <v>915</v>
      </c>
    </row>
    <row r="444">
      <c r="A444" s="12" t="s">
        <v>1081</v>
      </c>
      <c r="B444" s="12" t="s">
        <v>528</v>
      </c>
      <c r="C444" s="12" t="s">
        <v>1082</v>
      </c>
      <c r="D444" t="str">
        <f t="shared" si="1"/>
        <v>tài sản tái bảo hiểm</v>
      </c>
      <c r="G444" s="11" t="s">
        <v>916</v>
      </c>
      <c r="H444" s="11" t="s">
        <v>118</v>
      </c>
      <c r="I444" s="11" t="s">
        <v>917</v>
      </c>
    </row>
    <row r="445">
      <c r="A445" s="12" t="s">
        <v>1091</v>
      </c>
      <c r="B445" s="12" t="s">
        <v>1081</v>
      </c>
      <c r="C445" s="12" t="s">
        <v>1092</v>
      </c>
      <c r="D445" t="str">
        <f t="shared" si="1"/>
        <v>dự phòng phí nhượng tái bảo hiểm</v>
      </c>
      <c r="G445" s="11" t="s">
        <v>918</v>
      </c>
      <c r="H445" s="11" t="s">
        <v>916</v>
      </c>
      <c r="I445" s="11" t="s">
        <v>919</v>
      </c>
    </row>
    <row r="446">
      <c r="A446" s="12" t="s">
        <v>1093</v>
      </c>
      <c r="B446" s="12" t="s">
        <v>1081</v>
      </c>
      <c r="C446" s="12" t="s">
        <v>1094</v>
      </c>
      <c r="D446" t="str">
        <f t="shared" si="1"/>
        <v>dự phòng bồi thường nhượng tái bảo hiểm</v>
      </c>
      <c r="G446" s="11" t="s">
        <v>920</v>
      </c>
      <c r="H446" s="11" t="s">
        <v>916</v>
      </c>
      <c r="I446" s="11" t="s">
        <v>921</v>
      </c>
    </row>
    <row r="447">
      <c r="A447" s="12" t="s">
        <v>565</v>
      </c>
      <c r="B447" s="12" t="s">
        <v>118</v>
      </c>
      <c r="C447" s="12" t="s">
        <v>1095</v>
      </c>
      <c r="D447" t="str">
        <f t="shared" si="1"/>
        <v>tài sản dài hạn 200 210 220 240 250 260 270</v>
      </c>
      <c r="G447" s="11" t="s">
        <v>113</v>
      </c>
      <c r="H447" s="11" t="s">
        <v>916</v>
      </c>
      <c r="I447" s="11" t="s">
        <v>922</v>
      </c>
    </row>
    <row r="448">
      <c r="A448" s="12" t="s">
        <v>1096</v>
      </c>
      <c r="B448" s="12" t="s">
        <v>579</v>
      </c>
      <c r="C448" s="12" t="s">
        <v>1097</v>
      </c>
      <c r="D448" t="str">
        <f t="shared" si="1"/>
        <v>1 ký quỹ bảo hiểm</v>
      </c>
      <c r="G448" s="11" t="s">
        <v>916</v>
      </c>
      <c r="H448" s="11" t="s">
        <v>916</v>
      </c>
      <c r="I448" s="11" t="s">
        <v>917</v>
      </c>
    </row>
    <row r="449">
      <c r="A449" s="12" t="s">
        <v>579</v>
      </c>
      <c r="B449" s="12" t="s">
        <v>579</v>
      </c>
      <c r="C449" s="12" t="s">
        <v>580</v>
      </c>
      <c r="D449" t="str">
        <f t="shared" si="1"/>
        <v>phải thu dài hạn khác</v>
      </c>
      <c r="G449" s="11" t="s">
        <v>923</v>
      </c>
      <c r="H449" s="11" t="s">
        <v>923</v>
      </c>
      <c r="I449" s="11" t="s">
        <v>924</v>
      </c>
    </row>
    <row r="450">
      <c r="A450" s="12" t="s">
        <v>592</v>
      </c>
      <c r="B450" s="12" t="s">
        <v>592</v>
      </c>
      <c r="C450" s="12" t="s">
        <v>593</v>
      </c>
      <c r="D450" t="str">
        <f t="shared" si="1"/>
        <v>tài sản dở dang dài hạn</v>
      </c>
      <c r="G450" s="11" t="s">
        <v>925</v>
      </c>
      <c r="H450" s="11" t="s">
        <v>916</v>
      </c>
      <c r="I450" s="11" t="s">
        <v>926</v>
      </c>
    </row>
    <row r="451">
      <c r="A451" s="12" t="s">
        <v>774</v>
      </c>
      <c r="B451" s="12" t="s">
        <v>565</v>
      </c>
      <c r="C451" s="12" t="s">
        <v>598</v>
      </c>
      <c r="D451" t="str">
        <f t="shared" si="1"/>
        <v>đầu tư tài chính dài hạn</v>
      </c>
      <c r="G451" s="11" t="s">
        <v>927</v>
      </c>
      <c r="H451" s="11" t="s">
        <v>927</v>
      </c>
      <c r="I451" s="11" t="s">
        <v>928</v>
      </c>
    </row>
    <row r="452">
      <c r="A452" s="12" t="s">
        <v>600</v>
      </c>
      <c r="B452" s="12" t="s">
        <v>774</v>
      </c>
      <c r="C452" s="12" t="s">
        <v>1099</v>
      </c>
      <c r="D452" t="str">
        <f t="shared" si="1"/>
        <v>đầu tư vào công ty liên kết liên doanh</v>
      </c>
      <c r="G452" s="11" t="s">
        <v>929</v>
      </c>
      <c r="H452" s="11" t="s">
        <v>930</v>
      </c>
      <c r="I452" s="11" t="s">
        <v>931</v>
      </c>
    </row>
    <row r="453">
      <c r="A453" s="12" t="s">
        <v>103</v>
      </c>
      <c r="B453" s="12" t="s">
        <v>774</v>
      </c>
      <c r="C453" s="12" t="s">
        <v>602</v>
      </c>
      <c r="D453" t="str">
        <f t="shared" si="1"/>
        <v>đầu tư góp vốn vào đơn vị khác</v>
      </c>
      <c r="G453" s="11" t="s">
        <v>933</v>
      </c>
      <c r="H453" s="11" t="s">
        <v>930</v>
      </c>
      <c r="I453" s="11" t="s">
        <v>934</v>
      </c>
    </row>
    <row r="454">
      <c r="A454" s="12" t="s">
        <v>603</v>
      </c>
      <c r="B454" s="12" t="s">
        <v>774</v>
      </c>
      <c r="C454" s="12" t="s">
        <v>604</v>
      </c>
      <c r="D454" t="str">
        <f t="shared" si="1"/>
        <v>dự phòng đầu tư tài chính dài hạn</v>
      </c>
      <c r="G454" s="11" t="s">
        <v>935</v>
      </c>
      <c r="H454" s="11" t="s">
        <v>933</v>
      </c>
      <c r="I454" s="11" t="s">
        <v>936</v>
      </c>
    </row>
    <row r="455">
      <c r="A455" s="12" t="s">
        <v>21</v>
      </c>
      <c r="B455" s="12" t="s">
        <v>774</v>
      </c>
      <c r="C455" s="12" t="s">
        <v>539</v>
      </c>
      <c r="D455" t="str">
        <f t="shared" si="1"/>
        <v>đầu tư nắm giữ đến ngày đáo hạn</v>
      </c>
      <c r="G455" s="11" t="s">
        <v>937</v>
      </c>
      <c r="H455" s="11" t="s">
        <v>933</v>
      </c>
      <c r="I455" s="11" t="s">
        <v>938</v>
      </c>
    </row>
    <row r="456">
      <c r="A456" s="12" t="s">
        <v>605</v>
      </c>
      <c r="B456" s="12" t="s">
        <v>774</v>
      </c>
      <c r="C456" s="12" t="s">
        <v>606</v>
      </c>
      <c r="D456" t="str">
        <f t="shared" si="1"/>
        <v>đầu tư dài hạn khác</v>
      </c>
      <c r="G456" s="11" t="s">
        <v>939</v>
      </c>
      <c r="H456" s="11" t="s">
        <v>930</v>
      </c>
      <c r="I456" s="11" t="s">
        <v>940</v>
      </c>
    </row>
    <row r="457">
      <c r="A457" s="12" t="s">
        <v>121</v>
      </c>
      <c r="B457" s="12" t="s">
        <v>619</v>
      </c>
      <c r="C457" s="12" t="s">
        <v>1100</v>
      </c>
      <c r="D457" t="str">
        <f t="shared" si="1"/>
        <v>nợ phải trả 300 210 330</v>
      </c>
      <c r="G457" s="11" t="s">
        <v>941</v>
      </c>
      <c r="H457" s="11" t="s">
        <v>930</v>
      </c>
      <c r="I457" s="11" t="s">
        <v>942</v>
      </c>
    </row>
    <row r="458">
      <c r="A458" s="12" t="s">
        <v>803</v>
      </c>
      <c r="B458" s="12" t="s">
        <v>622</v>
      </c>
      <c r="C458" s="12" t="s">
        <v>1101</v>
      </c>
      <c r="D458" t="str">
        <f t="shared" si="1"/>
        <v>vay và nợ ngắn hạn</v>
      </c>
      <c r="G458" s="11" t="s">
        <v>943</v>
      </c>
      <c r="H458" s="11" t="s">
        <v>930</v>
      </c>
      <c r="I458" s="11" t="s">
        <v>944</v>
      </c>
    </row>
    <row r="459">
      <c r="A459" s="12" t="s">
        <v>1102</v>
      </c>
      <c r="B459" s="12" t="s">
        <v>1081</v>
      </c>
      <c r="C459" s="12" t="s">
        <v>1103</v>
      </c>
      <c r="D459" t="str">
        <f t="shared" si="1"/>
        <v>phải trả về hợp đồng bảo hiểm</v>
      </c>
      <c r="G459" s="7"/>
      <c r="H459" s="11" t="s">
        <v>930</v>
      </c>
      <c r="I459" s="11" t="s">
        <v>945</v>
      </c>
    </row>
    <row r="460">
      <c r="A460" s="12" t="s">
        <v>1104</v>
      </c>
      <c r="B460" s="12" t="s">
        <v>1081</v>
      </c>
      <c r="C460" s="12" t="s">
        <v>1105</v>
      </c>
      <c r="D460" t="str">
        <f t="shared" si="1"/>
        <v>phải trả khác cho người bán</v>
      </c>
      <c r="G460" s="11" t="s">
        <v>946</v>
      </c>
      <c r="H460" s="11" t="s">
        <v>930</v>
      </c>
      <c r="I460" s="11" t="s">
        <v>947</v>
      </c>
    </row>
    <row r="461">
      <c r="A461" s="12" t="s">
        <v>126</v>
      </c>
      <c r="B461" s="12" t="s">
        <v>622</v>
      </c>
      <c r="C461" s="12" t="s">
        <v>1107</v>
      </c>
      <c r="D461" t="str">
        <f t="shared" si="1"/>
        <v>phải trả công nhân viên</v>
      </c>
      <c r="G461" s="11" t="s">
        <v>948</v>
      </c>
      <c r="H461" s="11" t="s">
        <v>946</v>
      </c>
      <c r="I461" s="11" t="s">
        <v>949</v>
      </c>
    </row>
    <row r="462">
      <c r="A462" s="12" t="s">
        <v>828</v>
      </c>
      <c r="B462" s="12" t="s">
        <v>622</v>
      </c>
      <c r="C462" s="12" t="s">
        <v>638</v>
      </c>
      <c r="D462" t="str">
        <f t="shared" si="1"/>
        <v>phải trả ngắn hạn khác</v>
      </c>
      <c r="G462" s="11" t="s">
        <v>147</v>
      </c>
      <c r="H462" s="11" t="s">
        <v>946</v>
      </c>
      <c r="I462" s="11" t="s">
        <v>950</v>
      </c>
    </row>
    <row r="463">
      <c r="A463" s="12" t="s">
        <v>1108</v>
      </c>
      <c r="B463" s="12" t="s">
        <v>1081</v>
      </c>
      <c r="C463" s="12" t="s">
        <v>1109</v>
      </c>
      <c r="D463" t="str">
        <f t="shared" si="1"/>
        <v>doanh thu hoa hồng chưa được hưởng</v>
      </c>
      <c r="G463" s="11" t="s">
        <v>946</v>
      </c>
      <c r="H463" s="11" t="s">
        <v>946</v>
      </c>
      <c r="I463" s="11" t="s">
        <v>951</v>
      </c>
    </row>
    <row r="464">
      <c r="A464" s="12" t="s">
        <v>965</v>
      </c>
      <c r="B464" s="12" t="s">
        <v>121</v>
      </c>
      <c r="C464" s="12" t="s">
        <v>1111</v>
      </c>
      <c r="D464" t="str">
        <f t="shared" si="1"/>
        <v>dự phòng nghiệp vụ</v>
      </c>
      <c r="G464" s="11" t="s">
        <v>952</v>
      </c>
      <c r="H464" s="11" t="s">
        <v>946</v>
      </c>
      <c r="I464" s="11" t="s">
        <v>953</v>
      </c>
    </row>
    <row r="465">
      <c r="A465" s="12" t="s">
        <v>1113</v>
      </c>
      <c r="B465" s="12" t="s">
        <v>965</v>
      </c>
      <c r="C465" s="12" t="s">
        <v>1114</v>
      </c>
      <c r="D465" t="str">
        <f t="shared" si="1"/>
        <v>dự phòng phí bảo hiểm gốc và nhận tái bảo hiểm</v>
      </c>
      <c r="G465" s="11" t="s">
        <v>930</v>
      </c>
      <c r="H465" s="11" t="s">
        <v>954</v>
      </c>
      <c r="I465" s="11" t="s">
        <v>932</v>
      </c>
    </row>
    <row r="466">
      <c r="A466" s="12" t="s">
        <v>1116</v>
      </c>
      <c r="B466" s="12" t="s">
        <v>965</v>
      </c>
      <c r="C466" s="12" t="s">
        <v>1117</v>
      </c>
      <c r="D466" t="str">
        <f t="shared" si="1"/>
        <v>dự phòng bồi thường bảo hiểm gốc và nhận tái bảo hiểm</v>
      </c>
      <c r="G466" s="11" t="s">
        <v>956</v>
      </c>
      <c r="H466" s="11" t="s">
        <v>954</v>
      </c>
      <c r="I466" s="11" t="s">
        <v>957</v>
      </c>
    </row>
    <row r="467">
      <c r="A467" s="12" t="s">
        <v>1119</v>
      </c>
      <c r="B467" s="12" t="s">
        <v>965</v>
      </c>
      <c r="C467" s="12" t="s">
        <v>1120</v>
      </c>
      <c r="D467" t="str">
        <f t="shared" si="1"/>
        <v>dự phòng dao động lớn</v>
      </c>
      <c r="G467" s="11" t="s">
        <v>450</v>
      </c>
      <c r="H467" s="11" t="s">
        <v>956</v>
      </c>
      <c r="I467" s="11" t="s">
        <v>958</v>
      </c>
    </row>
    <row r="468">
      <c r="A468" s="12" t="s">
        <v>1122</v>
      </c>
      <c r="B468" s="12" t="s">
        <v>965</v>
      </c>
      <c r="C468" s="12" t="s">
        <v>1123</v>
      </c>
      <c r="D468" t="str">
        <f t="shared" si="1"/>
        <v>4 dự phòng toán học</v>
      </c>
      <c r="G468" s="11" t="s">
        <v>959</v>
      </c>
      <c r="H468" s="11" t="s">
        <v>450</v>
      </c>
      <c r="I468" s="11" t="s">
        <v>960</v>
      </c>
    </row>
    <row r="469">
      <c r="A469" s="12" t="s">
        <v>1125</v>
      </c>
      <c r="B469" s="12" t="s">
        <v>965</v>
      </c>
      <c r="C469" s="12" t="s">
        <v>1126</v>
      </c>
      <c r="D469" t="str">
        <f t="shared" si="1"/>
        <v>dự phòng chia lãi</v>
      </c>
      <c r="G469" s="11" t="s">
        <v>961</v>
      </c>
      <c r="H469" s="11" t="s">
        <v>450</v>
      </c>
      <c r="I469" s="11" t="s">
        <v>962</v>
      </c>
    </row>
    <row r="470">
      <c r="A470" s="12" t="s">
        <v>1128</v>
      </c>
      <c r="B470" s="12" t="s">
        <v>965</v>
      </c>
      <c r="C470" s="12" t="s">
        <v>1129</v>
      </c>
      <c r="D470" t="str">
        <f t="shared" si="1"/>
        <v>dự phòng bảo đảm cân đối</v>
      </c>
      <c r="G470" s="11" t="s">
        <v>154</v>
      </c>
      <c r="H470" s="11" t="s">
        <v>450</v>
      </c>
      <c r="I470" s="11" t="s">
        <v>680</v>
      </c>
    </row>
    <row r="471">
      <c r="A471" s="12" t="s">
        <v>617</v>
      </c>
      <c r="B471" s="12" t="s">
        <v>619</v>
      </c>
      <c r="C471" s="12" t="s">
        <v>1131</v>
      </c>
      <c r="D471" t="str">
        <f t="shared" si="1"/>
        <v>vốn chủ sở hữu 400 410 430</v>
      </c>
      <c r="G471" s="11" t="s">
        <v>157</v>
      </c>
      <c r="H471" s="11" t="s">
        <v>450</v>
      </c>
      <c r="I471" s="11" t="s">
        <v>683</v>
      </c>
    </row>
    <row r="472">
      <c r="A472" s="12" t="s">
        <v>855</v>
      </c>
      <c r="B472" s="12" t="s">
        <v>617</v>
      </c>
      <c r="C472" s="12" t="s">
        <v>675</v>
      </c>
      <c r="D472" t="str">
        <f t="shared" si="1"/>
        <v>vốn góp của chủ sở hữu</v>
      </c>
      <c r="G472" s="11" t="s">
        <v>678</v>
      </c>
      <c r="H472" s="11" t="s">
        <v>450</v>
      </c>
      <c r="I472" s="11" t="s">
        <v>679</v>
      </c>
    </row>
    <row r="473">
      <c r="A473" s="12" t="s">
        <v>676</v>
      </c>
      <c r="B473" s="12" t="s">
        <v>678</v>
      </c>
      <c r="C473" s="12" t="s">
        <v>677</v>
      </c>
      <c r="D473" t="str">
        <f t="shared" si="1"/>
        <v>cổ phiếu phổ thông có quyền biểu quyết</v>
      </c>
      <c r="G473" s="11" t="s">
        <v>963</v>
      </c>
      <c r="H473" s="11" t="s">
        <v>450</v>
      </c>
      <c r="I473" s="11" t="s">
        <v>964</v>
      </c>
    </row>
    <row r="474">
      <c r="A474" s="12" t="s">
        <v>678</v>
      </c>
      <c r="B474" s="12" t="s">
        <v>678</v>
      </c>
      <c r="C474" s="12" t="s">
        <v>679</v>
      </c>
      <c r="D474" t="str">
        <f t="shared" si="1"/>
        <v>cổ phiếu ưu đãi</v>
      </c>
      <c r="G474" s="11" t="s">
        <v>965</v>
      </c>
      <c r="H474" s="11" t="s">
        <v>450</v>
      </c>
      <c r="I474" s="11" t="s">
        <v>966</v>
      </c>
    </row>
    <row r="475">
      <c r="A475" s="12" t="s">
        <v>1132</v>
      </c>
      <c r="B475" s="12" t="s">
        <v>617</v>
      </c>
      <c r="C475" s="12" t="s">
        <v>1133</v>
      </c>
      <c r="D475" t="str">
        <f t="shared" si="1"/>
        <v>quỹ dự trữ bắt buộc</v>
      </c>
      <c r="G475" s="11" t="s">
        <v>159</v>
      </c>
      <c r="H475" s="11" t="s">
        <v>956</v>
      </c>
      <c r="I475" s="11" t="s">
        <v>685</v>
      </c>
    </row>
    <row r="476">
      <c r="A476" s="12" t="s">
        <v>1134</v>
      </c>
      <c r="B476" s="12" t="s">
        <v>617</v>
      </c>
      <c r="C476" s="12" t="s">
        <v>689</v>
      </c>
      <c r="D476" t="str">
        <f t="shared" si="1"/>
        <v>quỹ khác thuộc vốn chủ sở hữu</v>
      </c>
      <c r="G476" s="11" t="s">
        <v>158</v>
      </c>
      <c r="H476" s="11" t="s">
        <v>956</v>
      </c>
      <c r="I476" s="11" t="s">
        <v>684</v>
      </c>
    </row>
    <row r="477">
      <c r="A477" s="12" t="s">
        <v>691</v>
      </c>
      <c r="B477" s="12" t="s">
        <v>691</v>
      </c>
      <c r="C477" s="12" t="s">
        <v>692</v>
      </c>
      <c r="D477" t="str">
        <f t="shared" si="1"/>
        <v>lnst chưa phân phối lũy kế đến cuối kỳ trước</v>
      </c>
      <c r="G477" s="11" t="s">
        <v>967</v>
      </c>
      <c r="H477" s="11" t="s">
        <v>956</v>
      </c>
      <c r="I477" s="11" t="s">
        <v>968</v>
      </c>
    </row>
    <row r="478">
      <c r="A478" s="12" t="s">
        <v>693</v>
      </c>
      <c r="B478" s="12" t="s">
        <v>691</v>
      </c>
      <c r="C478" s="12" t="s">
        <v>694</v>
      </c>
      <c r="D478" t="str">
        <f t="shared" si="1"/>
        <v>lnst chưa phân phối kỳ này</v>
      </c>
      <c r="G478" s="11" t="s">
        <v>696</v>
      </c>
      <c r="H478" s="11" t="s">
        <v>956</v>
      </c>
      <c r="I478" s="11" t="s">
        <v>697</v>
      </c>
    </row>
    <row r="479">
      <c r="A479" s="12" t="s">
        <v>696</v>
      </c>
      <c r="B479" s="12" t="s">
        <v>696</v>
      </c>
      <c r="C479" s="12" t="s">
        <v>697</v>
      </c>
      <c r="D479" t="str">
        <f t="shared" si="1"/>
        <v>lợi ích cổ đông không kiểm soát</v>
      </c>
      <c r="G479" s="11" t="s">
        <v>867</v>
      </c>
      <c r="H479" s="11" t="s">
        <v>954</v>
      </c>
      <c r="I479" s="11" t="s">
        <v>969</v>
      </c>
    </row>
    <row r="480">
      <c r="A480" s="12" t="s">
        <v>1135</v>
      </c>
      <c r="B480" s="12" t="s">
        <v>619</v>
      </c>
      <c r="C480" s="12" t="s">
        <v>1136</v>
      </c>
      <c r="D480" t="str">
        <f t="shared" si="1"/>
        <v>lợi ích của cổ đông không kiểm soát</v>
      </c>
      <c r="G480" s="12" t="s">
        <v>954</v>
      </c>
      <c r="H480" s="12" t="s">
        <v>954</v>
      </c>
      <c r="I480" s="12" t="s">
        <v>955</v>
      </c>
    </row>
  </sheetData>
  <autoFilter ref="$A$1:$D$48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2" max="2" width="60.86"/>
  </cols>
  <sheetData>
    <row r="1">
      <c r="A1" s="6" t="s">
        <v>1169</v>
      </c>
      <c r="C1" s="7"/>
    </row>
    <row r="2" ht="16.5" customHeight="1">
      <c r="A2" s="6" t="s">
        <v>174</v>
      </c>
      <c r="B2" s="24" t="s">
        <v>1170</v>
      </c>
      <c r="C2" s="7"/>
    </row>
    <row r="3">
      <c r="A3" s="6" t="s">
        <v>1171</v>
      </c>
      <c r="B3" s="10" t="s">
        <v>177</v>
      </c>
      <c r="C3" s="11" t="s">
        <v>178</v>
      </c>
      <c r="D3" s="10" t="s">
        <v>179</v>
      </c>
    </row>
    <row r="4">
      <c r="A4" s="6" t="s">
        <v>1172</v>
      </c>
      <c r="B4" s="10" t="s">
        <v>1173</v>
      </c>
      <c r="C4" s="11" t="s">
        <v>1174</v>
      </c>
      <c r="D4" s="10" t="s">
        <v>1175</v>
      </c>
    </row>
    <row r="5">
      <c r="A5" s="6" t="s">
        <v>1176</v>
      </c>
      <c r="B5" s="10" t="s">
        <v>1177</v>
      </c>
      <c r="C5" s="11" t="s">
        <v>1174</v>
      </c>
      <c r="D5" s="10" t="s">
        <v>1178</v>
      </c>
    </row>
    <row r="6">
      <c r="A6" s="6" t="s">
        <v>1174</v>
      </c>
      <c r="B6" s="10" t="s">
        <v>1179</v>
      </c>
      <c r="C6" s="11" t="s">
        <v>1180</v>
      </c>
      <c r="D6" s="10" t="s">
        <v>1181</v>
      </c>
    </row>
    <row r="7">
      <c r="A7" s="6" t="s">
        <v>1182</v>
      </c>
      <c r="B7" s="10" t="s">
        <v>1183</v>
      </c>
      <c r="C7" s="11" t="s">
        <v>1180</v>
      </c>
      <c r="D7" s="10" t="s">
        <v>1184</v>
      </c>
    </row>
    <row r="8">
      <c r="A8" s="6" t="s">
        <v>1180</v>
      </c>
      <c r="B8" s="10" t="s">
        <v>1185</v>
      </c>
      <c r="C8" s="11" t="s">
        <v>1186</v>
      </c>
      <c r="D8" s="10" t="s">
        <v>1187</v>
      </c>
    </row>
    <row r="9">
      <c r="A9" s="6" t="s">
        <v>1188</v>
      </c>
      <c r="B9" s="10" t="s">
        <v>1189</v>
      </c>
      <c r="C9" s="11" t="s">
        <v>1186</v>
      </c>
      <c r="D9" s="10" t="s">
        <v>1190</v>
      </c>
    </row>
    <row r="10">
      <c r="A10" s="6" t="s">
        <v>1191</v>
      </c>
      <c r="B10" s="10" t="s">
        <v>1192</v>
      </c>
      <c r="C10" s="11" t="s">
        <v>1186</v>
      </c>
      <c r="D10" s="10" t="s">
        <v>1193</v>
      </c>
    </row>
    <row r="11">
      <c r="A11" s="6" t="s">
        <v>1194</v>
      </c>
      <c r="B11" s="10" t="s">
        <v>1195</v>
      </c>
      <c r="C11" s="11" t="s">
        <v>1191</v>
      </c>
      <c r="D11" s="10" t="s">
        <v>1196</v>
      </c>
    </row>
    <row r="12">
      <c r="A12" s="6" t="s">
        <v>1197</v>
      </c>
      <c r="B12" s="10" t="s">
        <v>1198</v>
      </c>
      <c r="C12" s="11" t="s">
        <v>1186</v>
      </c>
      <c r="D12" s="10" t="s">
        <v>1199</v>
      </c>
    </row>
    <row r="13">
      <c r="A13" s="6" t="s">
        <v>1200</v>
      </c>
      <c r="B13" s="10" t="s">
        <v>1201</v>
      </c>
      <c r="C13" s="11" t="s">
        <v>1186</v>
      </c>
      <c r="D13" s="10" t="s">
        <v>1202</v>
      </c>
    </row>
    <row r="14">
      <c r="A14" s="6" t="s">
        <v>1203</v>
      </c>
      <c r="B14" s="10" t="s">
        <v>1204</v>
      </c>
      <c r="C14" s="11" t="s">
        <v>1186</v>
      </c>
      <c r="D14" s="10" t="s">
        <v>1205</v>
      </c>
    </row>
    <row r="15">
      <c r="A15" s="6" t="s">
        <v>1186</v>
      </c>
      <c r="B15" s="10" t="s">
        <v>1206</v>
      </c>
      <c r="C15" s="11" t="s">
        <v>1207</v>
      </c>
      <c r="D15" s="10" t="s">
        <v>1208</v>
      </c>
    </row>
    <row r="16">
      <c r="A16" s="6" t="s">
        <v>1209</v>
      </c>
      <c r="B16" s="10" t="s">
        <v>1210</v>
      </c>
      <c r="C16" s="11" t="s">
        <v>1211</v>
      </c>
      <c r="D16" s="10" t="s">
        <v>1212</v>
      </c>
    </row>
    <row r="17">
      <c r="A17" s="6" t="s">
        <v>1213</v>
      </c>
      <c r="B17" s="10" t="s">
        <v>1214</v>
      </c>
      <c r="C17" s="11" t="s">
        <v>1211</v>
      </c>
      <c r="D17" s="10" t="s">
        <v>1215</v>
      </c>
    </row>
    <row r="18">
      <c r="A18" s="6" t="s">
        <v>1211</v>
      </c>
      <c r="B18" s="10" t="s">
        <v>1216</v>
      </c>
      <c r="C18" s="11" t="s">
        <v>1207</v>
      </c>
      <c r="D18" s="10" t="s">
        <v>1217</v>
      </c>
    </row>
    <row r="19">
      <c r="A19" s="6" t="s">
        <v>1207</v>
      </c>
      <c r="B19" s="10" t="s">
        <v>1218</v>
      </c>
      <c r="C19" s="11" t="s">
        <v>1219</v>
      </c>
      <c r="D19" s="10" t="s">
        <v>1220</v>
      </c>
    </row>
    <row r="20">
      <c r="A20" s="6" t="s">
        <v>1221</v>
      </c>
      <c r="B20" s="10" t="s">
        <v>1222</v>
      </c>
      <c r="C20" s="11" t="s">
        <v>1219</v>
      </c>
      <c r="D20" s="10" t="s">
        <v>1223</v>
      </c>
    </row>
    <row r="21">
      <c r="A21" s="6" t="s">
        <v>1224</v>
      </c>
      <c r="B21" s="10" t="s">
        <v>1225</v>
      </c>
      <c r="C21" s="11" t="s">
        <v>1219</v>
      </c>
      <c r="D21" s="10" t="s">
        <v>1226</v>
      </c>
    </row>
    <row r="22">
      <c r="A22" s="6" t="s">
        <v>1219</v>
      </c>
      <c r="B22" s="10" t="s">
        <v>1227</v>
      </c>
      <c r="C22" s="11" t="s">
        <v>1228</v>
      </c>
      <c r="D22" s="10" t="s">
        <v>1229</v>
      </c>
    </row>
    <row r="23">
      <c r="A23" s="6" t="s">
        <v>1230</v>
      </c>
      <c r="B23" s="10" t="s">
        <v>1231</v>
      </c>
      <c r="C23" s="11" t="s">
        <v>1228</v>
      </c>
      <c r="D23" s="10" t="s">
        <v>1232</v>
      </c>
    </row>
    <row r="24">
      <c r="A24" s="6" t="s">
        <v>1233</v>
      </c>
      <c r="B24" s="10" t="s">
        <v>1234</v>
      </c>
      <c r="C24" s="11" t="s">
        <v>1228</v>
      </c>
      <c r="D24" s="10" t="s">
        <v>1235</v>
      </c>
    </row>
    <row r="25">
      <c r="A25" s="6" t="s">
        <v>1236</v>
      </c>
      <c r="B25" s="10" t="s">
        <v>1237</v>
      </c>
      <c r="C25" s="11" t="s">
        <v>1228</v>
      </c>
      <c r="D25" s="10" t="s">
        <v>1238</v>
      </c>
    </row>
    <row r="26">
      <c r="A26" s="6" t="s">
        <v>1239</v>
      </c>
      <c r="B26" s="10" t="s">
        <v>1240</v>
      </c>
      <c r="C26" s="11" t="s">
        <v>1228</v>
      </c>
      <c r="D26" s="10" t="s">
        <v>1241</v>
      </c>
    </row>
    <row r="27">
      <c r="A27" s="13"/>
      <c r="C27" s="7"/>
    </row>
    <row r="28">
      <c r="A28" s="13"/>
      <c r="C28" s="7"/>
    </row>
    <row r="29">
      <c r="A29" s="13"/>
      <c r="C29" s="7"/>
    </row>
    <row r="30">
      <c r="A30" s="13"/>
      <c r="C30" s="7"/>
    </row>
    <row r="31">
      <c r="A31" s="13"/>
      <c r="C31" s="7"/>
    </row>
    <row r="32">
      <c r="A32" s="13"/>
      <c r="C32" s="7"/>
    </row>
    <row r="33">
      <c r="A33" s="13"/>
      <c r="C33" s="7"/>
    </row>
    <row r="34">
      <c r="A34" s="13"/>
      <c r="C34" s="7"/>
    </row>
    <row r="35">
      <c r="A35" s="13"/>
      <c r="C35" s="7"/>
    </row>
    <row r="36">
      <c r="A36" s="13"/>
      <c r="C36" s="7"/>
    </row>
    <row r="37">
      <c r="A37" s="13"/>
      <c r="C37" s="7"/>
    </row>
    <row r="38">
      <c r="A38" s="13"/>
      <c r="C38" s="7"/>
    </row>
    <row r="39">
      <c r="A39" s="13"/>
      <c r="C39" s="7"/>
    </row>
    <row r="40">
      <c r="A40" s="13"/>
      <c r="C40" s="7"/>
    </row>
    <row r="41">
      <c r="A41" s="13"/>
      <c r="C41" s="7"/>
    </row>
    <row r="42">
      <c r="A42" s="13"/>
      <c r="C42" s="7"/>
    </row>
    <row r="43">
      <c r="A43" s="13"/>
      <c r="C43" s="7"/>
    </row>
    <row r="44">
      <c r="A44" s="13"/>
      <c r="C44" s="7"/>
    </row>
    <row r="45">
      <c r="A45" s="13"/>
      <c r="C45" s="7"/>
    </row>
    <row r="46">
      <c r="A46" s="13"/>
      <c r="C46" s="7"/>
    </row>
    <row r="47">
      <c r="A47" s="13"/>
      <c r="C47" s="7"/>
    </row>
    <row r="48">
      <c r="A48" s="13"/>
      <c r="C48" s="7"/>
    </row>
    <row r="49">
      <c r="A49" s="13"/>
      <c r="C49" s="7"/>
    </row>
    <row r="50">
      <c r="A50" s="13"/>
      <c r="C50" s="7"/>
    </row>
    <row r="51">
      <c r="A51" s="13"/>
      <c r="C51" s="7"/>
    </row>
    <row r="52">
      <c r="A52" s="13"/>
      <c r="C52" s="7"/>
    </row>
    <row r="53">
      <c r="A53" s="13"/>
      <c r="C53" s="7"/>
    </row>
    <row r="54">
      <c r="A54" s="13"/>
      <c r="C54" s="7"/>
    </row>
    <row r="55">
      <c r="A55" s="13"/>
      <c r="C55" s="7"/>
    </row>
    <row r="56">
      <c r="A56" s="13"/>
      <c r="C56" s="7"/>
    </row>
    <row r="57">
      <c r="A57" s="13"/>
      <c r="C57" s="7"/>
    </row>
    <row r="58">
      <c r="A58" s="13"/>
      <c r="C58" s="7"/>
    </row>
    <row r="59">
      <c r="A59" s="13"/>
      <c r="C59" s="7"/>
    </row>
    <row r="60">
      <c r="A60" s="13"/>
      <c r="C60" s="7"/>
    </row>
    <row r="61">
      <c r="A61" s="13"/>
      <c r="C61" s="7"/>
    </row>
    <row r="62">
      <c r="A62" s="13"/>
      <c r="C62" s="7"/>
    </row>
    <row r="63">
      <c r="A63" s="13"/>
      <c r="C63" s="7"/>
    </row>
    <row r="64">
      <c r="A64" s="13"/>
      <c r="C64" s="7"/>
    </row>
    <row r="65">
      <c r="A65" s="13"/>
      <c r="C65" s="7"/>
    </row>
    <row r="66">
      <c r="A66" s="13"/>
      <c r="C66" s="7"/>
    </row>
    <row r="67">
      <c r="A67" s="13"/>
      <c r="C67" s="7"/>
    </row>
    <row r="68">
      <c r="A68" s="13"/>
      <c r="C68" s="7"/>
    </row>
    <row r="69">
      <c r="A69" s="13"/>
      <c r="C69" s="7"/>
    </row>
    <row r="70">
      <c r="A70" s="13"/>
      <c r="C70" s="7"/>
    </row>
    <row r="71">
      <c r="A71" s="13"/>
      <c r="C71" s="7"/>
    </row>
    <row r="72">
      <c r="A72" s="13"/>
      <c r="C72" s="7"/>
    </row>
    <row r="73">
      <c r="A73" s="13"/>
      <c r="C73" s="7"/>
    </row>
    <row r="74">
      <c r="A74" s="13"/>
      <c r="C74" s="7"/>
    </row>
    <row r="75">
      <c r="A75" s="13"/>
      <c r="C75" s="7"/>
    </row>
    <row r="76">
      <c r="A76" s="13"/>
      <c r="C76" s="7"/>
    </row>
    <row r="77">
      <c r="A77" s="13"/>
      <c r="C77" s="7"/>
    </row>
    <row r="78">
      <c r="A78" s="13"/>
      <c r="C78" s="7"/>
    </row>
    <row r="79">
      <c r="A79" s="13"/>
      <c r="C79" s="7"/>
    </row>
    <row r="80">
      <c r="A80" s="13"/>
      <c r="C80" s="7"/>
    </row>
    <row r="81">
      <c r="A81" s="13"/>
      <c r="C81" s="7"/>
    </row>
    <row r="82">
      <c r="A82" s="13"/>
      <c r="C82" s="7"/>
    </row>
    <row r="83">
      <c r="A83" s="13"/>
      <c r="C83" s="7"/>
    </row>
    <row r="84">
      <c r="A84" s="13"/>
      <c r="C84" s="7"/>
    </row>
    <row r="85">
      <c r="A85" s="13"/>
      <c r="C85" s="7"/>
    </row>
    <row r="86">
      <c r="A86" s="13"/>
      <c r="C86" s="7"/>
    </row>
    <row r="87">
      <c r="A87" s="13"/>
      <c r="C87" s="7"/>
    </row>
    <row r="88">
      <c r="A88" s="13"/>
      <c r="C88" s="7"/>
    </row>
    <row r="89">
      <c r="A89" s="13"/>
      <c r="C89" s="7"/>
    </row>
    <row r="90">
      <c r="A90" s="13"/>
      <c r="C90" s="7"/>
    </row>
    <row r="91">
      <c r="A91" s="13"/>
      <c r="C91" s="7"/>
    </row>
    <row r="92">
      <c r="A92" s="13"/>
      <c r="C92" s="7"/>
    </row>
    <row r="93">
      <c r="A93" s="13"/>
      <c r="C93" s="7"/>
    </row>
    <row r="94">
      <c r="A94" s="13"/>
      <c r="C94" s="7"/>
    </row>
    <row r="95">
      <c r="A95" s="13"/>
      <c r="C95" s="7"/>
    </row>
    <row r="96">
      <c r="A96" s="13"/>
      <c r="C96" s="7"/>
    </row>
    <row r="97">
      <c r="A97" s="13"/>
      <c r="C97" s="7"/>
    </row>
    <row r="98">
      <c r="A98" s="13"/>
      <c r="C98" s="7"/>
    </row>
    <row r="99">
      <c r="A99" s="13"/>
      <c r="C99" s="7"/>
    </row>
    <row r="100">
      <c r="A100" s="13"/>
      <c r="C100" s="7"/>
    </row>
    <row r="101">
      <c r="A101" s="13"/>
      <c r="C101" s="7"/>
    </row>
    <row r="102">
      <c r="A102" s="13"/>
      <c r="C102" s="7"/>
    </row>
    <row r="103">
      <c r="A103" s="13"/>
      <c r="C103" s="7"/>
    </row>
    <row r="104">
      <c r="A104" s="13"/>
      <c r="C104" s="7"/>
    </row>
    <row r="105">
      <c r="A105" s="13"/>
      <c r="C105" s="7"/>
    </row>
    <row r="106">
      <c r="A106" s="13"/>
      <c r="C106" s="7"/>
    </row>
    <row r="107">
      <c r="A107" s="13"/>
      <c r="C107" s="7"/>
    </row>
    <row r="108">
      <c r="A108" s="13"/>
      <c r="C108" s="7"/>
    </row>
    <row r="109">
      <c r="A109" s="13"/>
      <c r="C109" s="7"/>
    </row>
    <row r="110">
      <c r="A110" s="13"/>
      <c r="C110" s="7"/>
    </row>
    <row r="111">
      <c r="A111" s="13"/>
      <c r="C111" s="7"/>
    </row>
    <row r="112">
      <c r="A112" s="13"/>
      <c r="C112" s="7"/>
    </row>
    <row r="113">
      <c r="A113" s="13"/>
      <c r="C113" s="7"/>
    </row>
    <row r="114">
      <c r="A114" s="13"/>
      <c r="C114" s="7"/>
    </row>
    <row r="115">
      <c r="A115" s="13"/>
      <c r="C115" s="7"/>
    </row>
    <row r="116">
      <c r="A116" s="13"/>
      <c r="C116" s="7"/>
    </row>
    <row r="117">
      <c r="A117" s="13"/>
      <c r="C117" s="7"/>
    </row>
    <row r="118">
      <c r="A118" s="13"/>
      <c r="C118" s="7"/>
    </row>
    <row r="119">
      <c r="A119" s="13"/>
      <c r="C119" s="7"/>
    </row>
    <row r="120">
      <c r="A120" s="13"/>
      <c r="C120" s="7"/>
    </row>
    <row r="121">
      <c r="A121" s="13"/>
      <c r="C121" s="7"/>
    </row>
    <row r="122">
      <c r="A122" s="13"/>
      <c r="C122" s="7"/>
    </row>
    <row r="123">
      <c r="A123" s="13"/>
      <c r="C123" s="7"/>
    </row>
    <row r="124">
      <c r="A124" s="13"/>
      <c r="C124" s="7"/>
    </row>
    <row r="125">
      <c r="A125" s="13"/>
      <c r="C125" s="7"/>
    </row>
    <row r="126">
      <c r="A126" s="13"/>
      <c r="C126" s="7"/>
    </row>
    <row r="127">
      <c r="A127" s="13"/>
      <c r="C127" s="7"/>
    </row>
    <row r="128">
      <c r="A128" s="13"/>
      <c r="C128" s="7"/>
    </row>
    <row r="129">
      <c r="A129" s="13"/>
      <c r="C129" s="7"/>
    </row>
    <row r="130">
      <c r="A130" s="13"/>
      <c r="C130" s="7"/>
    </row>
    <row r="131">
      <c r="A131" s="13"/>
      <c r="C131" s="7"/>
    </row>
    <row r="132">
      <c r="A132" s="13"/>
      <c r="C132" s="7"/>
    </row>
    <row r="133">
      <c r="A133" s="13"/>
      <c r="C133" s="7"/>
    </row>
    <row r="134">
      <c r="A134" s="13"/>
      <c r="C134" s="7"/>
    </row>
    <row r="135">
      <c r="A135" s="13"/>
      <c r="C135" s="7"/>
    </row>
    <row r="136">
      <c r="A136" s="13"/>
      <c r="C136" s="7"/>
    </row>
    <row r="137">
      <c r="A137" s="13"/>
      <c r="C137" s="7"/>
    </row>
    <row r="138">
      <c r="A138" s="13"/>
      <c r="C138" s="7"/>
    </row>
    <row r="139">
      <c r="A139" s="13"/>
      <c r="C139" s="7"/>
    </row>
    <row r="140">
      <c r="A140" s="13"/>
      <c r="C140" s="7"/>
    </row>
    <row r="141">
      <c r="A141" s="13"/>
      <c r="C141" s="7"/>
    </row>
    <row r="142">
      <c r="A142" s="13"/>
      <c r="C142" s="7"/>
    </row>
    <row r="143">
      <c r="A143" s="13"/>
      <c r="C143" s="7"/>
    </row>
    <row r="144">
      <c r="A144" s="13"/>
      <c r="C144" s="7"/>
    </row>
    <row r="145">
      <c r="A145" s="13"/>
      <c r="C145" s="7"/>
    </row>
    <row r="146">
      <c r="A146" s="13"/>
      <c r="C146" s="7"/>
    </row>
    <row r="147">
      <c r="A147" s="13"/>
      <c r="C147" s="7"/>
    </row>
    <row r="148">
      <c r="A148" s="13"/>
      <c r="C148" s="7"/>
    </row>
    <row r="149">
      <c r="A149" s="13"/>
      <c r="C149" s="7"/>
    </row>
    <row r="150">
      <c r="A150" s="13"/>
      <c r="C150" s="7"/>
    </row>
    <row r="151">
      <c r="A151" s="13"/>
      <c r="C151" s="7"/>
    </row>
    <row r="152">
      <c r="A152" s="13"/>
      <c r="C152" s="7"/>
    </row>
    <row r="153">
      <c r="A153" s="13"/>
      <c r="C153" s="7"/>
    </row>
    <row r="154">
      <c r="A154" s="13"/>
      <c r="C154" s="7"/>
    </row>
    <row r="155">
      <c r="A155" s="13"/>
      <c r="C155" s="7"/>
    </row>
    <row r="156">
      <c r="A156" s="13"/>
      <c r="C156" s="7"/>
    </row>
    <row r="157">
      <c r="A157" s="13"/>
      <c r="C157" s="7"/>
    </row>
    <row r="158">
      <c r="A158" s="13"/>
      <c r="C158" s="7"/>
    </row>
    <row r="159">
      <c r="A159" s="13"/>
      <c r="C159" s="7"/>
    </row>
    <row r="160">
      <c r="A160" s="13"/>
      <c r="C160" s="7"/>
    </row>
    <row r="161">
      <c r="A161" s="13"/>
      <c r="C161" s="7"/>
    </row>
    <row r="162">
      <c r="A162" s="13"/>
      <c r="C162" s="7"/>
    </row>
    <row r="163">
      <c r="A163" s="13"/>
      <c r="C163" s="7"/>
    </row>
    <row r="164">
      <c r="A164" s="13"/>
      <c r="C164" s="7"/>
    </row>
    <row r="165">
      <c r="A165" s="13"/>
      <c r="C165" s="7"/>
    </row>
    <row r="166">
      <c r="A166" s="13"/>
      <c r="C166" s="7"/>
    </row>
    <row r="167">
      <c r="A167" s="13"/>
      <c r="C167" s="7"/>
    </row>
    <row r="168">
      <c r="A168" s="13"/>
      <c r="C168" s="7"/>
    </row>
    <row r="169">
      <c r="A169" s="13"/>
      <c r="C169" s="7"/>
    </row>
    <row r="170">
      <c r="A170" s="13"/>
      <c r="C170" s="7"/>
    </row>
    <row r="171">
      <c r="A171" s="13"/>
      <c r="C171" s="7"/>
    </row>
    <row r="172">
      <c r="A172" s="13"/>
      <c r="C172" s="7"/>
    </row>
    <row r="173">
      <c r="A173" s="13"/>
      <c r="C173" s="7"/>
    </row>
    <row r="174">
      <c r="A174" s="13"/>
      <c r="C174" s="7"/>
    </row>
    <row r="175">
      <c r="A175" s="13"/>
      <c r="C175" s="7"/>
    </row>
    <row r="176">
      <c r="A176" s="13"/>
      <c r="C176" s="7"/>
    </row>
    <row r="177">
      <c r="A177" s="13"/>
      <c r="C177" s="7"/>
    </row>
    <row r="178">
      <c r="A178" s="13"/>
      <c r="C178" s="7"/>
    </row>
    <row r="179">
      <c r="A179" s="13"/>
      <c r="C179" s="7"/>
    </row>
    <row r="180">
      <c r="A180" s="13"/>
      <c r="C180" s="7"/>
    </row>
    <row r="181">
      <c r="A181" s="13"/>
      <c r="C181" s="7"/>
    </row>
    <row r="182">
      <c r="A182" s="13"/>
      <c r="C182" s="7"/>
    </row>
    <row r="183">
      <c r="A183" s="13"/>
      <c r="C183" s="7"/>
    </row>
    <row r="184">
      <c r="A184" s="13"/>
      <c r="C184" s="7"/>
    </row>
    <row r="185">
      <c r="A185" s="13"/>
      <c r="C185" s="7"/>
    </row>
    <row r="186">
      <c r="A186" s="13"/>
      <c r="C186" s="7"/>
    </row>
    <row r="187">
      <c r="A187" s="13"/>
      <c r="C187" s="7"/>
    </row>
    <row r="188">
      <c r="A188" s="13"/>
      <c r="C188" s="7"/>
    </row>
    <row r="189">
      <c r="A189" s="13"/>
      <c r="C189" s="7"/>
    </row>
    <row r="190">
      <c r="A190" s="13"/>
      <c r="C190" s="7"/>
    </row>
    <row r="191">
      <c r="A191" s="13"/>
      <c r="C191" s="7"/>
    </row>
    <row r="192">
      <c r="A192" s="13"/>
      <c r="C192" s="7"/>
    </row>
    <row r="193">
      <c r="A193" s="13"/>
      <c r="C193" s="7"/>
    </row>
    <row r="194">
      <c r="A194" s="13"/>
      <c r="C194" s="7"/>
    </row>
    <row r="195">
      <c r="A195" s="13"/>
      <c r="C195" s="7"/>
    </row>
    <row r="196">
      <c r="A196" s="13"/>
      <c r="C196" s="7"/>
    </row>
    <row r="197">
      <c r="A197" s="13"/>
      <c r="C197" s="7"/>
    </row>
    <row r="198">
      <c r="A198" s="13"/>
      <c r="C198" s="7"/>
    </row>
    <row r="199">
      <c r="A199" s="13"/>
      <c r="C199" s="7"/>
    </row>
    <row r="200">
      <c r="A200" s="13"/>
      <c r="C200" s="7"/>
    </row>
    <row r="201">
      <c r="A201" s="13"/>
      <c r="C201" s="7"/>
    </row>
    <row r="202">
      <c r="A202" s="13"/>
      <c r="C202" s="7"/>
    </row>
    <row r="203">
      <c r="A203" s="13"/>
      <c r="C203" s="7"/>
    </row>
    <row r="204">
      <c r="A204" s="13"/>
      <c r="C204" s="7"/>
    </row>
    <row r="205">
      <c r="A205" s="13"/>
      <c r="C205" s="7"/>
    </row>
    <row r="206">
      <c r="A206" s="13"/>
      <c r="C206" s="7"/>
    </row>
    <row r="207">
      <c r="A207" s="13"/>
      <c r="C207" s="7"/>
    </row>
    <row r="208">
      <c r="A208" s="13"/>
      <c r="C208" s="7"/>
    </row>
    <row r="209">
      <c r="A209" s="13"/>
      <c r="C209" s="7"/>
    </row>
    <row r="210">
      <c r="A210" s="13"/>
      <c r="C210" s="7"/>
    </row>
    <row r="211">
      <c r="A211" s="13"/>
      <c r="C211" s="7"/>
    </row>
    <row r="212">
      <c r="A212" s="13"/>
      <c r="C212" s="7"/>
    </row>
    <row r="213">
      <c r="A213" s="13"/>
      <c r="C213" s="7"/>
    </row>
    <row r="214">
      <c r="A214" s="13"/>
      <c r="C214" s="7"/>
    </row>
    <row r="215">
      <c r="A215" s="13"/>
      <c r="C215" s="7"/>
    </row>
    <row r="216">
      <c r="A216" s="13"/>
      <c r="C216" s="7"/>
    </row>
    <row r="217">
      <c r="A217" s="13"/>
      <c r="C217" s="7"/>
    </row>
    <row r="218">
      <c r="A218" s="13"/>
      <c r="C218" s="7"/>
    </row>
    <row r="219">
      <c r="A219" s="13"/>
      <c r="C219" s="7"/>
    </row>
    <row r="220">
      <c r="A220" s="13"/>
      <c r="C220" s="7"/>
    </row>
    <row r="221">
      <c r="A221" s="13"/>
      <c r="C221" s="7"/>
    </row>
    <row r="222">
      <c r="A222" s="13"/>
      <c r="C222" s="7"/>
    </row>
    <row r="223">
      <c r="A223" s="13"/>
      <c r="C223" s="7"/>
    </row>
    <row r="224">
      <c r="A224" s="13"/>
      <c r="C224" s="7"/>
    </row>
    <row r="225">
      <c r="A225" s="13"/>
      <c r="C225" s="7"/>
    </row>
    <row r="226">
      <c r="A226" s="13"/>
      <c r="C226" s="7"/>
    </row>
    <row r="227">
      <c r="A227" s="13"/>
      <c r="C227" s="7"/>
    </row>
    <row r="228">
      <c r="A228" s="13"/>
      <c r="C228" s="7"/>
    </row>
    <row r="229">
      <c r="A229" s="13"/>
      <c r="C229" s="7"/>
    </row>
    <row r="230">
      <c r="A230" s="13"/>
      <c r="C230" s="7"/>
    </row>
    <row r="231">
      <c r="A231" s="13"/>
      <c r="C231" s="7"/>
    </row>
    <row r="232">
      <c r="A232" s="13"/>
      <c r="C232" s="7"/>
    </row>
    <row r="233">
      <c r="A233" s="13"/>
      <c r="C233" s="7"/>
    </row>
    <row r="234">
      <c r="A234" s="13"/>
      <c r="C234" s="7"/>
    </row>
    <row r="235">
      <c r="A235" s="13"/>
      <c r="C235" s="7"/>
    </row>
    <row r="236">
      <c r="A236" s="13"/>
      <c r="C236" s="7"/>
    </row>
    <row r="237">
      <c r="A237" s="13"/>
      <c r="C237" s="7"/>
    </row>
    <row r="238">
      <c r="A238" s="13"/>
      <c r="C238" s="7"/>
    </row>
    <row r="239">
      <c r="A239" s="13"/>
      <c r="C239" s="7"/>
    </row>
    <row r="240">
      <c r="A240" s="13"/>
      <c r="C240" s="7"/>
    </row>
    <row r="241">
      <c r="A241" s="13"/>
      <c r="C241" s="7"/>
    </row>
    <row r="242">
      <c r="A242" s="13"/>
      <c r="C242" s="7"/>
    </row>
    <row r="243">
      <c r="A243" s="13"/>
      <c r="C243" s="7"/>
    </row>
    <row r="244">
      <c r="A244" s="13"/>
      <c r="C244" s="7"/>
    </row>
    <row r="245">
      <c r="A245" s="13"/>
      <c r="C245" s="7"/>
    </row>
    <row r="246">
      <c r="A246" s="13"/>
      <c r="C246" s="7"/>
    </row>
    <row r="247">
      <c r="A247" s="13"/>
      <c r="C247" s="7"/>
    </row>
    <row r="248">
      <c r="A248" s="13"/>
      <c r="C248" s="7"/>
    </row>
    <row r="249">
      <c r="A249" s="13"/>
      <c r="C249" s="7"/>
    </row>
    <row r="250">
      <c r="A250" s="13"/>
      <c r="C250" s="7"/>
    </row>
    <row r="251">
      <c r="A251" s="13"/>
      <c r="C251" s="7"/>
    </row>
    <row r="252">
      <c r="A252" s="13"/>
      <c r="C252" s="7"/>
    </row>
    <row r="253">
      <c r="A253" s="13"/>
      <c r="C253" s="7"/>
    </row>
    <row r="254">
      <c r="A254" s="13"/>
      <c r="C254" s="7"/>
    </row>
    <row r="255">
      <c r="A255" s="13"/>
      <c r="C255" s="7"/>
    </row>
    <row r="256">
      <c r="A256" s="13"/>
      <c r="C256" s="7"/>
    </row>
    <row r="257">
      <c r="A257" s="13"/>
      <c r="C257" s="7"/>
    </row>
    <row r="258">
      <c r="A258" s="13"/>
      <c r="C258" s="7"/>
    </row>
    <row r="259">
      <c r="A259" s="13"/>
      <c r="C259" s="7"/>
    </row>
    <row r="260">
      <c r="A260" s="13"/>
      <c r="C260" s="7"/>
    </row>
    <row r="261">
      <c r="A261" s="13"/>
      <c r="C261" s="7"/>
    </row>
    <row r="262">
      <c r="A262" s="13"/>
      <c r="C262" s="7"/>
    </row>
    <row r="263">
      <c r="A263" s="13"/>
      <c r="C263" s="7"/>
    </row>
    <row r="264">
      <c r="A264" s="13"/>
      <c r="C264" s="7"/>
    </row>
    <row r="265">
      <c r="A265" s="13"/>
      <c r="C265" s="7"/>
    </row>
    <row r="266">
      <c r="A266" s="13"/>
      <c r="C266" s="7"/>
    </row>
    <row r="267">
      <c r="A267" s="13"/>
      <c r="C267" s="7"/>
    </row>
    <row r="268">
      <c r="A268" s="13"/>
      <c r="C268" s="7"/>
    </row>
    <row r="269">
      <c r="A269" s="13"/>
      <c r="C269" s="7"/>
    </row>
    <row r="270">
      <c r="A270" s="13"/>
      <c r="C270" s="7"/>
    </row>
    <row r="271">
      <c r="A271" s="13"/>
      <c r="C271" s="7"/>
    </row>
    <row r="272">
      <c r="A272" s="13"/>
      <c r="C272" s="7"/>
    </row>
    <row r="273">
      <c r="A273" s="13"/>
      <c r="C273" s="7"/>
    </row>
    <row r="274">
      <c r="A274" s="13"/>
      <c r="C274" s="7"/>
    </row>
    <row r="275">
      <c r="A275" s="13"/>
      <c r="C275" s="7"/>
    </row>
    <row r="276">
      <c r="A276" s="13"/>
      <c r="C276" s="7"/>
    </row>
    <row r="277">
      <c r="A277" s="13"/>
      <c r="C277" s="7"/>
    </row>
    <row r="278">
      <c r="A278" s="13"/>
      <c r="C278" s="7"/>
    </row>
    <row r="279">
      <c r="A279" s="13"/>
      <c r="C279" s="7"/>
    </row>
    <row r="280">
      <c r="A280" s="13"/>
      <c r="C280" s="7"/>
    </row>
    <row r="281">
      <c r="A281" s="13"/>
      <c r="C281" s="7"/>
    </row>
    <row r="282">
      <c r="A282" s="13"/>
      <c r="C282" s="7"/>
    </row>
    <row r="283">
      <c r="A283" s="13"/>
      <c r="C283" s="7"/>
    </row>
    <row r="284">
      <c r="A284" s="13"/>
      <c r="C284" s="7"/>
    </row>
    <row r="285">
      <c r="A285" s="13"/>
      <c r="C285" s="7"/>
    </row>
    <row r="286">
      <c r="A286" s="13"/>
      <c r="C286" s="7"/>
    </row>
    <row r="287">
      <c r="A287" s="13"/>
      <c r="C287" s="7"/>
    </row>
    <row r="288">
      <c r="A288" s="13"/>
      <c r="C288" s="7"/>
    </row>
    <row r="289">
      <c r="A289" s="13"/>
      <c r="C289" s="7"/>
    </row>
    <row r="290">
      <c r="A290" s="13"/>
      <c r="C290" s="7"/>
    </row>
    <row r="291">
      <c r="A291" s="13"/>
      <c r="C291" s="7"/>
    </row>
    <row r="292">
      <c r="A292" s="13"/>
      <c r="C292" s="7"/>
    </row>
    <row r="293">
      <c r="A293" s="13"/>
      <c r="C293" s="7"/>
    </row>
    <row r="294">
      <c r="A294" s="13"/>
      <c r="C294" s="7"/>
    </row>
    <row r="295">
      <c r="A295" s="13"/>
      <c r="C295" s="7"/>
    </row>
    <row r="296">
      <c r="A296" s="13"/>
      <c r="C296" s="7"/>
    </row>
    <row r="297">
      <c r="A297" s="13"/>
      <c r="C297" s="7"/>
    </row>
    <row r="298">
      <c r="A298" s="13"/>
      <c r="C298" s="7"/>
    </row>
    <row r="299">
      <c r="A299" s="13"/>
      <c r="C299" s="7"/>
    </row>
    <row r="300">
      <c r="A300" s="13"/>
      <c r="C300" s="7"/>
    </row>
    <row r="301">
      <c r="A301" s="13"/>
      <c r="C301" s="7"/>
    </row>
    <row r="302">
      <c r="A302" s="13"/>
      <c r="C302" s="7"/>
    </row>
    <row r="303">
      <c r="A303" s="13"/>
      <c r="C303" s="7"/>
    </row>
    <row r="304">
      <c r="A304" s="13"/>
      <c r="C304" s="7"/>
    </row>
    <row r="305">
      <c r="A305" s="13"/>
      <c r="C305" s="7"/>
    </row>
    <row r="306">
      <c r="A306" s="13"/>
      <c r="C306" s="7"/>
    </row>
    <row r="307">
      <c r="A307" s="13"/>
      <c r="C307" s="7"/>
    </row>
    <row r="308">
      <c r="A308" s="13"/>
      <c r="C308" s="7"/>
    </row>
    <row r="309">
      <c r="A309" s="13"/>
      <c r="C309" s="7"/>
    </row>
    <row r="310">
      <c r="A310" s="13"/>
      <c r="C310" s="7"/>
    </row>
    <row r="311">
      <c r="A311" s="13"/>
      <c r="C311" s="7"/>
    </row>
    <row r="312">
      <c r="A312" s="13"/>
      <c r="C312" s="7"/>
    </row>
    <row r="313">
      <c r="A313" s="13"/>
      <c r="C313" s="7"/>
    </row>
    <row r="314">
      <c r="A314" s="13"/>
      <c r="C314" s="7"/>
    </row>
    <row r="315">
      <c r="A315" s="13"/>
      <c r="C315" s="7"/>
    </row>
    <row r="316">
      <c r="A316" s="13"/>
      <c r="C316" s="7"/>
    </row>
    <row r="317">
      <c r="A317" s="13"/>
      <c r="C317" s="7"/>
    </row>
    <row r="318">
      <c r="A318" s="13"/>
      <c r="C318" s="7"/>
    </row>
    <row r="319">
      <c r="A319" s="13"/>
      <c r="C319" s="7"/>
    </row>
    <row r="320">
      <c r="A320" s="13"/>
      <c r="C320" s="7"/>
    </row>
    <row r="321">
      <c r="A321" s="13"/>
      <c r="C321" s="7"/>
    </row>
    <row r="322">
      <c r="A322" s="13"/>
      <c r="C322" s="7"/>
    </row>
    <row r="323">
      <c r="A323" s="13"/>
      <c r="C323" s="7"/>
    </row>
    <row r="324">
      <c r="A324" s="13"/>
      <c r="C324" s="7"/>
    </row>
    <row r="325">
      <c r="A325" s="13"/>
      <c r="C325" s="7"/>
    </row>
    <row r="326">
      <c r="A326" s="13"/>
      <c r="C326" s="7"/>
    </row>
    <row r="327">
      <c r="A327" s="13"/>
      <c r="C327" s="7"/>
    </row>
    <row r="328">
      <c r="A328" s="13"/>
      <c r="C328" s="7"/>
    </row>
    <row r="329">
      <c r="A329" s="13"/>
      <c r="C329" s="7"/>
    </row>
    <row r="330">
      <c r="A330" s="13"/>
      <c r="C330" s="7"/>
    </row>
    <row r="331">
      <c r="A331" s="13"/>
      <c r="C331" s="7"/>
    </row>
    <row r="332">
      <c r="A332" s="13"/>
      <c r="C332" s="7"/>
    </row>
    <row r="333">
      <c r="A333" s="13"/>
      <c r="C333" s="7"/>
    </row>
    <row r="334">
      <c r="A334" s="13"/>
      <c r="C334" s="7"/>
    </row>
    <row r="335">
      <c r="A335" s="13"/>
      <c r="C335" s="7"/>
    </row>
    <row r="336">
      <c r="A336" s="13"/>
      <c r="C336" s="7"/>
    </row>
    <row r="337">
      <c r="A337" s="13"/>
      <c r="C337" s="7"/>
    </row>
    <row r="338">
      <c r="A338" s="13"/>
      <c r="C338" s="7"/>
    </row>
    <row r="339">
      <c r="A339" s="13"/>
      <c r="C339" s="7"/>
    </row>
    <row r="340">
      <c r="A340" s="13"/>
      <c r="C340" s="7"/>
    </row>
    <row r="341">
      <c r="A341" s="13"/>
      <c r="C341" s="7"/>
    </row>
    <row r="342">
      <c r="A342" s="13"/>
      <c r="C342" s="7"/>
    </row>
    <row r="343">
      <c r="A343" s="13"/>
      <c r="C343" s="7"/>
    </row>
    <row r="344">
      <c r="A344" s="13"/>
      <c r="C344" s="7"/>
    </row>
    <row r="345">
      <c r="A345" s="13"/>
      <c r="C345" s="7"/>
    </row>
    <row r="346">
      <c r="A346" s="13"/>
      <c r="C346" s="7"/>
    </row>
    <row r="347">
      <c r="A347" s="13"/>
      <c r="C347" s="7"/>
    </row>
    <row r="348">
      <c r="A348" s="13"/>
      <c r="C348" s="7"/>
    </row>
    <row r="349">
      <c r="A349" s="13"/>
      <c r="C349" s="7"/>
    </row>
    <row r="350">
      <c r="A350" s="13"/>
      <c r="C350" s="7"/>
    </row>
    <row r="351">
      <c r="A351" s="13"/>
      <c r="C351" s="7"/>
    </row>
    <row r="352">
      <c r="A352" s="13"/>
      <c r="C352" s="7"/>
    </row>
    <row r="353">
      <c r="A353" s="13"/>
      <c r="C353" s="7"/>
    </row>
    <row r="354">
      <c r="A354" s="13"/>
      <c r="C354" s="7"/>
    </row>
    <row r="355">
      <c r="A355" s="13"/>
      <c r="C355" s="7"/>
    </row>
    <row r="356">
      <c r="A356" s="13"/>
      <c r="C356" s="7"/>
    </row>
    <row r="357">
      <c r="A357" s="13"/>
      <c r="C357" s="7"/>
    </row>
    <row r="358">
      <c r="A358" s="13"/>
      <c r="C358" s="7"/>
    </row>
    <row r="359">
      <c r="A359" s="13"/>
      <c r="C359" s="7"/>
    </row>
    <row r="360">
      <c r="A360" s="13"/>
      <c r="C360" s="7"/>
    </row>
    <row r="361">
      <c r="A361" s="13"/>
      <c r="C361" s="7"/>
    </row>
    <row r="362">
      <c r="A362" s="13"/>
      <c r="C362" s="7"/>
    </row>
    <row r="363">
      <c r="A363" s="13"/>
      <c r="C363" s="7"/>
    </row>
    <row r="364">
      <c r="A364" s="13"/>
      <c r="C364" s="7"/>
    </row>
    <row r="365">
      <c r="A365" s="13"/>
      <c r="C365" s="7"/>
    </row>
    <row r="366">
      <c r="A366" s="13"/>
      <c r="C366" s="7"/>
    </row>
    <row r="367">
      <c r="A367" s="13"/>
      <c r="C367" s="7"/>
    </row>
    <row r="368">
      <c r="A368" s="13"/>
      <c r="C368" s="7"/>
    </row>
    <row r="369">
      <c r="A369" s="13"/>
      <c r="C369" s="7"/>
    </row>
    <row r="370">
      <c r="A370" s="13"/>
      <c r="C370" s="7"/>
    </row>
    <row r="371">
      <c r="A371" s="13"/>
      <c r="C371" s="7"/>
    </row>
    <row r="372">
      <c r="A372" s="13"/>
      <c r="C372" s="7"/>
    </row>
    <row r="373">
      <c r="A373" s="13"/>
      <c r="C373" s="7"/>
    </row>
    <row r="374">
      <c r="A374" s="13"/>
      <c r="C374" s="7"/>
    </row>
    <row r="375">
      <c r="A375" s="13"/>
      <c r="C375" s="7"/>
    </row>
    <row r="376">
      <c r="A376" s="13"/>
      <c r="C376" s="7"/>
    </row>
    <row r="377">
      <c r="A377" s="13"/>
      <c r="C377" s="7"/>
    </row>
    <row r="378">
      <c r="A378" s="13"/>
      <c r="C378" s="7"/>
    </row>
    <row r="379">
      <c r="A379" s="13"/>
      <c r="C379" s="7"/>
    </row>
    <row r="380">
      <c r="A380" s="13"/>
      <c r="C380" s="7"/>
    </row>
    <row r="381">
      <c r="A381" s="13"/>
      <c r="C381" s="7"/>
    </row>
    <row r="382">
      <c r="A382" s="13"/>
      <c r="C382" s="7"/>
    </row>
    <row r="383">
      <c r="A383" s="13"/>
      <c r="C383" s="7"/>
    </row>
    <row r="384">
      <c r="A384" s="13"/>
      <c r="C384" s="7"/>
    </row>
    <row r="385">
      <c r="A385" s="13"/>
      <c r="C385" s="7"/>
    </row>
    <row r="386">
      <c r="A386" s="13"/>
      <c r="C386" s="7"/>
    </row>
    <row r="387">
      <c r="A387" s="13"/>
      <c r="C387" s="7"/>
    </row>
    <row r="388">
      <c r="A388" s="13"/>
      <c r="C388" s="7"/>
    </row>
    <row r="389">
      <c r="A389" s="13"/>
      <c r="C389" s="7"/>
    </row>
    <row r="390">
      <c r="A390" s="13"/>
      <c r="C390" s="7"/>
    </row>
    <row r="391">
      <c r="A391" s="13"/>
      <c r="C391" s="7"/>
    </row>
    <row r="392">
      <c r="A392" s="13"/>
      <c r="C392" s="7"/>
    </row>
    <row r="393">
      <c r="A393" s="13"/>
      <c r="C393" s="7"/>
    </row>
    <row r="394">
      <c r="A394" s="13"/>
      <c r="C394" s="7"/>
    </row>
    <row r="395">
      <c r="A395" s="13"/>
      <c r="C395" s="7"/>
    </row>
    <row r="396">
      <c r="A396" s="13"/>
      <c r="C396" s="7"/>
    </row>
    <row r="397">
      <c r="A397" s="13"/>
      <c r="C397" s="7"/>
    </row>
    <row r="398">
      <c r="A398" s="13"/>
      <c r="C398" s="7"/>
    </row>
    <row r="399">
      <c r="A399" s="13"/>
      <c r="C399" s="7"/>
    </row>
    <row r="400">
      <c r="A400" s="13"/>
      <c r="C400" s="7"/>
    </row>
    <row r="401">
      <c r="A401" s="13"/>
      <c r="C401" s="7"/>
    </row>
    <row r="402">
      <c r="A402" s="13"/>
      <c r="C402" s="7"/>
    </row>
    <row r="403">
      <c r="A403" s="13"/>
      <c r="C403" s="7"/>
    </row>
    <row r="404">
      <c r="A404" s="13"/>
      <c r="C404" s="7"/>
    </row>
    <row r="405">
      <c r="A405" s="13"/>
      <c r="C405" s="7"/>
    </row>
    <row r="406">
      <c r="A406" s="13"/>
      <c r="C406" s="7"/>
    </row>
    <row r="407">
      <c r="A407" s="13"/>
      <c r="C407" s="7"/>
    </row>
    <row r="408">
      <c r="A408" s="13"/>
      <c r="C408" s="7"/>
    </row>
    <row r="409">
      <c r="A409" s="13"/>
      <c r="C409" s="7"/>
    </row>
    <row r="410">
      <c r="A410" s="13"/>
      <c r="C410" s="7"/>
    </row>
    <row r="411">
      <c r="A411" s="13"/>
      <c r="C411" s="7"/>
    </row>
    <row r="412">
      <c r="A412" s="13"/>
      <c r="C412" s="7"/>
    </row>
    <row r="413">
      <c r="A413" s="13"/>
      <c r="C413" s="7"/>
    </row>
    <row r="414">
      <c r="A414" s="13"/>
      <c r="C414" s="7"/>
    </row>
    <row r="415">
      <c r="A415" s="13"/>
      <c r="C415" s="7"/>
    </row>
    <row r="416">
      <c r="A416" s="13"/>
      <c r="C416" s="7"/>
    </row>
    <row r="417">
      <c r="A417" s="13"/>
      <c r="C417" s="7"/>
    </row>
    <row r="418">
      <c r="A418" s="13"/>
      <c r="C418" s="7"/>
    </row>
    <row r="419">
      <c r="A419" s="13"/>
      <c r="C419" s="7"/>
    </row>
    <row r="420">
      <c r="A420" s="13"/>
      <c r="C420" s="7"/>
    </row>
    <row r="421">
      <c r="A421" s="13"/>
      <c r="C421" s="7"/>
    </row>
    <row r="422">
      <c r="A422" s="13"/>
      <c r="C422" s="7"/>
    </row>
    <row r="423">
      <c r="A423" s="13"/>
      <c r="C423" s="7"/>
    </row>
    <row r="424">
      <c r="A424" s="13"/>
      <c r="C424" s="7"/>
    </row>
    <row r="425">
      <c r="A425" s="13"/>
      <c r="C425" s="7"/>
    </row>
    <row r="426">
      <c r="A426" s="13"/>
      <c r="C426" s="7"/>
    </row>
    <row r="427">
      <c r="A427" s="13"/>
      <c r="C427" s="7"/>
    </row>
    <row r="428">
      <c r="A428" s="13"/>
      <c r="C428" s="7"/>
    </row>
    <row r="429">
      <c r="A429" s="13"/>
      <c r="C429" s="7"/>
    </row>
    <row r="430">
      <c r="A430" s="13"/>
      <c r="C430" s="7"/>
    </row>
    <row r="431">
      <c r="A431" s="13"/>
      <c r="C431" s="7"/>
    </row>
    <row r="432">
      <c r="A432" s="13"/>
      <c r="C432" s="7"/>
    </row>
    <row r="433">
      <c r="A433" s="13"/>
      <c r="C433" s="7"/>
    </row>
    <row r="434">
      <c r="A434" s="13"/>
      <c r="C434" s="7"/>
    </row>
    <row r="435">
      <c r="A435" s="13"/>
      <c r="C435" s="7"/>
    </row>
    <row r="436">
      <c r="A436" s="13"/>
      <c r="C436" s="7"/>
    </row>
    <row r="437">
      <c r="A437" s="13"/>
      <c r="C437" s="7"/>
    </row>
    <row r="438">
      <c r="A438" s="13"/>
      <c r="C438" s="7"/>
    </row>
    <row r="439">
      <c r="A439" s="13"/>
      <c r="C439" s="7"/>
    </row>
    <row r="440">
      <c r="A440" s="13"/>
      <c r="C440" s="7"/>
    </row>
    <row r="441">
      <c r="A441" s="13"/>
      <c r="C441" s="7"/>
    </row>
    <row r="442">
      <c r="A442" s="13"/>
      <c r="C442" s="7"/>
    </row>
    <row r="443">
      <c r="A443" s="13"/>
      <c r="C443" s="7"/>
    </row>
    <row r="444">
      <c r="A444" s="13"/>
      <c r="C444" s="7"/>
    </row>
    <row r="445">
      <c r="A445" s="13"/>
      <c r="C445" s="7"/>
    </row>
    <row r="446">
      <c r="A446" s="13"/>
      <c r="C446" s="7"/>
    </row>
    <row r="447">
      <c r="A447" s="13"/>
      <c r="C447" s="7"/>
    </row>
    <row r="448">
      <c r="A448" s="13"/>
      <c r="C448" s="7"/>
    </row>
    <row r="449">
      <c r="A449" s="13"/>
      <c r="C449" s="7"/>
    </row>
    <row r="450">
      <c r="A450" s="13"/>
      <c r="C450" s="7"/>
    </row>
    <row r="451">
      <c r="A451" s="13"/>
      <c r="C451" s="7"/>
    </row>
    <row r="452">
      <c r="A452" s="13"/>
      <c r="C452" s="7"/>
    </row>
    <row r="453">
      <c r="A453" s="13"/>
      <c r="C453" s="7"/>
    </row>
    <row r="454">
      <c r="A454" s="13"/>
      <c r="C454" s="7"/>
    </row>
    <row r="455">
      <c r="A455" s="13"/>
      <c r="C455" s="7"/>
    </row>
    <row r="456">
      <c r="A456" s="13"/>
      <c r="C456" s="7"/>
    </row>
    <row r="457">
      <c r="A457" s="13"/>
      <c r="C457" s="7"/>
    </row>
    <row r="458">
      <c r="A458" s="13"/>
      <c r="C458" s="7"/>
    </row>
    <row r="459">
      <c r="A459" s="13"/>
      <c r="C459" s="7"/>
    </row>
    <row r="460">
      <c r="A460" s="13"/>
      <c r="C460" s="7"/>
    </row>
    <row r="461">
      <c r="A461" s="13"/>
      <c r="C461" s="7"/>
    </row>
    <row r="462">
      <c r="A462" s="13"/>
      <c r="C462" s="7"/>
    </row>
    <row r="463">
      <c r="A463" s="13"/>
      <c r="C463" s="7"/>
    </row>
    <row r="464">
      <c r="A464" s="13"/>
      <c r="C464" s="7"/>
    </row>
    <row r="465">
      <c r="A465" s="13"/>
      <c r="C465" s="7"/>
    </row>
    <row r="466">
      <c r="A466" s="13"/>
      <c r="C466" s="7"/>
    </row>
    <row r="467">
      <c r="A467" s="13"/>
      <c r="C467" s="7"/>
    </row>
    <row r="468">
      <c r="A468" s="13"/>
      <c r="C468" s="7"/>
    </row>
    <row r="469">
      <c r="A469" s="13"/>
      <c r="C469" s="7"/>
    </row>
    <row r="470">
      <c r="A470" s="13"/>
      <c r="C470" s="7"/>
    </row>
    <row r="471">
      <c r="A471" s="13"/>
      <c r="C471" s="7"/>
    </row>
    <row r="472">
      <c r="A472" s="13"/>
      <c r="C472" s="7"/>
    </row>
    <row r="473">
      <c r="A473" s="13"/>
      <c r="C473" s="7"/>
    </row>
    <row r="474">
      <c r="A474" s="13"/>
      <c r="C474" s="7"/>
    </row>
    <row r="475">
      <c r="A475" s="13"/>
      <c r="C475" s="7"/>
    </row>
    <row r="476">
      <c r="A476" s="13"/>
      <c r="C476" s="7"/>
    </row>
    <row r="477">
      <c r="A477" s="13"/>
      <c r="C477" s="7"/>
    </row>
    <row r="478">
      <c r="A478" s="13"/>
      <c r="C478" s="7"/>
    </row>
    <row r="479">
      <c r="A479" s="13"/>
      <c r="C479" s="7"/>
    </row>
    <row r="480">
      <c r="A480" s="13"/>
      <c r="C480" s="7"/>
    </row>
    <row r="481">
      <c r="A481" s="13"/>
      <c r="C481" s="7"/>
    </row>
    <row r="482">
      <c r="A482" s="13"/>
      <c r="C482" s="7"/>
    </row>
    <row r="483">
      <c r="A483" s="13"/>
      <c r="C483" s="7"/>
    </row>
    <row r="484">
      <c r="A484" s="13"/>
      <c r="C484" s="7"/>
    </row>
    <row r="485">
      <c r="A485" s="13"/>
      <c r="C485" s="7"/>
    </row>
    <row r="486">
      <c r="A486" s="13"/>
      <c r="C486" s="7"/>
    </row>
    <row r="487">
      <c r="A487" s="13"/>
      <c r="C487" s="7"/>
    </row>
    <row r="488">
      <c r="A488" s="13"/>
      <c r="C488" s="7"/>
    </row>
    <row r="489">
      <c r="A489" s="13"/>
      <c r="C489" s="7"/>
    </row>
    <row r="490">
      <c r="A490" s="13"/>
      <c r="C490" s="7"/>
    </row>
    <row r="491">
      <c r="A491" s="13"/>
      <c r="C491" s="7"/>
    </row>
    <row r="492">
      <c r="A492" s="13"/>
      <c r="C492" s="7"/>
    </row>
    <row r="493">
      <c r="A493" s="13"/>
      <c r="C493" s="7"/>
    </row>
    <row r="494">
      <c r="A494" s="13"/>
      <c r="C494" s="7"/>
    </row>
    <row r="495">
      <c r="A495" s="13"/>
      <c r="C495" s="7"/>
    </row>
    <row r="496">
      <c r="A496" s="13"/>
      <c r="C496" s="7"/>
    </row>
    <row r="497">
      <c r="A497" s="13"/>
      <c r="C497" s="7"/>
    </row>
    <row r="498">
      <c r="A498" s="13"/>
      <c r="C498" s="7"/>
    </row>
    <row r="499">
      <c r="A499" s="13"/>
      <c r="C499" s="7"/>
    </row>
    <row r="500">
      <c r="A500" s="13"/>
      <c r="C500" s="7"/>
    </row>
    <row r="501">
      <c r="A501" s="13"/>
      <c r="C501" s="7"/>
    </row>
    <row r="502">
      <c r="A502" s="13"/>
      <c r="C502" s="7"/>
    </row>
    <row r="503">
      <c r="A503" s="13"/>
      <c r="C503" s="7"/>
    </row>
    <row r="504">
      <c r="A504" s="13"/>
      <c r="C504" s="7"/>
    </row>
    <row r="505">
      <c r="A505" s="13"/>
      <c r="C505" s="7"/>
    </row>
    <row r="506">
      <c r="A506" s="13"/>
      <c r="C506" s="7"/>
    </row>
    <row r="507">
      <c r="A507" s="13"/>
      <c r="C507" s="7"/>
    </row>
    <row r="508">
      <c r="A508" s="13"/>
      <c r="C508" s="7"/>
    </row>
    <row r="509">
      <c r="A509" s="13"/>
      <c r="C509" s="7"/>
    </row>
    <row r="510">
      <c r="A510" s="13"/>
      <c r="C510" s="7"/>
    </row>
    <row r="511">
      <c r="A511" s="13"/>
      <c r="C511" s="7"/>
    </row>
    <row r="512">
      <c r="A512" s="13"/>
      <c r="C512" s="7"/>
    </row>
    <row r="513">
      <c r="A513" s="13"/>
      <c r="C513" s="7"/>
    </row>
    <row r="514">
      <c r="A514" s="13"/>
      <c r="C514" s="7"/>
    </row>
    <row r="515">
      <c r="A515" s="13"/>
      <c r="C515" s="7"/>
    </row>
    <row r="516">
      <c r="A516" s="13"/>
      <c r="C516" s="7"/>
    </row>
    <row r="517">
      <c r="A517" s="13"/>
      <c r="C517" s="7"/>
    </row>
    <row r="518">
      <c r="A518" s="13"/>
      <c r="C518" s="7"/>
    </row>
    <row r="519">
      <c r="A519" s="13"/>
      <c r="C519" s="7"/>
    </row>
    <row r="520">
      <c r="A520" s="13"/>
      <c r="C520" s="7"/>
    </row>
    <row r="521">
      <c r="A521" s="13"/>
      <c r="C521" s="7"/>
    </row>
    <row r="522">
      <c r="A522" s="13"/>
      <c r="C522" s="7"/>
    </row>
    <row r="523">
      <c r="A523" s="13"/>
      <c r="C523" s="7"/>
    </row>
    <row r="524">
      <c r="A524" s="13"/>
      <c r="C524" s="7"/>
    </row>
    <row r="525">
      <c r="A525" s="13"/>
      <c r="C525" s="7"/>
    </row>
    <row r="526">
      <c r="A526" s="13"/>
      <c r="C526" s="7"/>
    </row>
    <row r="527">
      <c r="A527" s="13"/>
      <c r="C527" s="7"/>
    </row>
    <row r="528">
      <c r="A528" s="13"/>
      <c r="C528" s="7"/>
    </row>
    <row r="529">
      <c r="A529" s="13"/>
      <c r="C529" s="7"/>
    </row>
    <row r="530">
      <c r="A530" s="13"/>
      <c r="C530" s="7"/>
    </row>
    <row r="531">
      <c r="A531" s="13"/>
      <c r="C531" s="7"/>
    </row>
    <row r="532">
      <c r="A532" s="13"/>
      <c r="C532" s="7"/>
    </row>
    <row r="533">
      <c r="A533" s="13"/>
      <c r="C533" s="7"/>
    </row>
    <row r="534">
      <c r="A534" s="13"/>
      <c r="C534" s="7"/>
    </row>
    <row r="535">
      <c r="A535" s="13"/>
      <c r="C535" s="7"/>
    </row>
    <row r="536">
      <c r="A536" s="13"/>
      <c r="C536" s="7"/>
    </row>
    <row r="537">
      <c r="A537" s="13"/>
      <c r="C537" s="7"/>
    </row>
    <row r="538">
      <c r="A538" s="13"/>
      <c r="C538" s="7"/>
    </row>
    <row r="539">
      <c r="A539" s="13"/>
      <c r="C539" s="7"/>
    </row>
    <row r="540">
      <c r="A540" s="13"/>
      <c r="C540" s="7"/>
    </row>
    <row r="541">
      <c r="A541" s="13"/>
      <c r="C541" s="7"/>
    </row>
    <row r="542">
      <c r="A542" s="13"/>
      <c r="C542" s="7"/>
    </row>
    <row r="543">
      <c r="A543" s="13"/>
      <c r="C543" s="7"/>
    </row>
    <row r="544">
      <c r="A544" s="13"/>
      <c r="C544" s="7"/>
    </row>
    <row r="545">
      <c r="A545" s="13"/>
      <c r="C545" s="7"/>
    </row>
    <row r="546">
      <c r="A546" s="13"/>
      <c r="C546" s="7"/>
    </row>
    <row r="547">
      <c r="A547" s="13"/>
      <c r="C547" s="7"/>
    </row>
    <row r="548">
      <c r="A548" s="13"/>
      <c r="C548" s="7"/>
    </row>
    <row r="549">
      <c r="A549" s="13"/>
      <c r="C549" s="7"/>
    </row>
    <row r="550">
      <c r="A550" s="13"/>
      <c r="C550" s="7"/>
    </row>
    <row r="551">
      <c r="A551" s="13"/>
      <c r="C551" s="7"/>
    </row>
    <row r="552">
      <c r="A552" s="13"/>
      <c r="C552" s="7"/>
    </row>
    <row r="553">
      <c r="A553" s="13"/>
      <c r="C553" s="7"/>
    </row>
    <row r="554">
      <c r="A554" s="13"/>
      <c r="C554" s="7"/>
    </row>
    <row r="555">
      <c r="A555" s="13"/>
      <c r="C555" s="7"/>
    </row>
    <row r="556">
      <c r="A556" s="13"/>
      <c r="C556" s="7"/>
    </row>
    <row r="557">
      <c r="A557" s="13"/>
      <c r="C557" s="7"/>
    </row>
    <row r="558">
      <c r="A558" s="13"/>
      <c r="C558" s="7"/>
    </row>
    <row r="559">
      <c r="A559" s="13"/>
      <c r="C559" s="7"/>
    </row>
    <row r="560">
      <c r="A560" s="13"/>
      <c r="C560" s="7"/>
    </row>
    <row r="561">
      <c r="A561" s="13"/>
      <c r="C561" s="7"/>
    </row>
    <row r="562">
      <c r="A562" s="13"/>
      <c r="C562" s="7"/>
    </row>
    <row r="563">
      <c r="A563" s="13"/>
      <c r="C563" s="7"/>
    </row>
    <row r="564">
      <c r="A564" s="13"/>
      <c r="C564" s="7"/>
    </row>
    <row r="565">
      <c r="A565" s="13"/>
      <c r="C565" s="7"/>
    </row>
    <row r="566">
      <c r="A566" s="13"/>
      <c r="C566" s="7"/>
    </row>
    <row r="567">
      <c r="A567" s="13"/>
      <c r="C567" s="7"/>
    </row>
    <row r="568">
      <c r="A568" s="13"/>
      <c r="C568" s="7"/>
    </row>
    <row r="569">
      <c r="A569" s="13"/>
      <c r="C569" s="7"/>
    </row>
    <row r="570">
      <c r="A570" s="13"/>
      <c r="C570" s="7"/>
    </row>
    <row r="571">
      <c r="A571" s="13"/>
      <c r="C571" s="7"/>
    </row>
    <row r="572">
      <c r="A572" s="13"/>
      <c r="C572" s="7"/>
    </row>
    <row r="573">
      <c r="A573" s="13"/>
      <c r="C573" s="7"/>
    </row>
    <row r="574">
      <c r="A574" s="13"/>
      <c r="C574" s="7"/>
    </row>
    <row r="575">
      <c r="A575" s="13"/>
      <c r="C575" s="7"/>
    </row>
    <row r="576">
      <c r="A576" s="13"/>
      <c r="C576" s="7"/>
    </row>
    <row r="577">
      <c r="A577" s="13"/>
      <c r="C577" s="7"/>
    </row>
    <row r="578">
      <c r="A578" s="13"/>
      <c r="C578" s="7"/>
    </row>
    <row r="579">
      <c r="A579" s="13"/>
      <c r="C579" s="7"/>
    </row>
    <row r="580">
      <c r="A580" s="13"/>
      <c r="C580" s="7"/>
    </row>
    <row r="581">
      <c r="A581" s="13"/>
      <c r="C581" s="7"/>
    </row>
    <row r="582">
      <c r="A582" s="13"/>
      <c r="C582" s="7"/>
    </row>
    <row r="583">
      <c r="A583" s="13"/>
      <c r="C583" s="7"/>
    </row>
    <row r="584">
      <c r="A584" s="13"/>
      <c r="C584" s="7"/>
    </row>
    <row r="585">
      <c r="A585" s="13"/>
      <c r="C585" s="7"/>
    </row>
    <row r="586">
      <c r="A586" s="13"/>
      <c r="C586" s="7"/>
    </row>
    <row r="587">
      <c r="A587" s="13"/>
      <c r="C587" s="7"/>
    </row>
    <row r="588">
      <c r="A588" s="13"/>
      <c r="C588" s="7"/>
    </row>
    <row r="589">
      <c r="A589" s="13"/>
      <c r="C589" s="7"/>
    </row>
    <row r="590">
      <c r="A590" s="13"/>
      <c r="C590" s="7"/>
    </row>
    <row r="591">
      <c r="A591" s="13"/>
      <c r="C591" s="7"/>
    </row>
    <row r="592">
      <c r="A592" s="13"/>
      <c r="C592" s="7"/>
    </row>
    <row r="593">
      <c r="A593" s="13"/>
      <c r="C593" s="7"/>
    </row>
    <row r="594">
      <c r="A594" s="13"/>
      <c r="C594" s="7"/>
    </row>
    <row r="595">
      <c r="A595" s="13"/>
      <c r="C595" s="7"/>
    </row>
    <row r="596">
      <c r="A596" s="13"/>
      <c r="C596" s="7"/>
    </row>
    <row r="597">
      <c r="A597" s="13"/>
      <c r="C597" s="7"/>
    </row>
    <row r="598">
      <c r="A598" s="13"/>
      <c r="C598" s="7"/>
    </row>
    <row r="599">
      <c r="A599" s="13"/>
      <c r="C599" s="7"/>
    </row>
    <row r="600">
      <c r="A600" s="13"/>
      <c r="C600" s="7"/>
    </row>
    <row r="601">
      <c r="A601" s="13"/>
      <c r="C601" s="7"/>
    </row>
    <row r="602">
      <c r="A602" s="13"/>
      <c r="C602" s="7"/>
    </row>
    <row r="603">
      <c r="A603" s="13"/>
      <c r="C603" s="7"/>
    </row>
    <row r="604">
      <c r="A604" s="13"/>
      <c r="C604" s="7"/>
    </row>
    <row r="605">
      <c r="A605" s="13"/>
      <c r="C605" s="7"/>
    </row>
    <row r="606">
      <c r="A606" s="13"/>
      <c r="C606" s="7"/>
    </row>
    <row r="607">
      <c r="A607" s="13"/>
      <c r="C607" s="7"/>
    </row>
    <row r="608">
      <c r="A608" s="13"/>
      <c r="C608" s="7"/>
    </row>
    <row r="609">
      <c r="A609" s="13"/>
      <c r="C609" s="7"/>
    </row>
    <row r="610">
      <c r="A610" s="13"/>
      <c r="C610" s="7"/>
    </row>
    <row r="611">
      <c r="A611" s="13"/>
      <c r="C611" s="7"/>
    </row>
    <row r="612">
      <c r="A612" s="13"/>
      <c r="C612" s="7"/>
    </row>
    <row r="613">
      <c r="A613" s="13"/>
      <c r="C613" s="7"/>
    </row>
    <row r="614">
      <c r="A614" s="13"/>
      <c r="C614" s="7"/>
    </row>
    <row r="615">
      <c r="A615" s="13"/>
      <c r="C615" s="7"/>
    </row>
    <row r="616">
      <c r="A616" s="13"/>
      <c r="C616" s="7"/>
    </row>
    <row r="617">
      <c r="A617" s="13"/>
      <c r="C617" s="7"/>
    </row>
    <row r="618">
      <c r="A618" s="13"/>
      <c r="C618" s="7"/>
    </row>
    <row r="619">
      <c r="A619" s="13"/>
      <c r="C619" s="7"/>
    </row>
    <row r="620">
      <c r="A620" s="13"/>
      <c r="C620" s="7"/>
    </row>
    <row r="621">
      <c r="A621" s="13"/>
      <c r="C621" s="7"/>
    </row>
    <row r="622">
      <c r="A622" s="13"/>
      <c r="C622" s="7"/>
    </row>
    <row r="623">
      <c r="A623" s="13"/>
      <c r="C623" s="7"/>
    </row>
    <row r="624">
      <c r="A624" s="13"/>
      <c r="C624" s="7"/>
    </row>
    <row r="625">
      <c r="A625" s="13"/>
      <c r="C625" s="7"/>
    </row>
    <row r="626">
      <c r="A626" s="13"/>
      <c r="C626" s="7"/>
    </row>
    <row r="627">
      <c r="A627" s="13"/>
      <c r="C627" s="7"/>
    </row>
    <row r="628">
      <c r="A628" s="13"/>
      <c r="C628" s="7"/>
    </row>
    <row r="629">
      <c r="A629" s="13"/>
      <c r="C629" s="7"/>
    </row>
    <row r="630">
      <c r="A630" s="13"/>
      <c r="C630" s="7"/>
    </row>
    <row r="631">
      <c r="A631" s="13"/>
      <c r="C631" s="7"/>
    </row>
    <row r="632">
      <c r="A632" s="13"/>
      <c r="C632" s="7"/>
    </row>
    <row r="633">
      <c r="A633" s="13"/>
      <c r="C633" s="7"/>
    </row>
    <row r="634">
      <c r="A634" s="13"/>
      <c r="C634" s="7"/>
    </row>
    <row r="635">
      <c r="A635" s="13"/>
      <c r="C635" s="7"/>
    </row>
    <row r="636">
      <c r="A636" s="13"/>
      <c r="C636" s="7"/>
    </row>
    <row r="637">
      <c r="A637" s="13"/>
      <c r="C637" s="7"/>
    </row>
    <row r="638">
      <c r="A638" s="13"/>
      <c r="C638" s="7"/>
    </row>
    <row r="639">
      <c r="A639" s="13"/>
      <c r="C639" s="7"/>
    </row>
    <row r="640">
      <c r="A640" s="13"/>
      <c r="C640" s="7"/>
    </row>
    <row r="641">
      <c r="A641" s="13"/>
      <c r="C641" s="7"/>
    </row>
    <row r="642">
      <c r="A642" s="13"/>
      <c r="C642" s="7"/>
    </row>
    <row r="643">
      <c r="A643" s="13"/>
      <c r="C643" s="7"/>
    </row>
    <row r="644">
      <c r="A644" s="13"/>
      <c r="C644" s="7"/>
    </row>
    <row r="645">
      <c r="A645" s="13"/>
      <c r="C645" s="7"/>
    </row>
    <row r="646">
      <c r="A646" s="13"/>
      <c r="C646" s="7"/>
    </row>
    <row r="647">
      <c r="A647" s="13"/>
      <c r="C647" s="7"/>
    </row>
    <row r="648">
      <c r="A648" s="13"/>
      <c r="C648" s="7"/>
    </row>
    <row r="649">
      <c r="A649" s="13"/>
      <c r="C649" s="7"/>
    </row>
    <row r="650">
      <c r="A650" s="13"/>
      <c r="C650" s="7"/>
    </row>
    <row r="651">
      <c r="A651" s="13"/>
      <c r="C651" s="7"/>
    </row>
    <row r="652">
      <c r="A652" s="13"/>
      <c r="C652" s="7"/>
    </row>
    <row r="653">
      <c r="A653" s="13"/>
      <c r="C653" s="7"/>
    </row>
    <row r="654">
      <c r="A654" s="13"/>
      <c r="C654" s="7"/>
    </row>
    <row r="655">
      <c r="A655" s="13"/>
      <c r="C655" s="7"/>
    </row>
    <row r="656">
      <c r="A656" s="13"/>
      <c r="C656" s="7"/>
    </row>
    <row r="657">
      <c r="A657" s="13"/>
      <c r="C657" s="7"/>
    </row>
    <row r="658">
      <c r="A658" s="13"/>
      <c r="C658" s="7"/>
    </row>
    <row r="659">
      <c r="A659" s="13"/>
      <c r="C659" s="7"/>
    </row>
    <row r="660">
      <c r="A660" s="13"/>
      <c r="C660" s="7"/>
    </row>
    <row r="661">
      <c r="A661" s="13"/>
      <c r="C661" s="7"/>
    </row>
    <row r="662">
      <c r="A662" s="13"/>
      <c r="C662" s="7"/>
    </row>
    <row r="663">
      <c r="A663" s="13"/>
      <c r="C663" s="7"/>
    </row>
    <row r="664">
      <c r="A664" s="13"/>
      <c r="C664" s="7"/>
    </row>
    <row r="665">
      <c r="A665" s="13"/>
      <c r="C665" s="7"/>
    </row>
    <row r="666">
      <c r="A666" s="13"/>
      <c r="C666" s="7"/>
    </row>
    <row r="667">
      <c r="A667" s="13"/>
      <c r="C667" s="7"/>
    </row>
    <row r="668">
      <c r="A668" s="13"/>
      <c r="C668" s="7"/>
    </row>
    <row r="669">
      <c r="A669" s="13"/>
      <c r="C669" s="7"/>
    </row>
    <row r="670">
      <c r="A670" s="13"/>
      <c r="C670" s="7"/>
    </row>
    <row r="671">
      <c r="A671" s="13"/>
      <c r="C671" s="7"/>
    </row>
    <row r="672">
      <c r="A672" s="13"/>
      <c r="C672" s="7"/>
    </row>
    <row r="673">
      <c r="A673" s="13"/>
      <c r="C673" s="7"/>
    </row>
    <row r="674">
      <c r="A674" s="13"/>
      <c r="C674" s="7"/>
    </row>
    <row r="675">
      <c r="A675" s="13"/>
      <c r="C675" s="7"/>
    </row>
    <row r="676">
      <c r="A676" s="13"/>
      <c r="C676" s="7"/>
    </row>
    <row r="677">
      <c r="A677" s="13"/>
      <c r="C677" s="7"/>
    </row>
    <row r="678">
      <c r="A678" s="13"/>
      <c r="C678" s="7"/>
    </row>
    <row r="679">
      <c r="A679" s="13"/>
      <c r="C679" s="7"/>
    </row>
    <row r="680">
      <c r="A680" s="13"/>
      <c r="C680" s="7"/>
    </row>
    <row r="681">
      <c r="A681" s="13"/>
      <c r="C681" s="7"/>
    </row>
    <row r="682">
      <c r="A682" s="13"/>
      <c r="C682" s="7"/>
    </row>
    <row r="683">
      <c r="A683" s="13"/>
      <c r="C683" s="7"/>
    </row>
    <row r="684">
      <c r="A684" s="13"/>
      <c r="C684" s="7"/>
    </row>
    <row r="685">
      <c r="A685" s="13"/>
      <c r="C685" s="7"/>
    </row>
    <row r="686">
      <c r="A686" s="13"/>
      <c r="C686" s="7"/>
    </row>
    <row r="687">
      <c r="A687" s="13"/>
      <c r="C687" s="7"/>
    </row>
    <row r="688">
      <c r="A688" s="13"/>
      <c r="C688" s="7"/>
    </row>
    <row r="689">
      <c r="A689" s="13"/>
      <c r="C689" s="7"/>
    </row>
    <row r="690">
      <c r="A690" s="13"/>
      <c r="C690" s="7"/>
    </row>
    <row r="691">
      <c r="A691" s="13"/>
      <c r="C691" s="7"/>
    </row>
    <row r="692">
      <c r="A692" s="13"/>
      <c r="C692" s="7"/>
    </row>
    <row r="693">
      <c r="A693" s="13"/>
      <c r="C693" s="7"/>
    </row>
    <row r="694">
      <c r="A694" s="13"/>
      <c r="C694" s="7"/>
    </row>
    <row r="695">
      <c r="A695" s="13"/>
      <c r="C695" s="7"/>
    </row>
    <row r="696">
      <c r="A696" s="13"/>
      <c r="C696" s="7"/>
    </row>
    <row r="697">
      <c r="A697" s="13"/>
      <c r="C697" s="7"/>
    </row>
    <row r="698">
      <c r="A698" s="13"/>
      <c r="C698" s="7"/>
    </row>
    <row r="699">
      <c r="A699" s="13"/>
      <c r="C699" s="7"/>
    </row>
    <row r="700">
      <c r="A700" s="13"/>
      <c r="C700" s="7"/>
    </row>
    <row r="701">
      <c r="A701" s="13"/>
      <c r="C701" s="7"/>
    </row>
    <row r="702">
      <c r="A702" s="13"/>
      <c r="C702" s="7"/>
    </row>
    <row r="703">
      <c r="A703" s="13"/>
      <c r="C703" s="7"/>
    </row>
    <row r="704">
      <c r="A704" s="13"/>
      <c r="C704" s="7"/>
    </row>
    <row r="705">
      <c r="A705" s="13"/>
      <c r="C705" s="7"/>
    </row>
    <row r="706">
      <c r="A706" s="13"/>
      <c r="C706" s="7"/>
    </row>
    <row r="707">
      <c r="A707" s="13"/>
      <c r="C707" s="7"/>
    </row>
    <row r="708">
      <c r="A708" s="13"/>
      <c r="C708" s="7"/>
    </row>
    <row r="709">
      <c r="A709" s="13"/>
      <c r="C709" s="7"/>
    </row>
    <row r="710">
      <c r="A710" s="13"/>
      <c r="C710" s="7"/>
    </row>
    <row r="711">
      <c r="A711" s="13"/>
      <c r="C711" s="7"/>
    </row>
    <row r="712">
      <c r="A712" s="13"/>
      <c r="C712" s="7"/>
    </row>
    <row r="713">
      <c r="A713" s="13"/>
      <c r="C713" s="7"/>
    </row>
    <row r="714">
      <c r="A714" s="13"/>
      <c r="C714" s="7"/>
    </row>
    <row r="715">
      <c r="A715" s="13"/>
      <c r="C715" s="7"/>
    </row>
    <row r="716">
      <c r="A716" s="13"/>
      <c r="C716" s="7"/>
    </row>
    <row r="717">
      <c r="A717" s="13"/>
      <c r="C717" s="7"/>
    </row>
    <row r="718">
      <c r="A718" s="13"/>
      <c r="C718" s="7"/>
    </row>
    <row r="719">
      <c r="A719" s="13"/>
      <c r="C719" s="7"/>
    </row>
    <row r="720">
      <c r="A720" s="13"/>
      <c r="C720" s="7"/>
    </row>
    <row r="721">
      <c r="A721" s="13"/>
      <c r="C721" s="7"/>
    </row>
    <row r="722">
      <c r="A722" s="13"/>
      <c r="C722" s="7"/>
    </row>
    <row r="723">
      <c r="A723" s="13"/>
      <c r="C723" s="7"/>
    </row>
    <row r="724">
      <c r="A724" s="13"/>
      <c r="C724" s="7"/>
    </row>
    <row r="725">
      <c r="A725" s="13"/>
      <c r="C725" s="7"/>
    </row>
    <row r="726">
      <c r="A726" s="13"/>
      <c r="C726" s="7"/>
    </row>
    <row r="727">
      <c r="A727" s="13"/>
      <c r="C727" s="7"/>
    </row>
    <row r="728">
      <c r="A728" s="13"/>
      <c r="C728" s="7"/>
    </row>
    <row r="729">
      <c r="A729" s="13"/>
      <c r="C729" s="7"/>
    </row>
    <row r="730">
      <c r="A730" s="13"/>
      <c r="C730" s="7"/>
    </row>
    <row r="731">
      <c r="A731" s="13"/>
      <c r="C731" s="7"/>
    </row>
    <row r="732">
      <c r="A732" s="13"/>
      <c r="C732" s="7"/>
    </row>
    <row r="733">
      <c r="A733" s="13"/>
      <c r="C733" s="7"/>
    </row>
    <row r="734">
      <c r="A734" s="13"/>
      <c r="C734" s="7"/>
    </row>
    <row r="735">
      <c r="A735" s="13"/>
      <c r="C735" s="7"/>
    </row>
    <row r="736">
      <c r="A736" s="13"/>
      <c r="C736" s="7"/>
    </row>
    <row r="737">
      <c r="A737" s="13"/>
      <c r="C737" s="7"/>
    </row>
    <row r="738">
      <c r="A738" s="13"/>
      <c r="C738" s="7"/>
    </row>
    <row r="739">
      <c r="A739" s="13"/>
      <c r="C739" s="7"/>
    </row>
    <row r="740">
      <c r="A740" s="13"/>
      <c r="C740" s="7"/>
    </row>
    <row r="741">
      <c r="A741" s="13"/>
      <c r="C741" s="7"/>
    </row>
    <row r="742">
      <c r="A742" s="13"/>
      <c r="C742" s="7"/>
    </row>
    <row r="743">
      <c r="A743" s="13"/>
      <c r="C743" s="7"/>
    </row>
    <row r="744">
      <c r="A744" s="13"/>
      <c r="C744" s="7"/>
    </row>
    <row r="745">
      <c r="A745" s="13"/>
      <c r="C745" s="7"/>
    </row>
    <row r="746">
      <c r="A746" s="13"/>
      <c r="C746" s="7"/>
    </row>
    <row r="747">
      <c r="A747" s="13"/>
      <c r="C747" s="7"/>
    </row>
    <row r="748">
      <c r="A748" s="13"/>
      <c r="C748" s="7"/>
    </row>
    <row r="749">
      <c r="A749" s="13"/>
      <c r="C749" s="7"/>
    </row>
    <row r="750">
      <c r="A750" s="13"/>
      <c r="C750" s="7"/>
    </row>
    <row r="751">
      <c r="A751" s="13"/>
      <c r="C751" s="7"/>
    </row>
    <row r="752">
      <c r="A752" s="13"/>
      <c r="C752" s="7"/>
    </row>
    <row r="753">
      <c r="A753" s="13"/>
      <c r="C753" s="7"/>
    </row>
    <row r="754">
      <c r="A754" s="13"/>
      <c r="C754" s="7"/>
    </row>
    <row r="755">
      <c r="A755" s="13"/>
      <c r="C755" s="7"/>
    </row>
    <row r="756">
      <c r="A756" s="13"/>
      <c r="C756" s="7"/>
    </row>
    <row r="757">
      <c r="A757" s="13"/>
      <c r="C757" s="7"/>
    </row>
    <row r="758">
      <c r="A758" s="13"/>
      <c r="C758" s="7"/>
    </row>
    <row r="759">
      <c r="A759" s="13"/>
      <c r="C759" s="7"/>
    </row>
    <row r="760">
      <c r="A760" s="13"/>
      <c r="C760" s="7"/>
    </row>
    <row r="761">
      <c r="A761" s="13"/>
      <c r="C761" s="7"/>
    </row>
    <row r="762">
      <c r="A762" s="13"/>
      <c r="C762" s="7"/>
    </row>
    <row r="763">
      <c r="A763" s="13"/>
      <c r="C763" s="7"/>
    </row>
    <row r="764">
      <c r="A764" s="13"/>
      <c r="C764" s="7"/>
    </row>
    <row r="765">
      <c r="A765" s="13"/>
      <c r="C765" s="7"/>
    </row>
    <row r="766">
      <c r="A766" s="13"/>
      <c r="C766" s="7"/>
    </row>
    <row r="767">
      <c r="A767" s="13"/>
      <c r="C767" s="7"/>
    </row>
    <row r="768">
      <c r="A768" s="13"/>
      <c r="C768" s="7"/>
    </row>
    <row r="769">
      <c r="A769" s="13"/>
      <c r="C769" s="7"/>
    </row>
    <row r="770">
      <c r="A770" s="13"/>
      <c r="C770" s="7"/>
    </row>
    <row r="771">
      <c r="A771" s="13"/>
      <c r="C771" s="7"/>
    </row>
    <row r="772">
      <c r="A772" s="13"/>
      <c r="C772" s="7"/>
    </row>
    <row r="773">
      <c r="A773" s="13"/>
      <c r="C773" s="7"/>
    </row>
    <row r="774">
      <c r="A774" s="13"/>
      <c r="C774" s="7"/>
    </row>
    <row r="775">
      <c r="A775" s="13"/>
      <c r="C775" s="7"/>
    </row>
    <row r="776">
      <c r="A776" s="13"/>
      <c r="C776" s="7"/>
    </row>
    <row r="777">
      <c r="A777" s="13"/>
      <c r="C777" s="7"/>
    </row>
    <row r="778">
      <c r="A778" s="13"/>
      <c r="C778" s="7"/>
    </row>
    <row r="779">
      <c r="A779" s="13"/>
      <c r="C779" s="7"/>
    </row>
    <row r="780">
      <c r="A780" s="13"/>
      <c r="C780" s="7"/>
    </row>
    <row r="781">
      <c r="A781" s="13"/>
      <c r="C781" s="7"/>
    </row>
    <row r="782">
      <c r="A782" s="13"/>
      <c r="C782" s="7"/>
    </row>
    <row r="783">
      <c r="A783" s="13"/>
      <c r="C783" s="7"/>
    </row>
    <row r="784">
      <c r="A784" s="13"/>
      <c r="C784" s="7"/>
    </row>
    <row r="785">
      <c r="A785" s="13"/>
      <c r="C785" s="7"/>
    </row>
    <row r="786">
      <c r="A786" s="13"/>
      <c r="C786" s="7"/>
    </row>
    <row r="787">
      <c r="A787" s="13"/>
      <c r="C787" s="7"/>
    </row>
    <row r="788">
      <c r="A788" s="13"/>
      <c r="C788" s="7"/>
    </row>
    <row r="789">
      <c r="A789" s="13"/>
      <c r="C789" s="7"/>
    </row>
    <row r="790">
      <c r="A790" s="13"/>
      <c r="C790" s="7"/>
    </row>
    <row r="791">
      <c r="A791" s="13"/>
      <c r="C791" s="7"/>
    </row>
    <row r="792">
      <c r="A792" s="13"/>
      <c r="C792" s="7"/>
    </row>
    <row r="793">
      <c r="A793" s="13"/>
      <c r="C793" s="7"/>
    </row>
    <row r="794">
      <c r="A794" s="13"/>
      <c r="C794" s="7"/>
    </row>
    <row r="795">
      <c r="A795" s="13"/>
      <c r="C795" s="7"/>
    </row>
    <row r="796">
      <c r="A796" s="13"/>
      <c r="C796" s="7"/>
    </row>
    <row r="797">
      <c r="A797" s="13"/>
      <c r="C797" s="7"/>
    </row>
    <row r="798">
      <c r="A798" s="13"/>
      <c r="C798" s="7"/>
    </row>
    <row r="799">
      <c r="A799" s="13"/>
      <c r="C799" s="7"/>
    </row>
    <row r="800">
      <c r="A800" s="13"/>
      <c r="C800" s="7"/>
    </row>
    <row r="801">
      <c r="A801" s="13"/>
      <c r="C801" s="7"/>
    </row>
    <row r="802">
      <c r="A802" s="13"/>
      <c r="C802" s="7"/>
    </row>
    <row r="803">
      <c r="A803" s="13"/>
      <c r="C803" s="7"/>
    </row>
    <row r="804">
      <c r="A804" s="13"/>
      <c r="C804" s="7"/>
    </row>
    <row r="805">
      <c r="A805" s="13"/>
      <c r="C805" s="7"/>
    </row>
    <row r="806">
      <c r="A806" s="13"/>
      <c r="C806" s="7"/>
    </row>
    <row r="807">
      <c r="A807" s="13"/>
      <c r="C807" s="7"/>
    </row>
    <row r="808">
      <c r="A808" s="13"/>
      <c r="C808" s="7"/>
    </row>
    <row r="809">
      <c r="A809" s="13"/>
      <c r="C809" s="7"/>
    </row>
    <row r="810">
      <c r="A810" s="13"/>
      <c r="C810" s="7"/>
    </row>
    <row r="811">
      <c r="A811" s="13"/>
      <c r="C811" s="7"/>
    </row>
    <row r="812">
      <c r="A812" s="13"/>
      <c r="C812" s="7"/>
    </row>
    <row r="813">
      <c r="A813" s="13"/>
      <c r="C813" s="7"/>
    </row>
    <row r="814">
      <c r="A814" s="13"/>
      <c r="C814" s="7"/>
    </row>
    <row r="815">
      <c r="A815" s="13"/>
      <c r="C815" s="7"/>
    </row>
    <row r="816">
      <c r="A816" s="13"/>
      <c r="C816" s="7"/>
    </row>
    <row r="817">
      <c r="A817" s="13"/>
      <c r="C817" s="7"/>
    </row>
    <row r="818">
      <c r="A818" s="13"/>
      <c r="C818" s="7"/>
    </row>
    <row r="819">
      <c r="A819" s="13"/>
      <c r="C819" s="7"/>
    </row>
    <row r="820">
      <c r="A820" s="13"/>
      <c r="C820" s="7"/>
    </row>
    <row r="821">
      <c r="A821" s="13"/>
      <c r="C821" s="7"/>
    </row>
    <row r="822">
      <c r="A822" s="13"/>
      <c r="C822" s="7"/>
    </row>
    <row r="823">
      <c r="A823" s="13"/>
      <c r="C823" s="7"/>
    </row>
    <row r="824">
      <c r="A824" s="13"/>
      <c r="C824" s="7"/>
    </row>
    <row r="825">
      <c r="A825" s="13"/>
      <c r="C825" s="7"/>
    </row>
    <row r="826">
      <c r="A826" s="13"/>
      <c r="C826" s="7"/>
    </row>
    <row r="827">
      <c r="A827" s="13"/>
      <c r="C827" s="7"/>
    </row>
    <row r="828">
      <c r="A828" s="13"/>
      <c r="C828" s="7"/>
    </row>
    <row r="829">
      <c r="A829" s="13"/>
      <c r="C829" s="7"/>
    </row>
    <row r="830">
      <c r="A830" s="13"/>
      <c r="C830" s="7"/>
    </row>
    <row r="831">
      <c r="A831" s="13"/>
      <c r="C831" s="7"/>
    </row>
    <row r="832">
      <c r="A832" s="13"/>
      <c r="C832" s="7"/>
    </row>
    <row r="833">
      <c r="A833" s="13"/>
      <c r="C833" s="7"/>
    </row>
    <row r="834">
      <c r="A834" s="13"/>
      <c r="C834" s="7"/>
    </row>
    <row r="835">
      <c r="A835" s="13"/>
      <c r="C835" s="7"/>
    </row>
    <row r="836">
      <c r="A836" s="13"/>
      <c r="C836" s="7"/>
    </row>
    <row r="837">
      <c r="A837" s="13"/>
      <c r="C837" s="7"/>
    </row>
    <row r="838">
      <c r="A838" s="13"/>
      <c r="C838" s="7"/>
    </row>
    <row r="839">
      <c r="A839" s="13"/>
      <c r="C839" s="7"/>
    </row>
    <row r="840">
      <c r="A840" s="13"/>
      <c r="C840" s="7"/>
    </row>
    <row r="841">
      <c r="A841" s="13"/>
      <c r="C841" s="7"/>
    </row>
    <row r="842">
      <c r="A842" s="13"/>
      <c r="C842" s="7"/>
    </row>
    <row r="843">
      <c r="A843" s="13"/>
      <c r="C843" s="7"/>
    </row>
    <row r="844">
      <c r="A844" s="13"/>
      <c r="C844" s="7"/>
    </row>
    <row r="845">
      <c r="A845" s="13"/>
      <c r="C845" s="7"/>
    </row>
    <row r="846">
      <c r="A846" s="13"/>
      <c r="C846" s="7"/>
    </row>
    <row r="847">
      <c r="A847" s="13"/>
      <c r="C847" s="7"/>
    </row>
    <row r="848">
      <c r="A848" s="13"/>
      <c r="C848" s="7"/>
    </row>
    <row r="849">
      <c r="A849" s="13"/>
      <c r="C849" s="7"/>
    </row>
    <row r="850">
      <c r="A850" s="13"/>
      <c r="C850" s="7"/>
    </row>
    <row r="851">
      <c r="A851" s="13"/>
      <c r="C851" s="7"/>
    </row>
    <row r="852">
      <c r="A852" s="13"/>
      <c r="C852" s="7"/>
    </row>
    <row r="853">
      <c r="A853" s="13"/>
      <c r="C853" s="7"/>
    </row>
    <row r="854">
      <c r="A854" s="13"/>
      <c r="C854" s="7"/>
    </row>
    <row r="855">
      <c r="A855" s="13"/>
      <c r="C855" s="7"/>
    </row>
    <row r="856">
      <c r="A856" s="13"/>
      <c r="C856" s="7"/>
    </row>
    <row r="857">
      <c r="A857" s="13"/>
      <c r="C857" s="7"/>
    </row>
    <row r="858">
      <c r="A858" s="13"/>
      <c r="C858" s="7"/>
    </row>
    <row r="859">
      <c r="A859" s="13"/>
      <c r="C859" s="7"/>
    </row>
    <row r="860">
      <c r="A860" s="13"/>
      <c r="C860" s="7"/>
    </row>
    <row r="861">
      <c r="A861" s="13"/>
      <c r="C861" s="7"/>
    </row>
    <row r="862">
      <c r="A862" s="13"/>
      <c r="C862" s="7"/>
    </row>
    <row r="863">
      <c r="A863" s="13"/>
      <c r="C863" s="7"/>
    </row>
    <row r="864">
      <c r="A864" s="13"/>
      <c r="C864" s="7"/>
    </row>
    <row r="865">
      <c r="A865" s="13"/>
      <c r="C865" s="7"/>
    </row>
    <row r="866">
      <c r="A866" s="13"/>
      <c r="C866" s="7"/>
    </row>
    <row r="867">
      <c r="A867" s="13"/>
      <c r="C867" s="7"/>
    </row>
    <row r="868">
      <c r="A868" s="13"/>
      <c r="C868" s="7"/>
    </row>
    <row r="869">
      <c r="A869" s="13"/>
      <c r="C869" s="7"/>
    </row>
    <row r="870">
      <c r="A870" s="13"/>
      <c r="C870" s="7"/>
    </row>
    <row r="871">
      <c r="A871" s="13"/>
      <c r="C871" s="7"/>
    </row>
    <row r="872">
      <c r="A872" s="13"/>
      <c r="C872" s="7"/>
    </row>
    <row r="873">
      <c r="A873" s="13"/>
      <c r="C873" s="7"/>
    </row>
    <row r="874">
      <c r="A874" s="13"/>
      <c r="C874" s="7"/>
    </row>
    <row r="875">
      <c r="A875" s="13"/>
      <c r="C875" s="7"/>
    </row>
    <row r="876">
      <c r="A876" s="13"/>
      <c r="C876" s="7"/>
    </row>
    <row r="877">
      <c r="A877" s="13"/>
      <c r="C877" s="7"/>
    </row>
    <row r="878">
      <c r="A878" s="13"/>
      <c r="C878" s="7"/>
    </row>
    <row r="879">
      <c r="A879" s="13"/>
      <c r="C879" s="7"/>
    </row>
    <row r="880">
      <c r="A880" s="13"/>
      <c r="C880" s="7"/>
    </row>
    <row r="881">
      <c r="A881" s="13"/>
      <c r="C881" s="7"/>
    </row>
    <row r="882">
      <c r="A882" s="13"/>
      <c r="C882" s="7"/>
    </row>
    <row r="883">
      <c r="A883" s="13"/>
      <c r="C883" s="7"/>
    </row>
    <row r="884">
      <c r="A884" s="13"/>
      <c r="C884" s="7"/>
    </row>
    <row r="885">
      <c r="A885" s="13"/>
      <c r="C885" s="7"/>
    </row>
    <row r="886">
      <c r="A886" s="13"/>
      <c r="C886" s="7"/>
    </row>
    <row r="887">
      <c r="A887" s="13"/>
      <c r="C887" s="7"/>
    </row>
    <row r="888">
      <c r="A888" s="13"/>
      <c r="C888" s="7"/>
    </row>
    <row r="889">
      <c r="A889" s="13"/>
      <c r="C889" s="7"/>
    </row>
    <row r="890">
      <c r="A890" s="13"/>
      <c r="C890" s="7"/>
    </row>
    <row r="891">
      <c r="A891" s="13"/>
      <c r="C891" s="7"/>
    </row>
    <row r="892">
      <c r="A892" s="13"/>
      <c r="C892" s="7"/>
    </row>
    <row r="893">
      <c r="A893" s="13"/>
      <c r="C893" s="7"/>
    </row>
    <row r="894">
      <c r="A894" s="13"/>
      <c r="C894" s="7"/>
    </row>
    <row r="895">
      <c r="A895" s="13"/>
      <c r="C895" s="7"/>
    </row>
    <row r="896">
      <c r="A896" s="13"/>
      <c r="C896" s="7"/>
    </row>
    <row r="897">
      <c r="A897" s="13"/>
      <c r="C897" s="7"/>
    </row>
    <row r="898">
      <c r="A898" s="13"/>
      <c r="C898" s="7"/>
    </row>
    <row r="899">
      <c r="A899" s="13"/>
      <c r="C899" s="7"/>
    </row>
    <row r="900">
      <c r="A900" s="13"/>
      <c r="C900" s="7"/>
    </row>
    <row r="901">
      <c r="A901" s="13"/>
      <c r="C901" s="7"/>
    </row>
    <row r="902">
      <c r="A902" s="13"/>
      <c r="C902" s="7"/>
    </row>
    <row r="903">
      <c r="A903" s="13"/>
      <c r="C903" s="7"/>
    </row>
    <row r="904">
      <c r="A904" s="13"/>
      <c r="C904" s="7"/>
    </row>
    <row r="905">
      <c r="A905" s="13"/>
      <c r="C905" s="7"/>
    </row>
    <row r="906">
      <c r="A906" s="13"/>
      <c r="C906" s="7"/>
    </row>
    <row r="907">
      <c r="A907" s="13"/>
      <c r="C907" s="7"/>
    </row>
    <row r="908">
      <c r="A908" s="13"/>
      <c r="C908" s="7"/>
    </row>
    <row r="909">
      <c r="A909" s="13"/>
      <c r="C909" s="7"/>
    </row>
    <row r="910">
      <c r="A910" s="13"/>
      <c r="C910" s="7"/>
    </row>
    <row r="911">
      <c r="A911" s="13"/>
      <c r="C911" s="7"/>
    </row>
    <row r="912">
      <c r="A912" s="13"/>
      <c r="C912" s="7"/>
    </row>
    <row r="913">
      <c r="A913" s="13"/>
      <c r="C913" s="7"/>
    </row>
    <row r="914">
      <c r="A914" s="13"/>
      <c r="C914" s="7"/>
    </row>
    <row r="915">
      <c r="A915" s="13"/>
      <c r="C915" s="7"/>
    </row>
    <row r="916">
      <c r="A916" s="13"/>
      <c r="C916" s="7"/>
    </row>
    <row r="917">
      <c r="A917" s="13"/>
      <c r="C917" s="7"/>
    </row>
    <row r="918">
      <c r="A918" s="13"/>
      <c r="C918" s="7"/>
    </row>
    <row r="919">
      <c r="A919" s="13"/>
      <c r="C919" s="7"/>
    </row>
    <row r="920">
      <c r="A920" s="13"/>
      <c r="C920" s="7"/>
    </row>
    <row r="921">
      <c r="A921" s="13"/>
      <c r="C921" s="7"/>
    </row>
    <row r="922">
      <c r="A922" s="13"/>
      <c r="C922" s="7"/>
    </row>
    <row r="923">
      <c r="A923" s="13"/>
      <c r="C923" s="7"/>
    </row>
    <row r="924">
      <c r="A924" s="13"/>
      <c r="C924" s="7"/>
    </row>
    <row r="925">
      <c r="A925" s="13"/>
      <c r="C925" s="7"/>
    </row>
    <row r="926">
      <c r="A926" s="13"/>
      <c r="C926" s="7"/>
    </row>
    <row r="927">
      <c r="A927" s="13"/>
      <c r="C927" s="7"/>
    </row>
    <row r="928">
      <c r="A928" s="13"/>
      <c r="C928" s="7"/>
    </row>
    <row r="929">
      <c r="A929" s="13"/>
      <c r="C929" s="7"/>
    </row>
    <row r="930">
      <c r="A930" s="13"/>
      <c r="C930" s="7"/>
    </row>
    <row r="931">
      <c r="A931" s="13"/>
      <c r="C931" s="7"/>
    </row>
    <row r="932">
      <c r="A932" s="13"/>
      <c r="C932" s="7"/>
    </row>
    <row r="933">
      <c r="A933" s="13"/>
      <c r="C933" s="7"/>
    </row>
    <row r="934">
      <c r="A934" s="13"/>
      <c r="C934" s="7"/>
    </row>
    <row r="935">
      <c r="A935" s="13"/>
      <c r="C935" s="7"/>
    </row>
    <row r="936">
      <c r="A936" s="13"/>
      <c r="C936" s="7"/>
    </row>
    <row r="937">
      <c r="A937" s="13"/>
      <c r="C937" s="7"/>
    </row>
    <row r="938">
      <c r="A938" s="13"/>
      <c r="C938" s="7"/>
    </row>
    <row r="939">
      <c r="A939" s="13"/>
      <c r="C939" s="7"/>
    </row>
    <row r="940">
      <c r="A940" s="13"/>
      <c r="C940" s="7"/>
    </row>
    <row r="941">
      <c r="A941" s="13"/>
      <c r="C941" s="7"/>
    </row>
    <row r="942">
      <c r="A942" s="13"/>
      <c r="C942" s="7"/>
    </row>
    <row r="943">
      <c r="A943" s="13"/>
      <c r="C943" s="7"/>
    </row>
    <row r="944">
      <c r="A944" s="13"/>
      <c r="C944" s="7"/>
    </row>
    <row r="945">
      <c r="A945" s="13"/>
      <c r="C945" s="7"/>
    </row>
    <row r="946">
      <c r="A946" s="13"/>
      <c r="C946" s="7"/>
    </row>
    <row r="947">
      <c r="A947" s="13"/>
      <c r="C947" s="7"/>
    </row>
    <row r="948">
      <c r="A948" s="13"/>
      <c r="C948" s="7"/>
    </row>
    <row r="949">
      <c r="A949" s="13"/>
      <c r="C949" s="7"/>
    </row>
    <row r="950">
      <c r="A950" s="13"/>
      <c r="C950" s="7"/>
    </row>
    <row r="951">
      <c r="A951" s="13"/>
      <c r="C951" s="7"/>
    </row>
    <row r="952">
      <c r="A952" s="13"/>
      <c r="C952" s="7"/>
    </row>
    <row r="953">
      <c r="A953" s="13"/>
      <c r="C953" s="7"/>
    </row>
    <row r="954">
      <c r="A954" s="13"/>
      <c r="C954" s="7"/>
    </row>
    <row r="955">
      <c r="A955" s="13"/>
      <c r="C955" s="7"/>
    </row>
    <row r="956">
      <c r="A956" s="13"/>
      <c r="C956" s="7"/>
    </row>
    <row r="957">
      <c r="A957" s="13"/>
      <c r="C957" s="7"/>
    </row>
    <row r="958">
      <c r="A958" s="13"/>
      <c r="C958" s="7"/>
    </row>
    <row r="959">
      <c r="A959" s="13"/>
      <c r="C959" s="7"/>
    </row>
    <row r="960">
      <c r="A960" s="13"/>
      <c r="C960" s="7"/>
    </row>
    <row r="961">
      <c r="A961" s="13"/>
      <c r="C961" s="7"/>
    </row>
    <row r="962">
      <c r="A962" s="13"/>
      <c r="C962" s="7"/>
    </row>
    <row r="963">
      <c r="A963" s="13"/>
      <c r="C963" s="7"/>
    </row>
    <row r="964">
      <c r="A964" s="13"/>
      <c r="C964" s="7"/>
    </row>
    <row r="965">
      <c r="A965" s="13"/>
      <c r="C965" s="7"/>
    </row>
    <row r="966">
      <c r="A966" s="13"/>
      <c r="C966" s="7"/>
    </row>
    <row r="967">
      <c r="A967" s="13"/>
      <c r="C967" s="7"/>
    </row>
    <row r="968">
      <c r="A968" s="13"/>
      <c r="C968" s="7"/>
    </row>
    <row r="969">
      <c r="A969" s="13"/>
      <c r="C969" s="7"/>
    </row>
    <row r="970">
      <c r="A970" s="13"/>
      <c r="C970" s="7"/>
    </row>
    <row r="971">
      <c r="A971" s="13"/>
      <c r="C971" s="7"/>
    </row>
    <row r="972">
      <c r="A972" s="13"/>
      <c r="C972" s="7"/>
    </row>
    <row r="973">
      <c r="A973" s="13"/>
      <c r="C973" s="7"/>
    </row>
    <row r="974">
      <c r="A974" s="13"/>
      <c r="C974" s="7"/>
    </row>
    <row r="975">
      <c r="A975" s="13"/>
      <c r="C975" s="7"/>
    </row>
    <row r="976">
      <c r="A976" s="13"/>
      <c r="C976" s="7"/>
    </row>
    <row r="977">
      <c r="A977" s="13"/>
      <c r="C977" s="7"/>
    </row>
    <row r="978">
      <c r="A978" s="13"/>
      <c r="C978" s="7"/>
    </row>
    <row r="979">
      <c r="A979" s="13"/>
      <c r="C979" s="7"/>
    </row>
    <row r="980">
      <c r="A980" s="13"/>
      <c r="C980" s="7"/>
    </row>
    <row r="981">
      <c r="A981" s="13"/>
      <c r="C981" s="7"/>
    </row>
    <row r="982">
      <c r="A982" s="13"/>
      <c r="C982" s="7"/>
    </row>
    <row r="983">
      <c r="A983" s="13"/>
      <c r="C983" s="7"/>
    </row>
    <row r="984">
      <c r="A984" s="13"/>
      <c r="C984" s="7"/>
    </row>
    <row r="985">
      <c r="A985" s="13"/>
      <c r="C985" s="7"/>
    </row>
    <row r="986">
      <c r="A986" s="13"/>
      <c r="C986" s="7"/>
    </row>
    <row r="987">
      <c r="A987" s="13"/>
      <c r="C987" s="7"/>
    </row>
    <row r="988">
      <c r="A988" s="13"/>
      <c r="C988" s="7"/>
    </row>
    <row r="989">
      <c r="A989" s="13"/>
      <c r="C989" s="7"/>
    </row>
    <row r="990">
      <c r="A990" s="13"/>
      <c r="C990" s="7"/>
    </row>
    <row r="991">
      <c r="A991" s="13"/>
      <c r="C991" s="7"/>
    </row>
    <row r="992">
      <c r="A992" s="13"/>
      <c r="C992" s="7"/>
    </row>
    <row r="993">
      <c r="A993" s="13"/>
      <c r="C993" s="7"/>
    </row>
    <row r="994">
      <c r="A994" s="13"/>
      <c r="C994" s="7"/>
    </row>
    <row r="995">
      <c r="A995" s="13"/>
      <c r="C995" s="7"/>
    </row>
    <row r="996">
      <c r="A996" s="13"/>
      <c r="C996" s="7"/>
    </row>
    <row r="997">
      <c r="A997" s="13"/>
      <c r="C997" s="7"/>
    </row>
    <row r="998">
      <c r="A998" s="13"/>
      <c r="C998" s="7"/>
    </row>
    <row r="999">
      <c r="A999" s="13"/>
      <c r="C999" s="7"/>
    </row>
    <row r="1000">
      <c r="A1000" s="13"/>
      <c r="C1000" s="7"/>
    </row>
  </sheetData>
  <hyperlinks>
    <hyperlink r:id="rId1" ref="B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57"/>
    <col customWidth="1" min="2" max="2" width="30.57"/>
    <col customWidth="1" min="3" max="3" width="40.0"/>
    <col customWidth="1" min="4" max="4" width="16.57"/>
    <col customWidth="1" min="5" max="5" width="6.86"/>
    <col customWidth="1" min="6" max="6" width="37.57"/>
    <col customWidth="1" min="7" max="7" width="11.0"/>
    <col customWidth="1" min="8" max="8" width="29.43"/>
    <col customWidth="1" min="9" max="9" width="23.14"/>
  </cols>
  <sheetData>
    <row r="1">
      <c r="A1" s="14" t="s">
        <v>512</v>
      </c>
      <c r="B1" s="14" t="s">
        <v>513</v>
      </c>
      <c r="C1" s="14" t="s">
        <v>514</v>
      </c>
      <c r="D1" s="14" t="s">
        <v>515</v>
      </c>
      <c r="E1" s="15" t="s">
        <v>516</v>
      </c>
      <c r="F1" s="16" t="s">
        <v>517</v>
      </c>
      <c r="G1" s="16" t="s">
        <v>518</v>
      </c>
      <c r="H1" s="16" t="s">
        <v>519</v>
      </c>
      <c r="I1" s="16" t="s">
        <v>179</v>
      </c>
      <c r="J1" s="16" t="s">
        <v>520</v>
      </c>
      <c r="K1" s="15" t="s">
        <v>521</v>
      </c>
      <c r="L1" s="17" t="s">
        <v>522</v>
      </c>
      <c r="M1" s="16" t="s">
        <v>523</v>
      </c>
      <c r="N1" s="15" t="s">
        <v>524</v>
      </c>
      <c r="O1" s="17" t="s">
        <v>1242</v>
      </c>
      <c r="P1" s="7"/>
      <c r="Q1" s="7"/>
      <c r="R1" s="7"/>
      <c r="S1" s="7"/>
      <c r="T1" s="7"/>
      <c r="U1" s="7"/>
      <c r="V1" s="7"/>
    </row>
    <row r="2" hidden="1">
      <c r="A2" s="11" t="s">
        <v>1243</v>
      </c>
      <c r="B2" s="11" t="s">
        <v>1243</v>
      </c>
      <c r="C2" s="11" t="s">
        <v>1244</v>
      </c>
      <c r="D2" s="6" t="s">
        <v>1244</v>
      </c>
      <c r="E2" s="6"/>
      <c r="F2" s="7" t="str">
        <f>VLOOKUP(E2,'VAS IS'!$A$4:$D$26,2, FALSE)</f>
        <v>#N/A</v>
      </c>
      <c r="G2" s="7" t="str">
        <f>VLOOKUP(E2,'VAS IS'!$A$4:$D$26,3, FALSE)</f>
        <v>#N/A</v>
      </c>
      <c r="H2" s="7" t="str">
        <f>VLOOKUP(G2,'VAS IS'!$A$4:$D$26,2, FALSE)</f>
        <v>#N/A</v>
      </c>
      <c r="I2" s="7" t="str">
        <f>VLOOKUP(E2,'VAS IS'!$A$4:$D$26,4, FALSE)</f>
        <v>#N/A</v>
      </c>
      <c r="J2" s="7"/>
      <c r="K2" s="7"/>
      <c r="L2" s="7"/>
      <c r="M2" s="7"/>
      <c r="N2" s="7" t="str">
        <f t="shared" ref="N2:N275" si="1">CONCATENATE(A2,";",B2,";",C2,";",D2)</f>
        <v>operating income;operating income;doanh thu hoạt động;doanh thu hoạt động</v>
      </c>
      <c r="O2" s="7" t="str">
        <f>iferror(VLOOKUP(N2,'vstock IS nonfin'!$E$2:$E$25,1,FALSE),"N/A")</f>
        <v>N/A</v>
      </c>
      <c r="P2" s="7"/>
      <c r="Q2" s="7"/>
      <c r="R2" s="7"/>
      <c r="S2" s="7"/>
      <c r="T2" s="7"/>
      <c r="U2" s="7"/>
      <c r="V2" s="7"/>
    </row>
    <row r="3" hidden="1">
      <c r="A3" s="11" t="s">
        <v>1245</v>
      </c>
      <c r="B3" s="11" t="s">
        <v>1246</v>
      </c>
      <c r="C3" s="11" t="s">
        <v>1247</v>
      </c>
      <c r="D3" s="6" t="s">
        <v>1248</v>
      </c>
      <c r="E3" s="6"/>
      <c r="F3" s="7" t="str">
        <f>VLOOKUP(E3,'VAS IS'!$A$4:$D$26,2, FALSE)</f>
        <v>#N/A</v>
      </c>
      <c r="G3" s="7" t="str">
        <f>VLOOKUP(E3,'VAS IS'!$A$4:$D$26,3, FALSE)</f>
        <v>#N/A</v>
      </c>
      <c r="H3" s="7" t="str">
        <f>VLOOKUP(G3,'VAS IS'!$A$4:$D$26,2, FALSE)</f>
        <v>#N/A</v>
      </c>
      <c r="I3" s="7" t="str">
        <f>VLOOKUP(E3,'VAS IS'!$A$4:$D$26,4, FALSE)</f>
        <v>#N/A</v>
      </c>
      <c r="J3" s="7"/>
      <c r="K3" s="7"/>
      <c r="L3" s="7"/>
      <c r="M3" s="7"/>
      <c r="N3" s="7" t="str">
        <f t="shared" si="1"/>
        <v>gains from financial assets at fair value through profit or loss fvtpl;revenue from securities business;lãi từ các tài sản tài chính ghi nhận thông qua lãi lỗ fvtpl;cộng doanh thu hoạt động 01 11</v>
      </c>
      <c r="O3" s="7" t="str">
        <f>iferror(VLOOKUP(N3,'vstock IS nonfin'!$E$2:$E$25,1,FALSE),"N/A")</f>
        <v>N/A</v>
      </c>
      <c r="P3" s="7"/>
      <c r="Q3" s="7"/>
      <c r="R3" s="7"/>
      <c r="S3" s="7"/>
      <c r="T3" s="7"/>
      <c r="U3" s="7"/>
      <c r="V3" s="7"/>
    </row>
    <row r="4" hidden="1">
      <c r="A4" s="11" t="s">
        <v>1249</v>
      </c>
      <c r="B4" s="11" t="s">
        <v>1245</v>
      </c>
      <c r="C4" s="11" t="s">
        <v>1250</v>
      </c>
      <c r="D4" s="6" t="s">
        <v>1247</v>
      </c>
      <c r="E4" s="6"/>
      <c r="F4" s="7" t="str">
        <f>VLOOKUP(E4,'VAS IS'!$A$4:$D$26,2, FALSE)</f>
        <v>#N/A</v>
      </c>
      <c r="G4" s="7" t="str">
        <f>VLOOKUP(E4,'VAS IS'!$A$4:$D$26,3, FALSE)</f>
        <v>#N/A</v>
      </c>
      <c r="H4" s="7" t="str">
        <f>VLOOKUP(G4,'VAS IS'!$A$4:$D$26,2, FALSE)</f>
        <v>#N/A</v>
      </c>
      <c r="I4" s="7" t="str">
        <f>VLOOKUP(E4,'VAS IS'!$A$4:$D$26,4, FALSE)</f>
        <v>#N/A</v>
      </c>
      <c r="J4" s="7"/>
      <c r="K4" s="7"/>
      <c r="L4" s="7"/>
      <c r="M4" s="7"/>
      <c r="N4" s="7" t="str">
        <f t="shared" si="1"/>
        <v>realised gains on disposals of fvtpl financial assets;gains from financial assets at fair value through profit or loss fvtpl;lãi bán các tài sản tài chính;lãi từ các tài sản tài chính ghi nhận thông qua lãi lỗ fvtpl</v>
      </c>
      <c r="O4" s="7" t="str">
        <f>iferror(VLOOKUP(N4,'vstock IS nonfin'!$E$2:$E$25,1,FALSE),"N/A")</f>
        <v>N/A</v>
      </c>
      <c r="P4" s="7"/>
      <c r="Q4" s="7"/>
      <c r="R4" s="7"/>
      <c r="S4" s="7"/>
      <c r="T4" s="7"/>
      <c r="U4" s="7"/>
      <c r="V4" s="7"/>
    </row>
    <row r="5" hidden="1">
      <c r="A5" s="11" t="s">
        <v>1251</v>
      </c>
      <c r="B5" s="11" t="s">
        <v>1245</v>
      </c>
      <c r="C5" s="11" t="s">
        <v>1252</v>
      </c>
      <c r="D5" s="6" t="s">
        <v>1247</v>
      </c>
      <c r="E5" s="6"/>
      <c r="F5" s="7" t="str">
        <f>VLOOKUP(E5,'VAS IS'!$A$4:$D$26,2, FALSE)</f>
        <v>#N/A</v>
      </c>
      <c r="G5" s="7" t="str">
        <f>VLOOKUP(E5,'VAS IS'!$A$4:$D$26,3, FALSE)</f>
        <v>#N/A</v>
      </c>
      <c r="H5" s="7" t="str">
        <f>VLOOKUP(G5,'VAS IS'!$A$4:$D$26,2, FALSE)</f>
        <v>#N/A</v>
      </c>
      <c r="I5" s="7" t="str">
        <f>VLOOKUP(E5,'VAS IS'!$A$4:$D$26,4, FALSE)</f>
        <v>#N/A</v>
      </c>
      <c r="J5" s="7"/>
      <c r="K5" s="7"/>
      <c r="L5" s="7"/>
      <c r="M5" s="7"/>
      <c r="N5" s="7" t="str">
        <f t="shared" si="1"/>
        <v>gains from revaluation of fvtpl financial assets;gains from financial assets at fair value through profit or loss fvtpl;chênh lệch tăng đánh giá lại các tstc thông qua lãi lỗ;lãi từ các tài sản tài chính ghi nhận thông qua lãi lỗ fvtpl</v>
      </c>
      <c r="O5" s="7" t="str">
        <f>iferror(VLOOKUP(N5,'vstock IS nonfin'!$E$2:$E$25,1,FALSE),"N/A")</f>
        <v>N/A</v>
      </c>
      <c r="P5" s="7"/>
      <c r="Q5" s="7"/>
      <c r="R5" s="7"/>
      <c r="S5" s="7"/>
      <c r="T5" s="7"/>
      <c r="U5" s="7"/>
      <c r="V5" s="7"/>
    </row>
    <row r="6" hidden="1">
      <c r="A6" s="11" t="s">
        <v>1253</v>
      </c>
      <c r="B6" s="11" t="s">
        <v>1245</v>
      </c>
      <c r="C6" s="11" t="s">
        <v>1254</v>
      </c>
      <c r="D6" s="6" t="s">
        <v>1247</v>
      </c>
      <c r="E6" s="6"/>
      <c r="F6" s="7" t="str">
        <f>VLOOKUP(E6,'VAS IS'!$A$4:$D$26,2, FALSE)</f>
        <v>#N/A</v>
      </c>
      <c r="G6" s="7" t="str">
        <f>VLOOKUP(E6,'VAS IS'!$A$4:$D$26,3, FALSE)</f>
        <v>#N/A</v>
      </c>
      <c r="H6" s="7" t="str">
        <f>VLOOKUP(G6,'VAS IS'!$A$4:$D$26,2, FALSE)</f>
        <v>#N/A</v>
      </c>
      <c r="I6" s="7" t="str">
        <f>VLOOKUP(E6,'VAS IS'!$A$4:$D$26,4, FALSE)</f>
        <v>#N/A</v>
      </c>
      <c r="J6" s="7"/>
      <c r="K6" s="7"/>
      <c r="L6" s="7"/>
      <c r="M6" s="7"/>
      <c r="N6" s="7" t="str">
        <f t="shared" si="1"/>
        <v>dividends and interest income from fvtpl financial assets;gains from financial assets at fair value through profit or loss fvtpl;cổ tức tiền lãi phát sinh từ tài sản tài chính pvtpl;lãi từ các tài sản tài chính ghi nhận thông qua lãi lỗ fvtpl</v>
      </c>
      <c r="O6" s="7" t="str">
        <f>iferror(VLOOKUP(N6,'vstock IS nonfin'!$E$2:$E$25,1,FALSE),"N/A")</f>
        <v>N/A</v>
      </c>
      <c r="P6" s="7"/>
      <c r="Q6" s="7"/>
      <c r="R6" s="7"/>
      <c r="S6" s="7"/>
      <c r="T6" s="7"/>
      <c r="U6" s="7"/>
      <c r="V6" s="7"/>
    </row>
    <row r="7" hidden="1">
      <c r="A7" s="7"/>
      <c r="B7" s="11" t="s">
        <v>1245</v>
      </c>
      <c r="D7" s="6" t="s">
        <v>1247</v>
      </c>
      <c r="E7" s="6"/>
      <c r="F7" s="7" t="str">
        <f>VLOOKUP(E7,'VAS IS'!$A$4:$D$26,2, FALSE)</f>
        <v>#N/A</v>
      </c>
      <c r="G7" s="7" t="str">
        <f>VLOOKUP(E7,'VAS IS'!$A$4:$D$26,3, FALSE)</f>
        <v>#N/A</v>
      </c>
      <c r="H7" s="7" t="str">
        <f>VLOOKUP(G7,'VAS IS'!$A$4:$D$26,2, FALSE)</f>
        <v>#N/A</v>
      </c>
      <c r="I7" s="7" t="str">
        <f>VLOOKUP(E7,'VAS IS'!$A$4:$D$26,4, FALSE)</f>
        <v>#N/A</v>
      </c>
      <c r="J7" s="7"/>
      <c r="K7" s="7"/>
      <c r="L7" s="7"/>
      <c r="M7" s="7"/>
      <c r="N7" s="7" t="str">
        <f t="shared" si="1"/>
        <v>;gains from financial assets at fair value through profit or loss fvtpl;;lãi từ các tài sản tài chính ghi nhận thông qua lãi lỗ fvtpl</v>
      </c>
      <c r="O7" s="7" t="str">
        <f>iferror(VLOOKUP(N7,'vstock IS nonfin'!$E$2:$E$25,1,FALSE),"N/A")</f>
        <v>N/A</v>
      </c>
      <c r="P7" s="7"/>
      <c r="Q7" s="7"/>
      <c r="R7" s="7"/>
      <c r="S7" s="7"/>
      <c r="T7" s="7"/>
      <c r="U7" s="7"/>
      <c r="V7" s="7"/>
    </row>
    <row r="8" hidden="1">
      <c r="A8" s="11" t="s">
        <v>1255</v>
      </c>
      <c r="B8" s="11" t="s">
        <v>1246</v>
      </c>
      <c r="C8" s="11" t="s">
        <v>1256</v>
      </c>
      <c r="D8" s="6" t="s">
        <v>1248</v>
      </c>
      <c r="E8" s="6"/>
      <c r="F8" s="7" t="str">
        <f>VLOOKUP(E8,'VAS IS'!$A$4:$D$26,2, FALSE)</f>
        <v>#N/A</v>
      </c>
      <c r="G8" s="7" t="str">
        <f>VLOOKUP(E8,'VAS IS'!$A$4:$D$26,3, FALSE)</f>
        <v>#N/A</v>
      </c>
      <c r="H8" s="7" t="str">
        <f>VLOOKUP(G8,'VAS IS'!$A$4:$D$26,2, FALSE)</f>
        <v>#N/A</v>
      </c>
      <c r="I8" s="7" t="str">
        <f>VLOOKUP(E8,'VAS IS'!$A$4:$D$26,4, FALSE)</f>
        <v>#N/A</v>
      </c>
      <c r="J8" s="7"/>
      <c r="K8" s="7"/>
      <c r="L8" s="7"/>
      <c r="M8" s="7"/>
      <c r="N8" s="7" t="str">
        <f t="shared" si="1"/>
        <v>gains from held to maturity investments;revenue from securities business;lãi từ các khoản đầu tư nắm giữ đến ngày đáo hạn htm;cộng doanh thu hoạt động 01 11</v>
      </c>
      <c r="O8" s="7" t="str">
        <f>iferror(VLOOKUP(N8,'vstock IS nonfin'!$E$2:$E$25,1,FALSE),"N/A")</f>
        <v>N/A</v>
      </c>
      <c r="P8" s="7"/>
      <c r="Q8" s="7"/>
      <c r="R8" s="7"/>
      <c r="S8" s="7"/>
      <c r="T8" s="7"/>
      <c r="U8" s="7"/>
      <c r="V8" s="7"/>
    </row>
    <row r="9" hidden="1">
      <c r="A9" s="11" t="s">
        <v>1257</v>
      </c>
      <c r="B9" s="11" t="s">
        <v>1246</v>
      </c>
      <c r="C9" s="11" t="s">
        <v>1258</v>
      </c>
      <c r="D9" s="6" t="s">
        <v>1248</v>
      </c>
      <c r="E9" s="6"/>
      <c r="F9" s="7" t="str">
        <f>VLOOKUP(E9,'VAS IS'!$A$4:$D$26,2, FALSE)</f>
        <v>#N/A</v>
      </c>
      <c r="G9" s="7" t="str">
        <f>VLOOKUP(E9,'VAS IS'!$A$4:$D$26,3, FALSE)</f>
        <v>#N/A</v>
      </c>
      <c r="H9" s="7" t="str">
        <f>VLOOKUP(G9,'VAS IS'!$A$4:$D$26,2, FALSE)</f>
        <v>#N/A</v>
      </c>
      <c r="I9" s="7" t="str">
        <f>VLOOKUP(E9,'VAS IS'!$A$4:$D$26,4, FALSE)</f>
        <v>#N/A</v>
      </c>
      <c r="J9" s="11"/>
      <c r="K9" s="7"/>
      <c r="L9" s="7"/>
      <c r="M9" s="7"/>
      <c r="N9" s="7" t="str">
        <f t="shared" si="1"/>
        <v>interest income from loans and receivables;revenue from securities business;lãi từ các khoản cho vay và phải thu;cộng doanh thu hoạt động 01 11</v>
      </c>
      <c r="O9" s="7" t="str">
        <f>iferror(VLOOKUP(N9,'vstock IS nonfin'!$E$2:$E$25,1,FALSE),"N/A")</f>
        <v>N/A</v>
      </c>
      <c r="P9" s="7"/>
      <c r="Q9" s="7"/>
      <c r="R9" s="7"/>
      <c r="S9" s="7"/>
      <c r="T9" s="7"/>
      <c r="U9" s="7"/>
      <c r="V9" s="7"/>
    </row>
    <row r="10" hidden="1">
      <c r="A10" s="11" t="s">
        <v>1259</v>
      </c>
      <c r="B10" s="11" t="s">
        <v>1246</v>
      </c>
      <c r="C10" s="11" t="s">
        <v>1260</v>
      </c>
      <c r="D10" s="6" t="s">
        <v>1248</v>
      </c>
      <c r="E10" s="6"/>
      <c r="F10" s="7" t="str">
        <f>VLOOKUP(E10,'VAS IS'!$A$4:$D$26,2, FALSE)</f>
        <v>#N/A</v>
      </c>
      <c r="G10" s="7" t="str">
        <f>VLOOKUP(E10,'VAS IS'!$A$4:$D$26,3, FALSE)</f>
        <v>#N/A</v>
      </c>
      <c r="H10" s="7" t="str">
        <f>VLOOKUP(G10,'VAS IS'!$A$4:$D$26,2, FALSE)</f>
        <v>#N/A</v>
      </c>
      <c r="I10" s="7" t="str">
        <f>VLOOKUP(E10,'VAS IS'!$A$4:$D$26,4, FALSE)</f>
        <v>#N/A</v>
      </c>
      <c r="J10" s="7"/>
      <c r="K10" s="7"/>
      <c r="L10" s="7"/>
      <c r="M10" s="7"/>
      <c r="N10" s="7" t="str">
        <f t="shared" si="1"/>
        <v>gains from available for sale financial assets afs;revenue from securities business;lãi từ các tài sản tài chính sẵn sàng để bán afs;cộng doanh thu hoạt động 01 11</v>
      </c>
      <c r="O10" s="7" t="str">
        <f>iferror(VLOOKUP(N10,'vstock IS nonfin'!$E$2:$E$25,1,FALSE),"N/A")</f>
        <v>N/A</v>
      </c>
      <c r="P10" s="7"/>
      <c r="Q10" s="7"/>
      <c r="R10" s="7"/>
      <c r="S10" s="7"/>
      <c r="T10" s="7"/>
      <c r="U10" s="7"/>
      <c r="V10" s="7"/>
    </row>
    <row r="11" hidden="1">
      <c r="A11" s="11" t="s">
        <v>1261</v>
      </c>
      <c r="B11" s="11" t="s">
        <v>1246</v>
      </c>
      <c r="C11" s="11" t="s">
        <v>1262</v>
      </c>
      <c r="D11" s="6" t="s">
        <v>1248</v>
      </c>
      <c r="E11" s="6"/>
      <c r="F11" s="7" t="str">
        <f>VLOOKUP(E11,'VAS IS'!$A$4:$D$26,2, FALSE)</f>
        <v>#N/A</v>
      </c>
      <c r="G11" s="7" t="str">
        <f>VLOOKUP(E11,'VAS IS'!$A$4:$D$26,3, FALSE)</f>
        <v>#N/A</v>
      </c>
      <c r="H11" s="7" t="str">
        <f>VLOOKUP(G11,'VAS IS'!$A$4:$D$26,2, FALSE)</f>
        <v>#N/A</v>
      </c>
      <c r="I11" s="7" t="str">
        <f>VLOOKUP(E11,'VAS IS'!$A$4:$D$26,4, FALSE)</f>
        <v>#N/A</v>
      </c>
      <c r="J11" s="7"/>
      <c r="K11" s="7"/>
      <c r="L11" s="7"/>
      <c r="M11" s="7"/>
      <c r="N11" s="7" t="str">
        <f t="shared" si="1"/>
        <v>gains from hedging derivative tools;revenue from securities business;lãi từ các công cụ phái sinh phòng ngừa rủi ro;cộng doanh thu hoạt động 01 11</v>
      </c>
      <c r="O11" s="7" t="str">
        <f>iferror(VLOOKUP(N11,'vstock IS nonfin'!$E$2:$E$25,1,FALSE),"N/A")</f>
        <v>N/A</v>
      </c>
      <c r="P11" s="7"/>
      <c r="Q11" s="7"/>
      <c r="R11" s="7"/>
      <c r="S11" s="7"/>
      <c r="T11" s="7"/>
      <c r="U11" s="7"/>
      <c r="V11" s="7"/>
    </row>
    <row r="12" hidden="1">
      <c r="A12" s="11" t="s">
        <v>1263</v>
      </c>
      <c r="B12" s="11" t="s">
        <v>1246</v>
      </c>
      <c r="C12" s="11" t="s">
        <v>1264</v>
      </c>
      <c r="D12" s="6" t="s">
        <v>1248</v>
      </c>
      <c r="E12" s="6"/>
      <c r="F12" s="7" t="str">
        <f>VLOOKUP(E12,'VAS IS'!$A$4:$D$26,2, FALSE)</f>
        <v>#N/A</v>
      </c>
      <c r="G12" s="7" t="str">
        <f>VLOOKUP(E12,'VAS IS'!$A$4:$D$26,3, FALSE)</f>
        <v>#N/A</v>
      </c>
      <c r="H12" s="7" t="str">
        <f>VLOOKUP(G12,'VAS IS'!$A$4:$D$26,2, FALSE)</f>
        <v>#N/A</v>
      </c>
      <c r="I12" s="7" t="str">
        <f>VLOOKUP(E12,'VAS IS'!$A$4:$D$26,4, FALSE)</f>
        <v>#N/A</v>
      </c>
      <c r="J12" s="7"/>
      <c r="K12" s="7"/>
      <c r="L12" s="7"/>
      <c r="M12" s="7"/>
      <c r="N12" s="7" t="str">
        <f t="shared" si="1"/>
        <v>revenue from brokerage services;revenue from securities business;doanh thu môi giới chứng khoán;cộng doanh thu hoạt động 01 11</v>
      </c>
      <c r="O12" s="7" t="str">
        <f>iferror(VLOOKUP(N12,'vstock IS nonfin'!$E$2:$E$25,1,FALSE),"N/A")</f>
        <v>N/A</v>
      </c>
      <c r="P12" s="7"/>
      <c r="Q12" s="7"/>
      <c r="R12" s="7"/>
      <c r="S12" s="7"/>
      <c r="T12" s="7"/>
      <c r="U12" s="7"/>
      <c r="V12" s="7"/>
    </row>
    <row r="13" hidden="1">
      <c r="A13" s="11" t="s">
        <v>1265</v>
      </c>
      <c r="B13" s="11" t="s">
        <v>1246</v>
      </c>
      <c r="C13" s="11" t="s">
        <v>1266</v>
      </c>
      <c r="D13" s="6" t="s">
        <v>1248</v>
      </c>
      <c r="E13" s="6"/>
      <c r="F13" s="7" t="str">
        <f>VLOOKUP(E13,'VAS IS'!$A$4:$D$26,2, FALSE)</f>
        <v>#N/A</v>
      </c>
      <c r="G13" s="7" t="str">
        <f>VLOOKUP(E13,'VAS IS'!$A$4:$D$26,3, FALSE)</f>
        <v>#N/A</v>
      </c>
      <c r="H13" s="7" t="str">
        <f>VLOOKUP(G13,'VAS IS'!$A$4:$D$26,2, FALSE)</f>
        <v>#N/A</v>
      </c>
      <c r="I13" s="7" t="str">
        <f>VLOOKUP(E13,'VAS IS'!$A$4:$D$26,4, FALSE)</f>
        <v>#N/A</v>
      </c>
      <c r="J13" s="7"/>
      <c r="K13" s="7"/>
      <c r="L13" s="7"/>
      <c r="M13" s="7"/>
      <c r="N13" s="7" t="str">
        <f t="shared" si="1"/>
        <v>revenue from securities investment and capital contribution;revenue from securities business;doanh thu hoạt động đầu tư chứng khoán góp vốn;cộng doanh thu hoạt động 01 11</v>
      </c>
      <c r="O13" s="7" t="str">
        <f>iferror(VLOOKUP(N13,'vstock IS nonfin'!$E$2:$E$25,1,FALSE),"N/A")</f>
        <v>N/A</v>
      </c>
      <c r="P13" s="7"/>
      <c r="Q13" s="7"/>
      <c r="R13" s="7"/>
      <c r="S13" s="7"/>
      <c r="T13" s="7"/>
      <c r="U13" s="7"/>
      <c r="V13" s="7"/>
    </row>
    <row r="14" hidden="1">
      <c r="A14" s="11" t="s">
        <v>1267</v>
      </c>
      <c r="B14" s="11" t="s">
        <v>1246</v>
      </c>
      <c r="C14" s="11" t="s">
        <v>1268</v>
      </c>
      <c r="D14" s="6" t="s">
        <v>1248</v>
      </c>
      <c r="E14" s="6"/>
      <c r="F14" s="7" t="str">
        <f>VLOOKUP(E14,'VAS IS'!$A$4:$D$26,2, FALSE)</f>
        <v>#N/A</v>
      </c>
      <c r="G14" s="7" t="str">
        <f>VLOOKUP(E14,'VAS IS'!$A$4:$D$26,3, FALSE)</f>
        <v>#N/A</v>
      </c>
      <c r="H14" s="7" t="str">
        <f>VLOOKUP(G14,'VAS IS'!$A$4:$D$26,2, FALSE)</f>
        <v>#N/A</v>
      </c>
      <c r="I14" s="7" t="str">
        <f>VLOOKUP(E14,'VAS IS'!$A$4:$D$26,4, FALSE)</f>
        <v>#N/A</v>
      </c>
      <c r="J14" s="7"/>
      <c r="K14" s="7"/>
      <c r="L14" s="7"/>
      <c r="M14" s="7"/>
      <c r="N14" s="7" t="str">
        <f t="shared" si="1"/>
        <v>revenue from share issue guarantee and agency activities;revenue from securities business;doanh thu bảo lãnh phát hành đại lý phát hành chứng khoán;cộng doanh thu hoạt động 01 11</v>
      </c>
      <c r="O14" s="7" t="str">
        <f>iferror(VLOOKUP(N14,'vstock IS nonfin'!$E$2:$E$25,1,FALSE),"N/A")</f>
        <v>N/A</v>
      </c>
      <c r="P14" s="7"/>
      <c r="Q14" s="7"/>
      <c r="R14" s="7"/>
      <c r="S14" s="7"/>
      <c r="T14" s="7"/>
      <c r="U14" s="7"/>
      <c r="V14" s="7"/>
    </row>
    <row r="15" hidden="1">
      <c r="A15" s="11" t="s">
        <v>1269</v>
      </c>
      <c r="B15" s="11" t="s">
        <v>1246</v>
      </c>
      <c r="C15" s="11" t="s">
        <v>1270</v>
      </c>
      <c r="D15" s="6" t="s">
        <v>1248</v>
      </c>
      <c r="E15" s="6"/>
      <c r="F15" s="7" t="str">
        <f>VLOOKUP(E15,'VAS IS'!$A$4:$D$26,2, FALSE)</f>
        <v>#N/A</v>
      </c>
      <c r="G15" s="7" t="str">
        <f>VLOOKUP(E15,'VAS IS'!$A$4:$D$26,3, FALSE)</f>
        <v>#N/A</v>
      </c>
      <c r="H15" s="7" t="str">
        <f>VLOOKUP(G15,'VAS IS'!$A$4:$D$26,2, FALSE)</f>
        <v>#N/A</v>
      </c>
      <c r="I15" s="7" t="str">
        <f>VLOOKUP(E15,'VAS IS'!$A$4:$D$26,4, FALSE)</f>
        <v>#N/A</v>
      </c>
      <c r="J15" s="7"/>
      <c r="K15" s="7"/>
      <c r="L15" s="7"/>
      <c r="M15" s="7"/>
      <c r="N15" s="7" t="str">
        <f t="shared" si="1"/>
        <v>revenue from investment portfolio management services;revenue from securities business;doanh thu quản lý danh mục đầu tư cho người uỷ thác đầu tư;cộng doanh thu hoạt động 01 11</v>
      </c>
      <c r="O15" s="7" t="str">
        <f>iferror(VLOOKUP(N15,'vstock IS nonfin'!$E$2:$E$25,1,FALSE),"N/A")</f>
        <v>N/A</v>
      </c>
      <c r="P15" s="7"/>
      <c r="Q15" s="7"/>
      <c r="R15" s="7"/>
      <c r="S15" s="7"/>
      <c r="T15" s="7"/>
      <c r="U15" s="7"/>
      <c r="V15" s="7"/>
    </row>
    <row r="16" hidden="1">
      <c r="A16" s="11" t="s">
        <v>1271</v>
      </c>
      <c r="B16" s="11" t="s">
        <v>1246</v>
      </c>
      <c r="C16" s="11" t="s">
        <v>1272</v>
      </c>
      <c r="D16" s="6" t="s">
        <v>1248</v>
      </c>
      <c r="E16" s="6"/>
      <c r="F16" s="7" t="str">
        <f>VLOOKUP(E16,'VAS IS'!$A$4:$D$26,2, FALSE)</f>
        <v>#N/A</v>
      </c>
      <c r="G16" s="7" t="str">
        <f>VLOOKUP(E16,'VAS IS'!$A$4:$D$26,3, FALSE)</f>
        <v>#N/A</v>
      </c>
      <c r="H16" s="7" t="str">
        <f>VLOOKUP(G16,'VAS IS'!$A$4:$D$26,2, FALSE)</f>
        <v>#N/A</v>
      </c>
      <c r="I16" s="7" t="str">
        <f>VLOOKUP(E16,'VAS IS'!$A$4:$D$26,4, FALSE)</f>
        <v>#N/A</v>
      </c>
      <c r="J16" s="7"/>
      <c r="K16" s="7"/>
      <c r="L16" s="7"/>
      <c r="M16" s="7"/>
      <c r="N16" s="7" t="str">
        <f t="shared" si="1"/>
        <v>revenue from investment advisory services;revenue from securities business;doanh thu hoạt động tư vấn;cộng doanh thu hoạt động 01 11</v>
      </c>
      <c r="O16" s="7" t="str">
        <f>iferror(VLOOKUP(N16,'vstock IS nonfin'!$E$2:$E$25,1,FALSE),"N/A")</f>
        <v>N/A</v>
      </c>
      <c r="P16" s="7"/>
      <c r="Q16" s="7"/>
      <c r="R16" s="7"/>
      <c r="S16" s="7"/>
      <c r="T16" s="7"/>
      <c r="U16" s="7"/>
      <c r="V16" s="7"/>
    </row>
    <row r="17" hidden="1">
      <c r="A17" s="11" t="s">
        <v>1273</v>
      </c>
      <c r="B17" s="11" t="s">
        <v>1246</v>
      </c>
      <c r="C17" s="11" t="s">
        <v>1274</v>
      </c>
      <c r="D17" s="6" t="s">
        <v>1248</v>
      </c>
      <c r="E17" s="6"/>
      <c r="F17" s="7" t="str">
        <f>VLOOKUP(E17,'VAS IS'!$A$4:$D$26,2, FALSE)</f>
        <v>#N/A</v>
      </c>
      <c r="G17" s="7" t="str">
        <f>VLOOKUP(E17,'VAS IS'!$A$4:$D$26,3, FALSE)</f>
        <v>#N/A</v>
      </c>
      <c r="H17" s="7" t="str">
        <f>VLOOKUP(G17,'VAS IS'!$A$4:$D$26,2, FALSE)</f>
        <v>#N/A</v>
      </c>
      <c r="I17" s="7" t="str">
        <f>VLOOKUP(E17,'VAS IS'!$A$4:$D$26,4, FALSE)</f>
        <v>#N/A</v>
      </c>
      <c r="J17" s="11"/>
      <c r="K17" s="7"/>
      <c r="L17" s="7"/>
      <c r="M17" s="7"/>
      <c r="N17" s="7" t="str">
        <f t="shared" si="1"/>
        <v>revenue from entrusted auction services;revenue from securities business;doanh thu hoạt động ủy thác đấu giá;cộng doanh thu hoạt động 01 11</v>
      </c>
      <c r="O17" s="7" t="str">
        <f>iferror(VLOOKUP(N17,'vstock IS nonfin'!$E$2:$E$25,1,FALSE),"N/A")</f>
        <v>N/A</v>
      </c>
      <c r="P17" s="7"/>
      <c r="Q17" s="7"/>
      <c r="R17" s="7"/>
      <c r="S17" s="7"/>
      <c r="T17" s="7"/>
      <c r="U17" s="7"/>
      <c r="V17" s="7"/>
    </row>
    <row r="18" hidden="1">
      <c r="A18" s="11" t="s">
        <v>1275</v>
      </c>
      <c r="B18" s="11" t="s">
        <v>1246</v>
      </c>
      <c r="C18" s="11" t="s">
        <v>1276</v>
      </c>
      <c r="D18" s="6" t="s">
        <v>1248</v>
      </c>
      <c r="E18" s="6"/>
      <c r="F18" s="7" t="str">
        <f>VLOOKUP(E18,'VAS IS'!$A$4:$D$26,2, FALSE)</f>
        <v>#N/A</v>
      </c>
      <c r="G18" s="7" t="str">
        <f>VLOOKUP(E18,'VAS IS'!$A$4:$D$26,3, FALSE)</f>
        <v>#N/A</v>
      </c>
      <c r="H18" s="7" t="str">
        <f>VLOOKUP(G18,'VAS IS'!$A$4:$D$26,2, FALSE)</f>
        <v>#N/A</v>
      </c>
      <c r="I18" s="7" t="str">
        <f>VLOOKUP(E18,'VAS IS'!$A$4:$D$26,4, FALSE)</f>
        <v>#N/A</v>
      </c>
      <c r="J18" s="7"/>
      <c r="K18" s="7"/>
      <c r="L18" s="7"/>
      <c r="M18" s="7"/>
      <c r="N18" s="7" t="str">
        <f t="shared" si="1"/>
        <v>revenue from securities custody services;revenue from securities business;doanh thu lưu ký chứng khoán;cộng doanh thu hoạt động 01 11</v>
      </c>
      <c r="O18" s="7" t="str">
        <f>iferror(VLOOKUP(N18,'vstock IS nonfin'!$E$2:$E$25,1,FALSE),"N/A")</f>
        <v>N/A</v>
      </c>
      <c r="P18" s="7"/>
      <c r="Q18" s="7"/>
      <c r="R18" s="7"/>
      <c r="S18" s="7"/>
      <c r="T18" s="7"/>
      <c r="U18" s="7"/>
      <c r="V18" s="7"/>
    </row>
    <row r="19" hidden="1">
      <c r="A19" s="11" t="s">
        <v>1277</v>
      </c>
      <c r="B19" s="11" t="s">
        <v>1246</v>
      </c>
      <c r="C19" s="11" t="s">
        <v>1278</v>
      </c>
      <c r="D19" s="6" t="s">
        <v>1248</v>
      </c>
      <c r="E19" s="6"/>
      <c r="F19" s="7" t="str">
        <f>VLOOKUP(E19,'VAS IS'!$A$4:$D$26,2, FALSE)</f>
        <v>#N/A</v>
      </c>
      <c r="G19" s="7" t="str">
        <f>VLOOKUP(E19,'VAS IS'!$A$4:$D$26,3, FALSE)</f>
        <v>#N/A</v>
      </c>
      <c r="H19" s="7" t="str">
        <f>VLOOKUP(G19,'VAS IS'!$A$4:$D$26,2, FALSE)</f>
        <v>#N/A</v>
      </c>
      <c r="I19" s="7" t="str">
        <f>VLOOKUP(E19,'VAS IS'!$A$4:$D$26,4, FALSE)</f>
        <v>#N/A</v>
      </c>
      <c r="J19" s="7"/>
      <c r="K19" s="7"/>
      <c r="L19" s="7"/>
      <c r="M19" s="7"/>
      <c r="N19" s="7" t="str">
        <f t="shared" si="1"/>
        <v>revenue from property lease;revenue from securities business;doanh thu cho thuê sử dụng tài sản;cộng doanh thu hoạt động 01 11</v>
      </c>
      <c r="O19" s="7" t="str">
        <f>iferror(VLOOKUP(N19,'vstock IS nonfin'!$E$2:$E$25,1,FALSE),"N/A")</f>
        <v>N/A</v>
      </c>
      <c r="P19" s="7"/>
      <c r="Q19" s="7"/>
      <c r="R19" s="7"/>
      <c r="S19" s="7"/>
      <c r="T19" s="7"/>
      <c r="U19" s="7"/>
      <c r="V19" s="7"/>
    </row>
    <row r="20" hidden="1">
      <c r="A20" s="11" t="s">
        <v>1279</v>
      </c>
      <c r="B20" s="11" t="s">
        <v>1246</v>
      </c>
      <c r="C20" s="11" t="s">
        <v>1280</v>
      </c>
      <c r="D20" s="6" t="s">
        <v>1248</v>
      </c>
      <c r="E20" s="6"/>
      <c r="F20" s="7" t="str">
        <f>VLOOKUP(E20,'VAS IS'!$A$4:$D$26,2, FALSE)</f>
        <v>#N/A</v>
      </c>
      <c r="G20" s="7" t="str">
        <f>VLOOKUP(E20,'VAS IS'!$A$4:$D$26,3, FALSE)</f>
        <v>#N/A</v>
      </c>
      <c r="H20" s="7" t="str">
        <f>VLOOKUP(G20,'VAS IS'!$A$4:$D$26,2, FALSE)</f>
        <v>#N/A</v>
      </c>
      <c r="I20" s="7" t="str">
        <f>VLOOKUP(E20,'VAS IS'!$A$4:$D$26,4, FALSE)</f>
        <v>#N/A</v>
      </c>
      <c r="J20" s="7"/>
      <c r="K20" s="7"/>
      <c r="L20" s="7"/>
      <c r="M20" s="7"/>
      <c r="N20" s="7" t="str">
        <f t="shared" si="1"/>
        <v>other revenue;revenue from securities business;thu nhập hoạt động khác;cộng doanh thu hoạt động 01 11</v>
      </c>
      <c r="O20" s="7" t="str">
        <f>iferror(VLOOKUP(N20,'vstock IS nonfin'!$E$2:$E$25,1,FALSE),"N/A")</f>
        <v>N/A</v>
      </c>
      <c r="P20" s="7"/>
      <c r="Q20" s="7"/>
      <c r="R20" s="7"/>
      <c r="S20" s="7"/>
      <c r="T20" s="7"/>
      <c r="U20" s="7"/>
      <c r="V20" s="7"/>
    </row>
    <row r="21" hidden="1">
      <c r="A21" s="11" t="s">
        <v>1178</v>
      </c>
      <c r="B21" s="11" t="s">
        <v>1281</v>
      </c>
      <c r="C21" s="11" t="s">
        <v>1282</v>
      </c>
      <c r="D21" s="6" t="s">
        <v>1283</v>
      </c>
      <c r="E21" s="6"/>
      <c r="F21" s="7" t="str">
        <f>VLOOKUP(E21,'VAS IS'!$A$4:$D$26,2, FALSE)</f>
        <v>#N/A</v>
      </c>
      <c r="G21" s="7" t="str">
        <f>VLOOKUP(E21,'VAS IS'!$A$4:$D$26,3, FALSE)</f>
        <v>#N/A</v>
      </c>
      <c r="H21" s="7" t="str">
        <f>VLOOKUP(G21,'VAS IS'!$A$4:$D$26,2, FALSE)</f>
        <v>#N/A</v>
      </c>
      <c r="I21" s="7" t="str">
        <f>VLOOKUP(E21,'VAS IS'!$A$4:$D$26,4, FALSE)</f>
        <v>#N/A</v>
      </c>
      <c r="J21" s="7"/>
      <c r="K21" s="7"/>
      <c r="L21" s="7"/>
      <c r="M21" s="7"/>
      <c r="N21" s="7" t="str">
        <f t="shared" si="1"/>
        <v>deductions;net sales;các khoản giảm trừ doanh thu;doanh thu thuần</v>
      </c>
      <c r="O21" s="7" t="str">
        <f>iferror(VLOOKUP(N21,'vstock IS nonfin'!$E$2:$E$25,1,FALSE),"N/A")</f>
        <v>N/A</v>
      </c>
      <c r="P21" s="7"/>
      <c r="Q21" s="7"/>
      <c r="R21" s="7"/>
      <c r="S21" s="7"/>
      <c r="T21" s="7"/>
      <c r="U21" s="7"/>
      <c r="V21" s="7"/>
    </row>
    <row r="22" hidden="1">
      <c r="A22" s="11" t="s">
        <v>1246</v>
      </c>
      <c r="B22" s="11" t="s">
        <v>1284</v>
      </c>
      <c r="C22" s="11" t="s">
        <v>1248</v>
      </c>
      <c r="D22" s="6" t="s">
        <v>1285</v>
      </c>
      <c r="E22" s="6"/>
      <c r="F22" s="7" t="str">
        <f>VLOOKUP(E22,'VAS IS'!$A$4:$D$26,2, FALSE)</f>
        <v>#N/A</v>
      </c>
      <c r="G22" s="7" t="str">
        <f>VLOOKUP(E22,'VAS IS'!$A$4:$D$26,3, FALSE)</f>
        <v>#N/A</v>
      </c>
      <c r="H22" s="7" t="str">
        <f>VLOOKUP(G22,'VAS IS'!$A$4:$D$26,2, FALSE)</f>
        <v>#N/A</v>
      </c>
      <c r="I22" s="7" t="str">
        <f>VLOOKUP(E22,'VAS IS'!$A$4:$D$26,4, FALSE)</f>
        <v>#N/A</v>
      </c>
      <c r="J22" s="7"/>
      <c r="K22" s="7"/>
      <c r="L22" s="7"/>
      <c r="M22" s="7"/>
      <c r="N22" s="7" t="str">
        <f t="shared" si="1"/>
        <v>revenue from securities business;net profit from securities business;cộng doanh thu hoạt động 01 11;kết quả hoạt động 20 50 40 60 61 62</v>
      </c>
      <c r="O22" s="7" t="str">
        <f>iferror(VLOOKUP(N22,'vstock IS nonfin'!$E$2:$E$25,1,FALSE),"N/A")</f>
        <v>N/A</v>
      </c>
      <c r="P22" s="7"/>
      <c r="Q22" s="7"/>
      <c r="R22" s="7"/>
      <c r="S22" s="7"/>
      <c r="T22" s="7"/>
      <c r="U22" s="7"/>
      <c r="V22" s="7"/>
    </row>
    <row r="23" hidden="1">
      <c r="A23" s="11" t="s">
        <v>1281</v>
      </c>
      <c r="B23" s="11" t="s">
        <v>1286</v>
      </c>
      <c r="C23" s="11" t="s">
        <v>1283</v>
      </c>
      <c r="D23" s="6" t="s">
        <v>1287</v>
      </c>
      <c r="E23" s="6"/>
      <c r="F23" s="7" t="str">
        <f>VLOOKUP(E23,'VAS IS'!$A$4:$D$26,2, FALSE)</f>
        <v>#N/A</v>
      </c>
      <c r="G23" s="7" t="str">
        <f>VLOOKUP(E23,'VAS IS'!$A$4:$D$26,3, FALSE)</f>
        <v>#N/A</v>
      </c>
      <c r="H23" s="7" t="str">
        <f>VLOOKUP(G23,'VAS IS'!$A$4:$D$26,2, FALSE)</f>
        <v>#N/A</v>
      </c>
      <c r="I23" s="7" t="str">
        <f>VLOOKUP(E23,'VAS IS'!$A$4:$D$26,4, FALSE)</f>
        <v>#N/A</v>
      </c>
      <c r="J23" s="7"/>
      <c r="K23" s="7"/>
      <c r="L23" s="7"/>
      <c r="M23" s="7"/>
      <c r="N23" s="7" t="str">
        <f t="shared" si="1"/>
        <v>net sales;gross profit;doanh thu thuần;lợi nhuận gộp của hoạt động kinh doanh</v>
      </c>
      <c r="O23" s="7" t="str">
        <f>iferror(VLOOKUP(N23,'vstock IS nonfin'!$E$2:$E$25,1,FALSE),"N/A")</f>
        <v>N/A</v>
      </c>
      <c r="P23" s="7"/>
      <c r="Q23" s="7"/>
      <c r="R23" s="7"/>
      <c r="S23" s="7"/>
      <c r="T23" s="7"/>
      <c r="U23" s="7"/>
      <c r="V23" s="7"/>
    </row>
    <row r="24" hidden="1">
      <c r="A24" s="11" t="s">
        <v>1288</v>
      </c>
      <c r="B24" s="11" t="s">
        <v>1243</v>
      </c>
      <c r="C24" s="11" t="s">
        <v>1289</v>
      </c>
      <c r="D24" s="6" t="s">
        <v>1244</v>
      </c>
      <c r="E24" s="6"/>
      <c r="F24" s="7" t="str">
        <f>VLOOKUP(E24,'VAS IS'!$A$4:$D$26,2, FALSE)</f>
        <v>#N/A</v>
      </c>
      <c r="G24" s="7" t="str">
        <f>VLOOKUP(E24,'VAS IS'!$A$4:$D$26,3, FALSE)</f>
        <v>#N/A</v>
      </c>
      <c r="H24" s="7" t="str">
        <f>VLOOKUP(G24,'VAS IS'!$A$4:$D$26,2, FALSE)</f>
        <v>#N/A</v>
      </c>
      <c r="I24" s="7" t="str">
        <f>VLOOKUP(E24,'VAS IS'!$A$4:$D$26,4, FALSE)</f>
        <v>#N/A</v>
      </c>
      <c r="J24" s="7"/>
      <c r="K24" s="7"/>
      <c r="L24" s="7"/>
      <c r="M24" s="7"/>
      <c r="N24" s="7" t="str">
        <f t="shared" si="1"/>
        <v>operating expenses;operating income;chi phí hoạt động;doanh thu hoạt động</v>
      </c>
      <c r="O24" s="7" t="str">
        <f>iferror(VLOOKUP(N24,'vstock IS nonfin'!$E$2:$E$25,1,FALSE),"N/A")</f>
        <v>N/A</v>
      </c>
      <c r="P24" s="7"/>
      <c r="Q24" s="7"/>
      <c r="R24" s="7"/>
      <c r="S24" s="7"/>
      <c r="T24" s="7"/>
      <c r="U24" s="7"/>
      <c r="V24" s="7"/>
    </row>
    <row r="25" hidden="1">
      <c r="A25" s="11" t="s">
        <v>1290</v>
      </c>
      <c r="B25" s="11" t="s">
        <v>1288</v>
      </c>
      <c r="C25" s="11" t="s">
        <v>1291</v>
      </c>
      <c r="D25" s="6" t="s">
        <v>1292</v>
      </c>
      <c r="E25" s="6"/>
      <c r="F25" s="7" t="str">
        <f>VLOOKUP(E25,'VAS IS'!$A$4:$D$26,2, FALSE)</f>
        <v>#N/A</v>
      </c>
      <c r="G25" s="7" t="str">
        <f>VLOOKUP(E25,'VAS IS'!$A$4:$D$26,3, FALSE)</f>
        <v>#N/A</v>
      </c>
      <c r="H25" s="7" t="str">
        <f>VLOOKUP(G25,'VAS IS'!$A$4:$D$26,2, FALSE)</f>
        <v>#N/A</v>
      </c>
      <c r="I25" s="7" t="str">
        <f>VLOOKUP(E25,'VAS IS'!$A$4:$D$26,4, FALSE)</f>
        <v>#N/A</v>
      </c>
      <c r="J25" s="7"/>
      <c r="K25" s="7"/>
      <c r="L25" s="7"/>
      <c r="M25" s="7"/>
      <c r="N25" s="7" t="str">
        <f t="shared" si="1"/>
        <v>loss from financial assets at fair value through profit or loss fvtpl;operating expenses;lỗ các tài sản tài chính ghi nhận thông qua lỗ fvtpl;cộng chi phí hoạt động 21 33</v>
      </c>
      <c r="O25" s="7" t="str">
        <f>iferror(VLOOKUP(N25,'vstock IS nonfin'!$E$2:$E$25,1,FALSE),"N/A")</f>
        <v>N/A</v>
      </c>
      <c r="P25" s="7"/>
      <c r="Q25" s="7"/>
      <c r="R25" s="7"/>
      <c r="S25" s="7"/>
      <c r="T25" s="7"/>
      <c r="U25" s="7"/>
      <c r="V25" s="7"/>
    </row>
    <row r="26" hidden="1">
      <c r="A26" s="11" t="s">
        <v>1293</v>
      </c>
      <c r="B26" s="11" t="s">
        <v>1288</v>
      </c>
      <c r="C26" s="11" t="s">
        <v>1294</v>
      </c>
      <c r="D26" s="6" t="s">
        <v>1292</v>
      </c>
      <c r="E26" s="6"/>
      <c r="F26" s="7" t="str">
        <f>VLOOKUP(E26,'VAS IS'!$A$4:$D$26,2, FALSE)</f>
        <v>#N/A</v>
      </c>
      <c r="G26" s="7" t="str">
        <f>VLOOKUP(E26,'VAS IS'!$A$4:$D$26,3, FALSE)</f>
        <v>#N/A</v>
      </c>
      <c r="H26" s="7" t="str">
        <f>VLOOKUP(G26,'VAS IS'!$A$4:$D$26,2, FALSE)</f>
        <v>#N/A</v>
      </c>
      <c r="I26" s="7" t="str">
        <f>VLOOKUP(E26,'VAS IS'!$A$4:$D$26,4, FALSE)</f>
        <v>#N/A</v>
      </c>
      <c r="J26" s="7"/>
      <c r="K26" s="7"/>
      <c r="L26" s="7"/>
      <c r="M26" s="7"/>
      <c r="N26" s="7" t="str">
        <f t="shared" si="1"/>
        <v>loss from disposals of financial assets at fvtpl;operating expenses;lỗ bán các tài sản tài chính;cộng chi phí hoạt động 21 33</v>
      </c>
      <c r="O26" s="7" t="str">
        <f>iferror(VLOOKUP(N26,'vstock IS nonfin'!$E$2:$E$25,1,FALSE),"N/A")</f>
        <v>N/A</v>
      </c>
      <c r="P26" s="7"/>
      <c r="Q26" s="7"/>
      <c r="R26" s="7"/>
      <c r="S26" s="7"/>
      <c r="T26" s="7"/>
      <c r="U26" s="7"/>
      <c r="V26" s="7"/>
    </row>
    <row r="27" hidden="1">
      <c r="A27" s="11" t="s">
        <v>1295</v>
      </c>
      <c r="B27" s="11" t="s">
        <v>1288</v>
      </c>
      <c r="C27" s="11" t="s">
        <v>1296</v>
      </c>
      <c r="D27" s="6" t="s">
        <v>1292</v>
      </c>
      <c r="E27" s="6"/>
      <c r="F27" s="7" t="str">
        <f>VLOOKUP(E27,'VAS IS'!$A$4:$D$26,2, FALSE)</f>
        <v>#N/A</v>
      </c>
      <c r="G27" s="7" t="str">
        <f>VLOOKUP(E27,'VAS IS'!$A$4:$D$26,3, FALSE)</f>
        <v>#N/A</v>
      </c>
      <c r="H27" s="7" t="str">
        <f>VLOOKUP(G27,'VAS IS'!$A$4:$D$26,2, FALSE)</f>
        <v>#N/A</v>
      </c>
      <c r="I27" s="7" t="str">
        <f>VLOOKUP(E27,'VAS IS'!$A$4:$D$26,4, FALSE)</f>
        <v>#N/A</v>
      </c>
      <c r="J27" s="11"/>
      <c r="K27" s="7"/>
      <c r="L27" s="7"/>
      <c r="M27" s="7"/>
      <c r="N27" s="7" t="str">
        <f t="shared" si="1"/>
        <v>loss from revaluation of financial assets at fvtpl;operating expenses;chênh lệch giảm đánh giá lại các tstc thông qua lãi lỗ;cộng chi phí hoạt động 21 33</v>
      </c>
      <c r="O27" s="7" t="str">
        <f>iferror(VLOOKUP(N27,'vstock IS nonfin'!$E$2:$E$25,1,FALSE),"N/A")</f>
        <v>N/A</v>
      </c>
      <c r="P27" s="7"/>
      <c r="Q27" s="7"/>
      <c r="R27" s="7"/>
      <c r="S27" s="7"/>
      <c r="T27" s="7"/>
      <c r="U27" s="7"/>
      <c r="V27" s="7"/>
    </row>
    <row r="28" hidden="1">
      <c r="A28" s="11" t="s">
        <v>1297</v>
      </c>
      <c r="B28" s="11" t="s">
        <v>1288</v>
      </c>
      <c r="C28" s="11" t="s">
        <v>1298</v>
      </c>
      <c r="D28" s="6" t="s">
        <v>1292</v>
      </c>
      <c r="E28" s="6"/>
      <c r="F28" s="7" t="str">
        <f>VLOOKUP(E28,'VAS IS'!$A$4:$D$26,2, FALSE)</f>
        <v>#N/A</v>
      </c>
      <c r="G28" s="7" t="str">
        <f>VLOOKUP(E28,'VAS IS'!$A$4:$D$26,3, FALSE)</f>
        <v>#N/A</v>
      </c>
      <c r="H28" s="7" t="str">
        <f>VLOOKUP(G28,'VAS IS'!$A$4:$D$26,2, FALSE)</f>
        <v>#N/A</v>
      </c>
      <c r="I28" s="7" t="str">
        <f>VLOOKUP(E28,'VAS IS'!$A$4:$D$26,4, FALSE)</f>
        <v>#N/A</v>
      </c>
      <c r="J28" s="11"/>
      <c r="K28" s="7"/>
      <c r="L28" s="7"/>
      <c r="M28" s="7"/>
      <c r="N28" s="7" t="str">
        <f t="shared" si="1"/>
        <v>transaction cost of acquisition of financial assets at fvtpl;operating expenses;chi phí giao dịch mua các tài sản tài chính fvtpl;cộng chi phí hoạt động 21 33</v>
      </c>
      <c r="O28" s="7" t="str">
        <f>iferror(VLOOKUP(N28,'vstock IS nonfin'!$E$2:$E$25,1,FALSE),"N/A")</f>
        <v>N/A</v>
      </c>
      <c r="P28" s="7"/>
      <c r="Q28" s="7"/>
      <c r="R28" s="7"/>
      <c r="S28" s="7"/>
      <c r="T28" s="7"/>
      <c r="U28" s="7"/>
      <c r="V28" s="7"/>
    </row>
    <row r="29" hidden="1">
      <c r="A29" s="7"/>
      <c r="B29" s="11" t="s">
        <v>1288</v>
      </c>
      <c r="D29" s="6" t="s">
        <v>1292</v>
      </c>
      <c r="E29" s="6"/>
      <c r="F29" s="7" t="str">
        <f>VLOOKUP(E29,'VAS IS'!$A$4:$D$26,2, FALSE)</f>
        <v>#N/A</v>
      </c>
      <c r="G29" s="7" t="str">
        <f>VLOOKUP(E29,'VAS IS'!$A$4:$D$26,3, FALSE)</f>
        <v>#N/A</v>
      </c>
      <c r="H29" s="7" t="str">
        <f>VLOOKUP(G29,'VAS IS'!$A$4:$D$26,2, FALSE)</f>
        <v>#N/A</v>
      </c>
      <c r="I29" s="7" t="str">
        <f>VLOOKUP(E29,'VAS IS'!$A$4:$D$26,4, FALSE)</f>
        <v>#N/A</v>
      </c>
      <c r="J29" s="11"/>
      <c r="K29" s="7"/>
      <c r="L29" s="7"/>
      <c r="M29" s="7"/>
      <c r="N29" s="7" t="str">
        <f t="shared" si="1"/>
        <v>;operating expenses;;cộng chi phí hoạt động 21 33</v>
      </c>
      <c r="O29" s="7" t="str">
        <f>iferror(VLOOKUP(N29,'vstock IS nonfin'!$E$2:$E$25,1,FALSE),"N/A")</f>
        <v>N/A</v>
      </c>
      <c r="P29" s="7"/>
      <c r="Q29" s="7"/>
      <c r="R29" s="7"/>
      <c r="S29" s="7"/>
      <c r="T29" s="7"/>
      <c r="U29" s="7"/>
      <c r="V29" s="7"/>
    </row>
    <row r="30" hidden="1">
      <c r="A30" s="11" t="s">
        <v>1299</v>
      </c>
      <c r="B30" s="11" t="s">
        <v>1288</v>
      </c>
      <c r="C30" s="11" t="s">
        <v>1300</v>
      </c>
      <c r="D30" s="6" t="s">
        <v>1292</v>
      </c>
      <c r="E30" s="6"/>
      <c r="F30" s="7" t="str">
        <f>VLOOKUP(E30,'VAS IS'!$A$4:$D$26,2, FALSE)</f>
        <v>#N/A</v>
      </c>
      <c r="G30" s="7" t="str">
        <f>VLOOKUP(E30,'VAS IS'!$A$4:$D$26,3, FALSE)</f>
        <v>#N/A</v>
      </c>
      <c r="H30" s="7" t="str">
        <f>VLOOKUP(G30,'VAS IS'!$A$4:$D$26,2, FALSE)</f>
        <v>#N/A</v>
      </c>
      <c r="I30" s="7" t="str">
        <f>VLOOKUP(E30,'VAS IS'!$A$4:$D$26,4, FALSE)</f>
        <v>#N/A</v>
      </c>
      <c r="J30" s="11"/>
      <c r="K30" s="7"/>
      <c r="L30" s="7"/>
      <c r="M30" s="7"/>
      <c r="N30" s="7" t="str">
        <f t="shared" si="1"/>
        <v>loss from held to maturity investments;operating expenses;lỗ các khoản đầu tư năm giữ đến ngày đáo hạn htm;cộng chi phí hoạt động 21 33</v>
      </c>
      <c r="O30" s="7" t="str">
        <f>iferror(VLOOKUP(N30,'vstock IS nonfin'!$E$2:$E$25,1,FALSE),"N/A")</f>
        <v>N/A</v>
      </c>
      <c r="P30" s="7"/>
      <c r="Q30" s="7"/>
      <c r="R30" s="7"/>
      <c r="S30" s="7"/>
      <c r="T30" s="7"/>
      <c r="U30" s="7"/>
      <c r="V30" s="7"/>
    </row>
    <row r="31" hidden="1">
      <c r="A31" s="11" t="s">
        <v>1301</v>
      </c>
      <c r="B31" s="11" t="s">
        <v>1288</v>
      </c>
      <c r="C31" s="11" t="s">
        <v>1302</v>
      </c>
      <c r="D31" s="6" t="s">
        <v>1292</v>
      </c>
      <c r="E31" s="6"/>
      <c r="F31" s="7" t="str">
        <f>VLOOKUP(E31,'VAS IS'!$A$4:$D$26,2, FALSE)</f>
        <v>#N/A</v>
      </c>
      <c r="G31" s="7" t="str">
        <f>VLOOKUP(E31,'VAS IS'!$A$4:$D$26,3, FALSE)</f>
        <v>#N/A</v>
      </c>
      <c r="H31" s="7" t="str">
        <f>VLOOKUP(G31,'VAS IS'!$A$4:$D$26,2, FALSE)</f>
        <v>#N/A</v>
      </c>
      <c r="I31" s="7" t="str">
        <f>VLOOKUP(E31,'VAS IS'!$A$4:$D$26,4, FALSE)</f>
        <v>#N/A</v>
      </c>
      <c r="J31" s="11"/>
      <c r="K31" s="7"/>
      <c r="L31" s="7"/>
      <c r="M31" s="7"/>
      <c r="N31" s="7" t="str">
        <f t="shared" si="1"/>
        <v>interest expenses losses from loans and receivables;operating expenses;chi phí lãi vay lỗ từ các khoản cho vay và phải thu;cộng chi phí hoạt động 21 33</v>
      </c>
      <c r="O31" s="7" t="str">
        <f>iferror(VLOOKUP(N31,'vstock IS nonfin'!$E$2:$E$25,1,FALSE),"N/A")</f>
        <v>N/A</v>
      </c>
      <c r="P31" s="7"/>
      <c r="Q31" s="7"/>
      <c r="R31" s="7"/>
      <c r="S31" s="7"/>
      <c r="T31" s="7"/>
      <c r="U31" s="7"/>
      <c r="V31" s="7"/>
    </row>
    <row r="32" hidden="1">
      <c r="A32" s="11" t="s">
        <v>1303</v>
      </c>
      <c r="B32" s="11" t="s">
        <v>1288</v>
      </c>
      <c r="C32" s="11" t="s">
        <v>1304</v>
      </c>
      <c r="D32" s="6" t="s">
        <v>1292</v>
      </c>
      <c r="E32" s="6"/>
      <c r="F32" s="7" t="str">
        <f>VLOOKUP(E32,'VAS IS'!$A$4:$D$26,2, FALSE)</f>
        <v>#N/A</v>
      </c>
      <c r="G32" s="7" t="str">
        <f>VLOOKUP(E32,'VAS IS'!$A$4:$D$26,3, FALSE)</f>
        <v>#N/A</v>
      </c>
      <c r="H32" s="7" t="str">
        <f>VLOOKUP(G32,'VAS IS'!$A$4:$D$26,2, FALSE)</f>
        <v>#N/A</v>
      </c>
      <c r="I32" s="7" t="str">
        <f>VLOOKUP(E32,'VAS IS'!$A$4:$D$26,4, FALSE)</f>
        <v>#N/A</v>
      </c>
      <c r="J32" s="11"/>
      <c r="K32" s="7"/>
      <c r="L32" s="7"/>
      <c r="M32" s="7"/>
      <c r="N32" s="7" t="str">
        <f t="shared" si="1"/>
        <v>selling loss available for sale financial assets afs;operating expenses;4 lỗ bán các tài sản tài chính sẵn sàng để bán afs;cộng chi phí hoạt động 21 33</v>
      </c>
      <c r="O32" s="7" t="str">
        <f>iferror(VLOOKUP(N32,'vstock IS nonfin'!$E$2:$E$25,1,FALSE),"N/A")</f>
        <v>N/A</v>
      </c>
      <c r="P32" s="7"/>
      <c r="Q32" s="7"/>
      <c r="R32" s="7"/>
      <c r="S32" s="7"/>
      <c r="T32" s="7"/>
      <c r="U32" s="7"/>
      <c r="V32" s="7"/>
    </row>
    <row r="33" hidden="1">
      <c r="A33" s="11" t="s">
        <v>1305</v>
      </c>
      <c r="B33" s="11" t="s">
        <v>1288</v>
      </c>
      <c r="C33" s="11" t="s">
        <v>1306</v>
      </c>
      <c r="D33" s="6" t="s">
        <v>1292</v>
      </c>
      <c r="E33" s="6"/>
      <c r="F33" s="7" t="str">
        <f>VLOOKUP(E33,'VAS IS'!$A$4:$D$26,2, FALSE)</f>
        <v>#N/A</v>
      </c>
      <c r="G33" s="7" t="str">
        <f>VLOOKUP(E33,'VAS IS'!$A$4:$D$26,3, FALSE)</f>
        <v>#N/A</v>
      </c>
      <c r="H33" s="7" t="str">
        <f>VLOOKUP(G33,'VAS IS'!$A$4:$D$26,2, FALSE)</f>
        <v>#N/A</v>
      </c>
      <c r="I33" s="7" t="str">
        <f>VLOOKUP(E33,'VAS IS'!$A$4:$D$26,4, FALSE)</f>
        <v>#N/A</v>
      </c>
      <c r="J33" s="11"/>
      <c r="K33" s="7"/>
      <c r="L33" s="7"/>
      <c r="M33" s="7"/>
      <c r="N33" s="7" t="str">
        <f t="shared" si="1"/>
        <v>loss from hedging derivative tools;operating expenses;lỗ từ các tài sản tài chính phái sinh phòng ngừa rủi ro;cộng chi phí hoạt động 21 33</v>
      </c>
      <c r="O33" s="7" t="str">
        <f>iferror(VLOOKUP(N33,'vstock IS nonfin'!$E$2:$E$25,1,FALSE),"N/A")</f>
        <v>N/A</v>
      </c>
      <c r="P33" s="7"/>
      <c r="Q33" s="7"/>
      <c r="R33" s="7"/>
      <c r="S33" s="7"/>
      <c r="T33" s="7"/>
      <c r="U33" s="7"/>
      <c r="V33" s="7"/>
    </row>
    <row r="34" hidden="1">
      <c r="A34" s="11" t="s">
        <v>1307</v>
      </c>
      <c r="B34" s="11" t="s">
        <v>1288</v>
      </c>
      <c r="C34" s="11" t="s">
        <v>1308</v>
      </c>
      <c r="D34" s="6" t="s">
        <v>1292</v>
      </c>
      <c r="E34" s="6"/>
      <c r="F34" s="7" t="str">
        <f>VLOOKUP(E34,'VAS IS'!$A$4:$D$26,2, FALSE)</f>
        <v>#N/A</v>
      </c>
      <c r="G34" s="7" t="str">
        <f>VLOOKUP(E34,'VAS IS'!$A$4:$D$26,3, FALSE)</f>
        <v>#N/A</v>
      </c>
      <c r="H34" s="7" t="str">
        <f>VLOOKUP(G34,'VAS IS'!$A$4:$D$26,2, FALSE)</f>
        <v>#N/A</v>
      </c>
      <c r="I34" s="7" t="str">
        <f>VLOOKUP(E34,'VAS IS'!$A$4:$D$26,4, FALSE)</f>
        <v>#N/A</v>
      </c>
      <c r="J34" s="11"/>
      <c r="K34" s="7"/>
      <c r="L34" s="7"/>
      <c r="M34" s="7"/>
      <c r="N34" s="7" t="str">
        <f t="shared" si="1"/>
        <v>expenses for proprietary trading activities;operating expenses;chi phí hoạt động tự doanh;cộng chi phí hoạt động 21 33</v>
      </c>
      <c r="O34" s="7" t="str">
        <f>iferror(VLOOKUP(N34,'vstock IS nonfin'!$E$2:$E$25,1,FALSE),"N/A")</f>
        <v>N/A</v>
      </c>
      <c r="P34" s="7"/>
      <c r="Q34" s="7"/>
      <c r="R34" s="7"/>
      <c r="S34" s="7"/>
      <c r="T34" s="7"/>
      <c r="U34" s="7"/>
      <c r="V34" s="7"/>
    </row>
    <row r="35" hidden="1">
      <c r="A35" s="11" t="s">
        <v>1309</v>
      </c>
      <c r="B35" s="11" t="s">
        <v>1288</v>
      </c>
      <c r="C35" s="11" t="s">
        <v>1310</v>
      </c>
      <c r="D35" s="6" t="s">
        <v>1292</v>
      </c>
      <c r="E35" s="6"/>
      <c r="F35" s="7" t="str">
        <f>VLOOKUP(E35,'VAS IS'!$A$4:$D$26,2, FALSE)</f>
        <v>#N/A</v>
      </c>
      <c r="G35" s="7" t="str">
        <f>VLOOKUP(E35,'VAS IS'!$A$4:$D$26,3, FALSE)</f>
        <v>#N/A</v>
      </c>
      <c r="H35" s="7" t="str">
        <f>VLOOKUP(G35,'VAS IS'!$A$4:$D$26,2, FALSE)</f>
        <v>#N/A</v>
      </c>
      <c r="I35" s="7" t="str">
        <f>VLOOKUP(E35,'VAS IS'!$A$4:$D$26,4, FALSE)</f>
        <v>#N/A</v>
      </c>
      <c r="J35" s="11"/>
      <c r="K35" s="7"/>
      <c r="L35" s="7"/>
      <c r="M35" s="7"/>
      <c r="N35" s="7" t="str">
        <f t="shared" si="1"/>
        <v>expenses for brokerage services;operating expenses;chi phí môi giới chứng khoán;cộng chi phí hoạt động 21 33</v>
      </c>
      <c r="O35" s="7" t="str">
        <f>iferror(VLOOKUP(N35,'vstock IS nonfin'!$E$2:$E$25,1,FALSE),"N/A")</f>
        <v>N/A</v>
      </c>
      <c r="P35" s="7"/>
      <c r="Q35" s="7"/>
      <c r="R35" s="7"/>
      <c r="S35" s="7"/>
      <c r="T35" s="7"/>
      <c r="U35" s="7"/>
      <c r="V35" s="7"/>
    </row>
    <row r="36" hidden="1">
      <c r="A36" s="11" t="s">
        <v>1311</v>
      </c>
      <c r="B36" s="11" t="s">
        <v>1288</v>
      </c>
      <c r="C36" s="11" t="s">
        <v>1312</v>
      </c>
      <c r="D36" s="6" t="s">
        <v>1292</v>
      </c>
      <c r="E36" s="6"/>
      <c r="F36" s="7" t="str">
        <f>VLOOKUP(E36,'VAS IS'!$A$4:$D$26,2, FALSE)</f>
        <v>#N/A</v>
      </c>
      <c r="G36" s="7" t="str">
        <f>VLOOKUP(E36,'VAS IS'!$A$4:$D$26,3, FALSE)</f>
        <v>#N/A</v>
      </c>
      <c r="H36" s="7" t="str">
        <f>VLOOKUP(G36,'VAS IS'!$A$4:$D$26,2, FALSE)</f>
        <v>#N/A</v>
      </c>
      <c r="I36" s="7" t="str">
        <f>VLOOKUP(E36,'VAS IS'!$A$4:$D$26,4, FALSE)</f>
        <v>#N/A</v>
      </c>
      <c r="J36" s="11"/>
      <c r="K36" s="7"/>
      <c r="L36" s="7"/>
      <c r="M36" s="7"/>
      <c r="N36" s="7" t="str">
        <f t="shared" si="1"/>
        <v>expenses for underwriting and issurance agency services;operating expenses;chi phí hoạt động bảo lãnh đại lý phát hành chứng khoán;cộng chi phí hoạt động 21 33</v>
      </c>
      <c r="O36" s="7" t="str">
        <f>iferror(VLOOKUP(N36,'vstock IS nonfin'!$E$2:$E$25,1,FALSE),"N/A")</f>
        <v>N/A</v>
      </c>
      <c r="P36" s="7"/>
      <c r="Q36" s="7"/>
      <c r="R36" s="7"/>
      <c r="S36" s="7"/>
      <c r="T36" s="7"/>
      <c r="U36" s="7"/>
      <c r="V36" s="7"/>
    </row>
    <row r="37" hidden="1">
      <c r="A37" s="11" t="s">
        <v>1313</v>
      </c>
      <c r="B37" s="11" t="s">
        <v>1288</v>
      </c>
      <c r="C37" s="11" t="s">
        <v>1314</v>
      </c>
      <c r="D37" s="6" t="s">
        <v>1292</v>
      </c>
      <c r="E37" s="6"/>
      <c r="F37" s="7" t="str">
        <f>VLOOKUP(E37,'VAS IS'!$A$4:$D$26,2, FALSE)</f>
        <v>#N/A</v>
      </c>
      <c r="G37" s="7" t="str">
        <f>VLOOKUP(E37,'VAS IS'!$A$4:$D$26,3, FALSE)</f>
        <v>#N/A</v>
      </c>
      <c r="H37" s="7" t="str">
        <f>VLOOKUP(G37,'VAS IS'!$A$4:$D$26,2, FALSE)</f>
        <v>#N/A</v>
      </c>
      <c r="I37" s="7" t="str">
        <f>VLOOKUP(E37,'VAS IS'!$A$4:$D$26,4, FALSE)</f>
        <v>#N/A</v>
      </c>
      <c r="J37" s="11"/>
      <c r="K37" s="7"/>
      <c r="L37" s="7"/>
      <c r="M37" s="7"/>
      <c r="N37" s="7" t="str">
        <f t="shared" si="1"/>
        <v>expenses for financial advisory services;operating expenses;chi phí tư vấn;cộng chi phí hoạt động 21 33</v>
      </c>
      <c r="O37" s="7" t="str">
        <f>iferror(VLOOKUP(N37,'vstock IS nonfin'!$E$2:$E$25,1,FALSE),"N/A")</f>
        <v>N/A</v>
      </c>
      <c r="P37" s="7"/>
      <c r="Q37" s="7"/>
      <c r="R37" s="7"/>
      <c r="S37" s="7"/>
      <c r="T37" s="7"/>
      <c r="U37" s="7"/>
      <c r="V37" s="7"/>
    </row>
    <row r="38" hidden="1">
      <c r="A38" s="11" t="s">
        <v>1315</v>
      </c>
      <c r="B38" s="11" t="s">
        <v>1288</v>
      </c>
      <c r="C38" s="11" t="s">
        <v>1316</v>
      </c>
      <c r="D38" s="6" t="s">
        <v>1292</v>
      </c>
      <c r="E38" s="6"/>
      <c r="F38" s="7" t="str">
        <f>VLOOKUP(E38,'VAS IS'!$A$4:$D$26,2, FALSE)</f>
        <v>#N/A</v>
      </c>
      <c r="G38" s="7" t="str">
        <f>VLOOKUP(E38,'VAS IS'!$A$4:$D$26,3, FALSE)</f>
        <v>#N/A</v>
      </c>
      <c r="H38" s="7" t="str">
        <f>VLOOKUP(G38,'VAS IS'!$A$4:$D$26,2, FALSE)</f>
        <v>#N/A</v>
      </c>
      <c r="I38" s="7" t="str">
        <f>VLOOKUP(E38,'VAS IS'!$A$4:$D$26,4, FALSE)</f>
        <v>#N/A</v>
      </c>
      <c r="J38" s="11"/>
      <c r="K38" s="7"/>
      <c r="L38" s="7"/>
      <c r="M38" s="7"/>
      <c r="N38" s="7" t="str">
        <f t="shared" si="1"/>
        <v>expenses of auction and trust activities;operating expenses;chi phí hoạt động đấu giá ủy thác;cộng chi phí hoạt động 21 33</v>
      </c>
      <c r="O38" s="7" t="str">
        <f>iferror(VLOOKUP(N38,'vstock IS nonfin'!$E$2:$E$25,1,FALSE),"N/A")</f>
        <v>N/A</v>
      </c>
      <c r="P38" s="7"/>
      <c r="Q38" s="7"/>
      <c r="R38" s="7"/>
      <c r="S38" s="7"/>
      <c r="T38" s="7"/>
      <c r="U38" s="7"/>
      <c r="V38" s="7"/>
    </row>
    <row r="39" hidden="1">
      <c r="A39" s="11" t="s">
        <v>1317</v>
      </c>
      <c r="B39" s="11" t="s">
        <v>1288</v>
      </c>
      <c r="C39" s="11" t="s">
        <v>1318</v>
      </c>
      <c r="D39" s="6" t="s">
        <v>1292</v>
      </c>
      <c r="E39" s="6"/>
      <c r="F39" s="7" t="str">
        <f>VLOOKUP(E39,'VAS IS'!$A$4:$D$26,2, FALSE)</f>
        <v>#N/A</v>
      </c>
      <c r="G39" s="7" t="str">
        <f>VLOOKUP(E39,'VAS IS'!$A$4:$D$26,3, FALSE)</f>
        <v>#N/A</v>
      </c>
      <c r="H39" s="7" t="str">
        <f>VLOOKUP(G39,'VAS IS'!$A$4:$D$26,2, FALSE)</f>
        <v>#N/A</v>
      </c>
      <c r="I39" s="7" t="str">
        <f>VLOOKUP(E39,'VAS IS'!$A$4:$D$26,4, FALSE)</f>
        <v>#N/A</v>
      </c>
      <c r="J39" s="11"/>
      <c r="K39" s="7"/>
      <c r="L39" s="7"/>
      <c r="M39" s="7"/>
      <c r="N39" s="7" t="str">
        <f t="shared" si="1"/>
        <v>expenses for secutiries custodian services;operating expenses;chi phí lưu ký chứng khoán;cộng chi phí hoạt động 21 33</v>
      </c>
      <c r="O39" s="7" t="str">
        <f>iferror(VLOOKUP(N39,'vstock IS nonfin'!$E$2:$E$25,1,FALSE),"N/A")</f>
        <v>N/A</v>
      </c>
      <c r="P39" s="7"/>
      <c r="Q39" s="7"/>
      <c r="R39" s="7"/>
      <c r="S39" s="7"/>
      <c r="T39" s="7"/>
      <c r="U39" s="7"/>
      <c r="V39" s="7"/>
    </row>
    <row r="40" hidden="1">
      <c r="A40" s="11" t="s">
        <v>1319</v>
      </c>
      <c r="B40" s="11" t="s">
        <v>1288</v>
      </c>
      <c r="C40" s="11" t="s">
        <v>1320</v>
      </c>
      <c r="D40" s="6" t="s">
        <v>1292</v>
      </c>
      <c r="E40" s="6"/>
      <c r="F40" s="7" t="str">
        <f>VLOOKUP(E40,'VAS IS'!$A$4:$D$26,2, FALSE)</f>
        <v>#N/A</v>
      </c>
      <c r="G40" s="7" t="str">
        <f>VLOOKUP(E40,'VAS IS'!$A$4:$D$26,3, FALSE)</f>
        <v>#N/A</v>
      </c>
      <c r="H40" s="7" t="str">
        <f>VLOOKUP(G40,'VAS IS'!$A$4:$D$26,2, FALSE)</f>
        <v>#N/A</v>
      </c>
      <c r="I40" s="7" t="str">
        <f>VLOOKUP(E40,'VAS IS'!$A$4:$D$26,4, FALSE)</f>
        <v>#N/A</v>
      </c>
      <c r="J40" s="11"/>
      <c r="K40" s="7"/>
      <c r="L40" s="7"/>
      <c r="M40" s="7"/>
      <c r="N40" s="7" t="str">
        <f t="shared" si="1"/>
        <v>other expenses;operating expenses;chi phí khác;cộng chi phí hoạt động 21 33</v>
      </c>
      <c r="O40" s="7" t="str">
        <f>iferror(VLOOKUP(N40,'vstock IS nonfin'!$E$2:$E$25,1,FALSE),"N/A")</f>
        <v>N/A</v>
      </c>
      <c r="P40" s="7"/>
      <c r="Q40" s="7"/>
      <c r="R40" s="7"/>
      <c r="S40" s="7"/>
      <c r="T40" s="7"/>
      <c r="U40" s="7"/>
      <c r="V40" s="7"/>
    </row>
    <row r="41" hidden="1">
      <c r="A41" s="11" t="s">
        <v>1321</v>
      </c>
      <c r="B41" s="11" t="s">
        <v>1288</v>
      </c>
      <c r="C41" s="11" t="s">
        <v>1322</v>
      </c>
      <c r="D41" s="6" t="s">
        <v>1292</v>
      </c>
      <c r="E41" s="6"/>
      <c r="F41" s="7" t="str">
        <f>VLOOKUP(E41,'VAS IS'!$A$4:$D$26,2, FALSE)</f>
        <v>#N/A</v>
      </c>
      <c r="G41" s="7" t="str">
        <f>VLOOKUP(E41,'VAS IS'!$A$4:$D$26,3, FALSE)</f>
        <v>#N/A</v>
      </c>
      <c r="H41" s="7" t="str">
        <f>VLOOKUP(G41,'VAS IS'!$A$4:$D$26,2, FALSE)</f>
        <v>#N/A</v>
      </c>
      <c r="I41" s="7" t="str">
        <f>VLOOKUP(E41,'VAS IS'!$A$4:$D$26,4, FALSE)</f>
        <v>#N/A</v>
      </c>
      <c r="J41" s="11"/>
      <c r="K41" s="7"/>
      <c r="L41" s="7"/>
      <c r="M41" s="7"/>
      <c r="N41" s="7" t="str">
        <f t="shared" si="1"/>
        <v>in which expenses fixing trading error other error;operating expenses;trong đó chi phí sửa lỗi giao dịch chứng khoán lỗi khác;cộng chi phí hoạt động 21 33</v>
      </c>
      <c r="O41" s="7" t="str">
        <f>iferror(VLOOKUP(N41,'vstock IS nonfin'!$E$2:$E$25,1,FALSE),"N/A")</f>
        <v>N/A</v>
      </c>
      <c r="P41" s="7"/>
      <c r="Q41" s="7"/>
      <c r="R41" s="7"/>
      <c r="S41" s="7"/>
      <c r="T41" s="7"/>
      <c r="U41" s="7"/>
      <c r="V41" s="7"/>
    </row>
    <row r="42" hidden="1">
      <c r="A42" s="11" t="s">
        <v>1323</v>
      </c>
      <c r="B42" s="11" t="s">
        <v>1288</v>
      </c>
      <c r="C42" s="11" t="s">
        <v>1324</v>
      </c>
      <c r="D42" s="6" t="s">
        <v>1292</v>
      </c>
      <c r="E42" s="6"/>
      <c r="F42" s="7" t="str">
        <f>VLOOKUP(E42,'VAS IS'!$A$4:$D$26,2, FALSE)</f>
        <v>#N/A</v>
      </c>
      <c r="G42" s="7" t="str">
        <f>VLOOKUP(E42,'VAS IS'!$A$4:$D$26,3, FALSE)</f>
        <v>#N/A</v>
      </c>
      <c r="H42" s="7" t="str">
        <f>VLOOKUP(G42,'VAS IS'!$A$4:$D$26,2, FALSE)</f>
        <v>#N/A</v>
      </c>
      <c r="I42" s="7" t="str">
        <f>VLOOKUP(E42,'VAS IS'!$A$4:$D$26,4, FALSE)</f>
        <v>#N/A</v>
      </c>
      <c r="J42" s="11"/>
      <c r="K42" s="7"/>
      <c r="L42" s="7"/>
      <c r="M42" s="7"/>
      <c r="N42" s="7" t="str">
        <f t="shared" si="1"/>
        <v>direct operating expenses;operating expenses;chi phí trực tiếp hoạt động kinh doanh chứng khoán;cộng chi phí hoạt động 21 33</v>
      </c>
      <c r="O42" s="7" t="str">
        <f>iferror(VLOOKUP(N42,'vstock IS nonfin'!$E$2:$E$25,1,FALSE),"N/A")</f>
        <v>N/A</v>
      </c>
      <c r="P42" s="7"/>
      <c r="Q42" s="7"/>
      <c r="R42" s="7"/>
      <c r="S42" s="7"/>
      <c r="T42" s="7"/>
      <c r="U42" s="7"/>
      <c r="V42" s="7"/>
    </row>
    <row r="43" hidden="1">
      <c r="A43" s="11" t="s">
        <v>1325</v>
      </c>
      <c r="B43" s="11" t="s">
        <v>1288</v>
      </c>
      <c r="C43" s="11" t="s">
        <v>1326</v>
      </c>
      <c r="D43" s="6" t="s">
        <v>1292</v>
      </c>
      <c r="E43" s="6"/>
      <c r="F43" s="7" t="str">
        <f>VLOOKUP(E43,'VAS IS'!$A$4:$D$26,2, FALSE)</f>
        <v>#N/A</v>
      </c>
      <c r="G43" s="7" t="str">
        <f>VLOOKUP(E43,'VAS IS'!$A$4:$D$26,3, FALSE)</f>
        <v>#N/A</v>
      </c>
      <c r="H43" s="7" t="str">
        <f>VLOOKUP(G43,'VAS IS'!$A$4:$D$26,2, FALSE)</f>
        <v>#N/A</v>
      </c>
      <c r="I43" s="7" t="str">
        <f>VLOOKUP(E43,'VAS IS'!$A$4:$D$26,4, FALSE)</f>
        <v>#N/A</v>
      </c>
      <c r="J43" s="11"/>
      <c r="K43" s="7"/>
      <c r="L43" s="7"/>
      <c r="M43" s="7"/>
      <c r="N43" s="7" t="str">
        <f t="shared" si="1"/>
        <v>securities provision expenses income from reversal of provision;operating expenses;chi phí dự phòng chứng khoán;cộng chi phí hoạt động 21 33</v>
      </c>
      <c r="O43" s="7" t="str">
        <f>iferror(VLOOKUP(N43,'vstock IS nonfin'!$E$2:$E$25,1,FALSE),"N/A")</f>
        <v>N/A</v>
      </c>
      <c r="P43" s="7"/>
      <c r="Q43" s="7"/>
      <c r="R43" s="7"/>
      <c r="S43" s="7"/>
      <c r="T43" s="7"/>
      <c r="U43" s="7"/>
      <c r="V43" s="7"/>
    </row>
    <row r="44" hidden="1">
      <c r="A44" s="11" t="s">
        <v>1288</v>
      </c>
      <c r="B44" s="11" t="s">
        <v>1284</v>
      </c>
      <c r="C44" s="11" t="s">
        <v>1292</v>
      </c>
      <c r="D44" s="6" t="s">
        <v>1285</v>
      </c>
      <c r="E44" s="6"/>
      <c r="F44" s="7" t="str">
        <f>VLOOKUP(E44,'VAS IS'!$A$4:$D$26,2, FALSE)</f>
        <v>#N/A</v>
      </c>
      <c r="G44" s="7" t="str">
        <f>VLOOKUP(E44,'VAS IS'!$A$4:$D$26,3, FALSE)</f>
        <v>#N/A</v>
      </c>
      <c r="H44" s="7" t="str">
        <f>VLOOKUP(G44,'VAS IS'!$A$4:$D$26,2, FALSE)</f>
        <v>#N/A</v>
      </c>
      <c r="I44" s="7" t="str">
        <f>VLOOKUP(E44,'VAS IS'!$A$4:$D$26,4, FALSE)</f>
        <v>#N/A</v>
      </c>
      <c r="J44" s="11"/>
      <c r="K44" s="7"/>
      <c r="L44" s="7"/>
      <c r="M44" s="7"/>
      <c r="N44" s="7" t="str">
        <f t="shared" si="1"/>
        <v>operating expenses;net profit from securities business;cộng chi phí hoạt động 21 33;kết quả hoạt động 20 50 40 60 61 62</v>
      </c>
      <c r="O44" s="7" t="str">
        <f>iferror(VLOOKUP(N44,'vstock IS nonfin'!$E$2:$E$25,1,FALSE),"N/A")</f>
        <v>N/A</v>
      </c>
      <c r="P44" s="7"/>
      <c r="Q44" s="7"/>
      <c r="R44" s="7"/>
      <c r="S44" s="7"/>
      <c r="T44" s="7"/>
      <c r="U44" s="7"/>
      <c r="V44" s="7"/>
    </row>
    <row r="45" hidden="1">
      <c r="A45" s="11" t="s">
        <v>1286</v>
      </c>
      <c r="B45" s="11" t="s">
        <v>1284</v>
      </c>
      <c r="C45" s="11" t="s">
        <v>1287</v>
      </c>
      <c r="D45" s="6" t="s">
        <v>1285</v>
      </c>
      <c r="E45" s="6"/>
      <c r="F45" s="7" t="str">
        <f>VLOOKUP(E45,'VAS IS'!$A$4:$D$26,2, FALSE)</f>
        <v>#N/A</v>
      </c>
      <c r="G45" s="7" t="str">
        <f>VLOOKUP(E45,'VAS IS'!$A$4:$D$26,3, FALSE)</f>
        <v>#N/A</v>
      </c>
      <c r="H45" s="7" t="str">
        <f>VLOOKUP(G45,'VAS IS'!$A$4:$D$26,2, FALSE)</f>
        <v>#N/A</v>
      </c>
      <c r="I45" s="7" t="str">
        <f>VLOOKUP(E45,'VAS IS'!$A$4:$D$26,4, FALSE)</f>
        <v>#N/A</v>
      </c>
      <c r="J45" s="11"/>
      <c r="K45" s="7"/>
      <c r="L45" s="7"/>
      <c r="M45" s="7"/>
      <c r="N45" s="7" t="str">
        <f t="shared" si="1"/>
        <v>gross profit;net profit from securities business;lợi nhuận gộp của hoạt động kinh doanh;kết quả hoạt động 20 50 40 60 61 62</v>
      </c>
      <c r="O45" s="7" t="str">
        <f>iferror(VLOOKUP(N45,'vstock IS nonfin'!$E$2:$E$25,1,FALSE),"N/A")</f>
        <v>N/A</v>
      </c>
      <c r="P45" s="7"/>
      <c r="Q45" s="7"/>
      <c r="R45" s="7"/>
      <c r="S45" s="7"/>
      <c r="T45" s="7"/>
      <c r="U45" s="7"/>
      <c r="V45" s="7"/>
    </row>
    <row r="46" hidden="1">
      <c r="A46" s="11" t="s">
        <v>1327</v>
      </c>
      <c r="B46" s="11" t="s">
        <v>1243</v>
      </c>
      <c r="C46" s="11" t="s">
        <v>1328</v>
      </c>
      <c r="D46" s="6" t="s">
        <v>1244</v>
      </c>
      <c r="E46" s="6"/>
      <c r="F46" s="7" t="str">
        <f>VLOOKUP(E46,'VAS IS'!$A$4:$D$26,2, FALSE)</f>
        <v>#N/A</v>
      </c>
      <c r="G46" s="7" t="str">
        <f>VLOOKUP(E46,'VAS IS'!$A$4:$D$26,3, FALSE)</f>
        <v>#N/A</v>
      </c>
      <c r="H46" s="7" t="str">
        <f>VLOOKUP(G46,'VAS IS'!$A$4:$D$26,2, FALSE)</f>
        <v>#N/A</v>
      </c>
      <c r="I46" s="7" t="str">
        <f>VLOOKUP(E46,'VAS IS'!$A$4:$D$26,4, FALSE)</f>
        <v>#N/A</v>
      </c>
      <c r="J46" s="11"/>
      <c r="K46" s="7"/>
      <c r="L46" s="7"/>
      <c r="M46" s="7"/>
      <c r="N46" s="7" t="str">
        <f t="shared" si="1"/>
        <v>financial income;operating income;doanh thu hoạt động tài chính;doanh thu hoạt động</v>
      </c>
      <c r="O46" s="7" t="str">
        <f>iferror(VLOOKUP(N46,'vstock IS nonfin'!$E$2:$E$25,1,FALSE),"N/A")</f>
        <v>N/A</v>
      </c>
      <c r="P46" s="7"/>
      <c r="Q46" s="7"/>
      <c r="R46" s="7"/>
      <c r="S46" s="7"/>
      <c r="T46" s="7"/>
      <c r="U46" s="7"/>
      <c r="V46" s="7"/>
    </row>
    <row r="47" hidden="1">
      <c r="A47" s="11" t="s">
        <v>1329</v>
      </c>
      <c r="B47" s="11" t="s">
        <v>1330</v>
      </c>
      <c r="C47" s="11" t="s">
        <v>1331</v>
      </c>
      <c r="D47" s="6" t="s">
        <v>1332</v>
      </c>
      <c r="E47" s="6"/>
      <c r="F47" s="7" t="str">
        <f>VLOOKUP(E47,'VAS IS'!$A$4:$D$26,2, FALSE)</f>
        <v>#N/A</v>
      </c>
      <c r="G47" s="7" t="str">
        <f>VLOOKUP(E47,'VAS IS'!$A$4:$D$26,3, FALSE)</f>
        <v>#N/A</v>
      </c>
      <c r="H47" s="7" t="str">
        <f>VLOOKUP(G47,'VAS IS'!$A$4:$D$26,2, FALSE)</f>
        <v>#N/A</v>
      </c>
      <c r="I47" s="7" t="str">
        <f>VLOOKUP(E47,'VAS IS'!$A$4:$D$26,4, FALSE)</f>
        <v>#N/A</v>
      </c>
      <c r="J47" s="11"/>
      <c r="K47" s="7"/>
      <c r="L47" s="7"/>
      <c r="M47" s="7"/>
      <c r="N47" s="7" t="str">
        <f t="shared" si="1"/>
        <v>realized and unrealized gain from changes in foreign exchange rates;total financial income 41 44;chênh lệch lãi tỷ giá hối đoái đã và chưa thực hiện;cộng doanh thu hoạt động tài chính 41 44</v>
      </c>
      <c r="O47" s="7" t="str">
        <f>iferror(VLOOKUP(N47,'vstock IS nonfin'!$E$2:$E$25,1,FALSE),"N/A")</f>
        <v>N/A</v>
      </c>
      <c r="P47" s="7"/>
      <c r="Q47" s="7"/>
      <c r="R47" s="7"/>
      <c r="S47" s="7"/>
      <c r="T47" s="7"/>
      <c r="U47" s="7"/>
      <c r="V47" s="7"/>
    </row>
    <row r="48" hidden="1">
      <c r="A48" s="11" t="s">
        <v>1333</v>
      </c>
      <c r="B48" s="11" t="s">
        <v>1330</v>
      </c>
      <c r="C48" s="11" t="s">
        <v>1334</v>
      </c>
      <c r="D48" s="6" t="s">
        <v>1332</v>
      </c>
      <c r="E48" s="6"/>
      <c r="F48" s="7" t="str">
        <f>VLOOKUP(E48,'VAS IS'!$A$4:$D$26,2, FALSE)</f>
        <v>#N/A</v>
      </c>
      <c r="G48" s="7" t="str">
        <f>VLOOKUP(E48,'VAS IS'!$A$4:$D$26,3, FALSE)</f>
        <v>#N/A</v>
      </c>
      <c r="H48" s="7" t="str">
        <f>VLOOKUP(G48,'VAS IS'!$A$4:$D$26,2, FALSE)</f>
        <v>#N/A</v>
      </c>
      <c r="I48" s="7" t="str">
        <f>VLOOKUP(E48,'VAS IS'!$A$4:$D$26,4, FALSE)</f>
        <v>#N/A</v>
      </c>
      <c r="J48" s="11"/>
      <c r="K48" s="7"/>
      <c r="L48" s="7"/>
      <c r="M48" s="7"/>
      <c r="N48" s="7" t="str">
        <f t="shared" si="1"/>
        <v>dividends interest income from demand deposits;total financial income 41 44;doanh thu dự thu cổ tức lãi tiền gửi không cố định phát sinh trong kỳ;cộng doanh thu hoạt động tài chính 41 44</v>
      </c>
      <c r="O48" s="7" t="str">
        <f>iferror(VLOOKUP(N48,'vstock IS nonfin'!$E$2:$E$25,1,FALSE),"N/A")</f>
        <v>N/A</v>
      </c>
      <c r="P48" s="7"/>
      <c r="Q48" s="7"/>
      <c r="R48" s="7"/>
      <c r="S48" s="7"/>
      <c r="T48" s="7"/>
      <c r="U48" s="7"/>
      <c r="V48" s="7"/>
    </row>
    <row r="49" hidden="1">
      <c r="A49" s="11" t="s">
        <v>1335</v>
      </c>
      <c r="B49" s="11" t="s">
        <v>1330</v>
      </c>
      <c r="C49" s="11" t="s">
        <v>1336</v>
      </c>
      <c r="D49" s="6" t="s">
        <v>1332</v>
      </c>
      <c r="E49" s="6"/>
      <c r="F49" s="7" t="str">
        <f>VLOOKUP(E49,'VAS IS'!$A$4:$D$26,2, FALSE)</f>
        <v>#N/A</v>
      </c>
      <c r="G49" s="7" t="str">
        <f>VLOOKUP(E49,'VAS IS'!$A$4:$D$26,3, FALSE)</f>
        <v>#N/A</v>
      </c>
      <c r="H49" s="7" t="str">
        <f>VLOOKUP(G49,'VAS IS'!$A$4:$D$26,2, FALSE)</f>
        <v>#N/A</v>
      </c>
      <c r="I49" s="7" t="str">
        <f>VLOOKUP(E49,'VAS IS'!$A$4:$D$26,4, FALSE)</f>
        <v>#N/A</v>
      </c>
      <c r="J49" s="11"/>
      <c r="K49" s="7"/>
      <c r="L49" s="7"/>
      <c r="M49" s="7"/>
      <c r="N49" s="7" t="str">
        <f t="shared" si="1"/>
        <v>gains from disposal investments in subsidiaries associates joint ventures;total financial income 41 44;lãi bán thanh lý các khoản đầu tư vào công ty con liên kết liên doanh;cộng doanh thu hoạt động tài chính 41 44</v>
      </c>
      <c r="O49" s="7" t="str">
        <f>iferror(VLOOKUP(N49,'vstock IS nonfin'!$E$2:$E$25,1,FALSE),"N/A")</f>
        <v>N/A</v>
      </c>
      <c r="P49" s="7"/>
      <c r="Q49" s="7"/>
      <c r="R49" s="7"/>
      <c r="S49" s="7"/>
      <c r="T49" s="7"/>
      <c r="U49" s="7"/>
      <c r="V49" s="7"/>
    </row>
    <row r="50" hidden="1">
      <c r="A50" s="11" t="s">
        <v>1337</v>
      </c>
      <c r="B50" s="11" t="s">
        <v>1330</v>
      </c>
      <c r="C50" s="11" t="s">
        <v>1338</v>
      </c>
      <c r="D50" s="6" t="s">
        <v>1332</v>
      </c>
      <c r="E50" s="6"/>
      <c r="F50" s="7" t="str">
        <f>VLOOKUP(E50,'VAS IS'!$A$4:$D$26,2, FALSE)</f>
        <v>#N/A</v>
      </c>
      <c r="G50" s="7" t="str">
        <f>VLOOKUP(E50,'VAS IS'!$A$4:$D$26,3, FALSE)</f>
        <v>#N/A</v>
      </c>
      <c r="H50" s="7" t="str">
        <f>VLOOKUP(G50,'VAS IS'!$A$4:$D$26,2, FALSE)</f>
        <v>#N/A</v>
      </c>
      <c r="I50" s="7" t="str">
        <f>VLOOKUP(E50,'VAS IS'!$A$4:$D$26,4, FALSE)</f>
        <v>#N/A</v>
      </c>
      <c r="J50" s="11"/>
      <c r="K50" s="7"/>
      <c r="L50" s="7"/>
      <c r="M50" s="7"/>
      <c r="N50" s="7" t="str">
        <f t="shared" si="1"/>
        <v>other income about investment;total financial income 41 44;doanh thu khác về đầu tư;cộng doanh thu hoạt động tài chính 41 44</v>
      </c>
      <c r="O50" s="7" t="str">
        <f>iferror(VLOOKUP(N50,'vstock IS nonfin'!$E$2:$E$25,1,FALSE),"N/A")</f>
        <v>N/A</v>
      </c>
      <c r="P50" s="7"/>
      <c r="Q50" s="7"/>
      <c r="R50" s="7"/>
      <c r="S50" s="7"/>
      <c r="T50" s="7"/>
      <c r="U50" s="7"/>
      <c r="V50" s="7"/>
    </row>
    <row r="51" hidden="1">
      <c r="A51" s="11" t="s">
        <v>1330</v>
      </c>
      <c r="B51" s="11" t="s">
        <v>1284</v>
      </c>
      <c r="C51" s="11" t="s">
        <v>1332</v>
      </c>
      <c r="D51" s="6" t="s">
        <v>1285</v>
      </c>
      <c r="E51" s="6"/>
      <c r="F51" s="7" t="str">
        <f>VLOOKUP(E51,'VAS IS'!$A$4:$D$26,2, FALSE)</f>
        <v>#N/A</v>
      </c>
      <c r="G51" s="7" t="str">
        <f>VLOOKUP(E51,'VAS IS'!$A$4:$D$26,3, FALSE)</f>
        <v>#N/A</v>
      </c>
      <c r="H51" s="7" t="str">
        <f>VLOOKUP(G51,'VAS IS'!$A$4:$D$26,2, FALSE)</f>
        <v>#N/A</v>
      </c>
      <c r="I51" s="7" t="str">
        <f>VLOOKUP(E51,'VAS IS'!$A$4:$D$26,4, FALSE)</f>
        <v>#N/A</v>
      </c>
      <c r="J51" s="11"/>
      <c r="K51" s="7"/>
      <c r="L51" s="7"/>
      <c r="M51" s="7"/>
      <c r="N51" s="7" t="str">
        <f t="shared" si="1"/>
        <v>total financial income 41 44;net profit from securities business;cộng doanh thu hoạt động tài chính 41 44;kết quả hoạt động 20 50 40 60 61 62</v>
      </c>
      <c r="O51" s="7" t="str">
        <f>iferror(VLOOKUP(N51,'vstock IS nonfin'!$E$2:$E$25,1,FALSE),"N/A")</f>
        <v>N/A</v>
      </c>
      <c r="P51" s="7"/>
      <c r="Q51" s="7"/>
      <c r="R51" s="7"/>
      <c r="S51" s="7"/>
      <c r="T51" s="7"/>
      <c r="U51" s="7"/>
      <c r="V51" s="7"/>
    </row>
    <row r="52" hidden="1">
      <c r="A52" s="11" t="s">
        <v>1339</v>
      </c>
      <c r="B52" s="11" t="s">
        <v>1243</v>
      </c>
      <c r="C52" s="11" t="s">
        <v>1340</v>
      </c>
      <c r="D52" s="6" t="s">
        <v>1244</v>
      </c>
      <c r="E52" s="6"/>
      <c r="F52" s="7" t="str">
        <f>VLOOKUP(E52,'VAS IS'!$A$4:$D$26,2, FALSE)</f>
        <v>#N/A</v>
      </c>
      <c r="G52" s="7" t="str">
        <f>VLOOKUP(E52,'VAS IS'!$A$4:$D$26,3, FALSE)</f>
        <v>#N/A</v>
      </c>
      <c r="H52" s="7" t="str">
        <f>VLOOKUP(G52,'VAS IS'!$A$4:$D$26,2, FALSE)</f>
        <v>#N/A</v>
      </c>
      <c r="I52" s="7" t="str">
        <f>VLOOKUP(E52,'VAS IS'!$A$4:$D$26,4, FALSE)</f>
        <v>#N/A</v>
      </c>
      <c r="J52" s="11"/>
      <c r="K52" s="7"/>
      <c r="L52" s="7"/>
      <c r="M52" s="7"/>
      <c r="N52" s="7" t="str">
        <f t="shared" si="1"/>
        <v>financial expenses;operating income;chí phí tài chính;doanh thu hoạt động</v>
      </c>
      <c r="O52" s="7" t="str">
        <f>iferror(VLOOKUP(N52,'vstock IS nonfin'!$E$2:$E$25,1,FALSE),"N/A")</f>
        <v>N/A</v>
      </c>
      <c r="P52" s="7"/>
      <c r="Q52" s="7"/>
      <c r="R52" s="7"/>
      <c r="S52" s="7"/>
      <c r="T52" s="7"/>
      <c r="U52" s="7"/>
      <c r="V52" s="7"/>
    </row>
    <row r="53" hidden="1">
      <c r="A53" s="11" t="s">
        <v>1341</v>
      </c>
      <c r="B53" s="11" t="s">
        <v>1342</v>
      </c>
      <c r="C53" s="11" t="s">
        <v>1343</v>
      </c>
      <c r="D53" s="6" t="s">
        <v>1344</v>
      </c>
      <c r="E53" s="6"/>
      <c r="F53" s="7" t="str">
        <f>VLOOKUP(E53,'VAS IS'!$A$4:$D$26,2, FALSE)</f>
        <v>#N/A</v>
      </c>
      <c r="G53" s="7" t="str">
        <f>VLOOKUP(E53,'VAS IS'!$A$4:$D$26,3, FALSE)</f>
        <v>#N/A</v>
      </c>
      <c r="H53" s="7" t="str">
        <f>VLOOKUP(G53,'VAS IS'!$A$4:$D$26,2, FALSE)</f>
        <v>#N/A</v>
      </c>
      <c r="I53" s="7" t="str">
        <f>VLOOKUP(E53,'VAS IS'!$A$4:$D$26,4, FALSE)</f>
        <v>#N/A</v>
      </c>
      <c r="J53" s="11"/>
      <c r="K53" s="7"/>
      <c r="L53" s="7"/>
      <c r="M53" s="7"/>
      <c r="N53" s="7" t="str">
        <f t="shared" si="1"/>
        <v>realized and unrealized loss from changes in foreign exchange rates;total financial expenses 51 54;chênh lệch lỗ tỷ giá hối đoái đã và chưa thưc hiện;cộng chi phí tài chính 51 54</v>
      </c>
      <c r="O53" s="7" t="str">
        <f>iferror(VLOOKUP(N53,'vstock IS nonfin'!$E$2:$E$25,1,FALSE),"N/A")</f>
        <v>N/A</v>
      </c>
      <c r="P53" s="7"/>
      <c r="Q53" s="7"/>
      <c r="R53" s="7"/>
      <c r="S53" s="7"/>
      <c r="T53" s="7"/>
      <c r="U53" s="7"/>
      <c r="V53" s="7"/>
    </row>
    <row r="54" hidden="1">
      <c r="A54" s="11" t="s">
        <v>1345</v>
      </c>
      <c r="B54" s="11" t="s">
        <v>1342</v>
      </c>
      <c r="C54" s="11" t="s">
        <v>1346</v>
      </c>
      <c r="D54" s="6" t="s">
        <v>1344</v>
      </c>
      <c r="E54" s="6"/>
      <c r="F54" s="7" t="str">
        <f>VLOOKUP(E54,'VAS IS'!$A$4:$D$26,2, FALSE)</f>
        <v>#N/A</v>
      </c>
      <c r="G54" s="7" t="str">
        <f>VLOOKUP(E54,'VAS IS'!$A$4:$D$26,3, FALSE)</f>
        <v>#N/A</v>
      </c>
      <c r="H54" s="7" t="str">
        <f>VLOOKUP(G54,'VAS IS'!$A$4:$D$26,2, FALSE)</f>
        <v>#N/A</v>
      </c>
      <c r="I54" s="7" t="str">
        <f>VLOOKUP(E54,'VAS IS'!$A$4:$D$26,4, FALSE)</f>
        <v>#N/A</v>
      </c>
      <c r="J54" s="11"/>
      <c r="K54" s="7"/>
      <c r="L54" s="7"/>
      <c r="M54" s="7"/>
      <c r="N54" s="7" t="str">
        <f t="shared" si="1"/>
        <v>borrowing costs;total financial expenses 51 54;chi phí lãi vay;cộng chi phí tài chính 51 54</v>
      </c>
      <c r="O54" s="7" t="str">
        <f>iferror(VLOOKUP(N54,'vstock IS nonfin'!$E$2:$E$25,1,FALSE),"N/A")</f>
        <v>N/A</v>
      </c>
      <c r="P54" s="7"/>
      <c r="Q54" s="7"/>
      <c r="R54" s="7"/>
      <c r="S54" s="7"/>
      <c r="T54" s="7"/>
      <c r="U54" s="7"/>
      <c r="V54" s="7"/>
    </row>
    <row r="55" hidden="1">
      <c r="A55" s="11" t="s">
        <v>1347</v>
      </c>
      <c r="B55" s="11" t="s">
        <v>1342</v>
      </c>
      <c r="C55" s="11" t="s">
        <v>1348</v>
      </c>
      <c r="D55" s="6" t="s">
        <v>1344</v>
      </c>
      <c r="E55" s="6"/>
      <c r="F55" s="7" t="str">
        <f>VLOOKUP(E55,'VAS IS'!$A$4:$D$26,2, FALSE)</f>
        <v>#N/A</v>
      </c>
      <c r="G55" s="7" t="str">
        <f>VLOOKUP(E55,'VAS IS'!$A$4:$D$26,3, FALSE)</f>
        <v>#N/A</v>
      </c>
      <c r="H55" s="7" t="str">
        <f>VLOOKUP(G55,'VAS IS'!$A$4:$D$26,2, FALSE)</f>
        <v>#N/A</v>
      </c>
      <c r="I55" s="7" t="str">
        <f>VLOOKUP(E55,'VAS IS'!$A$4:$D$26,4, FALSE)</f>
        <v>#N/A</v>
      </c>
      <c r="J55" s="11"/>
      <c r="K55" s="7"/>
      <c r="L55" s="7"/>
      <c r="M55" s="7"/>
      <c r="N55" s="7" t="str">
        <f t="shared" si="1"/>
        <v>loss from disposal investments in subsidiaries associates joint ventures;total financial expenses 51 54;lỗ bán thanh lý các khoản đầu tư vào công ty con liên kết liên doanh;cộng chi phí tài chính 51 54</v>
      </c>
      <c r="O55" s="7" t="str">
        <f>iferror(VLOOKUP(N55,'vstock IS nonfin'!$E$2:$E$25,1,FALSE),"N/A")</f>
        <v>N/A</v>
      </c>
      <c r="P55" s="7"/>
      <c r="Q55" s="7"/>
      <c r="R55" s="7"/>
      <c r="S55" s="7"/>
      <c r="T55" s="7"/>
      <c r="U55" s="7"/>
      <c r="V55" s="7"/>
    </row>
    <row r="56" hidden="1">
      <c r="A56" s="11" t="s">
        <v>1349</v>
      </c>
      <c r="B56" s="11" t="s">
        <v>1342</v>
      </c>
      <c r="C56" s="11" t="s">
        <v>1350</v>
      </c>
      <c r="D56" s="6" t="s">
        <v>1344</v>
      </c>
      <c r="E56" s="6"/>
      <c r="F56" s="7" t="str">
        <f>VLOOKUP(E56,'VAS IS'!$A$4:$D$26,2, FALSE)</f>
        <v>#N/A</v>
      </c>
      <c r="G56" s="7" t="str">
        <f>VLOOKUP(E56,'VAS IS'!$A$4:$D$26,3, FALSE)</f>
        <v>#N/A</v>
      </c>
      <c r="H56" s="7" t="str">
        <f>VLOOKUP(G56,'VAS IS'!$A$4:$D$26,2, FALSE)</f>
        <v>#N/A</v>
      </c>
      <c r="I56" s="7" t="str">
        <f>VLOOKUP(E56,'VAS IS'!$A$4:$D$26,4, FALSE)</f>
        <v>#N/A</v>
      </c>
      <c r="J56" s="11"/>
      <c r="K56" s="7"/>
      <c r="L56" s="7"/>
      <c r="M56" s="7"/>
      <c r="N56" s="7" t="str">
        <f t="shared" si="1"/>
        <v>other investment expenses;total financial expenses 51 54;chi phí đầu tư khác;cộng chi phí tài chính 51 54</v>
      </c>
      <c r="O56" s="7" t="str">
        <f>iferror(VLOOKUP(N56,'vstock IS nonfin'!$E$2:$E$25,1,FALSE),"N/A")</f>
        <v>N/A</v>
      </c>
      <c r="P56" s="7"/>
      <c r="Q56" s="7"/>
      <c r="R56" s="7"/>
      <c r="S56" s="7"/>
      <c r="T56" s="7"/>
      <c r="U56" s="7"/>
      <c r="V56" s="7"/>
    </row>
    <row r="57" hidden="1">
      <c r="A57" s="11" t="s">
        <v>1342</v>
      </c>
      <c r="B57" s="11" t="s">
        <v>1284</v>
      </c>
      <c r="C57" s="11" t="s">
        <v>1344</v>
      </c>
      <c r="D57" s="6" t="s">
        <v>1285</v>
      </c>
      <c r="E57" s="6"/>
      <c r="F57" s="7" t="str">
        <f>VLOOKUP(E57,'VAS IS'!$A$4:$D$26,2, FALSE)</f>
        <v>#N/A</v>
      </c>
      <c r="G57" s="7" t="str">
        <f>VLOOKUP(E57,'VAS IS'!$A$4:$D$26,3, FALSE)</f>
        <v>#N/A</v>
      </c>
      <c r="H57" s="7" t="str">
        <f>VLOOKUP(G57,'VAS IS'!$A$4:$D$26,2, FALSE)</f>
        <v>#N/A</v>
      </c>
      <c r="I57" s="7" t="str">
        <f>VLOOKUP(E57,'VAS IS'!$A$4:$D$26,4, FALSE)</f>
        <v>#N/A</v>
      </c>
      <c r="J57" s="11"/>
      <c r="K57" s="7"/>
      <c r="L57" s="7"/>
      <c r="M57" s="7"/>
      <c r="N57" s="7" t="str">
        <f t="shared" si="1"/>
        <v>total financial expenses 51 54;net profit from securities business;cộng chi phí tài chính 51 54;kết quả hoạt động 20 50 40 60 61 62</v>
      </c>
      <c r="O57" s="7" t="str">
        <f>iferror(VLOOKUP(N57,'vstock IS nonfin'!$E$2:$E$25,1,FALSE),"N/A")</f>
        <v>N/A</v>
      </c>
      <c r="P57" s="7"/>
      <c r="Q57" s="7"/>
      <c r="R57" s="7"/>
      <c r="S57" s="7"/>
      <c r="T57" s="7"/>
      <c r="U57" s="7"/>
      <c r="V57" s="7"/>
    </row>
    <row r="58" hidden="1">
      <c r="A58" s="11" t="s">
        <v>1351</v>
      </c>
      <c r="B58" s="11" t="s">
        <v>1284</v>
      </c>
      <c r="C58" s="11" t="s">
        <v>1352</v>
      </c>
      <c r="D58" s="6" t="s">
        <v>1285</v>
      </c>
      <c r="E58" s="6"/>
      <c r="F58" s="7" t="str">
        <f>VLOOKUP(E58,'VAS IS'!$A$4:$D$26,2, FALSE)</f>
        <v>#N/A</v>
      </c>
      <c r="G58" s="7" t="str">
        <f>VLOOKUP(E58,'VAS IS'!$A$4:$D$26,3, FALSE)</f>
        <v>#N/A</v>
      </c>
      <c r="H58" s="7" t="str">
        <f>VLOOKUP(G58,'VAS IS'!$A$4:$D$26,2, FALSE)</f>
        <v>#N/A</v>
      </c>
      <c r="I58" s="7" t="str">
        <f>VLOOKUP(E58,'VAS IS'!$A$4:$D$26,4, FALSE)</f>
        <v>#N/A</v>
      </c>
      <c r="J58" s="11"/>
      <c r="K58" s="7"/>
      <c r="L58" s="7"/>
      <c r="M58" s="7"/>
      <c r="N58" s="7" t="str">
        <f t="shared" si="1"/>
        <v>selling expenses;net profit from securities business;chi phí bán hàng;kết quả hoạt động 20 50 40 60 61 62</v>
      </c>
      <c r="O58" s="7" t="str">
        <f>iferror(VLOOKUP(N58,'vstock IS nonfin'!$E$2:$E$25,1,FALSE),"N/A")</f>
        <v>N/A</v>
      </c>
      <c r="P58" s="7"/>
      <c r="Q58" s="7"/>
      <c r="R58" s="7"/>
      <c r="S58" s="7"/>
      <c r="T58" s="7"/>
      <c r="U58" s="7"/>
      <c r="V58" s="7"/>
    </row>
    <row r="59" hidden="1">
      <c r="A59" s="11" t="s">
        <v>1353</v>
      </c>
      <c r="B59" s="11" t="s">
        <v>1284</v>
      </c>
      <c r="C59" s="12" t="s">
        <v>1354</v>
      </c>
      <c r="D59" s="6" t="s">
        <v>1285</v>
      </c>
      <c r="E59" s="6"/>
      <c r="F59" s="7" t="str">
        <f>VLOOKUP(E59,'VAS IS'!$A$4:$D$26,2, FALSE)</f>
        <v>#N/A</v>
      </c>
      <c r="G59" s="7" t="str">
        <f>VLOOKUP(E59,'VAS IS'!$A$4:$D$26,3, FALSE)</f>
        <v>#N/A</v>
      </c>
      <c r="H59" s="7" t="str">
        <f>VLOOKUP(G59,'VAS IS'!$A$4:$D$26,2, FALSE)</f>
        <v>#N/A</v>
      </c>
      <c r="I59" s="7" t="str">
        <f>VLOOKUP(E59,'VAS IS'!$A$4:$D$26,4, FALSE)</f>
        <v>#N/A</v>
      </c>
      <c r="J59" s="11"/>
      <c r="K59" s="7"/>
      <c r="L59" s="7"/>
      <c r="M59" s="7"/>
      <c r="N59" s="7" t="str">
        <f t="shared" si="1"/>
        <v>general and administrative expenses;net profit from securities business;chi phí quản lý công ty chứng khoán;kết quả hoạt động 20 50 40 60 61 62</v>
      </c>
      <c r="O59" s="7" t="str">
        <f>iferror(VLOOKUP(N59,'vstock IS nonfin'!$E$2:$E$25,1,FALSE),"N/A")</f>
        <v>N/A</v>
      </c>
      <c r="P59" s="7"/>
      <c r="Q59" s="7"/>
      <c r="R59" s="7"/>
      <c r="S59" s="7"/>
      <c r="T59" s="7"/>
      <c r="U59" s="7"/>
      <c r="V59" s="7"/>
    </row>
    <row r="60" hidden="1">
      <c r="A60" s="11" t="s">
        <v>1284</v>
      </c>
      <c r="B60" s="11" t="s">
        <v>1355</v>
      </c>
      <c r="C60" s="11" t="s">
        <v>1285</v>
      </c>
      <c r="D60" s="6" t="s">
        <v>1356</v>
      </c>
      <c r="E60" s="6"/>
      <c r="F60" s="7" t="str">
        <f>VLOOKUP(E60,'VAS IS'!$A$4:$D$26,2, FALSE)</f>
        <v>#N/A</v>
      </c>
      <c r="G60" s="7" t="str">
        <f>VLOOKUP(E60,'VAS IS'!$A$4:$D$26,3, FALSE)</f>
        <v>#N/A</v>
      </c>
      <c r="H60" s="7" t="str">
        <f>VLOOKUP(G60,'VAS IS'!$A$4:$D$26,2, FALSE)</f>
        <v>#N/A</v>
      </c>
      <c r="I60" s="7" t="str">
        <f>VLOOKUP(E60,'VAS IS'!$A$4:$D$26,4, FALSE)</f>
        <v>#N/A</v>
      </c>
      <c r="J60" s="11"/>
      <c r="K60" s="7"/>
      <c r="L60" s="7"/>
      <c r="M60" s="7"/>
      <c r="N60" s="7" t="str">
        <f t="shared" si="1"/>
        <v>net profit from securities business;profit before tax;kết quả hoạt động 20 50 40 60 61 62;tổng lợi nhuận kế toán trước thuế 70 80</v>
      </c>
      <c r="O60" s="7" t="str">
        <f>iferror(VLOOKUP(N60,'vstock IS nonfin'!$E$2:$E$25,1,FALSE),"N/A")</f>
        <v>N/A</v>
      </c>
      <c r="P60" s="7"/>
      <c r="Q60" s="7"/>
      <c r="R60" s="7"/>
      <c r="S60" s="7"/>
      <c r="T60" s="7"/>
      <c r="U60" s="7"/>
      <c r="V60" s="7"/>
    </row>
    <row r="61" hidden="1">
      <c r="A61" s="11" t="s">
        <v>1357</v>
      </c>
      <c r="B61" s="11" t="s">
        <v>1243</v>
      </c>
      <c r="C61" s="11" t="s">
        <v>1358</v>
      </c>
      <c r="D61" s="6" t="s">
        <v>1244</v>
      </c>
      <c r="E61" s="6"/>
      <c r="F61" s="7" t="str">
        <f>VLOOKUP(E61,'VAS IS'!$A$4:$D$26,2, FALSE)</f>
        <v>#N/A</v>
      </c>
      <c r="G61" s="7" t="str">
        <f>VLOOKUP(E61,'VAS IS'!$A$4:$D$26,3, FALSE)</f>
        <v>#N/A</v>
      </c>
      <c r="H61" s="7" t="str">
        <f>VLOOKUP(G61,'VAS IS'!$A$4:$D$26,2, FALSE)</f>
        <v>#N/A</v>
      </c>
      <c r="I61" s="7" t="str">
        <f>VLOOKUP(E61,'VAS IS'!$A$4:$D$26,4, FALSE)</f>
        <v>#N/A</v>
      </c>
      <c r="J61" s="11"/>
      <c r="K61" s="7"/>
      <c r="L61" s="7"/>
      <c r="M61" s="7"/>
      <c r="N61" s="7" t="str">
        <f t="shared" si="1"/>
        <v>other income and expenses;operating income;thu nhập khác và chi phí khác;doanh thu hoạt động</v>
      </c>
      <c r="O61" s="7" t="str">
        <f>iferror(VLOOKUP(N61,'vstock IS nonfin'!$E$2:$E$25,1,FALSE),"N/A")</f>
        <v>N/A</v>
      </c>
      <c r="P61" s="7"/>
      <c r="Q61" s="7"/>
      <c r="R61" s="7"/>
      <c r="S61" s="7"/>
      <c r="T61" s="7"/>
      <c r="U61" s="7"/>
      <c r="V61" s="7"/>
    </row>
    <row r="62" hidden="1">
      <c r="A62" s="11" t="s">
        <v>1359</v>
      </c>
      <c r="B62" s="11" t="s">
        <v>1360</v>
      </c>
      <c r="C62" s="11" t="s">
        <v>1361</v>
      </c>
      <c r="D62" s="6" t="s">
        <v>1362</v>
      </c>
      <c r="E62" s="6"/>
      <c r="F62" s="7" t="str">
        <f>VLOOKUP(E62,'VAS IS'!$A$4:$D$26,2, FALSE)</f>
        <v>#N/A</v>
      </c>
      <c r="G62" s="7" t="str">
        <f>VLOOKUP(E62,'VAS IS'!$A$4:$D$26,3, FALSE)</f>
        <v>#N/A</v>
      </c>
      <c r="H62" s="7" t="str">
        <f>VLOOKUP(G62,'VAS IS'!$A$4:$D$26,2, FALSE)</f>
        <v>#N/A</v>
      </c>
      <c r="I62" s="7" t="str">
        <f>VLOOKUP(E62,'VAS IS'!$A$4:$D$26,4, FALSE)</f>
        <v>#N/A</v>
      </c>
      <c r="J62" s="11"/>
      <c r="K62" s="7"/>
      <c r="L62" s="7"/>
      <c r="M62" s="7"/>
      <c r="N62" s="7" t="str">
        <f t="shared" si="1"/>
        <v>other incomes;other profit;thu nhập khác;cộng kết quả hoạt động khác 71 72</v>
      </c>
      <c r="O62" s="7" t="str">
        <f>iferror(VLOOKUP(N62,'vstock IS nonfin'!$E$2:$E$25,1,FALSE),"N/A")</f>
        <v>N/A</v>
      </c>
      <c r="P62" s="7"/>
      <c r="Q62" s="7"/>
      <c r="R62" s="7"/>
      <c r="S62" s="7"/>
      <c r="T62" s="7"/>
      <c r="U62" s="7"/>
      <c r="V62" s="7"/>
    </row>
    <row r="63" hidden="1">
      <c r="A63" s="11" t="s">
        <v>1319</v>
      </c>
      <c r="B63" s="11" t="s">
        <v>1360</v>
      </c>
      <c r="C63" s="11" t="s">
        <v>1320</v>
      </c>
      <c r="D63" s="6" t="s">
        <v>1362</v>
      </c>
      <c r="E63" s="6"/>
      <c r="F63" s="7" t="str">
        <f>VLOOKUP(E63,'VAS IS'!$A$4:$D$26,2, FALSE)</f>
        <v>#N/A</v>
      </c>
      <c r="G63" s="7" t="str">
        <f>VLOOKUP(E63,'VAS IS'!$A$4:$D$26,3, FALSE)</f>
        <v>#N/A</v>
      </c>
      <c r="H63" s="7" t="str">
        <f>VLOOKUP(G63,'VAS IS'!$A$4:$D$26,2, FALSE)</f>
        <v>#N/A</v>
      </c>
      <c r="I63" s="7" t="str">
        <f>VLOOKUP(E63,'VAS IS'!$A$4:$D$26,4, FALSE)</f>
        <v>#N/A</v>
      </c>
      <c r="J63" s="11"/>
      <c r="K63" s="7"/>
      <c r="L63" s="7"/>
      <c r="M63" s="7"/>
      <c r="N63" s="7" t="str">
        <f t="shared" si="1"/>
        <v>other expenses;other profit;chi phí khác;cộng kết quả hoạt động khác 71 72</v>
      </c>
      <c r="O63" s="7" t="str">
        <f>iferror(VLOOKUP(N63,'vstock IS nonfin'!$E$2:$E$25,1,FALSE),"N/A")</f>
        <v>N/A</v>
      </c>
      <c r="P63" s="7"/>
      <c r="Q63" s="7"/>
      <c r="R63" s="7"/>
      <c r="S63" s="7"/>
      <c r="T63" s="7"/>
      <c r="U63" s="7"/>
      <c r="V63" s="7"/>
    </row>
    <row r="64" hidden="1">
      <c r="A64" s="11" t="s">
        <v>1360</v>
      </c>
      <c r="B64" s="11" t="s">
        <v>1355</v>
      </c>
      <c r="C64" s="11" t="s">
        <v>1362</v>
      </c>
      <c r="D64" s="6" t="s">
        <v>1356</v>
      </c>
      <c r="E64" s="6"/>
      <c r="F64" s="7" t="str">
        <f>VLOOKUP(E64,'VAS IS'!$A$4:$D$26,2, FALSE)</f>
        <v>#N/A</v>
      </c>
      <c r="G64" s="7" t="str">
        <f>VLOOKUP(E64,'VAS IS'!$A$4:$D$26,3, FALSE)</f>
        <v>#N/A</v>
      </c>
      <c r="H64" s="7" t="str">
        <f>VLOOKUP(G64,'VAS IS'!$A$4:$D$26,2, FALSE)</f>
        <v>#N/A</v>
      </c>
      <c r="I64" s="7" t="str">
        <f>VLOOKUP(E64,'VAS IS'!$A$4:$D$26,4, FALSE)</f>
        <v>#N/A</v>
      </c>
      <c r="J64" s="11"/>
      <c r="K64" s="7"/>
      <c r="L64" s="7"/>
      <c r="M64" s="7"/>
      <c r="N64" s="7" t="str">
        <f t="shared" si="1"/>
        <v>other profit;profit before tax;cộng kết quả hoạt động khác 71 72;tổng lợi nhuận kế toán trước thuế 70 80</v>
      </c>
      <c r="O64" s="7" t="str">
        <f>iferror(VLOOKUP(N64,'vstock IS nonfin'!$E$2:$E$25,1,FALSE),"N/A")</f>
        <v>N/A</v>
      </c>
      <c r="P64" s="7"/>
      <c r="Q64" s="7"/>
      <c r="R64" s="7"/>
      <c r="S64" s="7"/>
      <c r="T64" s="7"/>
      <c r="U64" s="7"/>
      <c r="V64" s="7"/>
    </row>
    <row r="65" hidden="1">
      <c r="A65" s="11" t="s">
        <v>1363</v>
      </c>
      <c r="B65" s="11" t="s">
        <v>1355</v>
      </c>
      <c r="C65" s="11" t="s">
        <v>1364</v>
      </c>
      <c r="D65" s="6" t="s">
        <v>1356</v>
      </c>
      <c r="E65" s="6"/>
      <c r="F65" s="7" t="str">
        <f>VLOOKUP(E65,'VAS IS'!$A$4:$D$26,2, FALSE)</f>
        <v>#N/A</v>
      </c>
      <c r="G65" s="7" t="str">
        <f>VLOOKUP(E65,'VAS IS'!$A$4:$D$26,3, FALSE)</f>
        <v>#N/A</v>
      </c>
      <c r="H65" s="7" t="str">
        <f>VLOOKUP(G65,'VAS IS'!$A$4:$D$26,2, FALSE)</f>
        <v>#N/A</v>
      </c>
      <c r="I65" s="7" t="str">
        <f>VLOOKUP(E65,'VAS IS'!$A$4:$D$26,4, FALSE)</f>
        <v>#N/A</v>
      </c>
      <c r="J65" s="11"/>
      <c r="K65" s="7"/>
      <c r="L65" s="7"/>
      <c r="M65" s="7"/>
      <c r="N65" s="7" t="str">
        <f t="shared" si="1"/>
        <v>share of associates and joint ventures result;profit before tax;lãi lỗ từ công ty liên doanh liên kết;tổng lợi nhuận kế toán trước thuế 70 80</v>
      </c>
      <c r="O65" s="7" t="str">
        <f>iferror(VLOOKUP(N65,'vstock IS nonfin'!$E$2:$E$25,1,FALSE),"N/A")</f>
        <v>N/A</v>
      </c>
      <c r="P65" s="7"/>
      <c r="Q65" s="7"/>
      <c r="R65" s="7"/>
      <c r="S65" s="7"/>
      <c r="T65" s="7"/>
      <c r="U65" s="7"/>
      <c r="V65" s="7"/>
    </row>
    <row r="66" hidden="1">
      <c r="A66" s="11" t="s">
        <v>1355</v>
      </c>
      <c r="B66" s="11" t="s">
        <v>1365</v>
      </c>
      <c r="C66" s="11" t="s">
        <v>1356</v>
      </c>
      <c r="D66" s="6" t="s">
        <v>1366</v>
      </c>
      <c r="E66" s="6"/>
      <c r="F66" s="7" t="str">
        <f>VLOOKUP(E66,'VAS IS'!$A$4:$D$26,2, FALSE)</f>
        <v>#N/A</v>
      </c>
      <c r="G66" s="7" t="str">
        <f>VLOOKUP(E66,'VAS IS'!$A$4:$D$26,3, FALSE)</f>
        <v>#N/A</v>
      </c>
      <c r="H66" s="7" t="str">
        <f>VLOOKUP(G66,'VAS IS'!$A$4:$D$26,2, FALSE)</f>
        <v>#N/A</v>
      </c>
      <c r="I66" s="7" t="str">
        <f>VLOOKUP(E66,'VAS IS'!$A$4:$D$26,4, FALSE)</f>
        <v>#N/A</v>
      </c>
      <c r="J66" s="11"/>
      <c r="K66" s="7"/>
      <c r="L66" s="7"/>
      <c r="M66" s="7"/>
      <c r="N66" s="7" t="str">
        <f t="shared" si="1"/>
        <v>profit before tax;net profit after tax;tổng lợi nhuận kế toán trước thuế 70 80;lợi nhuận kế toán sau thuế tndn 90 100</v>
      </c>
      <c r="O66" s="7" t="str">
        <f>iferror(VLOOKUP(N66,'vstock IS nonfin'!$E$2:$E$25,1,FALSE),"N/A")</f>
        <v>N/A</v>
      </c>
      <c r="P66" s="7"/>
      <c r="Q66" s="7"/>
      <c r="R66" s="7"/>
      <c r="S66" s="7"/>
      <c r="T66" s="7"/>
      <c r="U66" s="7"/>
      <c r="V66" s="7"/>
    </row>
    <row r="67" hidden="1">
      <c r="A67" s="11" t="s">
        <v>1367</v>
      </c>
      <c r="B67" s="11" t="s">
        <v>1243</v>
      </c>
      <c r="C67" s="11" t="s">
        <v>864</v>
      </c>
      <c r="D67" s="6" t="s">
        <v>1244</v>
      </c>
      <c r="E67" s="6"/>
      <c r="F67" s="7" t="str">
        <f>VLOOKUP(E67,'VAS IS'!$A$4:$D$26,2, FALSE)</f>
        <v>#N/A</v>
      </c>
      <c r="G67" s="7" t="str">
        <f>VLOOKUP(E67,'VAS IS'!$A$4:$D$26,3, FALSE)</f>
        <v>#N/A</v>
      </c>
      <c r="H67" s="7" t="str">
        <f>VLOOKUP(G67,'VAS IS'!$A$4:$D$26,2, FALSE)</f>
        <v>#N/A</v>
      </c>
      <c r="I67" s="7" t="str">
        <f>VLOOKUP(E67,'VAS IS'!$A$4:$D$26,4, FALSE)</f>
        <v>#N/A</v>
      </c>
      <c r="J67" s="11"/>
      <c r="K67" s="7"/>
      <c r="L67" s="7"/>
      <c r="M67" s="7"/>
      <c r="N67" s="7" t="str">
        <f t="shared" si="1"/>
        <v>realised profit;operating income;lợi nhuận đã thực hiện;doanh thu hoạt động</v>
      </c>
      <c r="O67" s="7" t="str">
        <f>iferror(VLOOKUP(N67,'vstock IS nonfin'!$E$2:$E$25,1,FALSE),"N/A")</f>
        <v>N/A</v>
      </c>
      <c r="P67" s="7"/>
      <c r="Q67" s="7"/>
      <c r="R67" s="7"/>
      <c r="S67" s="7"/>
      <c r="T67" s="7"/>
      <c r="U67" s="7"/>
      <c r="V67" s="7"/>
    </row>
    <row r="68" hidden="1">
      <c r="A68" s="11" t="s">
        <v>1368</v>
      </c>
      <c r="B68" s="11" t="s">
        <v>1243</v>
      </c>
      <c r="C68" s="11" t="s">
        <v>866</v>
      </c>
      <c r="D68" s="6" t="s">
        <v>1244</v>
      </c>
      <c r="E68" s="6"/>
      <c r="F68" s="7" t="str">
        <f>VLOOKUP(E68,'VAS IS'!$A$4:$D$26,2, FALSE)</f>
        <v>#N/A</v>
      </c>
      <c r="G68" s="7" t="str">
        <f>VLOOKUP(E68,'VAS IS'!$A$4:$D$26,3, FALSE)</f>
        <v>#N/A</v>
      </c>
      <c r="H68" s="7" t="str">
        <f>VLOOKUP(G68,'VAS IS'!$A$4:$D$26,2, FALSE)</f>
        <v>#N/A</v>
      </c>
      <c r="I68" s="7" t="str">
        <f>VLOOKUP(E68,'VAS IS'!$A$4:$D$26,4, FALSE)</f>
        <v>#N/A</v>
      </c>
      <c r="J68" s="11"/>
      <c r="K68" s="7"/>
      <c r="L68" s="7"/>
      <c r="M68" s="7"/>
      <c r="N68" s="7" t="str">
        <f t="shared" si="1"/>
        <v>unrealised profit;operating income;lợi nhuận chưa thực hiện;doanh thu hoạt động</v>
      </c>
      <c r="O68" s="7" t="str">
        <f>iferror(VLOOKUP(N68,'vstock IS nonfin'!$E$2:$E$25,1,FALSE),"N/A")</f>
        <v>N/A</v>
      </c>
      <c r="P68" s="7"/>
      <c r="Q68" s="7"/>
      <c r="R68" s="7"/>
      <c r="S68" s="7"/>
      <c r="T68" s="7"/>
      <c r="U68" s="7"/>
      <c r="V68" s="7"/>
    </row>
    <row r="69" hidden="1">
      <c r="A69" s="11" t="s">
        <v>1369</v>
      </c>
      <c r="B69" s="11" t="s">
        <v>1365</v>
      </c>
      <c r="C69" s="11" t="s">
        <v>1370</v>
      </c>
      <c r="D69" s="6" t="s">
        <v>1366</v>
      </c>
      <c r="E69" s="6"/>
      <c r="F69" s="7" t="str">
        <f>VLOOKUP(E69,'VAS IS'!$A$4:$D$26,2, FALSE)</f>
        <v>#N/A</v>
      </c>
      <c r="G69" s="7" t="str">
        <f>VLOOKUP(E69,'VAS IS'!$A$4:$D$26,3, FALSE)</f>
        <v>#N/A</v>
      </c>
      <c r="H69" s="7" t="str">
        <f>VLOOKUP(G69,'VAS IS'!$A$4:$D$26,2, FALSE)</f>
        <v>#N/A</v>
      </c>
      <c r="I69" s="7" t="str">
        <f>VLOOKUP(E69,'VAS IS'!$A$4:$D$26,4, FALSE)</f>
        <v>#N/A</v>
      </c>
      <c r="J69" s="11"/>
      <c r="K69" s="7"/>
      <c r="L69" s="7"/>
      <c r="M69" s="7"/>
      <c r="N69" s="7" t="str">
        <f t="shared" si="1"/>
        <v>corporate income tax;net profit after tax;chi phí thuế thu nhập doanh nghiệp;lợi nhuận kế toán sau thuế tndn 90 100</v>
      </c>
      <c r="O69" s="7" t="str">
        <f>iferror(VLOOKUP(N69,'vstock IS nonfin'!$E$2:$E$25,1,FALSE),"N/A")</f>
        <v>N/A</v>
      </c>
      <c r="P69" s="7"/>
      <c r="Q69" s="7"/>
      <c r="R69" s="7"/>
      <c r="S69" s="7"/>
      <c r="T69" s="7"/>
      <c r="U69" s="7"/>
      <c r="V69" s="7"/>
    </row>
    <row r="70" hidden="1">
      <c r="A70" s="11" t="s">
        <v>1371</v>
      </c>
      <c r="B70" s="11" t="s">
        <v>1369</v>
      </c>
      <c r="C70" s="11" t="s">
        <v>1372</v>
      </c>
      <c r="D70" s="6" t="s">
        <v>1370</v>
      </c>
      <c r="E70" s="6"/>
      <c r="F70" s="7" t="str">
        <f>VLOOKUP(E70,'VAS IS'!$A$4:$D$26,2, FALSE)</f>
        <v>#N/A</v>
      </c>
      <c r="G70" s="7" t="str">
        <f>VLOOKUP(E70,'VAS IS'!$A$4:$D$26,3, FALSE)</f>
        <v>#N/A</v>
      </c>
      <c r="H70" s="7" t="str">
        <f>VLOOKUP(G70,'VAS IS'!$A$4:$D$26,2, FALSE)</f>
        <v>#N/A</v>
      </c>
      <c r="I70" s="7" t="str">
        <f>VLOOKUP(E70,'VAS IS'!$A$4:$D$26,4, FALSE)</f>
        <v>#N/A</v>
      </c>
      <c r="J70" s="11"/>
      <c r="K70" s="7"/>
      <c r="L70" s="7"/>
      <c r="M70" s="7"/>
      <c r="N70" s="7" t="str">
        <f t="shared" si="1"/>
        <v>current corporate income tax expenses;corporate income tax;chi phí thuế tndn hiện hành;chi phí thuế thu nhập doanh nghiệp</v>
      </c>
      <c r="O70" s="7" t="str">
        <f>iferror(VLOOKUP(N70,'vstock IS nonfin'!$E$2:$E$25,1,FALSE),"N/A")</f>
        <v>N/A</v>
      </c>
      <c r="P70" s="7"/>
      <c r="Q70" s="7"/>
      <c r="R70" s="7"/>
      <c r="S70" s="7"/>
      <c r="T70" s="7"/>
      <c r="U70" s="7"/>
      <c r="V70" s="7"/>
    </row>
    <row r="71" hidden="1">
      <c r="A71" s="11" t="s">
        <v>1373</v>
      </c>
      <c r="B71" s="11" t="s">
        <v>1369</v>
      </c>
      <c r="C71" s="11" t="s">
        <v>1374</v>
      </c>
      <c r="D71" s="6" t="s">
        <v>1370</v>
      </c>
      <c r="E71" s="6"/>
      <c r="F71" s="7" t="str">
        <f>VLOOKUP(E71,'VAS IS'!$A$4:$D$26,2, FALSE)</f>
        <v>#N/A</v>
      </c>
      <c r="G71" s="7" t="str">
        <f>VLOOKUP(E71,'VAS IS'!$A$4:$D$26,3, FALSE)</f>
        <v>#N/A</v>
      </c>
      <c r="H71" s="7" t="str">
        <f>VLOOKUP(G71,'VAS IS'!$A$4:$D$26,2, FALSE)</f>
        <v>#N/A</v>
      </c>
      <c r="I71" s="7" t="str">
        <f>VLOOKUP(E71,'VAS IS'!$A$4:$D$26,4, FALSE)</f>
        <v>#N/A</v>
      </c>
      <c r="J71" s="11"/>
      <c r="K71" s="7"/>
      <c r="L71" s="7"/>
      <c r="M71" s="7"/>
      <c r="N71" s="7" t="str">
        <f t="shared" si="1"/>
        <v>deferred income tax expenses;corporate income tax;chi phí thuế tndn hoãn lại;chi phí thuế thu nhập doanh nghiệp</v>
      </c>
      <c r="O71" s="7" t="str">
        <f>iferror(VLOOKUP(N71,'vstock IS nonfin'!$E$2:$E$25,1,FALSE),"N/A")</f>
        <v>N/A</v>
      </c>
      <c r="P71" s="7"/>
      <c r="Q71" s="7"/>
      <c r="R71" s="7"/>
      <c r="S71" s="7"/>
      <c r="T71" s="7"/>
      <c r="U71" s="7"/>
      <c r="V71" s="7"/>
    </row>
    <row r="72" hidden="1">
      <c r="A72" s="11" t="s">
        <v>1365</v>
      </c>
      <c r="B72" s="11" t="s">
        <v>1375</v>
      </c>
      <c r="C72" s="11" t="s">
        <v>1366</v>
      </c>
      <c r="D72" s="6" t="s">
        <v>1376</v>
      </c>
      <c r="E72" s="6"/>
      <c r="F72" s="7" t="str">
        <f>VLOOKUP(E72,'VAS IS'!$A$4:$D$26,2, FALSE)</f>
        <v>#N/A</v>
      </c>
      <c r="G72" s="7" t="str">
        <f>VLOOKUP(E72,'VAS IS'!$A$4:$D$26,3, FALSE)</f>
        <v>#N/A</v>
      </c>
      <c r="H72" s="7" t="str">
        <f>VLOOKUP(G72,'VAS IS'!$A$4:$D$26,2, FALSE)</f>
        <v>#N/A</v>
      </c>
      <c r="I72" s="7" t="str">
        <f>VLOOKUP(E72,'VAS IS'!$A$4:$D$26,4, FALSE)</f>
        <v>#N/A</v>
      </c>
      <c r="J72" s="11"/>
      <c r="K72" s="7"/>
      <c r="L72" s="7"/>
      <c r="M72" s="7"/>
      <c r="N72" s="7" t="str">
        <f t="shared" si="1"/>
        <v>net profit after tax;2 profit after tax for shareholders of the parents company;lợi nhuận kế toán sau thuế tndn 90 100;lợi nhuận sau thuế phân bổ cho chủ sở hữu</v>
      </c>
      <c r="O72" s="7" t="str">
        <f>iferror(VLOOKUP(N72,'vstock IS nonfin'!$E$2:$E$25,1,FALSE),"N/A")</f>
        <v>N/A</v>
      </c>
      <c r="P72" s="7"/>
      <c r="Q72" s="7"/>
      <c r="R72" s="7"/>
      <c r="S72" s="7"/>
      <c r="T72" s="7"/>
      <c r="U72" s="7"/>
      <c r="V72" s="7"/>
    </row>
    <row r="73" hidden="1">
      <c r="A73" s="11" t="s">
        <v>1375</v>
      </c>
      <c r="B73" s="11" t="s">
        <v>1375</v>
      </c>
      <c r="C73" s="11" t="s">
        <v>1376</v>
      </c>
      <c r="D73" s="6" t="s">
        <v>1376</v>
      </c>
      <c r="E73" s="6"/>
      <c r="F73" s="7" t="str">
        <f>VLOOKUP(E73,'VAS IS'!$A$4:$D$26,2, FALSE)</f>
        <v>#N/A</v>
      </c>
      <c r="G73" s="7" t="str">
        <f>VLOOKUP(E73,'VAS IS'!$A$4:$D$26,3, FALSE)</f>
        <v>#N/A</v>
      </c>
      <c r="H73" s="7" t="str">
        <f>VLOOKUP(G73,'VAS IS'!$A$4:$D$26,2, FALSE)</f>
        <v>#N/A</v>
      </c>
      <c r="I73" s="7" t="str">
        <f>VLOOKUP(E73,'VAS IS'!$A$4:$D$26,4, FALSE)</f>
        <v>#N/A</v>
      </c>
      <c r="J73" s="11"/>
      <c r="K73" s="7"/>
      <c r="L73" s="7"/>
      <c r="M73" s="7"/>
      <c r="N73" s="7" t="str">
        <f t="shared" si="1"/>
        <v>2 profit after tax for shareholders of the parents company;2 profit after tax for shareholders of the parents company;lợi nhuận sau thuế phân bổ cho chủ sở hữu;lợi nhuận sau thuế phân bổ cho chủ sở hữu</v>
      </c>
      <c r="O73" s="7" t="str">
        <f>iferror(VLOOKUP(N73,'vstock IS nonfin'!$E$2:$E$25,1,FALSE),"N/A")</f>
        <v>N/A</v>
      </c>
      <c r="P73" s="7"/>
      <c r="Q73" s="7"/>
      <c r="R73" s="7"/>
      <c r="S73" s="7"/>
      <c r="T73" s="7"/>
      <c r="U73" s="7"/>
      <c r="V73" s="7"/>
    </row>
    <row r="74" hidden="1">
      <c r="A74" s="11" t="s">
        <v>1377</v>
      </c>
      <c r="B74" s="11" t="s">
        <v>1243</v>
      </c>
      <c r="C74" s="11" t="s">
        <v>1378</v>
      </c>
      <c r="D74" s="6" t="s">
        <v>1244</v>
      </c>
      <c r="E74" s="6"/>
      <c r="F74" s="7" t="str">
        <f>VLOOKUP(E74,'VAS IS'!$A$4:$D$26,2, FALSE)</f>
        <v>#N/A</v>
      </c>
      <c r="G74" s="7" t="str">
        <f>VLOOKUP(E74,'VAS IS'!$A$4:$D$26,3, FALSE)</f>
        <v>#N/A</v>
      </c>
      <c r="H74" s="7" t="str">
        <f>VLOOKUP(G74,'VAS IS'!$A$4:$D$26,2, FALSE)</f>
        <v>#N/A</v>
      </c>
      <c r="I74" s="7" t="str">
        <f>VLOOKUP(E74,'VAS IS'!$A$4:$D$26,4, FALSE)</f>
        <v>#N/A</v>
      </c>
      <c r="J74" s="11"/>
      <c r="K74" s="7"/>
      <c r="L74" s="7"/>
      <c r="M74" s="7"/>
      <c r="N74" s="7" t="str">
        <f t="shared" si="1"/>
        <v>profit after tax taken from funds;operating income;lợi nhuận sau thuế trích các quỹ quỹ dự trữ điều lệ quỹ dự phòng tài chính và rủi ro nghề nghiệp theo quy định của điều lệ công ty là;doanh thu hoạt động</v>
      </c>
      <c r="O74" s="7" t="str">
        <f>iferror(VLOOKUP(N74,'vstock IS nonfin'!$E$2:$E$25,1,FALSE),"N/A")</f>
        <v>N/A</v>
      </c>
      <c r="P74" s="7"/>
      <c r="Q74" s="7"/>
      <c r="R74" s="7"/>
      <c r="S74" s="7"/>
      <c r="T74" s="7"/>
      <c r="U74" s="7"/>
      <c r="V74" s="7"/>
    </row>
    <row r="75" hidden="1">
      <c r="A75" s="11" t="s">
        <v>1379</v>
      </c>
      <c r="B75" s="11" t="s">
        <v>1375</v>
      </c>
      <c r="C75" s="11" t="s">
        <v>1380</v>
      </c>
      <c r="D75" s="6" t="s">
        <v>1376</v>
      </c>
      <c r="E75" s="6"/>
      <c r="F75" s="7" t="str">
        <f>VLOOKUP(E75,'VAS IS'!$A$4:$D$26,2, FALSE)</f>
        <v>#N/A</v>
      </c>
      <c r="G75" s="7" t="str">
        <f>VLOOKUP(E75,'VAS IS'!$A$4:$D$26,3, FALSE)</f>
        <v>#N/A</v>
      </c>
      <c r="H75" s="7" t="str">
        <f>VLOOKUP(G75,'VAS IS'!$A$4:$D$26,2, FALSE)</f>
        <v>#N/A</v>
      </c>
      <c r="I75" s="7" t="str">
        <f>VLOOKUP(E75,'VAS IS'!$A$4:$D$26,4, FALSE)</f>
        <v>#N/A</v>
      </c>
      <c r="J75" s="11"/>
      <c r="K75" s="7"/>
      <c r="L75" s="7"/>
      <c r="M75" s="7"/>
      <c r="N75" s="7" t="str">
        <f t="shared" si="1"/>
        <v>1 minority interest;2 profit after tax for shareholders of the parents company;lợi nhuận thuần phân bổ cho lợi ích cổ đông không kiểm soát;lợi nhuận sau thuế phân bổ cho chủ sở hữu</v>
      </c>
      <c r="O75" s="7" t="str">
        <f>iferror(VLOOKUP(N75,'vstock IS nonfin'!$E$2:$E$25,1,FALSE),"N/A")</f>
        <v>N/A</v>
      </c>
      <c r="P75" s="7"/>
      <c r="Q75" s="7"/>
      <c r="R75" s="7"/>
      <c r="S75" s="7"/>
      <c r="T75" s="7"/>
      <c r="U75" s="7"/>
      <c r="V75" s="7"/>
    </row>
    <row r="76" hidden="1">
      <c r="A76" s="11" t="s">
        <v>1381</v>
      </c>
      <c r="B76" s="11" t="s">
        <v>1243</v>
      </c>
      <c r="C76" s="11" t="s">
        <v>1382</v>
      </c>
      <c r="D76" s="6" t="s">
        <v>1244</v>
      </c>
      <c r="E76" s="6"/>
      <c r="F76" s="7" t="str">
        <f>VLOOKUP(E76,'VAS IS'!$A$4:$D$26,2, FALSE)</f>
        <v>#N/A</v>
      </c>
      <c r="G76" s="7" t="str">
        <f>VLOOKUP(E76,'VAS IS'!$A$4:$D$26,3, FALSE)</f>
        <v>#N/A</v>
      </c>
      <c r="H76" s="7" t="str">
        <f>VLOOKUP(G76,'VAS IS'!$A$4:$D$26,2, FALSE)</f>
        <v>#N/A</v>
      </c>
      <c r="I76" s="7" t="str">
        <f>VLOOKUP(E76,'VAS IS'!$A$4:$D$26,4, FALSE)</f>
        <v>#N/A</v>
      </c>
      <c r="J76" s="11"/>
      <c r="K76" s="7"/>
      <c r="L76" s="7"/>
      <c r="M76" s="7"/>
      <c r="N76" s="7" t="str">
        <f t="shared" si="1"/>
        <v>other comprehensive income after tax;operating income;thu nhập lỗ toàn diện khác sau thuế tndn;doanh thu hoạt động</v>
      </c>
      <c r="O76" s="7" t="str">
        <f>iferror(VLOOKUP(N76,'vstock IS nonfin'!$E$2:$E$25,1,FALSE),"N/A")</f>
        <v>N/A</v>
      </c>
      <c r="P76" s="7"/>
      <c r="Q76" s="7"/>
      <c r="R76" s="7"/>
      <c r="S76" s="7"/>
      <c r="T76" s="7"/>
      <c r="U76" s="7"/>
      <c r="V76" s="7"/>
    </row>
    <row r="77" hidden="1">
      <c r="A77" s="11" t="s">
        <v>1383</v>
      </c>
      <c r="B77" s="11" t="s">
        <v>1243</v>
      </c>
      <c r="C77" s="11" t="s">
        <v>1384</v>
      </c>
      <c r="D77" s="6" t="s">
        <v>1244</v>
      </c>
      <c r="E77" s="6"/>
      <c r="F77" s="7" t="str">
        <f>VLOOKUP(E77,'VAS IS'!$A$4:$D$26,2, FALSE)</f>
        <v>#N/A</v>
      </c>
      <c r="G77" s="7" t="str">
        <f>VLOOKUP(E77,'VAS IS'!$A$4:$D$26,3, FALSE)</f>
        <v>#N/A</v>
      </c>
      <c r="H77" s="7" t="str">
        <f>VLOOKUP(G77,'VAS IS'!$A$4:$D$26,2, FALSE)</f>
        <v>#N/A</v>
      </c>
      <c r="I77" s="7" t="str">
        <f>VLOOKUP(E77,'VAS IS'!$A$4:$D$26,4, FALSE)</f>
        <v>#N/A</v>
      </c>
      <c r="J77" s="11"/>
      <c r="K77" s="7"/>
      <c r="L77" s="7"/>
      <c r="M77" s="7"/>
      <c r="N77" s="7" t="str">
        <f t="shared" si="1"/>
        <v>gains loss from revaluation of held to maturity investments;operating income;lãi lỗ từ đánh giá lại các khoản đầu tư giữ đến ngày đáo hạn;doanh thu hoạt động</v>
      </c>
      <c r="O77" s="7" t="str">
        <f>iferror(VLOOKUP(N77,'vstock IS nonfin'!$E$2:$E$25,1,FALSE),"N/A")</f>
        <v>N/A</v>
      </c>
      <c r="P77" s="7"/>
      <c r="Q77" s="7"/>
      <c r="R77" s="7"/>
      <c r="S77" s="7"/>
      <c r="T77" s="7"/>
      <c r="U77" s="7"/>
      <c r="V77" s="7"/>
    </row>
    <row r="78" hidden="1">
      <c r="A78" s="11" t="s">
        <v>1385</v>
      </c>
      <c r="B78" s="11" t="s">
        <v>1243</v>
      </c>
      <c r="C78" s="11" t="s">
        <v>1386</v>
      </c>
      <c r="D78" s="6" t="s">
        <v>1244</v>
      </c>
      <c r="E78" s="6"/>
      <c r="F78" s="7" t="str">
        <f>VLOOKUP(E78,'VAS IS'!$A$4:$D$26,2, FALSE)</f>
        <v>#N/A</v>
      </c>
      <c r="G78" s="7" t="str">
        <f>VLOOKUP(E78,'VAS IS'!$A$4:$D$26,3, FALSE)</f>
        <v>#N/A</v>
      </c>
      <c r="H78" s="7" t="str">
        <f>VLOOKUP(G78,'VAS IS'!$A$4:$D$26,2, FALSE)</f>
        <v>#N/A</v>
      </c>
      <c r="I78" s="7" t="str">
        <f>VLOOKUP(E78,'VAS IS'!$A$4:$D$26,4, FALSE)</f>
        <v>#N/A</v>
      </c>
      <c r="J78" s="11"/>
      <c r="K78" s="7"/>
      <c r="L78" s="7"/>
      <c r="M78" s="7"/>
      <c r="N78" s="7" t="str">
        <f t="shared" si="1"/>
        <v>gains loss from revaluation of availables for sale financial assets;operating income;lãi lỗ từ đánh giá lại các tài sản tài chính sẵn sàng để bán;doanh thu hoạt động</v>
      </c>
      <c r="O78" s="7" t="str">
        <f>iferror(VLOOKUP(N78,'vstock IS nonfin'!$E$2:$E$25,1,FALSE),"N/A")</f>
        <v>N/A</v>
      </c>
      <c r="P78" s="7"/>
      <c r="Q78" s="7"/>
      <c r="R78" s="7"/>
      <c r="S78" s="7"/>
      <c r="T78" s="7"/>
      <c r="U78" s="7"/>
      <c r="V78" s="7"/>
    </row>
    <row r="79" hidden="1">
      <c r="A79" s="11" t="s">
        <v>1387</v>
      </c>
      <c r="B79" s="11" t="s">
        <v>1243</v>
      </c>
      <c r="C79" s="11" t="s">
        <v>1388</v>
      </c>
      <c r="D79" s="6" t="s">
        <v>1244</v>
      </c>
      <c r="E79" s="6"/>
      <c r="F79" s="7" t="str">
        <f>VLOOKUP(E79,'VAS IS'!$A$4:$D$26,2, FALSE)</f>
        <v>#N/A</v>
      </c>
      <c r="G79" s="7" t="str">
        <f>VLOOKUP(E79,'VAS IS'!$A$4:$D$26,3, FALSE)</f>
        <v>#N/A</v>
      </c>
      <c r="H79" s="7" t="str">
        <f>VLOOKUP(G79,'VAS IS'!$A$4:$D$26,2, FALSE)</f>
        <v>#N/A</v>
      </c>
      <c r="I79" s="7" t="str">
        <f>VLOOKUP(E79,'VAS IS'!$A$4:$D$26,4, FALSE)</f>
        <v>#N/A</v>
      </c>
      <c r="J79" s="11"/>
      <c r="K79" s="7"/>
      <c r="L79" s="7"/>
      <c r="M79" s="7"/>
      <c r="N79" s="7" t="str">
        <f t="shared" si="1"/>
        <v>other total gains loss are dividend from investments in subsidiaries associates joint ventures;operating income;lãi lỗ toàn diện khác được chia từ hoạt động đầu tư vào công ty con đầu tư liên kết liên doanh;doanh thu hoạt động</v>
      </c>
      <c r="O79" s="7" t="str">
        <f>iferror(VLOOKUP(N79,'vstock IS nonfin'!$E$2:$E$25,1,FALSE),"N/A")</f>
        <v>N/A</v>
      </c>
      <c r="P79" s="7"/>
      <c r="Q79" s="7"/>
      <c r="R79" s="7"/>
      <c r="S79" s="7"/>
      <c r="T79" s="7"/>
      <c r="U79" s="7"/>
      <c r="V79" s="7"/>
    </row>
    <row r="80" hidden="1">
      <c r="A80" s="11" t="s">
        <v>1389</v>
      </c>
      <c r="B80" s="11" t="s">
        <v>1243</v>
      </c>
      <c r="C80" s="11" t="s">
        <v>1390</v>
      </c>
      <c r="D80" s="6" t="s">
        <v>1244</v>
      </c>
      <c r="E80" s="6"/>
      <c r="F80" s="7" t="str">
        <f>VLOOKUP(E80,'VAS IS'!$A$4:$D$26,2, FALSE)</f>
        <v>#N/A</v>
      </c>
      <c r="G80" s="7" t="str">
        <f>VLOOKUP(E80,'VAS IS'!$A$4:$D$26,3, FALSE)</f>
        <v>#N/A</v>
      </c>
      <c r="H80" s="7" t="str">
        <f>VLOOKUP(G80,'VAS IS'!$A$4:$D$26,2, FALSE)</f>
        <v>#N/A</v>
      </c>
      <c r="I80" s="7" t="str">
        <f>VLOOKUP(E80,'VAS IS'!$A$4:$D$26,4, FALSE)</f>
        <v>#N/A</v>
      </c>
      <c r="J80" s="11"/>
      <c r="K80" s="7"/>
      <c r="L80" s="7"/>
      <c r="M80" s="7"/>
      <c r="N80" s="7" t="str">
        <f t="shared" si="1"/>
        <v>gains loss from revaluation of derivative financial tools;operating income;lãi lỗ từ đánh giá lại các công cụ tài chính phái sinh;doanh thu hoạt động</v>
      </c>
      <c r="O80" s="7" t="str">
        <f>iferror(VLOOKUP(N80,'vstock IS nonfin'!$E$2:$E$25,1,FALSE),"N/A")</f>
        <v>N/A</v>
      </c>
      <c r="P80" s="7"/>
      <c r="Q80" s="7"/>
      <c r="R80" s="7"/>
      <c r="S80" s="7"/>
      <c r="T80" s="7"/>
      <c r="U80" s="7"/>
      <c r="V80" s="7"/>
    </row>
    <row r="81" hidden="1">
      <c r="A81" s="11" t="s">
        <v>1391</v>
      </c>
      <c r="B81" s="11" t="s">
        <v>1243</v>
      </c>
      <c r="C81" s="11" t="s">
        <v>1392</v>
      </c>
      <c r="D81" s="6" t="s">
        <v>1244</v>
      </c>
      <c r="E81" s="6"/>
      <c r="F81" s="7" t="str">
        <f>VLOOKUP(E81,'VAS IS'!$A$4:$D$26,2, FALSE)</f>
        <v>#N/A</v>
      </c>
      <c r="G81" s="7" t="str">
        <f>VLOOKUP(E81,'VAS IS'!$A$4:$D$26,3, FALSE)</f>
        <v>#N/A</v>
      </c>
      <c r="H81" s="7" t="str">
        <f>VLOOKUP(G81,'VAS IS'!$A$4:$D$26,2, FALSE)</f>
        <v>#N/A</v>
      </c>
      <c r="I81" s="7" t="str">
        <f>VLOOKUP(E81,'VAS IS'!$A$4:$D$26,4, FALSE)</f>
        <v>#N/A</v>
      </c>
      <c r="J81" s="11"/>
      <c r="K81" s="7"/>
      <c r="L81" s="7"/>
      <c r="M81" s="7"/>
      <c r="N81" s="7" t="str">
        <f t="shared" si="1"/>
        <v>gains loss from realized and unrealized loss from changes in foreign exchange rates;operating income;lãi lỗ chênh lệch tỷ giá của hoạt động tại nước ngoài;doanh thu hoạt động</v>
      </c>
      <c r="O81" s="7" t="str">
        <f>iferror(VLOOKUP(N81,'vstock IS nonfin'!$E$2:$E$25,1,FALSE),"N/A")</f>
        <v>N/A</v>
      </c>
      <c r="P81" s="7"/>
      <c r="Q81" s="7"/>
      <c r="R81" s="7"/>
      <c r="S81" s="7"/>
      <c r="T81" s="7"/>
      <c r="U81" s="7"/>
      <c r="V81" s="7"/>
    </row>
    <row r="82" hidden="1">
      <c r="A82" s="11" t="s">
        <v>1393</v>
      </c>
      <c r="B82" s="11" t="s">
        <v>1243</v>
      </c>
      <c r="C82" s="11" t="s">
        <v>1394</v>
      </c>
      <c r="D82" s="6" t="s">
        <v>1244</v>
      </c>
      <c r="E82" s="6"/>
      <c r="F82" s="7" t="str">
        <f>VLOOKUP(E82,'VAS IS'!$A$4:$D$26,2, FALSE)</f>
        <v>#N/A</v>
      </c>
      <c r="G82" s="7" t="str">
        <f>VLOOKUP(E82,'VAS IS'!$A$4:$D$26,3, FALSE)</f>
        <v>#N/A</v>
      </c>
      <c r="H82" s="7" t="str">
        <f>VLOOKUP(G82,'VAS IS'!$A$4:$D$26,2, FALSE)</f>
        <v>#N/A</v>
      </c>
      <c r="I82" s="7" t="str">
        <f>VLOOKUP(E82,'VAS IS'!$A$4:$D$26,4, FALSE)</f>
        <v>#N/A</v>
      </c>
      <c r="J82" s="11"/>
      <c r="K82" s="7"/>
      <c r="L82" s="7"/>
      <c r="M82" s="7"/>
      <c r="N82" s="7" t="str">
        <f t="shared" si="1"/>
        <v>gains loss from investments in subsidiaries associates joint ventures are not yet divided;operating income;công ty liên kết liên doanh chưa chia;doanh thu hoạt động</v>
      </c>
      <c r="O82" s="7" t="str">
        <f>iferror(VLOOKUP(N82,'vstock IS nonfin'!$E$2:$E$25,1,FALSE),"N/A")</f>
        <v>N/A</v>
      </c>
      <c r="P82" s="7"/>
      <c r="Q82" s="7"/>
      <c r="R82" s="7"/>
      <c r="S82" s="7"/>
      <c r="T82" s="7"/>
      <c r="U82" s="7"/>
      <c r="V82" s="7"/>
    </row>
    <row r="83" hidden="1">
      <c r="A83" s="11" t="s">
        <v>1395</v>
      </c>
      <c r="B83" s="11" t="s">
        <v>1243</v>
      </c>
      <c r="C83" s="11" t="s">
        <v>1396</v>
      </c>
      <c r="D83" s="6" t="s">
        <v>1244</v>
      </c>
      <c r="E83" s="6"/>
      <c r="F83" s="7" t="str">
        <f>VLOOKUP(E83,'VAS IS'!$A$4:$D$26,2, FALSE)</f>
        <v>#N/A</v>
      </c>
      <c r="G83" s="7" t="str">
        <f>VLOOKUP(E83,'VAS IS'!$A$4:$D$26,3, FALSE)</f>
        <v>#N/A</v>
      </c>
      <c r="H83" s="7" t="str">
        <f>VLOOKUP(G83,'VAS IS'!$A$4:$D$26,2, FALSE)</f>
        <v>#N/A</v>
      </c>
      <c r="I83" s="7" t="str">
        <f>VLOOKUP(E83,'VAS IS'!$A$4:$D$26,4, FALSE)</f>
        <v>#N/A</v>
      </c>
      <c r="J83" s="11"/>
      <c r="K83" s="7"/>
      <c r="L83" s="7"/>
      <c r="M83" s="7"/>
      <c r="N83" s="7" t="str">
        <f t="shared" si="1"/>
        <v>gains loss from revaluation of derivative tools;operating income;lãi lỗ đánh giá công cụ phái sinh;doanh thu hoạt động</v>
      </c>
      <c r="O83" s="7" t="str">
        <f>iferror(VLOOKUP(N83,'vstock IS nonfin'!$E$2:$E$25,1,FALSE),"N/A")</f>
        <v>N/A</v>
      </c>
      <c r="P83" s="7"/>
      <c r="Q83" s="7"/>
      <c r="R83" s="7"/>
      <c r="S83" s="7"/>
      <c r="T83" s="7"/>
      <c r="U83" s="7"/>
      <c r="V83" s="7"/>
    </row>
    <row r="84" hidden="1">
      <c r="A84" s="11" t="s">
        <v>1397</v>
      </c>
      <c r="B84" s="11" t="s">
        <v>1243</v>
      </c>
      <c r="C84" s="11" t="s">
        <v>1398</v>
      </c>
      <c r="D84" s="6" t="s">
        <v>1244</v>
      </c>
      <c r="E84" s="6"/>
      <c r="F84" s="7" t="str">
        <f>VLOOKUP(E84,'VAS IS'!$A$4:$D$26,2, FALSE)</f>
        <v>#N/A</v>
      </c>
      <c r="G84" s="7" t="str">
        <f>VLOOKUP(E84,'VAS IS'!$A$4:$D$26,3, FALSE)</f>
        <v>#N/A</v>
      </c>
      <c r="H84" s="7" t="str">
        <f>VLOOKUP(G84,'VAS IS'!$A$4:$D$26,2, FALSE)</f>
        <v>#N/A</v>
      </c>
      <c r="I84" s="7" t="str">
        <f>VLOOKUP(E84,'VAS IS'!$A$4:$D$26,4, FALSE)</f>
        <v>#N/A</v>
      </c>
      <c r="J84" s="11"/>
      <c r="K84" s="7"/>
      <c r="L84" s="7"/>
      <c r="M84" s="7"/>
      <c r="N84" s="7" t="str">
        <f t="shared" si="1"/>
        <v>gains loss from revaluation fixed assets by reasonable value model;operating income;lãi lỗ đánh giá lại tài sản cố định theo mô hình giá trị hợp lý;doanh thu hoạt động</v>
      </c>
      <c r="O84" s="7" t="str">
        <f>iferror(VLOOKUP(N84,'vstock IS nonfin'!$E$2:$E$25,1,FALSE),"N/A")</f>
        <v>N/A</v>
      </c>
      <c r="P84" s="7"/>
      <c r="Q84" s="7"/>
      <c r="R84" s="7"/>
      <c r="S84" s="7"/>
      <c r="T84" s="7"/>
      <c r="U84" s="7"/>
      <c r="V84" s="7"/>
    </row>
    <row r="85" hidden="1">
      <c r="A85" s="11" t="s">
        <v>1399</v>
      </c>
      <c r="B85" s="11" t="s">
        <v>1243</v>
      </c>
      <c r="C85" s="11" t="s">
        <v>1400</v>
      </c>
      <c r="D85" s="6" t="s">
        <v>1244</v>
      </c>
      <c r="E85" s="6"/>
      <c r="F85" s="7" t="str">
        <f>VLOOKUP(E85,'VAS IS'!$A$4:$D$26,2, FALSE)</f>
        <v>#N/A</v>
      </c>
      <c r="G85" s="7" t="str">
        <f>VLOOKUP(E85,'VAS IS'!$A$4:$D$26,3, FALSE)</f>
        <v>#N/A</v>
      </c>
      <c r="H85" s="7" t="str">
        <f>VLOOKUP(G85,'VAS IS'!$A$4:$D$26,2, FALSE)</f>
        <v>#N/A</v>
      </c>
      <c r="I85" s="7" t="str">
        <f>VLOOKUP(E85,'VAS IS'!$A$4:$D$26,4, FALSE)</f>
        <v>#N/A</v>
      </c>
      <c r="J85" s="11"/>
      <c r="K85" s="7"/>
      <c r="L85" s="7"/>
      <c r="M85" s="7"/>
      <c r="N85" s="7" t="str">
        <f t="shared" si="1"/>
        <v>total other comprehensive income;operating income;tổng thu nhập toàn diện;doanh thu hoạt động</v>
      </c>
      <c r="O85" s="7" t="str">
        <f>iferror(VLOOKUP(N85,'vstock IS nonfin'!$E$2:$E$25,1,FALSE),"N/A")</f>
        <v>N/A</v>
      </c>
      <c r="P85" s="7"/>
      <c r="Q85" s="7"/>
      <c r="R85" s="7"/>
      <c r="S85" s="7"/>
      <c r="T85" s="7"/>
      <c r="U85" s="7"/>
      <c r="V85" s="7"/>
    </row>
    <row r="86" hidden="1">
      <c r="A86" s="11" t="s">
        <v>1401</v>
      </c>
      <c r="B86" s="11" t="s">
        <v>1243</v>
      </c>
      <c r="C86" s="11" t="s">
        <v>1402</v>
      </c>
      <c r="D86" s="6" t="s">
        <v>1244</v>
      </c>
      <c r="E86" s="6"/>
      <c r="F86" s="7" t="str">
        <f>VLOOKUP(E86,'VAS IS'!$A$4:$D$26,2, FALSE)</f>
        <v>#N/A</v>
      </c>
      <c r="G86" s="7" t="str">
        <f>VLOOKUP(E86,'VAS IS'!$A$4:$D$26,3, FALSE)</f>
        <v>#N/A</v>
      </c>
      <c r="H86" s="7" t="str">
        <f>VLOOKUP(G86,'VAS IS'!$A$4:$D$26,2, FALSE)</f>
        <v>#N/A</v>
      </c>
      <c r="I86" s="7" t="str">
        <f>VLOOKUP(E86,'VAS IS'!$A$4:$D$26,4, FALSE)</f>
        <v>#N/A</v>
      </c>
      <c r="J86" s="11"/>
      <c r="K86" s="7"/>
      <c r="L86" s="7"/>
      <c r="M86" s="7"/>
      <c r="N86" s="7" t="str">
        <f t="shared" si="1"/>
        <v>other comprehensive income attribute to the parent company s owners;operating income;thu nhập toàn diện phân bổ cho chủ sở hữu;doanh thu hoạt động</v>
      </c>
      <c r="O86" s="7" t="str">
        <f>iferror(VLOOKUP(N86,'vstock IS nonfin'!$E$2:$E$25,1,FALSE),"N/A")</f>
        <v>N/A</v>
      </c>
      <c r="P86" s="7"/>
      <c r="Q86" s="7"/>
      <c r="R86" s="7"/>
      <c r="S86" s="7"/>
      <c r="T86" s="7"/>
      <c r="U86" s="7"/>
      <c r="V86" s="7"/>
    </row>
    <row r="87" hidden="1">
      <c r="A87" s="11" t="s">
        <v>1403</v>
      </c>
      <c r="B87" s="11" t="s">
        <v>1243</v>
      </c>
      <c r="C87" s="11" t="s">
        <v>1404</v>
      </c>
      <c r="D87" s="6" t="s">
        <v>1244</v>
      </c>
      <c r="E87" s="6"/>
      <c r="F87" s="7" t="str">
        <f>VLOOKUP(E87,'VAS IS'!$A$4:$D$26,2, FALSE)</f>
        <v>#N/A</v>
      </c>
      <c r="G87" s="7" t="str">
        <f>VLOOKUP(E87,'VAS IS'!$A$4:$D$26,3, FALSE)</f>
        <v>#N/A</v>
      </c>
      <c r="H87" s="7" t="str">
        <f>VLOOKUP(G87,'VAS IS'!$A$4:$D$26,2, FALSE)</f>
        <v>#N/A</v>
      </c>
      <c r="I87" s="7" t="str">
        <f>VLOOKUP(E87,'VAS IS'!$A$4:$D$26,4, FALSE)</f>
        <v>#N/A</v>
      </c>
      <c r="J87" s="7"/>
      <c r="K87" s="7"/>
      <c r="L87" s="7"/>
      <c r="M87" s="7"/>
      <c r="N87" s="7" t="str">
        <f t="shared" si="1"/>
        <v>other comprehensive income attribute to non controling interest;operating income;thu nhập toàn diện phân bổ cho cổ đông không nắm quyền kiểm soát;doanh thu hoạt động</v>
      </c>
      <c r="O87" s="7" t="str">
        <f>iferror(VLOOKUP(N87,'vstock IS nonfin'!$E$2:$E$25,1,FALSE),"N/A")</f>
        <v>N/A</v>
      </c>
      <c r="P87" s="7"/>
      <c r="Q87" s="7"/>
      <c r="R87" s="7"/>
      <c r="S87" s="7"/>
      <c r="T87" s="7"/>
      <c r="U87" s="7"/>
      <c r="V87" s="7"/>
    </row>
    <row r="88" hidden="1">
      <c r="A88" s="11" t="s">
        <v>1405</v>
      </c>
      <c r="B88" s="11" t="s">
        <v>1243</v>
      </c>
      <c r="C88" s="11" t="s">
        <v>1406</v>
      </c>
      <c r="D88" s="6" t="s">
        <v>1244</v>
      </c>
      <c r="E88" s="6"/>
      <c r="F88" s="7" t="str">
        <f>VLOOKUP(E88,'VAS IS'!$A$4:$D$26,2, FALSE)</f>
        <v>#N/A</v>
      </c>
      <c r="G88" s="7" t="str">
        <f>VLOOKUP(E88,'VAS IS'!$A$4:$D$26,3, FALSE)</f>
        <v>#N/A</v>
      </c>
      <c r="H88" s="7" t="str">
        <f>VLOOKUP(G88,'VAS IS'!$A$4:$D$26,2, FALSE)</f>
        <v>#N/A</v>
      </c>
      <c r="I88" s="7" t="str">
        <f>VLOOKUP(E88,'VAS IS'!$A$4:$D$26,4, FALSE)</f>
        <v>#N/A</v>
      </c>
      <c r="J88" s="7"/>
      <c r="K88" s="7"/>
      <c r="L88" s="7"/>
      <c r="M88" s="7"/>
      <c r="N88" s="7" t="str">
        <f t="shared" si="1"/>
        <v>net income appropriated to ordinary shareholders;operating income;thu nhập thuần trên cổ phiếu phổ thông;doanh thu hoạt động</v>
      </c>
      <c r="O88" s="7" t="str">
        <f>iferror(VLOOKUP(N88,'vstock IS nonfin'!$E$2:$E$25,1,FALSE),"N/A")</f>
        <v>N/A</v>
      </c>
      <c r="P88" s="7"/>
      <c r="Q88" s="7"/>
      <c r="R88" s="7"/>
      <c r="S88" s="7"/>
      <c r="T88" s="7"/>
      <c r="U88" s="7"/>
      <c r="V88" s="7"/>
    </row>
    <row r="89" hidden="1">
      <c r="A89" s="11" t="s">
        <v>1407</v>
      </c>
      <c r="B89" s="11" t="s">
        <v>1407</v>
      </c>
      <c r="C89" s="11" t="s">
        <v>1408</v>
      </c>
      <c r="D89" s="6" t="s">
        <v>1408</v>
      </c>
      <c r="E89" s="6"/>
      <c r="F89" s="7" t="str">
        <f>VLOOKUP(E89,'VAS IS'!$A$4:$D$26,2, FALSE)</f>
        <v>#N/A</v>
      </c>
      <c r="G89" s="7" t="str">
        <f>VLOOKUP(E89,'VAS IS'!$A$4:$D$26,3, FALSE)</f>
        <v>#N/A</v>
      </c>
      <c r="H89" s="7" t="str">
        <f>VLOOKUP(G89,'VAS IS'!$A$4:$D$26,2, FALSE)</f>
        <v>#N/A</v>
      </c>
      <c r="I89" s="7" t="str">
        <f>VLOOKUP(E89,'VAS IS'!$A$4:$D$26,4, FALSE)</f>
        <v>#N/A</v>
      </c>
      <c r="J89" s="7"/>
      <c r="K89" s="7"/>
      <c r="L89" s="7"/>
      <c r="M89" s="7"/>
      <c r="N89" s="7" t="str">
        <f t="shared" si="1"/>
        <v>earning per share vnd;earning per share vnd;lãi cơ bản trên cổ phiếu đồng 1 cổ phiếu vnð;lãi cơ bản trên cổ phiếu đồng 1 cổ phiếu vnð</v>
      </c>
      <c r="O89" s="7" t="str">
        <f>iferror(VLOOKUP(N89,'vstock IS nonfin'!$E$2:$E$25,1,FALSE),"N/A")</f>
        <v>N/A</v>
      </c>
      <c r="P89" s="7"/>
      <c r="Q89" s="7"/>
      <c r="R89" s="7"/>
      <c r="S89" s="7"/>
      <c r="T89" s="7"/>
      <c r="U89" s="7"/>
      <c r="V89" s="7"/>
    </row>
    <row r="90" hidden="1">
      <c r="A90" s="11" t="s">
        <v>1409</v>
      </c>
      <c r="B90" s="11" t="s">
        <v>1409</v>
      </c>
      <c r="C90" s="11" t="s">
        <v>1410</v>
      </c>
      <c r="D90" s="6" t="s">
        <v>1410</v>
      </c>
      <c r="E90" s="6"/>
      <c r="F90" s="7" t="str">
        <f>VLOOKUP(E90,'VAS IS'!$A$4:$D$26,2, FALSE)</f>
        <v>#N/A</v>
      </c>
      <c r="G90" s="7" t="str">
        <f>VLOOKUP(E90,'VAS IS'!$A$4:$D$26,3, FALSE)</f>
        <v>#N/A</v>
      </c>
      <c r="H90" s="7" t="str">
        <f>VLOOKUP(G90,'VAS IS'!$A$4:$D$26,2, FALSE)</f>
        <v>#N/A</v>
      </c>
      <c r="I90" s="7" t="str">
        <f>VLOOKUP(E90,'VAS IS'!$A$4:$D$26,4, FALSE)</f>
        <v>#N/A</v>
      </c>
      <c r="J90" s="11"/>
      <c r="K90" s="7"/>
      <c r="L90" s="7"/>
      <c r="M90" s="7"/>
      <c r="N90" s="7" t="str">
        <f t="shared" si="1"/>
        <v>diluted earning per share;diluted earning per share;thu nhập pha loãng trên cổ phiếu đồng 1 cổ phiếu;thu nhập pha loãng trên cổ phiếu đồng 1 cổ phiếu</v>
      </c>
      <c r="O90" s="7" t="str">
        <f>iferror(VLOOKUP(N90,'vstock IS nonfin'!$E$2:$E$25,1,FALSE),"N/A")</f>
        <v>N/A</v>
      </c>
      <c r="P90" s="7"/>
      <c r="Q90" s="7"/>
      <c r="R90" s="7"/>
      <c r="S90" s="7"/>
      <c r="T90" s="7"/>
      <c r="U90" s="7"/>
      <c r="V90" s="7"/>
    </row>
    <row r="91">
      <c r="A91" s="11" t="s">
        <v>1411</v>
      </c>
      <c r="B91" s="11" t="s">
        <v>1412</v>
      </c>
      <c r="C91" s="11" t="s">
        <v>1413</v>
      </c>
      <c r="D91" s="6" t="s">
        <v>1414</v>
      </c>
      <c r="E91" s="6" t="s">
        <v>1172</v>
      </c>
      <c r="F91" s="7" t="str">
        <f>VLOOKUP(E91,'VAS IS'!$A$4:$D$26,2, FALSE)</f>
        <v>Revenue from sale of goods and rendering of services</v>
      </c>
      <c r="G91" s="7" t="str">
        <f>VLOOKUP(E91,'VAS IS'!$A$4:$D$26,3, FALSE)</f>
        <v>10</v>
      </c>
      <c r="H91" s="7" t="str">
        <f>VLOOKUP(G91,'VAS IS'!$A$4:$D$26,2, FALSE)</f>
        <v>Net revenue from sale of goods and rendering of services</v>
      </c>
      <c r="I91" s="7" t="str">
        <f>VLOOKUP(E91,'VAS IS'!$A$4:$D$26,4, FALSE)</f>
        <v>sales_revenue</v>
      </c>
      <c r="J91" s="11"/>
      <c r="K91" s="7"/>
      <c r="L91" s="7" t="str">
        <f t="shared" ref="L91:L114" si="2">IF(ISBLANK(E91),K91,I91)</f>
        <v>sales_revenue</v>
      </c>
      <c r="M91" s="7">
        <f t="shared" ref="M91:M114" si="3">COUNTIFS(K:K,K91,E:E,"")</f>
        <v>0</v>
      </c>
      <c r="N91" s="7" t="str">
        <f t="shared" si="1"/>
        <v>revenue;net revenue;doanh thu bán hàng và cung cấp dịch vụ;doanh thu thuần về bán hàng và cung cấp dịch vụ</v>
      </c>
      <c r="O91" s="7" t="str">
        <f>iferror(VLOOKUP(N91,'vstock IS nonfin'!$E$2:$E$25,1,FALSE),"N/A")</f>
        <v>revenue;net revenue;doanh thu bán hàng và cung cấp dịch vụ;doanh thu thuần về bán hàng và cung cấp dịch vụ</v>
      </c>
      <c r="P91" s="7"/>
      <c r="Q91" s="7"/>
      <c r="R91" s="7"/>
      <c r="S91" s="7"/>
      <c r="T91" s="7"/>
      <c r="U91" s="7"/>
      <c r="V91" s="7"/>
    </row>
    <row r="92">
      <c r="A92" s="11" t="s">
        <v>1415</v>
      </c>
      <c r="B92" s="11" t="s">
        <v>1412</v>
      </c>
      <c r="C92" s="11" t="s">
        <v>1282</v>
      </c>
      <c r="D92" s="6" t="s">
        <v>1414</v>
      </c>
      <c r="E92" s="6" t="s">
        <v>1176</v>
      </c>
      <c r="F92" s="7" t="str">
        <f>VLOOKUP(E92,'VAS IS'!$A$4:$D$26,2, FALSE)</f>
        <v>Deductions</v>
      </c>
      <c r="G92" s="7" t="str">
        <f>VLOOKUP(E92,'VAS IS'!$A$4:$D$26,3, FALSE)</f>
        <v>10</v>
      </c>
      <c r="H92" s="7" t="str">
        <f>VLOOKUP(G92,'VAS IS'!$A$4:$D$26,2, FALSE)</f>
        <v>Net revenue from sale of goods and rendering of services</v>
      </c>
      <c r="I92" s="7" t="str">
        <f>VLOOKUP(E92,'VAS IS'!$A$4:$D$26,4, FALSE)</f>
        <v>deductions</v>
      </c>
      <c r="J92" s="11"/>
      <c r="K92" s="7"/>
      <c r="L92" s="7" t="str">
        <f t="shared" si="2"/>
        <v>deductions</v>
      </c>
      <c r="M92" s="7">
        <f t="shared" si="3"/>
        <v>0</v>
      </c>
      <c r="N92" s="7" t="str">
        <f t="shared" si="1"/>
        <v>deduction from revenue;net revenue;các khoản giảm trừ doanh thu;doanh thu thuần về bán hàng và cung cấp dịch vụ</v>
      </c>
      <c r="O92" s="7" t="str">
        <f>iferror(VLOOKUP(N92,'vstock IS nonfin'!$E$2:$E$25,1,FALSE),"N/A")</f>
        <v>deduction from revenue;net revenue;các khoản giảm trừ doanh thu;doanh thu thuần về bán hàng và cung cấp dịch vụ</v>
      </c>
      <c r="P92" s="7"/>
      <c r="Q92" s="7"/>
      <c r="R92" s="7"/>
      <c r="S92" s="7"/>
      <c r="T92" s="7"/>
      <c r="U92" s="7"/>
      <c r="V92" s="7"/>
    </row>
    <row r="93">
      <c r="A93" s="11" t="s">
        <v>1412</v>
      </c>
      <c r="B93" s="11" t="s">
        <v>1286</v>
      </c>
      <c r="C93" s="11" t="s">
        <v>1414</v>
      </c>
      <c r="D93" s="6" t="s">
        <v>1416</v>
      </c>
      <c r="E93" s="6" t="s">
        <v>1174</v>
      </c>
      <c r="F93" s="7" t="str">
        <f>VLOOKUP(E93,'VAS IS'!$A$4:$D$26,2, FALSE)</f>
        <v>Net revenue from sale of goods and rendering of services</v>
      </c>
      <c r="G93" s="7" t="str">
        <f>VLOOKUP(E93,'VAS IS'!$A$4:$D$26,3, FALSE)</f>
        <v>20</v>
      </c>
      <c r="H93" s="7" t="str">
        <f>VLOOKUP(G93,'VAS IS'!$A$4:$D$26,2, FALSE)</f>
        <v>Gross profit/(loss) from sale of goods and rendering of services</v>
      </c>
      <c r="I93" s="7" t="str">
        <f>VLOOKUP(E93,'VAS IS'!$A$4:$D$26,4, FALSE)</f>
        <v>net_revenue</v>
      </c>
      <c r="J93" s="7"/>
      <c r="K93" s="7"/>
      <c r="L93" s="7" t="str">
        <f t="shared" si="2"/>
        <v>net_revenue</v>
      </c>
      <c r="M93" s="7">
        <f t="shared" si="3"/>
        <v>0</v>
      </c>
      <c r="N93" s="7" t="str">
        <f t="shared" si="1"/>
        <v>net revenue;gross profit;doanh thu thuần về bán hàng và cung cấp dịch vụ;lợi nhuận gộp về bán hàng và cung cấp dịch vụ</v>
      </c>
      <c r="O93" s="7" t="str">
        <f>iferror(VLOOKUP(N93,'vstock IS nonfin'!$E$2:$E$25,1,FALSE),"N/A")</f>
        <v>net revenue;gross profit;doanh thu thuần về bán hàng và cung cấp dịch vụ;lợi nhuận gộp về bán hàng và cung cấp dịch vụ</v>
      </c>
      <c r="P93" s="7"/>
      <c r="Q93" s="7"/>
      <c r="R93" s="7"/>
      <c r="S93" s="7"/>
      <c r="T93" s="7"/>
      <c r="U93" s="7"/>
      <c r="V93" s="7"/>
    </row>
    <row r="94">
      <c r="A94" s="11" t="s">
        <v>1417</v>
      </c>
      <c r="B94" s="11" t="s">
        <v>1286</v>
      </c>
      <c r="C94" s="11" t="s">
        <v>1418</v>
      </c>
      <c r="D94" s="6" t="s">
        <v>1416</v>
      </c>
      <c r="E94" s="6" t="s">
        <v>1182</v>
      </c>
      <c r="F94" s="7" t="str">
        <f>VLOOKUP(E94,'VAS IS'!$A$4:$D$26,2, FALSE)</f>
        <v>Cost of goods sold and services rendered</v>
      </c>
      <c r="G94" s="7" t="str">
        <f>VLOOKUP(E94,'VAS IS'!$A$4:$D$26,3, FALSE)</f>
        <v>20</v>
      </c>
      <c r="H94" s="7" t="str">
        <f>VLOOKUP(G94,'VAS IS'!$A$4:$D$26,2, FALSE)</f>
        <v>Gross profit/(loss) from sale of goods and rendering of services</v>
      </c>
      <c r="I94" s="7" t="str">
        <f>VLOOKUP(E94,'VAS IS'!$A$4:$D$26,4, FALSE)</f>
        <v>cogs</v>
      </c>
      <c r="J94" s="7"/>
      <c r="K94" s="7"/>
      <c r="L94" s="7" t="str">
        <f t="shared" si="2"/>
        <v>cogs</v>
      </c>
      <c r="M94" s="7">
        <f t="shared" si="3"/>
        <v>0</v>
      </c>
      <c r="N94" s="7" t="str">
        <f t="shared" si="1"/>
        <v>cost of goods sold;gross profit;giá vốn hàng bán;lợi nhuận gộp về bán hàng và cung cấp dịch vụ</v>
      </c>
      <c r="O94" s="7" t="str">
        <f>iferror(VLOOKUP(N94,'vstock IS nonfin'!$E$2:$E$25,1,FALSE),"N/A")</f>
        <v>cost of goods sold;gross profit;giá vốn hàng bán;lợi nhuận gộp về bán hàng và cung cấp dịch vụ</v>
      </c>
      <c r="P94" s="7"/>
      <c r="Q94" s="7"/>
      <c r="R94" s="7"/>
      <c r="S94" s="7"/>
      <c r="T94" s="7"/>
      <c r="U94" s="7"/>
      <c r="V94" s="7"/>
    </row>
    <row r="95">
      <c r="A95" s="11" t="s">
        <v>1286</v>
      </c>
      <c r="B95" s="11" t="s">
        <v>1419</v>
      </c>
      <c r="C95" s="11" t="s">
        <v>1416</v>
      </c>
      <c r="D95" s="6" t="s">
        <v>1420</v>
      </c>
      <c r="E95" s="6" t="s">
        <v>1180</v>
      </c>
      <c r="F95" s="7" t="str">
        <f>VLOOKUP(E95,'VAS IS'!$A$4:$D$26,2, FALSE)</f>
        <v>Gross profit/(loss) from sale of goods and rendering of services</v>
      </c>
      <c r="G95" s="7" t="str">
        <f>VLOOKUP(E95,'VAS IS'!$A$4:$D$26,3, FALSE)</f>
        <v>30</v>
      </c>
      <c r="H95" s="7" t="str">
        <f>VLOOKUP(G95,'VAS IS'!$A$4:$D$26,2, FALSE)</f>
        <v>Operating profit/(loss)</v>
      </c>
      <c r="I95" s="7" t="str">
        <f>VLOOKUP(E95,'VAS IS'!$A$4:$D$26,4, FALSE)</f>
        <v>gross_profit</v>
      </c>
      <c r="J95" s="7"/>
      <c r="K95" s="7"/>
      <c r="L95" s="7" t="str">
        <f t="shared" si="2"/>
        <v>gross_profit</v>
      </c>
      <c r="M95" s="7">
        <f t="shared" si="3"/>
        <v>0</v>
      </c>
      <c r="N95" s="7" t="str">
        <f t="shared" si="1"/>
        <v>gross profit;operating profit;lợi nhuận gộp về bán hàng và cung cấp dịch vụ;lợi nhuận thuần từ hoạt động kinh doanh</v>
      </c>
      <c r="O95" s="7" t="str">
        <f>iferror(VLOOKUP(N95,'vstock IS nonfin'!$E$2:$E$25,1,FALSE),"N/A")</f>
        <v>gross profit;operating profit;lợi nhuận gộp về bán hàng và cung cấp dịch vụ;lợi nhuận thuần từ hoạt động kinh doanh</v>
      </c>
      <c r="P95" s="7"/>
      <c r="Q95" s="7"/>
      <c r="R95" s="7"/>
      <c r="S95" s="7"/>
      <c r="T95" s="7"/>
      <c r="U95" s="7"/>
      <c r="V95" s="7"/>
    </row>
    <row r="96">
      <c r="A96" s="11" t="s">
        <v>1327</v>
      </c>
      <c r="B96" s="11" t="s">
        <v>1419</v>
      </c>
      <c r="C96" s="11" t="s">
        <v>1328</v>
      </c>
      <c r="D96" s="6" t="s">
        <v>1420</v>
      </c>
      <c r="E96" s="6" t="s">
        <v>1188</v>
      </c>
      <c r="F96" s="7" t="str">
        <f>VLOOKUP(E96,'VAS IS'!$A$4:$D$26,2, FALSE)</f>
        <v>Finance income</v>
      </c>
      <c r="G96" s="7" t="str">
        <f>VLOOKUP(E96,'VAS IS'!$A$4:$D$26,3, FALSE)</f>
        <v>30</v>
      </c>
      <c r="H96" s="7" t="str">
        <f>VLOOKUP(G96,'VAS IS'!$A$4:$D$26,2, FALSE)</f>
        <v>Operating profit/(loss)</v>
      </c>
      <c r="I96" s="7" t="str">
        <f>VLOOKUP(E96,'VAS IS'!$A$4:$D$26,4, FALSE)</f>
        <v>fin_income</v>
      </c>
      <c r="J96" s="7"/>
      <c r="K96" s="7"/>
      <c r="L96" s="7" t="str">
        <f t="shared" si="2"/>
        <v>fin_income</v>
      </c>
      <c r="M96" s="7">
        <f t="shared" si="3"/>
        <v>0</v>
      </c>
      <c r="N96" s="7" t="str">
        <f t="shared" si="1"/>
        <v>financial income;operating profit;doanh thu hoạt động tài chính;lợi nhuận thuần từ hoạt động kinh doanh</v>
      </c>
      <c r="O96" s="7" t="str">
        <f>iferror(VLOOKUP(N96,'vstock IS nonfin'!$E$2:$E$25,1,FALSE),"N/A")</f>
        <v>financial income;operating profit;doanh thu hoạt động tài chính;lợi nhuận thuần từ hoạt động kinh doanh</v>
      </c>
      <c r="P96" s="7"/>
      <c r="Q96" s="7"/>
      <c r="R96" s="7"/>
      <c r="S96" s="7"/>
      <c r="T96" s="7"/>
      <c r="U96" s="7"/>
      <c r="V96" s="7"/>
    </row>
    <row r="97">
      <c r="A97" s="11" t="s">
        <v>1339</v>
      </c>
      <c r="B97" s="11" t="s">
        <v>1419</v>
      </c>
      <c r="C97" s="11" t="s">
        <v>1421</v>
      </c>
      <c r="D97" s="6" t="s">
        <v>1420</v>
      </c>
      <c r="E97" s="6" t="s">
        <v>1191</v>
      </c>
      <c r="F97" s="7" t="str">
        <f>VLOOKUP(E97,'VAS IS'!$A$4:$D$26,2, FALSE)</f>
        <v>Finance expenses</v>
      </c>
      <c r="G97" s="7" t="str">
        <f>VLOOKUP(E97,'VAS IS'!$A$4:$D$26,3, FALSE)</f>
        <v>30</v>
      </c>
      <c r="H97" s="7" t="str">
        <f>VLOOKUP(G97,'VAS IS'!$A$4:$D$26,2, FALSE)</f>
        <v>Operating profit/(loss)</v>
      </c>
      <c r="I97" s="7" t="str">
        <f>VLOOKUP(E97,'VAS IS'!$A$4:$D$26,4, FALSE)</f>
        <v>fin_exp</v>
      </c>
      <c r="J97" s="11"/>
      <c r="K97" s="7"/>
      <c r="L97" s="7" t="str">
        <f t="shared" si="2"/>
        <v>fin_exp</v>
      </c>
      <c r="M97" s="7">
        <f t="shared" si="3"/>
        <v>0</v>
      </c>
      <c r="N97" s="7" t="str">
        <f t="shared" si="1"/>
        <v>financial expenses;operating profit;chi phí tài chính;lợi nhuận thuần từ hoạt động kinh doanh</v>
      </c>
      <c r="O97" s="7" t="str">
        <f>iferror(VLOOKUP(N97,'vstock IS nonfin'!$E$2:$E$25,1,FALSE),"N/A")</f>
        <v>financial expenses;operating profit;chi phí tài chính;lợi nhuận thuần từ hoạt động kinh doanh</v>
      </c>
      <c r="P97" s="7"/>
      <c r="Q97" s="7"/>
      <c r="R97" s="7"/>
      <c r="S97" s="7"/>
      <c r="T97" s="7"/>
      <c r="U97" s="7"/>
      <c r="V97" s="7"/>
    </row>
    <row r="98">
      <c r="A98" s="11" t="s">
        <v>1422</v>
      </c>
      <c r="B98" s="11" t="s">
        <v>1422</v>
      </c>
      <c r="C98" s="11" t="s">
        <v>1423</v>
      </c>
      <c r="D98" s="6" t="s">
        <v>1423</v>
      </c>
      <c r="E98" s="6" t="s">
        <v>1194</v>
      </c>
      <c r="F98" s="7" t="str">
        <f>VLOOKUP(E98,'VAS IS'!$A$4:$D$26,2, FALSE)</f>
        <v>In which: Interest expenses</v>
      </c>
      <c r="G98" s="7" t="str">
        <f>VLOOKUP(E98,'VAS IS'!$A$4:$D$26,3, FALSE)</f>
        <v>22</v>
      </c>
      <c r="H98" s="7" t="str">
        <f>VLOOKUP(G98,'VAS IS'!$A$4:$D$26,2, FALSE)</f>
        <v>Finance expenses</v>
      </c>
      <c r="I98" s="7" t="str">
        <f>VLOOKUP(E98,'VAS IS'!$A$4:$D$26,4, FALSE)</f>
        <v>interest_exp</v>
      </c>
      <c r="J98" s="7"/>
      <c r="K98" s="7"/>
      <c r="L98" s="7" t="str">
        <f t="shared" si="2"/>
        <v>interest_exp</v>
      </c>
      <c r="M98" s="7">
        <f t="shared" si="3"/>
        <v>0</v>
      </c>
      <c r="N98" s="7" t="str">
        <f t="shared" si="1"/>
        <v>of which interest expenses;of which interest expenses;trong đó chi phí lãi vay;trong đó chi phí lãi vay</v>
      </c>
      <c r="O98" s="7" t="str">
        <f>iferror(VLOOKUP(N98,'vstock IS nonfin'!$E$2:$E$25,1,FALSE),"N/A")</f>
        <v>of which interest expenses;of which interest expenses;trong đó chi phí lãi vay;trong đó chi phí lãi vay</v>
      </c>
      <c r="P98" s="7"/>
      <c r="Q98" s="7"/>
      <c r="R98" s="7"/>
      <c r="S98" s="7"/>
      <c r="T98" s="7"/>
      <c r="U98" s="7"/>
      <c r="V98" s="7"/>
    </row>
    <row r="99">
      <c r="A99" s="11" t="s">
        <v>1363</v>
      </c>
      <c r="B99" s="11" t="s">
        <v>1419</v>
      </c>
      <c r="C99" s="11" t="s">
        <v>1424</v>
      </c>
      <c r="D99" s="6" t="s">
        <v>1420</v>
      </c>
      <c r="E99" s="6" t="s">
        <v>1197</v>
      </c>
      <c r="F99" s="7" t="str">
        <f>VLOOKUP(E99,'VAS IS'!$A$4:$D$26,2, FALSE)</f>
        <v>Shares of profit/(loss) of associates, joint-ventures</v>
      </c>
      <c r="G99" s="7" t="str">
        <f>VLOOKUP(E99,'VAS IS'!$A$4:$D$26,3, FALSE)</f>
        <v>30</v>
      </c>
      <c r="H99" s="7" t="str">
        <f>VLOOKUP(G99,'VAS IS'!$A$4:$D$26,2, FALSE)</f>
        <v>Operating profit/(loss)</v>
      </c>
      <c r="I99" s="7" t="str">
        <f>VLOOKUP(E99,'VAS IS'!$A$4:$D$26,4, FALSE)</f>
        <v>share_profit_assocs</v>
      </c>
      <c r="J99" s="7"/>
      <c r="K99" s="7"/>
      <c r="L99" s="7" t="str">
        <f t="shared" si="2"/>
        <v>share_profit_assocs</v>
      </c>
      <c r="M99" s="7">
        <f t="shared" si="3"/>
        <v>0</v>
      </c>
      <c r="N99" s="7" t="str">
        <f t="shared" si="1"/>
        <v>share of associates and joint ventures result;operating profit;phần lãi lỗ trong công ty liên doanh liên kết;lợi nhuận thuần từ hoạt động kinh doanh</v>
      </c>
      <c r="O99" s="7" t="str">
        <f>iferror(VLOOKUP(N99,'vstock IS nonfin'!$E$2:$E$25,1,FALSE),"N/A")</f>
        <v>share of associates and joint ventures result;operating profit;phần lãi lỗ trong công ty liên doanh liên kết;lợi nhuận thuần từ hoạt động kinh doanh</v>
      </c>
      <c r="P99" s="7"/>
      <c r="Q99" s="7"/>
      <c r="R99" s="7"/>
      <c r="S99" s="7"/>
      <c r="T99" s="7"/>
      <c r="U99" s="7"/>
      <c r="V99" s="7"/>
    </row>
    <row r="100">
      <c r="A100" s="11" t="s">
        <v>1351</v>
      </c>
      <c r="B100" s="11" t="s">
        <v>1419</v>
      </c>
      <c r="C100" s="11" t="s">
        <v>1352</v>
      </c>
      <c r="D100" s="6" t="s">
        <v>1420</v>
      </c>
      <c r="E100" s="6" t="s">
        <v>1200</v>
      </c>
      <c r="F100" s="7" t="str">
        <f>VLOOKUP(E100,'VAS IS'!$A$4:$D$26,2, FALSE)</f>
        <v>Selling expenses</v>
      </c>
      <c r="G100" s="7" t="str">
        <f>VLOOKUP(E100,'VAS IS'!$A$4:$D$26,3, FALSE)</f>
        <v>30</v>
      </c>
      <c r="H100" s="7" t="str">
        <f>VLOOKUP(G100,'VAS IS'!$A$4:$D$26,2, FALSE)</f>
        <v>Operating profit/(loss)</v>
      </c>
      <c r="I100" s="7" t="str">
        <f>VLOOKUP(E100,'VAS IS'!$A$4:$D$26,4, FALSE)</f>
        <v>selling_exp</v>
      </c>
      <c r="J100" s="7"/>
      <c r="K100" s="7"/>
      <c r="L100" s="7" t="str">
        <f t="shared" si="2"/>
        <v>selling_exp</v>
      </c>
      <c r="M100" s="7">
        <f t="shared" si="3"/>
        <v>0</v>
      </c>
      <c r="N100" s="7" t="str">
        <f t="shared" si="1"/>
        <v>selling expenses;operating profit;chi phí bán hàng;lợi nhuận thuần từ hoạt động kinh doanh</v>
      </c>
      <c r="O100" s="7" t="str">
        <f>iferror(VLOOKUP(N100,'vstock IS nonfin'!$E$2:$E$25,1,FALSE),"N/A")</f>
        <v>selling expenses;operating profit;chi phí bán hàng;lợi nhuận thuần từ hoạt động kinh doanh</v>
      </c>
      <c r="P100" s="7"/>
      <c r="Q100" s="7"/>
      <c r="R100" s="7"/>
      <c r="S100" s="7"/>
      <c r="T100" s="7"/>
      <c r="U100" s="7"/>
      <c r="V100" s="7"/>
    </row>
    <row r="101">
      <c r="A101" s="11" t="s">
        <v>1353</v>
      </c>
      <c r="B101" s="11" t="s">
        <v>1419</v>
      </c>
      <c r="C101" s="11" t="s">
        <v>1425</v>
      </c>
      <c r="D101" s="6" t="s">
        <v>1420</v>
      </c>
      <c r="E101" s="6" t="s">
        <v>1203</v>
      </c>
      <c r="F101" s="7" t="str">
        <f>VLOOKUP(E101,'VAS IS'!$A$4:$D$26,2, FALSE)</f>
        <v>General and administrative expenses</v>
      </c>
      <c r="G101" s="7" t="str">
        <f>VLOOKUP(E101,'VAS IS'!$A$4:$D$26,3, FALSE)</f>
        <v>30</v>
      </c>
      <c r="H101" s="7" t="str">
        <f>VLOOKUP(G101,'VAS IS'!$A$4:$D$26,2, FALSE)</f>
        <v>Operating profit/(loss)</v>
      </c>
      <c r="I101" s="7" t="str">
        <f>VLOOKUP(E101,'VAS IS'!$A$4:$D$26,4, FALSE)</f>
        <v>admin_exp</v>
      </c>
      <c r="J101" s="7"/>
      <c r="K101" s="7"/>
      <c r="L101" s="7" t="str">
        <f t="shared" si="2"/>
        <v>admin_exp</v>
      </c>
      <c r="M101" s="7">
        <f t="shared" si="3"/>
        <v>0</v>
      </c>
      <c r="N101" s="7" t="str">
        <f t="shared" si="1"/>
        <v>general and administrative expenses;operating profit;chi phí quản lý doanh nghiệp;lợi nhuận thuần từ hoạt động kinh doanh</v>
      </c>
      <c r="O101" s="7" t="str">
        <f>iferror(VLOOKUP(N101,'vstock IS nonfin'!$E$2:$E$25,1,FALSE),"N/A")</f>
        <v>general and administrative expenses;operating profit;chi phí quản lý doanh nghiệp;lợi nhuận thuần từ hoạt động kinh doanh</v>
      </c>
      <c r="P101" s="7"/>
      <c r="Q101" s="7"/>
      <c r="R101" s="7"/>
      <c r="S101" s="7"/>
      <c r="T101" s="7"/>
      <c r="U101" s="7"/>
      <c r="V101" s="7"/>
    </row>
    <row r="102">
      <c r="A102" s="11" t="s">
        <v>1419</v>
      </c>
      <c r="B102" s="11" t="s">
        <v>1355</v>
      </c>
      <c r="C102" s="11" t="s">
        <v>1420</v>
      </c>
      <c r="D102" s="6" t="s">
        <v>1426</v>
      </c>
      <c r="E102" s="6" t="s">
        <v>1186</v>
      </c>
      <c r="F102" s="7" t="str">
        <f>VLOOKUP(E102,'VAS IS'!$A$4:$D$26,2, FALSE)</f>
        <v>Operating profit/(loss)</v>
      </c>
      <c r="G102" s="7" t="str">
        <f>VLOOKUP(E102,'VAS IS'!$A$4:$D$26,3, FALSE)</f>
        <v>50</v>
      </c>
      <c r="H102" s="7" t="str">
        <f>VLOOKUP(G102,'VAS IS'!$A$4:$D$26,2, FALSE)</f>
        <v>Accounting profit/(loss) before tax</v>
      </c>
      <c r="I102" s="7" t="str">
        <f>VLOOKUP(E102,'VAS IS'!$A$4:$D$26,4, FALSE)</f>
        <v>op_profit</v>
      </c>
      <c r="J102" s="7"/>
      <c r="K102" s="7"/>
      <c r="L102" s="7" t="str">
        <f t="shared" si="2"/>
        <v>op_profit</v>
      </c>
      <c r="M102" s="7">
        <f t="shared" si="3"/>
        <v>0</v>
      </c>
      <c r="N102" s="7" t="str">
        <f t="shared" si="1"/>
        <v>operating profit;profit before tax;lợi nhuận thuần từ hoạt động kinh doanh;tổng lợi nhuận kế toán trước thuế</v>
      </c>
      <c r="O102" s="7" t="str">
        <f>iferror(VLOOKUP(N102,'vstock IS nonfin'!$E$2:$E$25,1,FALSE),"N/A")</f>
        <v>operating profit;profit before tax;lợi nhuận thuần từ hoạt động kinh doanh;tổng lợi nhuận kế toán trước thuế</v>
      </c>
      <c r="P102" s="7"/>
      <c r="Q102" s="7"/>
      <c r="R102" s="7"/>
      <c r="S102" s="7"/>
      <c r="T102" s="7"/>
      <c r="U102" s="7"/>
      <c r="V102" s="7"/>
    </row>
    <row r="103">
      <c r="A103" s="11" t="s">
        <v>1427</v>
      </c>
      <c r="B103" s="11" t="s">
        <v>1360</v>
      </c>
      <c r="C103" s="11" t="s">
        <v>1361</v>
      </c>
      <c r="D103" s="6" t="s">
        <v>1428</v>
      </c>
      <c r="E103" s="6" t="s">
        <v>1209</v>
      </c>
      <c r="F103" s="7" t="str">
        <f>VLOOKUP(E103,'VAS IS'!$A$4:$D$26,2, FALSE)</f>
        <v>Other income</v>
      </c>
      <c r="G103" s="7" t="str">
        <f>VLOOKUP(E103,'VAS IS'!$A$4:$D$26,3, FALSE)</f>
        <v>40</v>
      </c>
      <c r="H103" s="7" t="str">
        <f>VLOOKUP(G103,'VAS IS'!$A$4:$D$26,2, FALSE)</f>
        <v>Other profit/(loss)</v>
      </c>
      <c r="I103" s="7" t="str">
        <f>VLOOKUP(E103,'VAS IS'!$A$4:$D$26,4, FALSE)</f>
        <v>other_income</v>
      </c>
      <c r="J103" s="7"/>
      <c r="K103" s="7"/>
      <c r="L103" s="7" t="str">
        <f t="shared" si="2"/>
        <v>other_income</v>
      </c>
      <c r="M103" s="7">
        <f t="shared" si="3"/>
        <v>0</v>
      </c>
      <c r="N103" s="7" t="str">
        <f t="shared" si="1"/>
        <v>other income;other profit;thu nhập khác;lợi nhuận khác</v>
      </c>
      <c r="O103" s="7" t="str">
        <f>iferror(VLOOKUP(N103,'vstock IS nonfin'!$E$2:$E$25,1,FALSE),"N/A")</f>
        <v>other income;other profit;thu nhập khác;lợi nhuận khác</v>
      </c>
      <c r="P103" s="7"/>
      <c r="Q103" s="7"/>
      <c r="R103" s="7"/>
      <c r="S103" s="7"/>
      <c r="T103" s="7"/>
      <c r="U103" s="7"/>
      <c r="V103" s="7"/>
    </row>
    <row r="104">
      <c r="A104" s="11" t="s">
        <v>1319</v>
      </c>
      <c r="B104" s="11" t="s">
        <v>1360</v>
      </c>
      <c r="C104" s="11" t="s">
        <v>1320</v>
      </c>
      <c r="D104" s="6" t="s">
        <v>1428</v>
      </c>
      <c r="E104" s="6" t="s">
        <v>1213</v>
      </c>
      <c r="F104" s="7" t="str">
        <f>VLOOKUP(E104,'VAS IS'!$A$4:$D$26,2, FALSE)</f>
        <v>Other expenses</v>
      </c>
      <c r="G104" s="7" t="str">
        <f>VLOOKUP(E104,'VAS IS'!$A$4:$D$26,3, FALSE)</f>
        <v>40</v>
      </c>
      <c r="H104" s="7" t="str">
        <f>VLOOKUP(G104,'VAS IS'!$A$4:$D$26,2, FALSE)</f>
        <v>Other profit/(loss)</v>
      </c>
      <c r="I104" s="7" t="str">
        <f>VLOOKUP(E104,'VAS IS'!$A$4:$D$26,4, FALSE)</f>
        <v>other_exp</v>
      </c>
      <c r="J104" s="7"/>
      <c r="K104" s="7"/>
      <c r="L104" s="7" t="str">
        <f t="shared" si="2"/>
        <v>other_exp</v>
      </c>
      <c r="M104" s="7">
        <f t="shared" si="3"/>
        <v>0</v>
      </c>
      <c r="N104" s="7" t="str">
        <f t="shared" si="1"/>
        <v>other expenses;other profit;chi phí khác;lợi nhuận khác</v>
      </c>
      <c r="O104" s="7" t="str">
        <f>iferror(VLOOKUP(N104,'vstock IS nonfin'!$E$2:$E$25,1,FALSE),"N/A")</f>
        <v>other expenses;other profit;chi phí khác;lợi nhuận khác</v>
      </c>
      <c r="P104" s="7"/>
      <c r="Q104" s="7"/>
      <c r="R104" s="7"/>
      <c r="S104" s="7"/>
      <c r="T104" s="7"/>
      <c r="U104" s="7"/>
      <c r="V104" s="7"/>
    </row>
    <row r="105">
      <c r="A105" s="11" t="s">
        <v>1360</v>
      </c>
      <c r="B105" s="11" t="s">
        <v>1355</v>
      </c>
      <c r="C105" s="11" t="s">
        <v>1428</v>
      </c>
      <c r="D105" s="6" t="s">
        <v>1426</v>
      </c>
      <c r="E105" s="6" t="s">
        <v>1211</v>
      </c>
      <c r="F105" s="7" t="str">
        <f>VLOOKUP(E105,'VAS IS'!$A$4:$D$26,2, FALSE)</f>
        <v>Other profit/(loss)</v>
      </c>
      <c r="G105" s="7" t="str">
        <f>VLOOKUP(E105,'VAS IS'!$A$4:$D$26,3, FALSE)</f>
        <v>50</v>
      </c>
      <c r="H105" s="7" t="str">
        <f>VLOOKUP(G105,'VAS IS'!$A$4:$D$26,2, FALSE)</f>
        <v>Accounting profit/(loss) before tax</v>
      </c>
      <c r="I105" s="7" t="str">
        <f>VLOOKUP(E105,'VAS IS'!$A$4:$D$26,4, FALSE)</f>
        <v>other_profit</v>
      </c>
      <c r="J105" s="7"/>
      <c r="K105" s="7"/>
      <c r="L105" s="7" t="str">
        <f t="shared" si="2"/>
        <v>other_profit</v>
      </c>
      <c r="M105" s="7">
        <f t="shared" si="3"/>
        <v>0</v>
      </c>
      <c r="N105" s="7" t="str">
        <f t="shared" si="1"/>
        <v>other profit;profit before tax;lợi nhuận khác;tổng lợi nhuận kế toán trước thuế</v>
      </c>
      <c r="O105" s="7" t="str">
        <f>iferror(VLOOKUP(N105,'vstock IS nonfin'!$E$2:$E$25,1,FALSE),"N/A")</f>
        <v>other profit;profit before tax;lợi nhuận khác;tổng lợi nhuận kế toán trước thuế</v>
      </c>
      <c r="P105" s="7"/>
      <c r="Q105" s="7"/>
      <c r="R105" s="7"/>
      <c r="S105" s="7"/>
      <c r="T105" s="7"/>
      <c r="U105" s="7"/>
      <c r="V105" s="7"/>
    </row>
    <row r="106">
      <c r="A106" s="11" t="s">
        <v>1363</v>
      </c>
      <c r="B106" s="11" t="s">
        <v>1355</v>
      </c>
      <c r="C106" s="11" t="s">
        <v>1429</v>
      </c>
      <c r="D106" s="6" t="s">
        <v>1426</v>
      </c>
      <c r="E106" s="6" t="s">
        <v>1197</v>
      </c>
      <c r="F106" s="7" t="str">
        <f>VLOOKUP(E106,'VAS IS'!$A$4:$D$26,2, FALSE)</f>
        <v>Shares of profit/(loss) of associates, joint-ventures</v>
      </c>
      <c r="G106" s="7" t="str">
        <f>VLOOKUP(E106,'VAS IS'!$A$4:$D$26,3, FALSE)</f>
        <v>30</v>
      </c>
      <c r="H106" s="7" t="str">
        <f>VLOOKUP(G106,'VAS IS'!$A$4:$D$26,2, FALSE)</f>
        <v>Operating profit/(loss)</v>
      </c>
      <c r="I106" s="7" t="str">
        <f>VLOOKUP(E106,'VAS IS'!$A$4:$D$26,4, FALSE)</f>
        <v>share_profit_assocs</v>
      </c>
      <c r="J106" s="11" t="s">
        <v>1430</v>
      </c>
      <c r="K106" s="7"/>
      <c r="L106" s="7" t="str">
        <f t="shared" si="2"/>
        <v>share_profit_assocs</v>
      </c>
      <c r="M106" s="7">
        <f t="shared" si="3"/>
        <v>0</v>
      </c>
      <c r="N106" s="7" t="str">
        <f t="shared" si="1"/>
        <v>share of associates and joint ventures result;profit before tax;phần lợi nhuận lỗ từ công ty liên kết liên doanh;tổng lợi nhuận kế toán trước thuế</v>
      </c>
      <c r="O106" s="7" t="str">
        <f>iferror(VLOOKUP(N106,'vstock IS nonfin'!$E$2:$E$25,1,FALSE),"N/A")</f>
        <v>share of associates and joint ventures result;profit before tax;phần lợi nhuận lỗ từ công ty liên kết liên doanh;tổng lợi nhuận kế toán trước thuế</v>
      </c>
      <c r="P106" s="7"/>
      <c r="Q106" s="7"/>
      <c r="R106" s="7"/>
      <c r="S106" s="7"/>
      <c r="T106" s="7"/>
      <c r="U106" s="7"/>
      <c r="V106" s="7"/>
    </row>
    <row r="107">
      <c r="A107" s="11" t="s">
        <v>1355</v>
      </c>
      <c r="B107" s="11" t="s">
        <v>1365</v>
      </c>
      <c r="C107" s="11" t="s">
        <v>1426</v>
      </c>
      <c r="D107" s="6" t="s">
        <v>1431</v>
      </c>
      <c r="E107" s="6" t="s">
        <v>1207</v>
      </c>
      <c r="F107" s="7" t="str">
        <f>VLOOKUP(E107,'VAS IS'!$A$4:$D$26,2, FALSE)</f>
        <v>Accounting profit/(loss) before tax</v>
      </c>
      <c r="G107" s="7" t="str">
        <f>VLOOKUP(E107,'VAS IS'!$A$4:$D$26,3, FALSE)</f>
        <v>60</v>
      </c>
      <c r="H107" s="7" t="str">
        <f>VLOOKUP(G107,'VAS IS'!$A$4:$D$26,2, FALSE)</f>
        <v>Net profit/(loss) after tax</v>
      </c>
      <c r="I107" s="7" t="str">
        <f>VLOOKUP(E107,'VAS IS'!$A$4:$D$26,4, FALSE)</f>
        <v>actg_profit_before_tax</v>
      </c>
      <c r="J107" s="7"/>
      <c r="K107" s="7"/>
      <c r="L107" s="7" t="str">
        <f t="shared" si="2"/>
        <v>actg_profit_before_tax</v>
      </c>
      <c r="M107" s="7">
        <f t="shared" si="3"/>
        <v>0</v>
      </c>
      <c r="N107" s="7" t="str">
        <f t="shared" si="1"/>
        <v>profit before tax;net profit after tax;tổng lợi nhuận kế toán trước thuế;lợi nhuận sau thuế thu nhập doanh nghiệp</v>
      </c>
      <c r="O107" s="7" t="str">
        <f>iferror(VLOOKUP(N107,'vstock IS nonfin'!$E$2:$E$25,1,FALSE),"N/A")</f>
        <v>profit before tax;net profit after tax;tổng lợi nhuận kế toán trước thuế;lợi nhuận sau thuế thu nhập doanh nghiệp</v>
      </c>
      <c r="P107" s="7"/>
      <c r="Q107" s="7"/>
      <c r="R107" s="7"/>
      <c r="S107" s="7"/>
      <c r="T107" s="7"/>
      <c r="U107" s="7"/>
      <c r="V107" s="7"/>
    </row>
    <row r="108">
      <c r="A108" s="11" t="s">
        <v>1371</v>
      </c>
      <c r="B108" s="11" t="s">
        <v>1365</v>
      </c>
      <c r="C108" s="11" t="s">
        <v>1372</v>
      </c>
      <c r="D108" s="6" t="s">
        <v>1431</v>
      </c>
      <c r="E108" s="6" t="s">
        <v>1221</v>
      </c>
      <c r="F108" s="7" t="str">
        <f>VLOOKUP(E108,'VAS IS'!$A$4:$D$26,2, FALSE)</f>
        <v>Current corporate income tax expense</v>
      </c>
      <c r="G108" s="7" t="str">
        <f>VLOOKUP(E108,'VAS IS'!$A$4:$D$26,3, FALSE)</f>
        <v>60</v>
      </c>
      <c r="H108" s="7" t="str">
        <f>VLOOKUP(G108,'VAS IS'!$A$4:$D$26,2, FALSE)</f>
        <v>Net profit/(loss) after tax</v>
      </c>
      <c r="I108" s="7" t="str">
        <f>VLOOKUP(E108,'VAS IS'!$A$4:$D$26,4, FALSE)</f>
        <v>current_corp_income_tax</v>
      </c>
      <c r="J108" s="7"/>
      <c r="K108" s="7"/>
      <c r="L108" s="7" t="str">
        <f t="shared" si="2"/>
        <v>current_corp_income_tax</v>
      </c>
      <c r="M108" s="7">
        <f t="shared" si="3"/>
        <v>0</v>
      </c>
      <c r="N108" s="7" t="str">
        <f t="shared" si="1"/>
        <v>current corporate income tax expenses;net profit after tax;chi phí thuế tndn hiện hành;lợi nhuận sau thuế thu nhập doanh nghiệp</v>
      </c>
      <c r="O108" s="7" t="str">
        <f>iferror(VLOOKUP(N108,'vstock IS nonfin'!$E$2:$E$25,1,FALSE),"N/A")</f>
        <v>current corporate income tax expenses;net profit after tax;chi phí thuế tndn hiện hành;lợi nhuận sau thuế thu nhập doanh nghiệp</v>
      </c>
      <c r="P108" s="7"/>
      <c r="Q108" s="7"/>
      <c r="R108" s="7"/>
      <c r="S108" s="7"/>
      <c r="T108" s="7"/>
      <c r="U108" s="7"/>
      <c r="V108" s="7"/>
    </row>
    <row r="109">
      <c r="A109" s="11" t="s">
        <v>1373</v>
      </c>
      <c r="B109" s="11" t="s">
        <v>1365</v>
      </c>
      <c r="C109" s="11" t="s">
        <v>1374</v>
      </c>
      <c r="D109" s="6" t="s">
        <v>1431</v>
      </c>
      <c r="E109" s="6" t="s">
        <v>1224</v>
      </c>
      <c r="F109" s="7" t="str">
        <f>VLOOKUP(E109,'VAS IS'!$A$4:$D$26,2, FALSE)</f>
        <v>Deferred tax income/(expense)</v>
      </c>
      <c r="G109" s="7" t="str">
        <f>VLOOKUP(E109,'VAS IS'!$A$4:$D$26,3, FALSE)</f>
        <v>60</v>
      </c>
      <c r="H109" s="7" t="str">
        <f>VLOOKUP(G109,'VAS IS'!$A$4:$D$26,2, FALSE)</f>
        <v>Net profit/(loss) after tax</v>
      </c>
      <c r="I109" s="7" t="str">
        <f>VLOOKUP(E109,'VAS IS'!$A$4:$D$26,4, FALSE)</f>
        <v>deferred_corp_income_tax</v>
      </c>
      <c r="J109" s="7"/>
      <c r="K109" s="7"/>
      <c r="L109" s="7" t="str">
        <f t="shared" si="2"/>
        <v>deferred_corp_income_tax</v>
      </c>
      <c r="M109" s="7">
        <f t="shared" si="3"/>
        <v>0</v>
      </c>
      <c r="N109" s="7" t="str">
        <f t="shared" si="1"/>
        <v>deferred income tax expenses;net profit after tax;chi phí thuế tndn hoãn lại;lợi nhuận sau thuế thu nhập doanh nghiệp</v>
      </c>
      <c r="O109" s="7" t="str">
        <f>iferror(VLOOKUP(N109,'vstock IS nonfin'!$E$2:$E$25,1,FALSE),"N/A")</f>
        <v>deferred income tax expenses;net profit after tax;chi phí thuế tndn hoãn lại;lợi nhuận sau thuế thu nhập doanh nghiệp</v>
      </c>
      <c r="P109" s="7"/>
      <c r="Q109" s="7"/>
      <c r="R109" s="7"/>
      <c r="S109" s="7"/>
      <c r="T109" s="7"/>
      <c r="U109" s="7"/>
      <c r="V109" s="7"/>
    </row>
    <row r="110">
      <c r="A110" s="11" t="s">
        <v>1365</v>
      </c>
      <c r="B110" s="11" t="s">
        <v>1432</v>
      </c>
      <c r="C110" s="11" t="s">
        <v>1431</v>
      </c>
      <c r="D110" s="6" t="s">
        <v>1433</v>
      </c>
      <c r="E110" s="6" t="s">
        <v>1219</v>
      </c>
      <c r="F110" s="7" t="str">
        <f>VLOOKUP(E110,'VAS IS'!$A$4:$D$26,2, FALSE)</f>
        <v>Net profit/(loss) after tax</v>
      </c>
      <c r="G110" s="7" t="str">
        <f>VLOOKUP(E110,'VAS IS'!$A$4:$D$26,3, FALSE)</f>
        <v>-1</v>
      </c>
      <c r="H110" s="7" t="str">
        <f>VLOOKUP(G110,'VAS IS'!$A$4:$D$26,2, FALSE)</f>
        <v>#N/A</v>
      </c>
      <c r="I110" s="7" t="str">
        <f>VLOOKUP(E110,'VAS IS'!$A$4:$D$26,4, FALSE)</f>
        <v>net_profit_after_tax</v>
      </c>
      <c r="J110" s="7"/>
      <c r="K110" s="7"/>
      <c r="L110" s="7" t="str">
        <f t="shared" si="2"/>
        <v>net_profit_after_tax</v>
      </c>
      <c r="M110" s="7">
        <f t="shared" si="3"/>
        <v>0</v>
      </c>
      <c r="N110" s="7" t="str">
        <f t="shared" si="1"/>
        <v>net profit after tax;profit after tax for shareholders of parent company;lợi nhuận sau thuế thu nhập doanh nghiệp;lợi nhuận sau thuế của cổ đông của công ty mẹ</v>
      </c>
      <c r="O110" s="7" t="str">
        <f>iferror(VLOOKUP(N110,'vstock IS nonfin'!$E$2:$E$25,1,FALSE),"N/A")</f>
        <v>net profit after tax;profit after tax for shareholders of parent company;lợi nhuận sau thuế thu nhập doanh nghiệp;lợi nhuận sau thuế của cổ đông của công ty mẹ</v>
      </c>
      <c r="P110" s="7"/>
      <c r="Q110" s="7"/>
      <c r="R110" s="7"/>
      <c r="S110" s="7"/>
      <c r="T110" s="7"/>
      <c r="U110" s="7"/>
      <c r="V110" s="7"/>
    </row>
    <row r="111">
      <c r="A111" s="11" t="s">
        <v>696</v>
      </c>
      <c r="B111" s="11" t="s">
        <v>1432</v>
      </c>
      <c r="C111" s="11" t="s">
        <v>969</v>
      </c>
      <c r="D111" s="6" t="s">
        <v>1433</v>
      </c>
      <c r="E111" s="6" t="s">
        <v>1233</v>
      </c>
      <c r="F111" s="7" t="str">
        <f>VLOOKUP(E111,'VAS IS'!$A$4:$D$26,2, FALSE)</f>
        <v>Net profit/(loss) after tax attributable to non-controlling interests</v>
      </c>
      <c r="G111" s="7" t="str">
        <f>VLOOKUP(E111,'VAS IS'!$A$4:$D$26,3, FALSE)</f>
        <v>-1</v>
      </c>
      <c r="H111" s="7" t="str">
        <f>VLOOKUP(G111,'VAS IS'!$A$4:$D$26,2, FALSE)</f>
        <v>#N/A</v>
      </c>
      <c r="I111" s="7" t="str">
        <f>VLOOKUP(E111,'VAS IS'!$A$4:$D$26,4, FALSE)</f>
        <v>net_profit_after_tax_attr_nonctrl_interests</v>
      </c>
      <c r="J111" s="7"/>
      <c r="K111" s="7"/>
      <c r="L111" s="7" t="str">
        <f t="shared" si="2"/>
        <v>net_profit_after_tax_attr_nonctrl_interests</v>
      </c>
      <c r="M111" s="7">
        <f t="shared" si="3"/>
        <v>0</v>
      </c>
      <c r="N111" s="7" t="str">
        <f t="shared" si="1"/>
        <v>minority s interest;profit after tax for shareholders of parent company;lợi ích của cổ đông thiểu số;lợi nhuận sau thuế của cổ đông của công ty mẹ</v>
      </c>
      <c r="O111" s="7" t="str">
        <f>iferror(VLOOKUP(N111,'vstock IS nonfin'!$E$2:$E$25,1,FALSE),"N/A")</f>
        <v>minority s interest;profit after tax for shareholders of parent company;lợi ích của cổ đông thiểu số;lợi nhuận sau thuế của cổ đông của công ty mẹ</v>
      </c>
      <c r="P111" s="7"/>
      <c r="Q111" s="7"/>
      <c r="R111" s="7"/>
      <c r="S111" s="7"/>
      <c r="T111" s="7"/>
      <c r="U111" s="7"/>
      <c r="V111" s="7"/>
    </row>
    <row r="112">
      <c r="A112" s="11" t="s">
        <v>1432</v>
      </c>
      <c r="B112" s="11" t="s">
        <v>1432</v>
      </c>
      <c r="C112" s="11" t="s">
        <v>1433</v>
      </c>
      <c r="D112" s="6" t="s">
        <v>1433</v>
      </c>
      <c r="E112" s="6" t="s">
        <v>1230</v>
      </c>
      <c r="F112" s="7" t="str">
        <f>VLOOKUP(E112,'VAS IS'!$A$4:$D$26,2, FALSE)</f>
        <v>Net profit/(loss) after tax attributable to shareholders of the parent</v>
      </c>
      <c r="G112" s="7" t="str">
        <f>VLOOKUP(E112,'VAS IS'!$A$4:$D$26,3, FALSE)</f>
        <v>-1</v>
      </c>
      <c r="H112" s="7" t="str">
        <f>VLOOKUP(G112,'VAS IS'!$A$4:$D$26,2, FALSE)</f>
        <v>#N/A</v>
      </c>
      <c r="I112" s="7" t="str">
        <f>VLOOKUP(E112,'VAS IS'!$A$4:$D$26,4, FALSE)</f>
        <v>net_profit_after_tax_attr_parent_shareholders</v>
      </c>
      <c r="J112" s="7"/>
      <c r="K112" s="7"/>
      <c r="L112" s="7" t="str">
        <f t="shared" si="2"/>
        <v>net_profit_after_tax_attr_parent_shareholders</v>
      </c>
      <c r="M112" s="7">
        <f t="shared" si="3"/>
        <v>0</v>
      </c>
      <c r="N112" s="7" t="str">
        <f t="shared" si="1"/>
        <v>profit after tax for shareholders of parent company;profit after tax for shareholders of parent company;lợi nhuận sau thuế của cổ đông của công ty mẹ;lợi nhuận sau thuế của cổ đông của công ty mẹ</v>
      </c>
      <c r="O112" s="7" t="str">
        <f>iferror(VLOOKUP(N112,'vstock IS nonfin'!$E$2:$E$25,1,FALSE),"N/A")</f>
        <v>profit after tax for shareholders of parent company;profit after tax for shareholders of parent company;lợi nhuận sau thuế của cổ đông của công ty mẹ;lợi nhuận sau thuế của cổ đông của công ty mẹ</v>
      </c>
      <c r="P112" s="7"/>
      <c r="Q112" s="7"/>
      <c r="R112" s="7"/>
      <c r="S112" s="7"/>
      <c r="T112" s="7"/>
      <c r="U112" s="7"/>
      <c r="V112" s="7"/>
    </row>
    <row r="113">
      <c r="A113" s="11" t="s">
        <v>1434</v>
      </c>
      <c r="B113" s="11" t="s">
        <v>1434</v>
      </c>
      <c r="C113" s="11" t="s">
        <v>1435</v>
      </c>
      <c r="D113" s="6" t="s">
        <v>1435</v>
      </c>
      <c r="E113" s="6" t="s">
        <v>1236</v>
      </c>
      <c r="F113" s="7" t="str">
        <f>VLOOKUP(E113,'VAS IS'!$A$4:$D$26,2, FALSE)</f>
        <v>Basic earnings per share [applicable for joint-stock companies only]</v>
      </c>
      <c r="G113" s="7" t="str">
        <f>VLOOKUP(E113,'VAS IS'!$A$4:$D$26,3, FALSE)</f>
        <v>-1</v>
      </c>
      <c r="H113" s="7" t="str">
        <f>VLOOKUP(G113,'VAS IS'!$A$4:$D$26,2, FALSE)</f>
        <v>#N/A</v>
      </c>
      <c r="I113" s="7" t="str">
        <f>VLOOKUP(E113,'VAS IS'!$A$4:$D$26,4, FALSE)</f>
        <v>basic_eps</v>
      </c>
      <c r="J113" s="7"/>
      <c r="K113" s="7"/>
      <c r="L113" s="7" t="str">
        <f t="shared" si="2"/>
        <v>basic_eps</v>
      </c>
      <c r="M113" s="7">
        <f t="shared" si="3"/>
        <v>0</v>
      </c>
      <c r="N113" s="7" t="str">
        <f t="shared" si="1"/>
        <v>earnings per share vnd;earnings per share vnd;lãi cơ bản trên cổ phiếu vnð;lãi cơ bản trên cổ phiếu vnð</v>
      </c>
      <c r="O113" s="7" t="str">
        <f>iferror(VLOOKUP(N113,'vstock IS nonfin'!$E$2:$E$25,1,FALSE),"N/A")</f>
        <v>earnings per share vnd;earnings per share vnd;lãi cơ bản trên cổ phiếu vnð;lãi cơ bản trên cổ phiếu vnð</v>
      </c>
      <c r="P113" s="7"/>
      <c r="Q113" s="7"/>
      <c r="R113" s="7"/>
      <c r="S113" s="7"/>
      <c r="T113" s="7"/>
      <c r="U113" s="7"/>
      <c r="V113" s="7"/>
    </row>
    <row r="114">
      <c r="A114" s="11" t="s">
        <v>1436</v>
      </c>
      <c r="B114" s="11" t="s">
        <v>1436</v>
      </c>
      <c r="C114" s="11" t="s">
        <v>1437</v>
      </c>
      <c r="D114" s="6" t="s">
        <v>1437</v>
      </c>
      <c r="E114" s="6" t="s">
        <v>1239</v>
      </c>
      <c r="F114" s="7" t="str">
        <f>VLOOKUP(E114,'VAS IS'!$A$4:$D$26,2, FALSE)</f>
        <v>Diluted earnings per share [applicable for joint-stock companies only]</v>
      </c>
      <c r="G114" s="7" t="str">
        <f>VLOOKUP(E114,'VAS IS'!$A$4:$D$26,3, FALSE)</f>
        <v>-1</v>
      </c>
      <c r="H114" s="7" t="str">
        <f>VLOOKUP(G114,'VAS IS'!$A$4:$D$26,2, FALSE)</f>
        <v>#N/A</v>
      </c>
      <c r="I114" s="7" t="str">
        <f>VLOOKUP(E114,'VAS IS'!$A$4:$D$26,4, FALSE)</f>
        <v>diluted_eps</v>
      </c>
      <c r="J114" s="11"/>
      <c r="K114" s="7"/>
      <c r="L114" s="7" t="str">
        <f t="shared" si="2"/>
        <v>diluted_eps</v>
      </c>
      <c r="M114" s="7">
        <f t="shared" si="3"/>
        <v>0</v>
      </c>
      <c r="N114" s="7" t="str">
        <f t="shared" si="1"/>
        <v>diluted earnings per share;diluted earnings per share;lãi suy giảm trên cổ phiếu;lãi suy giảm trên cổ phiếu</v>
      </c>
      <c r="O114" s="7" t="str">
        <f>iferror(VLOOKUP(N114,'vstock IS nonfin'!$E$2:$E$25,1,FALSE),"N/A")</f>
        <v>diluted earnings per share;diluted earnings per share;lãi suy giảm trên cổ phiếu;lãi suy giảm trên cổ phiếu</v>
      </c>
      <c r="P114" s="7"/>
      <c r="Q114" s="7"/>
      <c r="R114" s="7"/>
      <c r="S114" s="7"/>
      <c r="T114" s="7"/>
      <c r="U114" s="7"/>
      <c r="V114" s="7"/>
    </row>
    <row r="115" hidden="1">
      <c r="A115" s="11" t="s">
        <v>1438</v>
      </c>
      <c r="B115" s="11" t="s">
        <v>1439</v>
      </c>
      <c r="C115" s="11" t="s">
        <v>1440</v>
      </c>
      <c r="D115" s="6" t="s">
        <v>1441</v>
      </c>
      <c r="E115" s="6"/>
      <c r="F115" s="7" t="str">
        <f>VLOOKUP(E115,'VAS IS'!$A$4:$D$26,2, FALSE)</f>
        <v>#N/A</v>
      </c>
      <c r="G115" s="7" t="str">
        <f>VLOOKUP(E115,'VAS IS'!$A$4:$D$26,3, FALSE)</f>
        <v>#N/A</v>
      </c>
      <c r="H115" s="7" t="str">
        <f>VLOOKUP(G115,'VAS IS'!$A$4:$D$26,2, FALSE)</f>
        <v>#N/A</v>
      </c>
      <c r="I115" s="7" t="str">
        <f>VLOOKUP(E115,'VAS IS'!$A$4:$D$26,4, FALSE)</f>
        <v>#N/A</v>
      </c>
      <c r="J115" s="11"/>
      <c r="K115" s="7"/>
      <c r="L115" s="7"/>
      <c r="M115" s="7"/>
      <c r="N115" s="7" t="str">
        <f t="shared" si="1"/>
        <v>interest income and similar income;net interest income;thu nhập lãi và các khoản thu nhập tương tự;thu nhập lãi thuần</v>
      </c>
      <c r="O115" s="7" t="str">
        <f>iferror(VLOOKUP(N115,'vstock IS nonfin'!$E$2:$E$25,1,FALSE),"N/A")</f>
        <v>N/A</v>
      </c>
      <c r="P115" s="7"/>
      <c r="Q115" s="7"/>
      <c r="R115" s="7"/>
      <c r="S115" s="7"/>
      <c r="T115" s="7"/>
      <c r="U115" s="7"/>
      <c r="V115" s="7"/>
    </row>
    <row r="116" hidden="1">
      <c r="A116" s="11" t="s">
        <v>1442</v>
      </c>
      <c r="B116" s="11" t="s">
        <v>1439</v>
      </c>
      <c r="C116" s="11" t="s">
        <v>1443</v>
      </c>
      <c r="D116" s="6" t="s">
        <v>1441</v>
      </c>
      <c r="E116" s="6"/>
      <c r="F116" s="7" t="str">
        <f>VLOOKUP(E116,'VAS IS'!$A$4:$D$26,2, FALSE)</f>
        <v>#N/A</v>
      </c>
      <c r="G116" s="7" t="str">
        <f>VLOOKUP(E116,'VAS IS'!$A$4:$D$26,3, FALSE)</f>
        <v>#N/A</v>
      </c>
      <c r="H116" s="7" t="str">
        <f>VLOOKUP(G116,'VAS IS'!$A$4:$D$26,2, FALSE)</f>
        <v>#N/A</v>
      </c>
      <c r="I116" s="7" t="str">
        <f>VLOOKUP(E116,'VAS IS'!$A$4:$D$26,4, FALSE)</f>
        <v>#N/A</v>
      </c>
      <c r="J116" s="11"/>
      <c r="K116" s="7"/>
      <c r="L116" s="7"/>
      <c r="M116" s="7"/>
      <c r="N116" s="7" t="str">
        <f t="shared" si="1"/>
        <v>interest expense and similar expenses;net interest income;chi phí lãi và các chi phí tương tự;thu nhập lãi thuần</v>
      </c>
      <c r="O116" s="7" t="str">
        <f>iferror(VLOOKUP(N116,'vstock IS nonfin'!$E$2:$E$25,1,FALSE),"N/A")</f>
        <v>N/A</v>
      </c>
      <c r="P116" s="7"/>
      <c r="Q116" s="7"/>
      <c r="R116" s="7"/>
      <c r="S116" s="7"/>
      <c r="T116" s="7"/>
      <c r="U116" s="7"/>
      <c r="V116" s="7"/>
    </row>
    <row r="117" hidden="1">
      <c r="A117" s="11" t="s">
        <v>1439</v>
      </c>
      <c r="B117" s="11" t="s">
        <v>1444</v>
      </c>
      <c r="C117" s="11" t="s">
        <v>1441</v>
      </c>
      <c r="D117" s="6" t="s">
        <v>1445</v>
      </c>
      <c r="E117" s="6"/>
      <c r="F117" s="7" t="str">
        <f>VLOOKUP(E117,'VAS IS'!$A$4:$D$26,2, FALSE)</f>
        <v>#N/A</v>
      </c>
      <c r="G117" s="7" t="str">
        <f>VLOOKUP(E117,'VAS IS'!$A$4:$D$26,3, FALSE)</f>
        <v>#N/A</v>
      </c>
      <c r="H117" s="7" t="str">
        <f>VLOOKUP(G117,'VAS IS'!$A$4:$D$26,2, FALSE)</f>
        <v>#N/A</v>
      </c>
      <c r="I117" s="7" t="str">
        <f>VLOOKUP(E117,'VAS IS'!$A$4:$D$26,4, FALSE)</f>
        <v>#N/A</v>
      </c>
      <c r="J117" s="11"/>
      <c r="K117" s="7"/>
      <c r="L117" s="7"/>
      <c r="M117" s="7"/>
      <c r="N117" s="7" t="str">
        <f t="shared" si="1"/>
        <v>net interest income;operating profit before provision for credit losses;thu nhập lãi thuần;lợi nhuận thuần từ hoạt động kinh doanh trước chi phí dự phòng rủi ro tín dụng i ii iii iv v vi vii viii</v>
      </c>
      <c r="O117" s="7" t="str">
        <f>iferror(VLOOKUP(N117,'vstock IS nonfin'!$E$2:$E$25,1,FALSE),"N/A")</f>
        <v>N/A</v>
      </c>
      <c r="P117" s="7"/>
      <c r="Q117" s="7"/>
      <c r="R117" s="7"/>
      <c r="S117" s="7"/>
      <c r="T117" s="7"/>
      <c r="U117" s="7"/>
      <c r="V117" s="7"/>
    </row>
    <row r="118" hidden="1">
      <c r="A118" s="11" t="s">
        <v>1446</v>
      </c>
      <c r="B118" s="11" t="s">
        <v>1447</v>
      </c>
      <c r="C118" s="11" t="s">
        <v>1448</v>
      </c>
      <c r="D118" s="6" t="s">
        <v>1449</v>
      </c>
      <c r="E118" s="6"/>
      <c r="F118" s="7" t="str">
        <f>VLOOKUP(E118,'VAS IS'!$A$4:$D$26,2, FALSE)</f>
        <v>#N/A</v>
      </c>
      <c r="G118" s="7" t="str">
        <f>VLOOKUP(E118,'VAS IS'!$A$4:$D$26,3, FALSE)</f>
        <v>#N/A</v>
      </c>
      <c r="H118" s="7" t="str">
        <f>VLOOKUP(G118,'VAS IS'!$A$4:$D$26,2, FALSE)</f>
        <v>#N/A</v>
      </c>
      <c r="I118" s="7" t="str">
        <f>VLOOKUP(E118,'VAS IS'!$A$4:$D$26,4, FALSE)</f>
        <v>#N/A</v>
      </c>
      <c r="J118" s="11"/>
      <c r="K118" s="7"/>
      <c r="L118" s="7"/>
      <c r="M118" s="7"/>
      <c r="N118" s="7" t="str">
        <f t="shared" si="1"/>
        <v>fee and commission income;net fee and commission income;thu nhập từ hoạt động dịch vụ;lãi lỗ thuần từ hoạt động dịch vụ</v>
      </c>
      <c r="O118" s="7" t="str">
        <f>iferror(VLOOKUP(N118,'vstock IS nonfin'!$E$2:$E$25,1,FALSE),"N/A")</f>
        <v>N/A</v>
      </c>
      <c r="P118" s="7"/>
      <c r="Q118" s="7"/>
      <c r="R118" s="7"/>
      <c r="S118" s="7"/>
      <c r="T118" s="7"/>
      <c r="U118" s="7"/>
      <c r="V118" s="7"/>
    </row>
    <row r="119" hidden="1">
      <c r="A119" s="11" t="s">
        <v>1450</v>
      </c>
      <c r="B119" s="11" t="s">
        <v>1447</v>
      </c>
      <c r="C119" s="11" t="s">
        <v>1451</v>
      </c>
      <c r="D119" s="11" t="s">
        <v>1449</v>
      </c>
      <c r="E119" s="11"/>
      <c r="F119" s="7" t="str">
        <f>VLOOKUP(E119,'VAS IS'!$A$4:$D$26,2, FALSE)</f>
        <v>#N/A</v>
      </c>
      <c r="G119" s="7" t="str">
        <f>VLOOKUP(E119,'VAS IS'!$A$4:$D$26,3, FALSE)</f>
        <v>#N/A</v>
      </c>
      <c r="H119" s="7" t="str">
        <f>VLOOKUP(G119,'VAS IS'!$A$4:$D$26,2, FALSE)</f>
        <v>#N/A</v>
      </c>
      <c r="I119" s="7" t="str">
        <f>VLOOKUP(E119,'VAS IS'!$A$4:$D$26,4, FALSE)</f>
        <v>#N/A</v>
      </c>
      <c r="J119" s="11"/>
      <c r="K119" s="7"/>
      <c r="L119" s="7"/>
      <c r="M119" s="7"/>
      <c r="N119" s="7" t="str">
        <f t="shared" si="1"/>
        <v>fee and commission expenses;net fee and commission income;chi phí hoạt động dịch vụ;lãi lỗ thuần từ hoạt động dịch vụ</v>
      </c>
      <c r="O119" s="7" t="str">
        <f>iferror(VLOOKUP(N119,'vstock IS nonfin'!$E$2:$E$25,1,FALSE),"N/A")</f>
        <v>N/A</v>
      </c>
      <c r="P119" s="7"/>
      <c r="Q119" s="7"/>
      <c r="R119" s="7"/>
      <c r="S119" s="7"/>
      <c r="T119" s="7"/>
      <c r="U119" s="7"/>
      <c r="V119" s="7"/>
    </row>
    <row r="120" hidden="1">
      <c r="A120" s="11" t="s">
        <v>1447</v>
      </c>
      <c r="B120" s="11" t="s">
        <v>1444</v>
      </c>
      <c r="C120" s="11" t="s">
        <v>1449</v>
      </c>
      <c r="D120" s="11" t="s">
        <v>1445</v>
      </c>
      <c r="E120" s="11"/>
      <c r="F120" s="7" t="str">
        <f>VLOOKUP(E120,'VAS IS'!$A$4:$D$26,2, FALSE)</f>
        <v>#N/A</v>
      </c>
      <c r="G120" s="7" t="str">
        <f>VLOOKUP(E120,'VAS IS'!$A$4:$D$26,3, FALSE)</f>
        <v>#N/A</v>
      </c>
      <c r="H120" s="7" t="str">
        <f>VLOOKUP(G120,'VAS IS'!$A$4:$D$26,2, FALSE)</f>
        <v>#N/A</v>
      </c>
      <c r="I120" s="7" t="str">
        <f>VLOOKUP(E120,'VAS IS'!$A$4:$D$26,4, FALSE)</f>
        <v>#N/A</v>
      </c>
      <c r="J120" s="11"/>
      <c r="K120" s="7"/>
      <c r="L120" s="7"/>
      <c r="M120" s="7"/>
      <c r="N120" s="7" t="str">
        <f t="shared" si="1"/>
        <v>net fee and commission income;operating profit before provision for credit losses;lãi lỗ thuần từ hoạt động dịch vụ;lợi nhuận thuần từ hoạt động kinh doanh trước chi phí dự phòng rủi ro tín dụng i ii iii iv v vi vii viii</v>
      </c>
      <c r="O120" s="7" t="str">
        <f>iferror(VLOOKUP(N120,'vstock IS nonfin'!$E$2:$E$25,1,FALSE),"N/A")</f>
        <v>N/A</v>
      </c>
      <c r="P120" s="7"/>
      <c r="Q120" s="7"/>
      <c r="R120" s="7"/>
      <c r="S120" s="7"/>
      <c r="T120" s="7"/>
      <c r="U120" s="7"/>
      <c r="V120" s="7"/>
    </row>
    <row r="121" hidden="1">
      <c r="A121" s="11" t="s">
        <v>1452</v>
      </c>
      <c r="B121" s="11" t="s">
        <v>1444</v>
      </c>
      <c r="C121" s="11" t="s">
        <v>1453</v>
      </c>
      <c r="D121" s="11" t="s">
        <v>1445</v>
      </c>
      <c r="E121" s="11"/>
      <c r="F121" s="7" t="str">
        <f>VLOOKUP(E121,'VAS IS'!$A$4:$D$26,2, FALSE)</f>
        <v>#N/A</v>
      </c>
      <c r="G121" s="7" t="str">
        <f>VLOOKUP(E121,'VAS IS'!$A$4:$D$26,3, FALSE)</f>
        <v>#N/A</v>
      </c>
      <c r="H121" s="7" t="str">
        <f>VLOOKUP(G121,'VAS IS'!$A$4:$D$26,2, FALSE)</f>
        <v>#N/A</v>
      </c>
      <c r="I121" s="7" t="str">
        <f>VLOOKUP(E121,'VAS IS'!$A$4:$D$26,4, FALSE)</f>
        <v>#N/A</v>
      </c>
      <c r="J121" s="11"/>
      <c r="K121" s="7"/>
      <c r="L121" s="7"/>
      <c r="M121" s="7"/>
      <c r="N121" s="7" t="str">
        <f t="shared" si="1"/>
        <v>net gain loss from foreign currencies and gold trading;operating profit before provision for credit losses;lãi lỗ thuần từ hoạt động kinh doanh ngoại hối và vàng;lợi nhuận thuần từ hoạt động kinh doanh trước chi phí dự phòng rủi ro tín dụng i ii iii iv v vi vii viii</v>
      </c>
      <c r="O121" s="7" t="str">
        <f>iferror(VLOOKUP(N121,'vstock IS nonfin'!$E$2:$E$25,1,FALSE),"N/A")</f>
        <v>N/A</v>
      </c>
      <c r="P121" s="7"/>
      <c r="Q121" s="7"/>
      <c r="R121" s="7"/>
      <c r="S121" s="7"/>
      <c r="T121" s="7"/>
      <c r="U121" s="7"/>
      <c r="V121" s="7"/>
    </row>
    <row r="122" hidden="1">
      <c r="A122" s="11" t="s">
        <v>1454</v>
      </c>
      <c r="B122" s="11" t="s">
        <v>1444</v>
      </c>
      <c r="C122" s="11" t="s">
        <v>1455</v>
      </c>
      <c r="D122" s="11" t="s">
        <v>1445</v>
      </c>
      <c r="E122" s="7"/>
      <c r="F122" s="7" t="str">
        <f>VLOOKUP(E122,'VAS IS'!$A$4:$D$26,2, FALSE)</f>
        <v>#N/A</v>
      </c>
      <c r="G122" s="7" t="str">
        <f>VLOOKUP(E122,'VAS IS'!$A$4:$D$26,3, FALSE)</f>
        <v>#N/A</v>
      </c>
      <c r="H122" s="7" t="str">
        <f>VLOOKUP(G122,'VAS IS'!$A$4:$D$26,2, FALSE)</f>
        <v>#N/A</v>
      </c>
      <c r="I122" s="7" t="str">
        <f>VLOOKUP(E122,'VAS IS'!$A$4:$D$26,4, FALSE)</f>
        <v>#N/A</v>
      </c>
      <c r="J122" s="11"/>
      <c r="K122" s="7"/>
      <c r="L122" s="7"/>
      <c r="M122" s="7"/>
      <c r="N122" s="7" t="str">
        <f t="shared" si="1"/>
        <v>net gain loss from trading securities;operating profit before provision for credit losses;lãi lỗ thuần từ mua bán chứng khoán kinh doanh;lợi nhuận thuần từ hoạt động kinh doanh trước chi phí dự phòng rủi ro tín dụng i ii iii iv v vi vii viii</v>
      </c>
      <c r="O122" s="7" t="str">
        <f>iferror(VLOOKUP(N122,'vstock IS nonfin'!$E$2:$E$25,1,FALSE),"N/A")</f>
        <v>N/A</v>
      </c>
      <c r="P122" s="7"/>
      <c r="Q122" s="7"/>
      <c r="R122" s="7"/>
      <c r="S122" s="7"/>
      <c r="T122" s="7"/>
      <c r="U122" s="7"/>
      <c r="V122" s="7"/>
    </row>
    <row r="123" hidden="1">
      <c r="A123" s="11" t="s">
        <v>1456</v>
      </c>
      <c r="B123" s="11" t="s">
        <v>1444</v>
      </c>
      <c r="C123" s="11" t="s">
        <v>1457</v>
      </c>
      <c r="D123" s="11" t="s">
        <v>1445</v>
      </c>
      <c r="E123" s="11"/>
      <c r="F123" s="7" t="str">
        <f>VLOOKUP(E123,'VAS IS'!$A$4:$D$26,2, FALSE)</f>
        <v>#N/A</v>
      </c>
      <c r="G123" s="7" t="str">
        <f>VLOOKUP(E123,'VAS IS'!$A$4:$D$26,3, FALSE)</f>
        <v>#N/A</v>
      </c>
      <c r="H123" s="7" t="str">
        <f>VLOOKUP(G123,'VAS IS'!$A$4:$D$26,2, FALSE)</f>
        <v>#N/A</v>
      </c>
      <c r="I123" s="7" t="str">
        <f>VLOOKUP(E123,'VAS IS'!$A$4:$D$26,4, FALSE)</f>
        <v>#N/A</v>
      </c>
      <c r="J123" s="11"/>
      <c r="K123" s="7"/>
      <c r="L123" s="7"/>
      <c r="M123" s="7"/>
      <c r="N123" s="7" t="str">
        <f t="shared" si="1"/>
        <v>net gain loss from investment securities;operating profit before provision for credit losses;lãi lỗ thuần từ mua bán chứng khoán đầu tư;lợi nhuận thuần từ hoạt động kinh doanh trước chi phí dự phòng rủi ro tín dụng i ii iii iv v vi vii viii</v>
      </c>
      <c r="O123" s="7" t="str">
        <f>iferror(VLOOKUP(N123,'vstock IS nonfin'!$E$2:$E$25,1,FALSE),"N/A")</f>
        <v>N/A</v>
      </c>
      <c r="P123" s="7"/>
      <c r="Q123" s="7"/>
      <c r="R123" s="7"/>
      <c r="S123" s="7"/>
      <c r="T123" s="7"/>
      <c r="U123" s="7"/>
      <c r="V123" s="7"/>
    </row>
    <row r="124" hidden="1">
      <c r="A124" s="11" t="s">
        <v>1427</v>
      </c>
      <c r="B124" s="11" t="s">
        <v>1458</v>
      </c>
      <c r="C124" s="11" t="s">
        <v>1459</v>
      </c>
      <c r="D124" s="11" t="s">
        <v>1460</v>
      </c>
      <c r="E124" s="11"/>
      <c r="F124" s="7" t="str">
        <f>VLOOKUP(E124,'VAS IS'!$A$4:$D$26,2, FALSE)</f>
        <v>#N/A</v>
      </c>
      <c r="G124" s="7" t="str">
        <f>VLOOKUP(E124,'VAS IS'!$A$4:$D$26,3, FALSE)</f>
        <v>#N/A</v>
      </c>
      <c r="H124" s="7" t="str">
        <f>VLOOKUP(G124,'VAS IS'!$A$4:$D$26,2, FALSE)</f>
        <v>#N/A</v>
      </c>
      <c r="I124" s="7" t="str">
        <f>VLOOKUP(E124,'VAS IS'!$A$4:$D$26,4, FALSE)</f>
        <v>#N/A</v>
      </c>
      <c r="J124" s="11"/>
      <c r="K124" s="7"/>
      <c r="L124" s="7"/>
      <c r="M124" s="7"/>
      <c r="N124" s="7" t="str">
        <f t="shared" si="1"/>
        <v>other income;net other income;thu nhập từ hoạt động khác;lãi lỗ thuần từ hoạt động khác</v>
      </c>
      <c r="O124" s="7" t="str">
        <f>iferror(VLOOKUP(N124,'vstock IS nonfin'!$E$2:$E$25,1,FALSE),"N/A")</f>
        <v>N/A</v>
      </c>
      <c r="P124" s="7"/>
      <c r="Q124" s="7"/>
      <c r="R124" s="7"/>
      <c r="S124" s="7"/>
      <c r="T124" s="7"/>
      <c r="U124" s="7"/>
      <c r="V124" s="7"/>
    </row>
    <row r="125" hidden="1">
      <c r="A125" s="11" t="s">
        <v>1319</v>
      </c>
      <c r="B125" s="11" t="s">
        <v>1458</v>
      </c>
      <c r="C125" s="11" t="s">
        <v>1461</v>
      </c>
      <c r="D125" s="11" t="s">
        <v>1460</v>
      </c>
      <c r="E125" s="11"/>
      <c r="F125" s="7" t="str">
        <f>VLOOKUP(E125,'VAS IS'!$A$4:$D$26,2, FALSE)</f>
        <v>#N/A</v>
      </c>
      <c r="G125" s="7" t="str">
        <f>VLOOKUP(E125,'VAS IS'!$A$4:$D$26,3, FALSE)</f>
        <v>#N/A</v>
      </c>
      <c r="H125" s="7" t="str">
        <f>VLOOKUP(G125,'VAS IS'!$A$4:$D$26,2, FALSE)</f>
        <v>#N/A</v>
      </c>
      <c r="I125" s="7" t="str">
        <f>VLOOKUP(E125,'VAS IS'!$A$4:$D$26,4, FALSE)</f>
        <v>#N/A</v>
      </c>
      <c r="J125" s="11"/>
      <c r="K125" s="7"/>
      <c r="L125" s="7"/>
      <c r="M125" s="7"/>
      <c r="N125" s="7" t="str">
        <f t="shared" si="1"/>
        <v>other expenses;net other income;chi phí hoạt động khác;lãi lỗ thuần từ hoạt động khác</v>
      </c>
      <c r="O125" s="7" t="str">
        <f>iferror(VLOOKUP(N125,'vstock IS nonfin'!$E$2:$E$25,1,FALSE),"N/A")</f>
        <v>N/A</v>
      </c>
      <c r="P125" s="7"/>
      <c r="Q125" s="7"/>
      <c r="R125" s="7"/>
      <c r="S125" s="7"/>
      <c r="T125" s="7"/>
      <c r="U125" s="7"/>
      <c r="V125" s="7"/>
    </row>
    <row r="126" hidden="1">
      <c r="A126" s="11" t="s">
        <v>1458</v>
      </c>
      <c r="B126" s="11" t="s">
        <v>1444</v>
      </c>
      <c r="C126" s="11" t="s">
        <v>1460</v>
      </c>
      <c r="D126" s="11" t="s">
        <v>1445</v>
      </c>
      <c r="E126" s="7"/>
      <c r="F126" s="7" t="str">
        <f>VLOOKUP(E126,'VAS IS'!$A$4:$D$26,2, FALSE)</f>
        <v>#N/A</v>
      </c>
      <c r="G126" s="7" t="str">
        <f>VLOOKUP(E126,'VAS IS'!$A$4:$D$26,3, FALSE)</f>
        <v>#N/A</v>
      </c>
      <c r="H126" s="7" t="str">
        <f>VLOOKUP(G126,'VAS IS'!$A$4:$D$26,2, FALSE)</f>
        <v>#N/A</v>
      </c>
      <c r="I126" s="7" t="str">
        <f>VLOOKUP(E126,'VAS IS'!$A$4:$D$26,4, FALSE)</f>
        <v>#N/A</v>
      </c>
      <c r="J126" s="11"/>
      <c r="K126" s="7"/>
      <c r="L126" s="7"/>
      <c r="M126" s="7"/>
      <c r="N126" s="7" t="str">
        <f t="shared" si="1"/>
        <v>net other income;operating profit before provision for credit losses;lãi lỗ thuần từ hoạt động khác;lợi nhuận thuần từ hoạt động kinh doanh trước chi phí dự phòng rủi ro tín dụng i ii iii iv v vi vii viii</v>
      </c>
      <c r="O126" s="7" t="str">
        <f>iferror(VLOOKUP(N126,'vstock IS nonfin'!$E$2:$E$25,1,FALSE),"N/A")</f>
        <v>N/A</v>
      </c>
      <c r="P126" s="7"/>
      <c r="Q126" s="7"/>
      <c r="R126" s="7"/>
      <c r="S126" s="7"/>
      <c r="T126" s="7"/>
      <c r="U126" s="7"/>
      <c r="V126" s="7"/>
    </row>
    <row r="127" hidden="1">
      <c r="A127" s="11" t="s">
        <v>1462</v>
      </c>
      <c r="B127" s="11" t="s">
        <v>1444</v>
      </c>
      <c r="C127" s="11" t="s">
        <v>1463</v>
      </c>
      <c r="D127" s="11" t="s">
        <v>1445</v>
      </c>
      <c r="E127" s="7"/>
      <c r="F127" s="7" t="str">
        <f>VLOOKUP(E127,'VAS IS'!$A$4:$D$26,2, FALSE)</f>
        <v>#N/A</v>
      </c>
      <c r="G127" s="7" t="str">
        <f>VLOOKUP(E127,'VAS IS'!$A$4:$D$26,3, FALSE)</f>
        <v>#N/A</v>
      </c>
      <c r="H127" s="7" t="str">
        <f>VLOOKUP(G127,'VAS IS'!$A$4:$D$26,2, FALSE)</f>
        <v>#N/A</v>
      </c>
      <c r="I127" s="7" t="str">
        <f>VLOOKUP(E127,'VAS IS'!$A$4:$D$26,4, FALSE)</f>
        <v>#N/A</v>
      </c>
      <c r="J127" s="11"/>
      <c r="K127" s="7"/>
      <c r="L127" s="7"/>
      <c r="M127" s="7"/>
      <c r="N127" s="7" t="str">
        <f t="shared" si="1"/>
        <v>income from capital contribution and long term investments;operating profit before provision for credit losses;thu nhập từ góp vốn mua cổ phần;lợi nhuận thuần từ hoạt động kinh doanh trước chi phí dự phòng rủi ro tín dụng i ii iii iv v vi vii viii</v>
      </c>
      <c r="O127" s="7" t="str">
        <f>iferror(VLOOKUP(N127,'vstock IS nonfin'!$E$2:$E$25,1,FALSE),"N/A")</f>
        <v>N/A</v>
      </c>
      <c r="P127" s="7"/>
      <c r="Q127" s="7"/>
      <c r="R127" s="7"/>
      <c r="S127" s="7"/>
      <c r="T127" s="7"/>
      <c r="U127" s="7"/>
      <c r="V127" s="7"/>
    </row>
    <row r="128" hidden="1">
      <c r="A128" s="11" t="s">
        <v>1288</v>
      </c>
      <c r="B128" s="11" t="s">
        <v>1444</v>
      </c>
      <c r="C128" s="11" t="s">
        <v>1289</v>
      </c>
      <c r="D128" s="11" t="s">
        <v>1445</v>
      </c>
      <c r="E128" s="7"/>
      <c r="F128" s="7" t="str">
        <f>VLOOKUP(E128,'VAS IS'!$A$4:$D$26,2, FALSE)</f>
        <v>#N/A</v>
      </c>
      <c r="G128" s="7" t="str">
        <f>VLOOKUP(E128,'VAS IS'!$A$4:$D$26,3, FALSE)</f>
        <v>#N/A</v>
      </c>
      <c r="H128" s="7" t="str">
        <f>VLOOKUP(G128,'VAS IS'!$A$4:$D$26,2, FALSE)</f>
        <v>#N/A</v>
      </c>
      <c r="I128" s="7" t="str">
        <f>VLOOKUP(E128,'VAS IS'!$A$4:$D$26,4, FALSE)</f>
        <v>#N/A</v>
      </c>
      <c r="J128" s="11"/>
      <c r="K128" s="7"/>
      <c r="L128" s="7"/>
      <c r="M128" s="7"/>
      <c r="N128" s="7" t="str">
        <f t="shared" si="1"/>
        <v>operating expenses;operating profit before provision for credit losses;chi phí hoạt động;lợi nhuận thuần từ hoạt động kinh doanh trước chi phí dự phòng rủi ro tín dụng i ii iii iv v vi vii viii</v>
      </c>
      <c r="O128" s="7" t="str">
        <f>iferror(VLOOKUP(N128,'vstock IS nonfin'!$E$2:$E$25,1,FALSE),"N/A")</f>
        <v>N/A</v>
      </c>
      <c r="P128" s="7"/>
      <c r="Q128" s="7"/>
      <c r="R128" s="7"/>
      <c r="S128" s="7"/>
      <c r="T128" s="7"/>
      <c r="U128" s="7"/>
      <c r="V128" s="7"/>
    </row>
    <row r="129" hidden="1">
      <c r="A129" s="11" t="s">
        <v>1444</v>
      </c>
      <c r="B129" s="11" t="s">
        <v>1355</v>
      </c>
      <c r="C129" s="11" t="s">
        <v>1445</v>
      </c>
      <c r="D129" s="11" t="s">
        <v>1464</v>
      </c>
      <c r="E129" s="7"/>
      <c r="F129" s="7" t="str">
        <f>VLOOKUP(E129,'VAS IS'!$A$4:$D$26,2, FALSE)</f>
        <v>#N/A</v>
      </c>
      <c r="G129" s="7" t="str">
        <f>VLOOKUP(E129,'VAS IS'!$A$4:$D$26,3, FALSE)</f>
        <v>#N/A</v>
      </c>
      <c r="H129" s="7" t="str">
        <f>VLOOKUP(G129,'VAS IS'!$A$4:$D$26,2, FALSE)</f>
        <v>#N/A</v>
      </c>
      <c r="I129" s="7" t="str">
        <f>VLOOKUP(E129,'VAS IS'!$A$4:$D$26,4, FALSE)</f>
        <v>#N/A</v>
      </c>
      <c r="J129" s="11"/>
      <c r="K129" s="7"/>
      <c r="L129" s="7"/>
      <c r="M129" s="7"/>
      <c r="N129" s="7" t="str">
        <f t="shared" si="1"/>
        <v>operating profit before provision for credit losses;profit before tax;lợi nhuận thuần từ hoạt động kinh doanh trước chi phí dự phòng rủi ro tín dụng i ii iii iv v vi vii viii;tổng lợi nhuận trước thuế ix x</v>
      </c>
      <c r="O129" s="7" t="str">
        <f>iferror(VLOOKUP(N129,'vstock IS nonfin'!$E$2:$E$25,1,FALSE),"N/A")</f>
        <v>N/A</v>
      </c>
      <c r="P129" s="7"/>
      <c r="Q129" s="7"/>
      <c r="R129" s="7"/>
      <c r="S129" s="7"/>
      <c r="T129" s="7"/>
      <c r="U129" s="7"/>
      <c r="V129" s="7"/>
    </row>
    <row r="130" hidden="1">
      <c r="A130" s="11" t="s">
        <v>1465</v>
      </c>
      <c r="B130" s="11" t="s">
        <v>1355</v>
      </c>
      <c r="C130" s="11" t="s">
        <v>1466</v>
      </c>
      <c r="D130" s="11" t="s">
        <v>1464</v>
      </c>
      <c r="E130" s="11"/>
      <c r="F130" s="7" t="str">
        <f>VLOOKUP(E130,'VAS IS'!$A$4:$D$26,2, FALSE)</f>
        <v>#N/A</v>
      </c>
      <c r="G130" s="7" t="str">
        <f>VLOOKUP(E130,'VAS IS'!$A$4:$D$26,3, FALSE)</f>
        <v>#N/A</v>
      </c>
      <c r="H130" s="7" t="str">
        <f>VLOOKUP(G130,'VAS IS'!$A$4:$D$26,2, FALSE)</f>
        <v>#N/A</v>
      </c>
      <c r="I130" s="7" t="str">
        <f>VLOOKUP(E130,'VAS IS'!$A$4:$D$26,4, FALSE)</f>
        <v>#N/A</v>
      </c>
      <c r="J130" s="7"/>
      <c r="K130" s="7"/>
      <c r="L130" s="7"/>
      <c r="M130" s="7"/>
      <c r="N130" s="7" t="str">
        <f t="shared" si="1"/>
        <v>provision for credit losses;profit before tax;chi phí dự phòng rủi ro tín dụng;tổng lợi nhuận trước thuế ix x</v>
      </c>
      <c r="O130" s="7" t="str">
        <f>iferror(VLOOKUP(N130,'vstock IS nonfin'!$E$2:$E$25,1,FALSE),"N/A")</f>
        <v>N/A</v>
      </c>
      <c r="P130" s="7"/>
      <c r="Q130" s="7"/>
      <c r="R130" s="7"/>
      <c r="S130" s="7"/>
      <c r="T130" s="7"/>
      <c r="U130" s="7"/>
      <c r="V130" s="7"/>
    </row>
    <row r="131" hidden="1">
      <c r="A131" s="11" t="s">
        <v>1355</v>
      </c>
      <c r="B131" s="11" t="s">
        <v>1365</v>
      </c>
      <c r="C131" s="11" t="s">
        <v>1464</v>
      </c>
      <c r="D131" s="11" t="s">
        <v>1467</v>
      </c>
      <c r="E131" s="11"/>
      <c r="F131" s="7" t="str">
        <f>VLOOKUP(E131,'VAS IS'!$A$4:$D$26,2, FALSE)</f>
        <v>#N/A</v>
      </c>
      <c r="G131" s="7" t="str">
        <f>VLOOKUP(E131,'VAS IS'!$A$4:$D$26,3, FALSE)</f>
        <v>#N/A</v>
      </c>
      <c r="H131" s="7" t="str">
        <f>VLOOKUP(G131,'VAS IS'!$A$4:$D$26,2, FALSE)</f>
        <v>#N/A</v>
      </c>
      <c r="I131" s="7" t="str">
        <f>VLOOKUP(E131,'VAS IS'!$A$4:$D$26,4, FALSE)</f>
        <v>#N/A</v>
      </c>
      <c r="J131" s="7"/>
      <c r="K131" s="7"/>
      <c r="L131" s="7"/>
      <c r="M131" s="7"/>
      <c r="N131" s="7" t="str">
        <f t="shared" si="1"/>
        <v>profit before tax;net profit after tax;tổng lợi nhuận trước thuế ix x;lợi nhuận sau thuế xi xii</v>
      </c>
      <c r="O131" s="7" t="str">
        <f>iferror(VLOOKUP(N131,'vstock IS nonfin'!$E$2:$E$25,1,FALSE),"N/A")</f>
        <v>N/A</v>
      </c>
      <c r="P131" s="7"/>
      <c r="Q131" s="7"/>
      <c r="R131" s="7"/>
      <c r="S131" s="7"/>
      <c r="T131" s="7"/>
      <c r="U131" s="7"/>
      <c r="V131" s="7"/>
    </row>
    <row r="132" hidden="1">
      <c r="A132" s="11" t="s">
        <v>1371</v>
      </c>
      <c r="B132" s="11" t="s">
        <v>1369</v>
      </c>
      <c r="C132" s="11" t="s">
        <v>1372</v>
      </c>
      <c r="D132" s="11" t="s">
        <v>1468</v>
      </c>
      <c r="E132" s="11"/>
      <c r="F132" s="7" t="str">
        <f>VLOOKUP(E132,'VAS IS'!$A$4:$D$26,2, FALSE)</f>
        <v>#N/A</v>
      </c>
      <c r="G132" s="7" t="str">
        <f>VLOOKUP(E132,'VAS IS'!$A$4:$D$26,3, FALSE)</f>
        <v>#N/A</v>
      </c>
      <c r="H132" s="7" t="str">
        <f>VLOOKUP(G132,'VAS IS'!$A$4:$D$26,2, FALSE)</f>
        <v>#N/A</v>
      </c>
      <c r="I132" s="7" t="str">
        <f>VLOOKUP(E132,'VAS IS'!$A$4:$D$26,4, FALSE)</f>
        <v>#N/A</v>
      </c>
      <c r="J132" s="7"/>
      <c r="K132" s="7"/>
      <c r="L132" s="7"/>
      <c r="M132" s="7"/>
      <c r="N132" s="7" t="str">
        <f t="shared" si="1"/>
        <v>current corporate income tax expenses;corporate income tax;chi phí thuế tndn hiện hành;chi phí thuế tndn</v>
      </c>
      <c r="O132" s="7" t="str">
        <f>iferror(VLOOKUP(N132,'vstock IS nonfin'!$E$2:$E$25,1,FALSE),"N/A")</f>
        <v>N/A</v>
      </c>
      <c r="P132" s="7"/>
      <c r="Q132" s="7"/>
      <c r="R132" s="7"/>
      <c r="S132" s="7"/>
      <c r="T132" s="7"/>
      <c r="U132" s="7"/>
      <c r="V132" s="7"/>
    </row>
    <row r="133" hidden="1">
      <c r="A133" s="11" t="s">
        <v>1373</v>
      </c>
      <c r="B133" s="11" t="s">
        <v>1369</v>
      </c>
      <c r="C133" s="11" t="s">
        <v>1374</v>
      </c>
      <c r="D133" s="11" t="s">
        <v>1468</v>
      </c>
      <c r="E133" s="11"/>
      <c r="F133" s="7" t="str">
        <f>VLOOKUP(E133,'VAS IS'!$A$4:$D$26,2, FALSE)</f>
        <v>#N/A</v>
      </c>
      <c r="G133" s="7" t="str">
        <f>VLOOKUP(E133,'VAS IS'!$A$4:$D$26,3, FALSE)</f>
        <v>#N/A</v>
      </c>
      <c r="H133" s="7" t="str">
        <f>VLOOKUP(G133,'VAS IS'!$A$4:$D$26,2, FALSE)</f>
        <v>#N/A</v>
      </c>
      <c r="I133" s="7" t="str">
        <f>VLOOKUP(E133,'VAS IS'!$A$4:$D$26,4, FALSE)</f>
        <v>#N/A</v>
      </c>
      <c r="J133" s="11"/>
      <c r="K133" s="7"/>
      <c r="L133" s="7"/>
      <c r="M133" s="7"/>
      <c r="N133" s="7" t="str">
        <f t="shared" si="1"/>
        <v>deferred income tax expenses;corporate income tax;chi phí thuế tndn hoãn lại;chi phí thuế tndn</v>
      </c>
      <c r="O133" s="7" t="str">
        <f>iferror(VLOOKUP(N133,'vstock IS nonfin'!$E$2:$E$25,1,FALSE),"N/A")</f>
        <v>N/A</v>
      </c>
      <c r="P133" s="7"/>
      <c r="Q133" s="7"/>
      <c r="R133" s="7"/>
      <c r="S133" s="7"/>
      <c r="T133" s="7"/>
      <c r="U133" s="7"/>
      <c r="V133" s="7"/>
    </row>
    <row r="134" hidden="1">
      <c r="A134" s="11" t="s">
        <v>1369</v>
      </c>
      <c r="B134" s="11" t="s">
        <v>1365</v>
      </c>
      <c r="C134" s="11" t="s">
        <v>1468</v>
      </c>
      <c r="D134" s="11" t="s">
        <v>1467</v>
      </c>
      <c r="E134" s="11"/>
      <c r="F134" s="7" t="str">
        <f>VLOOKUP(E134,'VAS IS'!$A$4:$D$26,2, FALSE)</f>
        <v>#N/A</v>
      </c>
      <c r="G134" s="7" t="str">
        <f>VLOOKUP(E134,'VAS IS'!$A$4:$D$26,3, FALSE)</f>
        <v>#N/A</v>
      </c>
      <c r="H134" s="7" t="str">
        <f>VLOOKUP(G134,'VAS IS'!$A$4:$D$26,2, FALSE)</f>
        <v>#N/A</v>
      </c>
      <c r="I134" s="7" t="str">
        <f>VLOOKUP(E134,'VAS IS'!$A$4:$D$26,4, FALSE)</f>
        <v>#N/A</v>
      </c>
      <c r="J134" s="11"/>
      <c r="K134" s="7"/>
      <c r="L134" s="7"/>
      <c r="M134" s="7"/>
      <c r="N134" s="7" t="str">
        <f t="shared" si="1"/>
        <v>corporate income tax;net profit after tax;chi phí thuế tndn;lợi nhuận sau thuế xi xii</v>
      </c>
      <c r="O134" s="7" t="str">
        <f>iferror(VLOOKUP(N134,'vstock IS nonfin'!$E$2:$E$25,1,FALSE),"N/A")</f>
        <v>N/A</v>
      </c>
      <c r="P134" s="7"/>
      <c r="Q134" s="7"/>
      <c r="R134" s="7"/>
      <c r="S134" s="7"/>
      <c r="T134" s="7"/>
      <c r="U134" s="7"/>
      <c r="V134" s="7"/>
    </row>
    <row r="135" hidden="1">
      <c r="A135" s="11" t="s">
        <v>1365</v>
      </c>
      <c r="B135" s="11" t="s">
        <v>1469</v>
      </c>
      <c r="C135" s="11" t="s">
        <v>1467</v>
      </c>
      <c r="D135" s="11" t="s">
        <v>1470</v>
      </c>
      <c r="E135" s="11"/>
      <c r="F135" s="7" t="str">
        <f>VLOOKUP(E135,'VAS IS'!$A$4:$D$26,2, FALSE)</f>
        <v>#N/A</v>
      </c>
      <c r="G135" s="7" t="str">
        <f>VLOOKUP(E135,'VAS IS'!$A$4:$D$26,3, FALSE)</f>
        <v>#N/A</v>
      </c>
      <c r="H135" s="7" t="str">
        <f>VLOOKUP(G135,'VAS IS'!$A$4:$D$26,2, FALSE)</f>
        <v>#N/A</v>
      </c>
      <c r="I135" s="7" t="str">
        <f>VLOOKUP(E135,'VAS IS'!$A$4:$D$26,4, FALSE)</f>
        <v>#N/A</v>
      </c>
      <c r="J135" s="7"/>
      <c r="K135" s="7"/>
      <c r="L135" s="7"/>
      <c r="M135" s="7"/>
      <c r="N135" s="7" t="str">
        <f t="shared" si="1"/>
        <v>net profit after tax;net profit atttributable to the equity holders of the bank;lợi nhuận sau thuế xi xii;lợi nhuận sau thuế của cổ đông của ngân hàng mẹ xiii xiv</v>
      </c>
      <c r="O135" s="7" t="str">
        <f>iferror(VLOOKUP(N135,'vstock IS nonfin'!$E$2:$E$25,1,FALSE),"N/A")</f>
        <v>N/A</v>
      </c>
      <c r="P135" s="7"/>
      <c r="Q135" s="7"/>
      <c r="R135" s="7"/>
      <c r="S135" s="7"/>
      <c r="T135" s="7"/>
      <c r="U135" s="7"/>
      <c r="V135" s="7"/>
    </row>
    <row r="136" hidden="1">
      <c r="A136" s="11" t="s">
        <v>867</v>
      </c>
      <c r="B136" s="11" t="s">
        <v>1469</v>
      </c>
      <c r="C136" s="11" t="s">
        <v>969</v>
      </c>
      <c r="D136" s="11" t="s">
        <v>1470</v>
      </c>
      <c r="E136" s="7"/>
      <c r="F136" s="7" t="str">
        <f>VLOOKUP(E136,'VAS IS'!$A$4:$D$26,2, FALSE)</f>
        <v>#N/A</v>
      </c>
      <c r="G136" s="7" t="str">
        <f>VLOOKUP(E136,'VAS IS'!$A$4:$D$26,3, FALSE)</f>
        <v>#N/A</v>
      </c>
      <c r="H136" s="7" t="str">
        <f>VLOOKUP(G136,'VAS IS'!$A$4:$D$26,2, FALSE)</f>
        <v>#N/A</v>
      </c>
      <c r="I136" s="7" t="str">
        <f>VLOOKUP(E136,'VAS IS'!$A$4:$D$26,4, FALSE)</f>
        <v>#N/A</v>
      </c>
      <c r="J136" s="11"/>
      <c r="K136" s="7"/>
      <c r="L136" s="7"/>
      <c r="M136" s="7"/>
      <c r="N136" s="7" t="str">
        <f t="shared" si="1"/>
        <v>minority interest;net profit atttributable to the equity holders of the bank;lợi ích của cổ đông thiểu số;lợi nhuận sau thuế của cổ đông của ngân hàng mẹ xiii xiv</v>
      </c>
      <c r="O136" s="7" t="str">
        <f>iferror(VLOOKUP(N136,'vstock IS nonfin'!$E$2:$E$25,1,FALSE),"N/A")</f>
        <v>N/A</v>
      </c>
      <c r="P136" s="7"/>
      <c r="Q136" s="7"/>
      <c r="R136" s="7"/>
      <c r="S136" s="7"/>
      <c r="T136" s="7"/>
      <c r="U136" s="7"/>
      <c r="V136" s="7"/>
    </row>
    <row r="137" hidden="1">
      <c r="A137" s="11" t="s">
        <v>1469</v>
      </c>
      <c r="B137" s="11" t="s">
        <v>1469</v>
      </c>
      <c r="C137" s="11" t="s">
        <v>1470</v>
      </c>
      <c r="D137" s="11" t="s">
        <v>1470</v>
      </c>
      <c r="E137" s="7"/>
      <c r="F137" s="7" t="str">
        <f>VLOOKUP(E137,'VAS IS'!$A$4:$D$26,2, FALSE)</f>
        <v>#N/A</v>
      </c>
      <c r="G137" s="7" t="str">
        <f>VLOOKUP(E137,'VAS IS'!$A$4:$D$26,3, FALSE)</f>
        <v>#N/A</v>
      </c>
      <c r="H137" s="7" t="str">
        <f>VLOOKUP(G137,'VAS IS'!$A$4:$D$26,2, FALSE)</f>
        <v>#N/A</v>
      </c>
      <c r="I137" s="7" t="str">
        <f>VLOOKUP(E137,'VAS IS'!$A$4:$D$26,4, FALSE)</f>
        <v>#N/A</v>
      </c>
      <c r="J137" s="11"/>
      <c r="K137" s="7"/>
      <c r="L137" s="7"/>
      <c r="M137" s="7"/>
      <c r="N137" s="7" t="str">
        <f t="shared" si="1"/>
        <v>net profit atttributable to the equity holders of the bank;net profit atttributable to the equity holders of the bank;lợi nhuận sau thuế của cổ đông của ngân hàng mẹ xiii xiv;lợi nhuận sau thuế của cổ đông của ngân hàng mẹ xiii xiv</v>
      </c>
      <c r="O137" s="7" t="str">
        <f>iferror(VLOOKUP(N137,'vstock IS nonfin'!$E$2:$E$25,1,FALSE),"N/A")</f>
        <v>N/A</v>
      </c>
      <c r="P137" s="7"/>
      <c r="Q137" s="7"/>
      <c r="R137" s="7"/>
      <c r="S137" s="7"/>
      <c r="T137" s="7"/>
      <c r="U137" s="7"/>
      <c r="V137" s="7"/>
    </row>
    <row r="138" hidden="1">
      <c r="A138" s="11" t="s">
        <v>1407</v>
      </c>
      <c r="B138" s="11" t="s">
        <v>1407</v>
      </c>
      <c r="C138" s="11" t="s">
        <v>1471</v>
      </c>
      <c r="D138" s="11" t="s">
        <v>1471</v>
      </c>
      <c r="E138" s="7"/>
      <c r="F138" s="7" t="str">
        <f>VLOOKUP(E138,'VAS IS'!$A$4:$D$26,2, FALSE)</f>
        <v>#N/A</v>
      </c>
      <c r="G138" s="7" t="str">
        <f>VLOOKUP(E138,'VAS IS'!$A$4:$D$26,3, FALSE)</f>
        <v>#N/A</v>
      </c>
      <c r="H138" s="7" t="str">
        <f>VLOOKUP(G138,'VAS IS'!$A$4:$D$26,2, FALSE)</f>
        <v>#N/A</v>
      </c>
      <c r="I138" s="7" t="str">
        <f>VLOOKUP(E138,'VAS IS'!$A$4:$D$26,4, FALSE)</f>
        <v>#N/A</v>
      </c>
      <c r="J138" s="11"/>
      <c r="K138" s="7"/>
      <c r="L138" s="7"/>
      <c r="M138" s="7"/>
      <c r="N138" s="7" t="str">
        <f t="shared" si="1"/>
        <v>earning per share vnd;earning per share vnd;lãi cơ bản trên cổ phiếu bctc vnð;lãi cơ bản trên cổ phiếu bctc vnð</v>
      </c>
      <c r="O138" s="7" t="str">
        <f>iferror(VLOOKUP(N138,'vstock IS nonfin'!$E$2:$E$25,1,FALSE),"N/A")</f>
        <v>N/A</v>
      </c>
      <c r="P138" s="7"/>
      <c r="Q138" s="7"/>
      <c r="R138" s="7"/>
      <c r="S138" s="7"/>
      <c r="T138" s="7"/>
      <c r="U138" s="7"/>
      <c r="V138" s="7"/>
    </row>
    <row r="139" hidden="1">
      <c r="A139" s="11" t="s">
        <v>1472</v>
      </c>
      <c r="B139" s="11" t="s">
        <v>1473</v>
      </c>
      <c r="C139" s="11" t="s">
        <v>1472</v>
      </c>
      <c r="D139" s="11" t="s">
        <v>1474</v>
      </c>
      <c r="E139" s="7"/>
      <c r="F139" s="7" t="str">
        <f>VLOOKUP(E139,'VAS IS'!$A$4:$D$26,2, FALSE)</f>
        <v>#N/A</v>
      </c>
      <c r="G139" s="7" t="str">
        <f>VLOOKUP(E139,'VAS IS'!$A$4:$D$26,3, FALSE)</f>
        <v>#N/A</v>
      </c>
      <c r="H139" s="7" t="str">
        <f>VLOOKUP(G139,'VAS IS'!$A$4:$D$26,2, FALSE)</f>
        <v>#N/A</v>
      </c>
      <c r="I139" s="7" t="str">
        <f>VLOOKUP(E139,'VAS IS'!$A$4:$D$26,4, FALSE)</f>
        <v>#N/A</v>
      </c>
      <c r="J139" s="11"/>
      <c r="K139" s="7"/>
      <c r="L139" s="7"/>
      <c r="M139" s="7"/>
      <c r="N139" s="7" t="str">
        <f t="shared" si="1"/>
        <v>3;net insurance premium 03 01 02;3;doanh thu phí bảo hiểm thuần 03 01 02</v>
      </c>
      <c r="O139" s="7" t="str">
        <f>iferror(VLOOKUP(N139,'vstock IS nonfin'!$E$2:$E$25,1,FALSE),"N/A")</f>
        <v>N/A</v>
      </c>
      <c r="P139" s="7"/>
      <c r="Q139" s="7"/>
      <c r="R139" s="7"/>
      <c r="S139" s="7"/>
      <c r="T139" s="7"/>
      <c r="U139" s="7"/>
      <c r="V139" s="7"/>
    </row>
    <row r="140" hidden="1">
      <c r="A140" s="11" t="s">
        <v>1475</v>
      </c>
      <c r="B140" s="11" t="s">
        <v>1472</v>
      </c>
      <c r="C140" s="11" t="s">
        <v>1476</v>
      </c>
      <c r="D140" s="11" t="s">
        <v>1472</v>
      </c>
      <c r="E140" s="7"/>
      <c r="F140" s="7" t="str">
        <f>VLOOKUP(E140,'VAS IS'!$A$4:$D$26,2, FALSE)</f>
        <v>#N/A</v>
      </c>
      <c r="G140" s="7" t="str">
        <f>VLOOKUP(E140,'VAS IS'!$A$4:$D$26,3, FALSE)</f>
        <v>#N/A</v>
      </c>
      <c r="H140" s="7" t="str">
        <f>VLOOKUP(G140,'VAS IS'!$A$4:$D$26,2, FALSE)</f>
        <v>#N/A</v>
      </c>
      <c r="I140" s="7" t="str">
        <f>VLOOKUP(E140,'VAS IS'!$A$4:$D$26,4, FALSE)</f>
        <v>#N/A</v>
      </c>
      <c r="J140" s="11"/>
      <c r="K140" s="7"/>
      <c r="L140" s="7"/>
      <c r="M140" s="7"/>
      <c r="N140" s="7" t="str">
        <f t="shared" si="1"/>
        <v>gross written premium;3;thu phí bảo hiểm gốc;3</v>
      </c>
      <c r="O140" s="7" t="str">
        <f>iferror(VLOOKUP(N140,'vstock IS nonfin'!$E$2:$E$25,1,FALSE),"N/A")</f>
        <v>N/A</v>
      </c>
      <c r="P140" s="7"/>
      <c r="Q140" s="7"/>
      <c r="R140" s="7"/>
      <c r="S140" s="7"/>
      <c r="T140" s="7"/>
      <c r="U140" s="7"/>
      <c r="V140" s="7"/>
    </row>
    <row r="141" hidden="1">
      <c r="A141" s="11" t="s">
        <v>1477</v>
      </c>
      <c r="B141" s="11" t="s">
        <v>1472</v>
      </c>
      <c r="C141" s="11" t="s">
        <v>1478</v>
      </c>
      <c r="D141" s="11" t="s">
        <v>1472</v>
      </c>
      <c r="E141" s="7"/>
      <c r="F141" s="7" t="str">
        <f>VLOOKUP(E141,'VAS IS'!$A$4:$D$26,2, FALSE)</f>
        <v>#N/A</v>
      </c>
      <c r="G141" s="7" t="str">
        <f>VLOOKUP(E141,'VAS IS'!$A$4:$D$26,3, FALSE)</f>
        <v>#N/A</v>
      </c>
      <c r="H141" s="7" t="str">
        <f>VLOOKUP(G141,'VAS IS'!$A$4:$D$26,2, FALSE)</f>
        <v>#N/A</v>
      </c>
      <c r="I141" s="7" t="str">
        <f>VLOOKUP(E141,'VAS IS'!$A$4:$D$26,4, FALSE)</f>
        <v>#N/A</v>
      </c>
      <c r="J141" s="11"/>
      <c r="K141" s="7"/>
      <c r="L141" s="7"/>
      <c r="M141" s="7"/>
      <c r="N141" s="7" t="str">
        <f t="shared" si="1"/>
        <v>reinsurance premium assumed;3;thu phí nhận tái bảo hiểm;3</v>
      </c>
      <c r="O141" s="7" t="str">
        <f>iferror(VLOOKUP(N141,'vstock IS nonfin'!$E$2:$E$25,1,FALSE),"N/A")</f>
        <v>N/A</v>
      </c>
      <c r="P141" s="7"/>
      <c r="Q141" s="7"/>
      <c r="R141" s="7"/>
      <c r="S141" s="7"/>
      <c r="T141" s="7"/>
      <c r="U141" s="7"/>
      <c r="V141" s="7"/>
    </row>
    <row r="142" hidden="1">
      <c r="A142" s="11" t="s">
        <v>1479</v>
      </c>
      <c r="B142" s="11" t="s">
        <v>1472</v>
      </c>
      <c r="C142" s="11" t="s">
        <v>1480</v>
      </c>
      <c r="D142" s="11" t="s">
        <v>1472</v>
      </c>
      <c r="E142" s="7"/>
      <c r="F142" s="7" t="str">
        <f>VLOOKUP(E142,'VAS IS'!$A$4:$D$26,2, FALSE)</f>
        <v>#N/A</v>
      </c>
      <c r="G142" s="7" t="str">
        <f>VLOOKUP(E142,'VAS IS'!$A$4:$D$26,3, FALSE)</f>
        <v>#N/A</v>
      </c>
      <c r="H142" s="7" t="str">
        <f>VLOOKUP(G142,'VAS IS'!$A$4:$D$26,2, FALSE)</f>
        <v>#N/A</v>
      </c>
      <c r="I142" s="7" t="str">
        <f>VLOOKUP(E142,'VAS IS'!$A$4:$D$26,4, FALSE)</f>
        <v>#N/A</v>
      </c>
      <c r="J142" s="11"/>
      <c r="K142" s="7"/>
      <c r="L142" s="7"/>
      <c r="M142" s="7"/>
      <c r="N142" s="7" t="str">
        <f t="shared" si="1"/>
        <v>increase decrese in gross unearned premium reserve;3;tăng giảm dự phòng phí bảo hiểm gốc và nhận tái bảo hiểm;3</v>
      </c>
      <c r="O142" s="7" t="str">
        <f>iferror(VLOOKUP(N142,'vstock IS nonfin'!$E$2:$E$25,1,FALSE),"N/A")</f>
        <v>N/A</v>
      </c>
      <c r="P142" s="7"/>
      <c r="Q142" s="7"/>
      <c r="R142" s="7"/>
      <c r="S142" s="7"/>
      <c r="T142" s="7"/>
      <c r="U142" s="7"/>
      <c r="V142" s="7"/>
    </row>
    <row r="143" hidden="1">
      <c r="A143" s="11" t="s">
        <v>1481</v>
      </c>
      <c r="B143" s="11" t="s">
        <v>1473</v>
      </c>
      <c r="C143" s="11" t="s">
        <v>1482</v>
      </c>
      <c r="D143" s="11" t="s">
        <v>1474</v>
      </c>
      <c r="E143" s="7"/>
      <c r="F143" s="7" t="str">
        <f>VLOOKUP(E143,'VAS IS'!$A$4:$D$26,2, FALSE)</f>
        <v>#N/A</v>
      </c>
      <c r="G143" s="7" t="str">
        <f>VLOOKUP(E143,'VAS IS'!$A$4:$D$26,3, FALSE)</f>
        <v>#N/A</v>
      </c>
      <c r="H143" s="7" t="str">
        <f>VLOOKUP(G143,'VAS IS'!$A$4:$D$26,2, FALSE)</f>
        <v>#N/A</v>
      </c>
      <c r="I143" s="7" t="str">
        <f>VLOOKUP(E143,'VAS IS'!$A$4:$D$26,4, FALSE)</f>
        <v>#N/A</v>
      </c>
      <c r="J143" s="11"/>
      <c r="K143" s="7"/>
      <c r="L143" s="7"/>
      <c r="M143" s="7"/>
      <c r="N143" s="7" t="str">
        <f t="shared" si="1"/>
        <v>reinsurance premium ceded;net insurance premium 03 01 02;phí nhượng tái bảo hiểm;doanh thu phí bảo hiểm thuần 03 01 02</v>
      </c>
      <c r="O143" s="7" t="str">
        <f>iferror(VLOOKUP(N143,'vstock IS nonfin'!$E$2:$E$25,1,FALSE),"N/A")</f>
        <v>N/A</v>
      </c>
      <c r="P143" s="7"/>
      <c r="Q143" s="7"/>
      <c r="R143" s="7"/>
      <c r="S143" s="7"/>
      <c r="T143" s="7"/>
      <c r="U143" s="7"/>
      <c r="V143" s="7"/>
    </row>
    <row r="144" hidden="1">
      <c r="A144" s="11" t="s">
        <v>1481</v>
      </c>
      <c r="B144" s="11" t="s">
        <v>1481</v>
      </c>
      <c r="C144" s="11" t="s">
        <v>1482</v>
      </c>
      <c r="D144" s="11" t="s">
        <v>1482</v>
      </c>
      <c r="E144" s="7"/>
      <c r="F144" s="7" t="str">
        <f>VLOOKUP(E144,'VAS IS'!$A$4:$D$26,2, FALSE)</f>
        <v>#N/A</v>
      </c>
      <c r="G144" s="7" t="str">
        <f>VLOOKUP(E144,'VAS IS'!$A$4:$D$26,3, FALSE)</f>
        <v>#N/A</v>
      </c>
      <c r="H144" s="7" t="str">
        <f>VLOOKUP(G144,'VAS IS'!$A$4:$D$26,2, FALSE)</f>
        <v>#N/A</v>
      </c>
      <c r="I144" s="7" t="str">
        <f>VLOOKUP(E144,'VAS IS'!$A$4:$D$26,4, FALSE)</f>
        <v>#N/A</v>
      </c>
      <c r="J144" s="11"/>
      <c r="K144" s="7"/>
      <c r="L144" s="7"/>
      <c r="M144" s="7"/>
      <c r="N144" s="7" t="str">
        <f t="shared" si="1"/>
        <v>reinsurance premium ceded;reinsurance premium ceded;phí nhượng tái bảo hiểm;phí nhượng tái bảo hiểm</v>
      </c>
      <c r="O144" s="7" t="str">
        <f>iferror(VLOOKUP(N144,'vstock IS nonfin'!$E$2:$E$25,1,FALSE),"N/A")</f>
        <v>N/A</v>
      </c>
      <c r="P144" s="7"/>
      <c r="Q144" s="7"/>
      <c r="R144" s="7"/>
      <c r="S144" s="7"/>
      <c r="T144" s="7"/>
      <c r="U144" s="7"/>
      <c r="V144" s="7"/>
    </row>
    <row r="145" hidden="1">
      <c r="A145" s="11" t="s">
        <v>1483</v>
      </c>
      <c r="B145" s="11" t="s">
        <v>1481</v>
      </c>
      <c r="C145" s="11" t="s">
        <v>1484</v>
      </c>
      <c r="D145" s="11" t="s">
        <v>1482</v>
      </c>
      <c r="E145" s="7"/>
      <c r="F145" s="7" t="str">
        <f>VLOOKUP(E145,'VAS IS'!$A$4:$D$26,2, FALSE)</f>
        <v>#N/A</v>
      </c>
      <c r="G145" s="7" t="str">
        <f>VLOOKUP(E145,'VAS IS'!$A$4:$D$26,3, FALSE)</f>
        <v>#N/A</v>
      </c>
      <c r="H145" s="7" t="str">
        <f>VLOOKUP(G145,'VAS IS'!$A$4:$D$26,2, FALSE)</f>
        <v>#N/A</v>
      </c>
      <c r="I145" s="7" t="str">
        <f>VLOOKUP(E145,'VAS IS'!$A$4:$D$26,4, FALSE)</f>
        <v>#N/A</v>
      </c>
      <c r="J145" s="11"/>
      <c r="K145" s="7"/>
      <c r="L145" s="7"/>
      <c r="M145" s="7"/>
      <c r="N145" s="7" t="str">
        <f t="shared" si="1"/>
        <v>increase decrease in ceded unearned premium reserve;reinsurance premium ceded;tăng giảm dự phòng phí nhượng tái bảo hiểm;phí nhượng tái bảo hiểm</v>
      </c>
      <c r="O145" s="7" t="str">
        <f>iferror(VLOOKUP(N145,'vstock IS nonfin'!$E$2:$E$25,1,FALSE),"N/A")</f>
        <v>N/A</v>
      </c>
      <c r="P145" s="7"/>
      <c r="Q145" s="7"/>
      <c r="R145" s="7"/>
      <c r="S145" s="7"/>
      <c r="T145" s="7"/>
      <c r="U145" s="7"/>
      <c r="V145" s="7"/>
    </row>
    <row r="146" hidden="1">
      <c r="A146" s="11" t="s">
        <v>1178</v>
      </c>
      <c r="B146" s="11" t="s">
        <v>1473</v>
      </c>
      <c r="C146" s="11" t="s">
        <v>1485</v>
      </c>
      <c r="D146" s="11" t="s">
        <v>1474</v>
      </c>
      <c r="E146" s="7"/>
      <c r="F146" s="7" t="str">
        <f>VLOOKUP(E146,'VAS IS'!$A$4:$D$26,2, FALSE)</f>
        <v>#N/A</v>
      </c>
      <c r="G146" s="7" t="str">
        <f>VLOOKUP(E146,'VAS IS'!$A$4:$D$26,3, FALSE)</f>
        <v>#N/A</v>
      </c>
      <c r="H146" s="7" t="str">
        <f>VLOOKUP(G146,'VAS IS'!$A$4:$D$26,2, FALSE)</f>
        <v>#N/A</v>
      </c>
      <c r="I146" s="7" t="str">
        <f>VLOOKUP(E146,'VAS IS'!$A$4:$D$26,4, FALSE)</f>
        <v>#N/A</v>
      </c>
      <c r="J146" s="11"/>
      <c r="K146" s="7"/>
      <c r="L146" s="7"/>
      <c r="M146" s="7"/>
      <c r="N146" s="7" t="str">
        <f t="shared" si="1"/>
        <v>deductions;net insurance premium 03 01 02;các khoản giảm trừ;doanh thu phí bảo hiểm thuần 03 01 02</v>
      </c>
      <c r="O146" s="7" t="str">
        <f>iferror(VLOOKUP(N146,'vstock IS nonfin'!$E$2:$E$25,1,FALSE),"N/A")</f>
        <v>N/A</v>
      </c>
      <c r="P146" s="7"/>
      <c r="Q146" s="7"/>
      <c r="R146" s="7"/>
      <c r="S146" s="7"/>
      <c r="T146" s="7"/>
      <c r="U146" s="7"/>
      <c r="V146" s="7"/>
    </row>
    <row r="147" hidden="1">
      <c r="A147" s="11" t="s">
        <v>1486</v>
      </c>
      <c r="B147" s="11" t="s">
        <v>1178</v>
      </c>
      <c r="C147" s="11" t="s">
        <v>1487</v>
      </c>
      <c r="D147" s="11" t="s">
        <v>1485</v>
      </c>
      <c r="E147" s="7"/>
      <c r="F147" s="7" t="str">
        <f>VLOOKUP(E147,'VAS IS'!$A$4:$D$26,2, FALSE)</f>
        <v>#N/A</v>
      </c>
      <c r="G147" s="7" t="str">
        <f>VLOOKUP(E147,'VAS IS'!$A$4:$D$26,3, FALSE)</f>
        <v>#N/A</v>
      </c>
      <c r="H147" s="7" t="str">
        <f>VLOOKUP(G147,'VAS IS'!$A$4:$D$26,2, FALSE)</f>
        <v>#N/A</v>
      </c>
      <c r="I147" s="7" t="str">
        <f>VLOOKUP(E147,'VAS IS'!$A$4:$D$26,4, FALSE)</f>
        <v>#N/A</v>
      </c>
      <c r="J147" s="11"/>
      <c r="K147" s="7"/>
      <c r="L147" s="7"/>
      <c r="M147" s="7"/>
      <c r="N147" s="7" t="str">
        <f t="shared" si="1"/>
        <v>premium deduction;deductions;giảm phí bảo hiểm;các khoản giảm trừ</v>
      </c>
      <c r="O147" s="7" t="str">
        <f>iferror(VLOOKUP(N147,'vstock IS nonfin'!$E$2:$E$25,1,FALSE),"N/A")</f>
        <v>N/A</v>
      </c>
      <c r="P147" s="7"/>
      <c r="Q147" s="7"/>
      <c r="R147" s="7"/>
      <c r="S147" s="7"/>
      <c r="T147" s="7"/>
      <c r="U147" s="7"/>
      <c r="V147" s="7"/>
    </row>
    <row r="148" hidden="1">
      <c r="A148" s="11" t="s">
        <v>1488</v>
      </c>
      <c r="B148" s="11" t="s">
        <v>1178</v>
      </c>
      <c r="C148" s="11" t="s">
        <v>1489</v>
      </c>
      <c r="D148" s="11" t="s">
        <v>1485</v>
      </c>
      <c r="E148" s="7"/>
      <c r="F148" s="7" t="str">
        <f>VLOOKUP(E148,'VAS IS'!$A$4:$D$26,2, FALSE)</f>
        <v>#N/A</v>
      </c>
      <c r="G148" s="7" t="str">
        <f>VLOOKUP(E148,'VAS IS'!$A$4:$D$26,3, FALSE)</f>
        <v>#N/A</v>
      </c>
      <c r="H148" s="7" t="str">
        <f>VLOOKUP(G148,'VAS IS'!$A$4:$D$26,2, FALSE)</f>
        <v>#N/A</v>
      </c>
      <c r="I148" s="7" t="str">
        <f>VLOOKUP(E148,'VAS IS'!$A$4:$D$26,4, FALSE)</f>
        <v>#N/A</v>
      </c>
      <c r="J148" s="11"/>
      <c r="K148" s="7"/>
      <c r="L148" s="7"/>
      <c r="M148" s="7"/>
      <c r="N148" s="7" t="str">
        <f t="shared" si="1"/>
        <v>premium returns;deductions;hoàn phí bảo hiểm;các khoản giảm trừ</v>
      </c>
      <c r="O148" s="7" t="str">
        <f>iferror(VLOOKUP(N148,'vstock IS nonfin'!$E$2:$E$25,1,FALSE),"N/A")</f>
        <v>N/A</v>
      </c>
      <c r="P148" s="7"/>
      <c r="Q148" s="7"/>
      <c r="R148" s="7"/>
      <c r="S148" s="7"/>
      <c r="T148" s="7"/>
      <c r="U148" s="7"/>
      <c r="V148" s="7"/>
    </row>
    <row r="149" hidden="1">
      <c r="A149" s="11" t="s">
        <v>1490</v>
      </c>
      <c r="B149" s="11" t="s">
        <v>1178</v>
      </c>
      <c r="C149" s="11" t="s">
        <v>1491</v>
      </c>
      <c r="D149" s="11" t="s">
        <v>1485</v>
      </c>
      <c r="E149" s="7"/>
      <c r="F149" s="7" t="str">
        <f>VLOOKUP(E149,'VAS IS'!$A$4:$D$26,2, FALSE)</f>
        <v>#N/A</v>
      </c>
      <c r="G149" s="7" t="str">
        <f>VLOOKUP(E149,'VAS IS'!$A$4:$D$26,3, FALSE)</f>
        <v>#N/A</v>
      </c>
      <c r="H149" s="7" t="str">
        <f>VLOOKUP(G149,'VAS IS'!$A$4:$D$26,2, FALSE)</f>
        <v>#N/A</v>
      </c>
      <c r="I149" s="7" t="str">
        <f>VLOOKUP(E149,'VAS IS'!$A$4:$D$26,4, FALSE)</f>
        <v>#N/A</v>
      </c>
      <c r="J149" s="11"/>
      <c r="K149" s="7"/>
      <c r="L149" s="7"/>
      <c r="M149" s="7"/>
      <c r="N149" s="7" t="str">
        <f t="shared" si="1"/>
        <v>others;deductions;các khoản giảm trừ khác;các khoản giảm trừ</v>
      </c>
      <c r="O149" s="7" t="str">
        <f>iferror(VLOOKUP(N149,'vstock IS nonfin'!$E$2:$E$25,1,FALSE),"N/A")</f>
        <v>N/A</v>
      </c>
      <c r="P149" s="7"/>
      <c r="Q149" s="7"/>
      <c r="R149" s="7"/>
      <c r="S149" s="7"/>
      <c r="T149" s="7"/>
      <c r="U149" s="7"/>
      <c r="V149" s="7"/>
    </row>
    <row r="150" hidden="1">
      <c r="A150" s="11" t="s">
        <v>1492</v>
      </c>
      <c r="B150" s="11" t="s">
        <v>1473</v>
      </c>
      <c r="C150" s="11" t="s">
        <v>1493</v>
      </c>
      <c r="D150" s="11" t="s">
        <v>1474</v>
      </c>
      <c r="E150" s="7"/>
      <c r="F150" s="7" t="str">
        <f>VLOOKUP(E150,'VAS IS'!$A$4:$D$26,2, FALSE)</f>
        <v>#N/A</v>
      </c>
      <c r="G150" s="7" t="str">
        <f>VLOOKUP(E150,'VAS IS'!$A$4:$D$26,3, FALSE)</f>
        <v>#N/A</v>
      </c>
      <c r="H150" s="7" t="str">
        <f>VLOOKUP(G150,'VAS IS'!$A$4:$D$26,2, FALSE)</f>
        <v>#N/A</v>
      </c>
      <c r="I150" s="7" t="str">
        <f>VLOOKUP(E150,'VAS IS'!$A$4:$D$26,4, FALSE)</f>
        <v>#N/A</v>
      </c>
      <c r="J150" s="11"/>
      <c r="K150" s="7"/>
      <c r="L150" s="7"/>
      <c r="M150" s="7"/>
      <c r="N150" s="7" t="str">
        <f t="shared" si="1"/>
        <v>increase decrease in unearned premium reserve and technical reserve;net insurance premium 03 01 02;tăng giảm dự phòng phí dự phòng toán học;doanh thu phí bảo hiểm thuần 03 01 02</v>
      </c>
      <c r="O150" s="7" t="str">
        <f>iferror(VLOOKUP(N150,'vstock IS nonfin'!$E$2:$E$25,1,FALSE),"N/A")</f>
        <v>N/A</v>
      </c>
      <c r="P150" s="7"/>
      <c r="Q150" s="7"/>
      <c r="R150" s="7"/>
      <c r="S150" s="7"/>
      <c r="T150" s="7"/>
      <c r="U150" s="7"/>
      <c r="V150" s="7"/>
    </row>
    <row r="151" hidden="1">
      <c r="A151" s="11" t="s">
        <v>1473</v>
      </c>
      <c r="B151" s="11" t="s">
        <v>1494</v>
      </c>
      <c r="C151" s="11" t="s">
        <v>1474</v>
      </c>
      <c r="D151" s="11" t="s">
        <v>1495</v>
      </c>
      <c r="E151" s="7"/>
      <c r="F151" s="7" t="str">
        <f>VLOOKUP(E151,'VAS IS'!$A$4:$D$26,2, FALSE)</f>
        <v>#N/A</v>
      </c>
      <c r="G151" s="7" t="str">
        <f>VLOOKUP(E151,'VAS IS'!$A$4:$D$26,3, FALSE)</f>
        <v>#N/A</v>
      </c>
      <c r="H151" s="7" t="str">
        <f>VLOOKUP(G151,'VAS IS'!$A$4:$D$26,2, FALSE)</f>
        <v>#N/A</v>
      </c>
      <c r="I151" s="7" t="str">
        <f>VLOOKUP(E151,'VAS IS'!$A$4:$D$26,4, FALSE)</f>
        <v>#N/A</v>
      </c>
      <c r="J151" s="11"/>
      <c r="K151" s="7"/>
      <c r="L151" s="7"/>
      <c r="M151" s="7"/>
      <c r="N151" s="7" t="str">
        <f t="shared" si="1"/>
        <v>net insurance premium 03 01 02;total net revenue from insurance business;doanh thu phí bảo hiểm thuần 03 01 02;doanh thu thuần hđkd bh 10 03 04</v>
      </c>
      <c r="O151" s="7" t="str">
        <f>iferror(VLOOKUP(N151,'vstock IS nonfin'!$E$2:$E$25,1,FALSE),"N/A")</f>
        <v>N/A</v>
      </c>
      <c r="P151" s="7"/>
      <c r="Q151" s="7"/>
      <c r="R151" s="7"/>
      <c r="S151" s="7"/>
      <c r="T151" s="7"/>
      <c r="U151" s="7"/>
      <c r="V151" s="7"/>
    </row>
    <row r="152" hidden="1">
      <c r="A152" s="11" t="s">
        <v>1496</v>
      </c>
      <c r="B152" s="11" t="s">
        <v>1494</v>
      </c>
      <c r="C152" s="11" t="s">
        <v>1496</v>
      </c>
      <c r="D152" s="11" t="s">
        <v>1495</v>
      </c>
      <c r="E152" s="7"/>
      <c r="F152" s="7" t="str">
        <f>VLOOKUP(E152,'VAS IS'!$A$4:$D$26,2, FALSE)</f>
        <v>#N/A</v>
      </c>
      <c r="G152" s="7" t="str">
        <f>VLOOKUP(E152,'VAS IS'!$A$4:$D$26,3, FALSE)</f>
        <v>#N/A</v>
      </c>
      <c r="H152" s="7" t="str">
        <f>VLOOKUP(G152,'VAS IS'!$A$4:$D$26,2, FALSE)</f>
        <v>#N/A</v>
      </c>
      <c r="I152" s="7" t="str">
        <f>VLOOKUP(E152,'VAS IS'!$A$4:$D$26,4, FALSE)</f>
        <v>#N/A</v>
      </c>
      <c r="J152" s="11"/>
      <c r="K152" s="7"/>
      <c r="L152" s="7"/>
      <c r="M152" s="7"/>
      <c r="N152" s="7" t="str">
        <f t="shared" si="1"/>
        <v>2;total net revenue from insurance business;2;doanh thu thuần hđkd bh 10 03 04</v>
      </c>
      <c r="O152" s="7" t="str">
        <f>iferror(VLOOKUP(N152,'vstock IS nonfin'!$E$2:$E$25,1,FALSE),"N/A")</f>
        <v>N/A</v>
      </c>
      <c r="P152" s="7"/>
      <c r="Q152" s="7"/>
      <c r="R152" s="7"/>
      <c r="S152" s="7"/>
      <c r="T152" s="7"/>
      <c r="U152" s="7"/>
      <c r="V152" s="7"/>
    </row>
    <row r="153" hidden="1">
      <c r="A153" s="11" t="s">
        <v>1497</v>
      </c>
      <c r="B153" s="11" t="s">
        <v>1496</v>
      </c>
      <c r="C153" s="11" t="s">
        <v>1498</v>
      </c>
      <c r="D153" s="11" t="s">
        <v>1496</v>
      </c>
      <c r="E153" s="7"/>
      <c r="F153" s="7" t="str">
        <f>VLOOKUP(E153,'VAS IS'!$A$4:$D$26,2, FALSE)</f>
        <v>#N/A</v>
      </c>
      <c r="G153" s="7" t="str">
        <f>VLOOKUP(E153,'VAS IS'!$A$4:$D$26,3, FALSE)</f>
        <v>#N/A</v>
      </c>
      <c r="H153" s="7" t="str">
        <f>VLOOKUP(G153,'VAS IS'!$A$4:$D$26,2, FALSE)</f>
        <v>#N/A</v>
      </c>
      <c r="I153" s="7" t="str">
        <f>VLOOKUP(E153,'VAS IS'!$A$4:$D$26,4, FALSE)</f>
        <v>#N/A</v>
      </c>
      <c r="J153" s="11"/>
      <c r="K153" s="7"/>
      <c r="L153" s="7"/>
      <c r="M153" s="7"/>
      <c r="N153" s="7" t="str">
        <f t="shared" si="1"/>
        <v>commissions on reinsurance ceded;2;thu hoa hồng nhượng tái bảo hiểm;2</v>
      </c>
      <c r="O153" s="7" t="str">
        <f>iferror(VLOOKUP(N153,'vstock IS nonfin'!$E$2:$E$25,1,FALSE),"N/A")</f>
        <v>N/A</v>
      </c>
      <c r="P153" s="7"/>
      <c r="Q153" s="7"/>
      <c r="R153" s="7"/>
      <c r="S153" s="7"/>
      <c r="T153" s="7"/>
      <c r="U153" s="7"/>
      <c r="V153" s="7"/>
    </row>
    <row r="154" hidden="1">
      <c r="A154" s="11" t="s">
        <v>1427</v>
      </c>
      <c r="B154" s="11" t="s">
        <v>1496</v>
      </c>
      <c r="C154" s="11" t="s">
        <v>1499</v>
      </c>
      <c r="D154" s="11" t="s">
        <v>1496</v>
      </c>
      <c r="E154" s="7"/>
      <c r="F154" s="7" t="str">
        <f>VLOOKUP(E154,'VAS IS'!$A$4:$D$26,2, FALSE)</f>
        <v>#N/A</v>
      </c>
      <c r="G154" s="7" t="str">
        <f>VLOOKUP(E154,'VAS IS'!$A$4:$D$26,3, FALSE)</f>
        <v>#N/A</v>
      </c>
      <c r="H154" s="7" t="str">
        <f>VLOOKUP(G154,'VAS IS'!$A$4:$D$26,2, FALSE)</f>
        <v>#N/A</v>
      </c>
      <c r="I154" s="7" t="str">
        <f>VLOOKUP(E154,'VAS IS'!$A$4:$D$26,4, FALSE)</f>
        <v>#N/A</v>
      </c>
      <c r="J154" s="11"/>
      <c r="K154" s="7"/>
      <c r="L154" s="7"/>
      <c r="M154" s="7"/>
      <c r="N154" s="7" t="str">
        <f t="shared" si="1"/>
        <v>other income;2;thu khác hoạt động kinh doanh bảo hiểm;2</v>
      </c>
      <c r="O154" s="7" t="str">
        <f>iferror(VLOOKUP(N154,'vstock IS nonfin'!$E$2:$E$25,1,FALSE),"N/A")</f>
        <v>N/A</v>
      </c>
      <c r="P154" s="7"/>
      <c r="Q154" s="7"/>
      <c r="R154" s="7"/>
      <c r="S154" s="7"/>
      <c r="T154" s="7"/>
      <c r="U154" s="7"/>
      <c r="V154" s="7"/>
    </row>
    <row r="155" hidden="1">
      <c r="A155" s="11" t="s">
        <v>1500</v>
      </c>
      <c r="B155" s="11" t="s">
        <v>1427</v>
      </c>
      <c r="C155" s="11" t="s">
        <v>1501</v>
      </c>
      <c r="D155" s="11" t="s">
        <v>1499</v>
      </c>
      <c r="E155" s="7"/>
      <c r="F155" s="7" t="str">
        <f>VLOOKUP(E155,'VAS IS'!$A$4:$D$26,2, FALSE)</f>
        <v>#N/A</v>
      </c>
      <c r="G155" s="7" t="str">
        <f>VLOOKUP(E155,'VAS IS'!$A$4:$D$26,3, FALSE)</f>
        <v>#N/A</v>
      </c>
      <c r="H155" s="7" t="str">
        <f>VLOOKUP(G155,'VAS IS'!$A$4:$D$26,2, FALSE)</f>
        <v>#N/A</v>
      </c>
      <c r="I155" s="7" t="str">
        <f>VLOOKUP(E155,'VAS IS'!$A$4:$D$26,4, FALSE)</f>
        <v>#N/A</v>
      </c>
      <c r="J155" s="11"/>
      <c r="K155" s="7"/>
      <c r="L155" s="7"/>
      <c r="M155" s="7"/>
      <c r="N155" s="7" t="str">
        <f t="shared" si="1"/>
        <v>income on reinsurance assumed;other income;thu khác nhận tái bảo hiểm;thu khác hoạt động kinh doanh bảo hiểm</v>
      </c>
      <c r="O155" s="7" t="str">
        <f>iferror(VLOOKUP(N155,'vstock IS nonfin'!$E$2:$E$25,1,FALSE),"N/A")</f>
        <v>N/A</v>
      </c>
      <c r="P155" s="7"/>
      <c r="Q155" s="7"/>
      <c r="R155" s="7"/>
      <c r="S155" s="7"/>
      <c r="T155" s="7"/>
      <c r="U155" s="7"/>
      <c r="V155" s="7"/>
    </row>
    <row r="156" hidden="1">
      <c r="A156" s="11" t="s">
        <v>1502</v>
      </c>
      <c r="B156" s="11" t="s">
        <v>1427</v>
      </c>
      <c r="C156" s="11" t="s">
        <v>1503</v>
      </c>
      <c r="D156" s="11" t="s">
        <v>1499</v>
      </c>
      <c r="E156" s="7"/>
      <c r="F156" s="7" t="str">
        <f>VLOOKUP(E156,'VAS IS'!$A$4:$D$26,2, FALSE)</f>
        <v>#N/A</v>
      </c>
      <c r="G156" s="7" t="str">
        <f>VLOOKUP(E156,'VAS IS'!$A$4:$D$26,3, FALSE)</f>
        <v>#N/A</v>
      </c>
      <c r="H156" s="7" t="str">
        <f>VLOOKUP(G156,'VAS IS'!$A$4:$D$26,2, FALSE)</f>
        <v>#N/A</v>
      </c>
      <c r="I156" s="7" t="str">
        <f>VLOOKUP(E156,'VAS IS'!$A$4:$D$26,4, FALSE)</f>
        <v>#N/A</v>
      </c>
      <c r="J156" s="11"/>
      <c r="K156" s="7"/>
      <c r="L156" s="7"/>
      <c r="M156" s="7"/>
      <c r="N156" s="7" t="str">
        <f t="shared" si="1"/>
        <v>income on reinsurance ceded;other income;thu khác nhượng tái bảo hiểm;thu khác hoạt động kinh doanh bảo hiểm</v>
      </c>
      <c r="O156" s="7" t="str">
        <f>iferror(VLOOKUP(N156,'vstock IS nonfin'!$E$2:$E$25,1,FALSE),"N/A")</f>
        <v>N/A</v>
      </c>
      <c r="P156" s="7"/>
      <c r="Q156" s="7"/>
      <c r="R156" s="7"/>
      <c r="S156" s="7"/>
      <c r="T156" s="7"/>
      <c r="U156" s="7"/>
      <c r="V156" s="7"/>
    </row>
    <row r="157" hidden="1">
      <c r="A157" s="11" t="s">
        <v>1504</v>
      </c>
      <c r="B157" s="11" t="s">
        <v>1427</v>
      </c>
      <c r="C157" s="11" t="s">
        <v>1505</v>
      </c>
      <c r="D157" s="11" t="s">
        <v>1499</v>
      </c>
      <c r="E157" s="7"/>
      <c r="F157" s="7" t="str">
        <f>VLOOKUP(E157,'VAS IS'!$A$4:$D$26,2, FALSE)</f>
        <v>#N/A</v>
      </c>
      <c r="G157" s="7" t="str">
        <f>VLOOKUP(E157,'VAS IS'!$A$4:$D$26,3, FALSE)</f>
        <v>#N/A</v>
      </c>
      <c r="H157" s="7" t="str">
        <f>VLOOKUP(G157,'VAS IS'!$A$4:$D$26,2, FALSE)</f>
        <v>#N/A</v>
      </c>
      <c r="I157" s="7" t="str">
        <f>VLOOKUP(E157,'VAS IS'!$A$4:$D$26,4, FALSE)</f>
        <v>#N/A</v>
      </c>
      <c r="J157" s="11"/>
      <c r="K157" s="7"/>
      <c r="L157" s="7"/>
      <c r="M157" s="7"/>
      <c r="N157" s="7" t="str">
        <f t="shared" si="1"/>
        <v>income from other activities;other income;thu khác giám định đại lý;thu khác hoạt động kinh doanh bảo hiểm</v>
      </c>
      <c r="O157" s="7" t="str">
        <f>iferror(VLOOKUP(N157,'vstock IS nonfin'!$E$2:$E$25,1,FALSE),"N/A")</f>
        <v>N/A</v>
      </c>
      <c r="P157" s="7"/>
      <c r="Q157" s="7"/>
      <c r="R157" s="7"/>
      <c r="S157" s="7"/>
      <c r="T157" s="7"/>
      <c r="U157" s="7"/>
      <c r="V157" s="7"/>
    </row>
    <row r="158" hidden="1">
      <c r="A158" s="11" t="s">
        <v>1494</v>
      </c>
      <c r="B158" s="11" t="s">
        <v>1506</v>
      </c>
      <c r="C158" s="11" t="s">
        <v>1495</v>
      </c>
      <c r="D158" s="11" t="s">
        <v>1507</v>
      </c>
      <c r="E158" s="7"/>
      <c r="F158" s="7" t="str">
        <f>VLOOKUP(E158,'VAS IS'!$A$4:$D$26,2, FALSE)</f>
        <v>#N/A</v>
      </c>
      <c r="G158" s="7" t="str">
        <f>VLOOKUP(E158,'VAS IS'!$A$4:$D$26,3, FALSE)</f>
        <v>#N/A</v>
      </c>
      <c r="H158" s="7" t="str">
        <f>VLOOKUP(G158,'VAS IS'!$A$4:$D$26,2, FALSE)</f>
        <v>#N/A</v>
      </c>
      <c r="I158" s="7" t="str">
        <f>VLOOKUP(E158,'VAS IS'!$A$4:$D$26,4, FALSE)</f>
        <v>#N/A</v>
      </c>
      <c r="J158" s="11"/>
      <c r="K158" s="7"/>
      <c r="L158" s="7"/>
      <c r="M158" s="7"/>
      <c r="N158" s="7" t="str">
        <f t="shared" si="1"/>
        <v>total net revenue from insurance business;gross insurance operating profit;doanh thu thuần hđkd bh 10 03 04;lợi nhuận gộp hoạt động kinh doanh bảo hiểm</v>
      </c>
      <c r="O158" s="7" t="str">
        <f>iferror(VLOOKUP(N158,'vstock IS nonfin'!$E$2:$E$25,1,FALSE),"N/A")</f>
        <v>N/A</v>
      </c>
      <c r="P158" s="7"/>
      <c r="Q158" s="7"/>
      <c r="R158" s="7"/>
      <c r="S158" s="7"/>
      <c r="T158" s="7"/>
      <c r="U158" s="7"/>
      <c r="V158" s="7"/>
    </row>
    <row r="159" hidden="1">
      <c r="A159" s="11" t="s">
        <v>1411</v>
      </c>
      <c r="B159" s="11" t="s">
        <v>1494</v>
      </c>
      <c r="C159" s="11" t="s">
        <v>1508</v>
      </c>
      <c r="D159" s="11" t="s">
        <v>1495</v>
      </c>
      <c r="E159" s="7"/>
      <c r="F159" s="7" t="str">
        <f>VLOOKUP(E159,'VAS IS'!$A$4:$D$26,2, FALSE)</f>
        <v>#N/A</v>
      </c>
      <c r="G159" s="7" t="str">
        <f>VLOOKUP(E159,'VAS IS'!$A$4:$D$26,3, FALSE)</f>
        <v>#N/A</v>
      </c>
      <c r="H159" s="7" t="str">
        <f>VLOOKUP(G159,'VAS IS'!$A$4:$D$26,2, FALSE)</f>
        <v>#N/A</v>
      </c>
      <c r="I159" s="7" t="str">
        <f>VLOOKUP(E159,'VAS IS'!$A$4:$D$26,4, FALSE)</f>
        <v>#N/A</v>
      </c>
      <c r="J159" s="11"/>
      <c r="K159" s="7"/>
      <c r="L159" s="7"/>
      <c r="M159" s="7"/>
      <c r="N159" s="7" t="str">
        <f t="shared" si="1"/>
        <v>revenue;total net revenue from insurance business;doanh thuần bh và ccdv;doanh thu thuần hđkd bh 10 03 04</v>
      </c>
      <c r="O159" s="7" t="str">
        <f>iferror(VLOOKUP(N159,'vstock IS nonfin'!$E$2:$E$25,1,FALSE),"N/A")</f>
        <v>N/A</v>
      </c>
      <c r="P159" s="7"/>
      <c r="Q159" s="7"/>
      <c r="R159" s="7"/>
      <c r="S159" s="7"/>
      <c r="T159" s="7"/>
      <c r="U159" s="7"/>
      <c r="V159" s="7"/>
    </row>
    <row r="160" hidden="1">
      <c r="A160" s="11" t="s">
        <v>1509</v>
      </c>
      <c r="B160" s="11" t="s">
        <v>1510</v>
      </c>
      <c r="C160" s="11" t="s">
        <v>1511</v>
      </c>
      <c r="D160" s="11" t="s">
        <v>1512</v>
      </c>
      <c r="E160" s="7"/>
      <c r="F160" s="7" t="str">
        <f>VLOOKUP(E160,'VAS IS'!$A$4:$D$26,2, FALSE)</f>
        <v>#N/A</v>
      </c>
      <c r="G160" s="7" t="str">
        <f>VLOOKUP(E160,'VAS IS'!$A$4:$D$26,3, FALSE)</f>
        <v>#N/A</v>
      </c>
      <c r="H160" s="7" t="str">
        <f>VLOOKUP(G160,'VAS IS'!$A$4:$D$26,2, FALSE)</f>
        <v>#N/A</v>
      </c>
      <c r="I160" s="7" t="str">
        <f>VLOOKUP(E160,'VAS IS'!$A$4:$D$26,4, FALSE)</f>
        <v>#N/A</v>
      </c>
      <c r="J160" s="11"/>
      <c r="K160" s="7"/>
      <c r="L160" s="7"/>
      <c r="M160" s="7"/>
      <c r="N160" s="7" t="str">
        <f t="shared" si="1"/>
        <v>claim expenses on retained risks;total claim insurance expenses;chi bồi thường;tổng chi bồi thường bảo hiểm 15 11 12 13 14</v>
      </c>
      <c r="O160" s="7" t="str">
        <f>iferror(VLOOKUP(N160,'vstock IS nonfin'!$E$2:$E$25,1,FALSE),"N/A")</f>
        <v>N/A</v>
      </c>
      <c r="P160" s="7"/>
      <c r="Q160" s="7"/>
      <c r="R160" s="7"/>
      <c r="S160" s="7"/>
      <c r="T160" s="7"/>
      <c r="U160" s="7"/>
      <c r="V160" s="7"/>
    </row>
    <row r="161" hidden="1">
      <c r="A161" s="11" t="s">
        <v>1513</v>
      </c>
      <c r="B161" s="11" t="s">
        <v>1514</v>
      </c>
      <c r="C161" s="11" t="s">
        <v>1515</v>
      </c>
      <c r="D161" s="11" t="s">
        <v>1516</v>
      </c>
      <c r="E161" s="7"/>
      <c r="F161" s="7" t="str">
        <f>VLOOKUP(E161,'VAS IS'!$A$4:$D$26,2, FALSE)</f>
        <v>#N/A</v>
      </c>
      <c r="G161" s="7" t="str">
        <f>VLOOKUP(E161,'VAS IS'!$A$4:$D$26,3, FALSE)</f>
        <v>#N/A</v>
      </c>
      <c r="H161" s="7" t="str">
        <f>VLOOKUP(G161,'VAS IS'!$A$4:$D$26,2, FALSE)</f>
        <v>#N/A</v>
      </c>
      <c r="I161" s="7" t="str">
        <f>VLOOKUP(E161,'VAS IS'!$A$4:$D$26,4, FALSE)</f>
        <v>#N/A</v>
      </c>
      <c r="J161" s="11"/>
      <c r="K161" s="7"/>
      <c r="L161" s="7"/>
      <c r="M161" s="7"/>
      <c r="N161" s="7" t="str">
        <f t="shared" si="1"/>
        <v>total claim expenses;cost of providing other goods and services;tổng chi bồi thường;giá vốn cung cấp hàng hóa dịch vụ khác</v>
      </c>
      <c r="O161" s="7" t="str">
        <f>iferror(VLOOKUP(N161,'vstock IS nonfin'!$E$2:$E$25,1,FALSE),"N/A")</f>
        <v>N/A</v>
      </c>
      <c r="P161" s="7"/>
      <c r="Q161" s="7"/>
      <c r="R161" s="7"/>
      <c r="S161" s="7"/>
      <c r="T161" s="7"/>
      <c r="U161" s="7"/>
      <c r="V161" s="7"/>
    </row>
    <row r="162" hidden="1">
      <c r="A162" s="11" t="s">
        <v>1517</v>
      </c>
      <c r="B162" s="11" t="s">
        <v>1509</v>
      </c>
      <c r="C162" s="11" t="s">
        <v>1518</v>
      </c>
      <c r="D162" s="11" t="s">
        <v>1511</v>
      </c>
      <c r="E162" s="7"/>
      <c r="F162" s="7" t="str">
        <f>VLOOKUP(E162,'VAS IS'!$A$4:$D$26,2, FALSE)</f>
        <v>#N/A</v>
      </c>
      <c r="G162" s="7" t="str">
        <f>VLOOKUP(E162,'VAS IS'!$A$4:$D$26,3, FALSE)</f>
        <v>#N/A</v>
      </c>
      <c r="H162" s="7" t="str">
        <f>VLOOKUP(G162,'VAS IS'!$A$4:$D$26,2, FALSE)</f>
        <v>#N/A</v>
      </c>
      <c r="I162" s="7" t="str">
        <f>VLOOKUP(E162,'VAS IS'!$A$4:$D$26,4, FALSE)</f>
        <v>#N/A</v>
      </c>
      <c r="J162" s="11"/>
      <c r="K162" s="7"/>
      <c r="L162" s="7"/>
      <c r="M162" s="7"/>
      <c r="N162" s="7" t="str">
        <f t="shared" si="1"/>
        <v>claim and maturity payment expenses;claim expenses on retained risks;chi bồi thường bảo hiểm gốc trả tiền bảo hiểm;chi bồi thường</v>
      </c>
      <c r="O162" s="7" t="str">
        <f>iferror(VLOOKUP(N162,'vstock IS nonfin'!$E$2:$E$25,1,FALSE),"N/A")</f>
        <v>N/A</v>
      </c>
      <c r="P162" s="7"/>
      <c r="Q162" s="7"/>
      <c r="R162" s="7"/>
      <c r="S162" s="7"/>
      <c r="T162" s="7"/>
      <c r="U162" s="7"/>
      <c r="V162" s="7"/>
    </row>
    <row r="163" hidden="1">
      <c r="A163" s="11" t="s">
        <v>1519</v>
      </c>
      <c r="B163" s="11" t="s">
        <v>1509</v>
      </c>
      <c r="C163" s="11" t="s">
        <v>1520</v>
      </c>
      <c r="D163" s="11" t="s">
        <v>1511</v>
      </c>
      <c r="E163" s="7"/>
      <c r="F163" s="7" t="str">
        <f>VLOOKUP(E163,'VAS IS'!$A$4:$D$26,2, FALSE)</f>
        <v>#N/A</v>
      </c>
      <c r="G163" s="7" t="str">
        <f>VLOOKUP(E163,'VAS IS'!$A$4:$D$26,3, FALSE)</f>
        <v>#N/A</v>
      </c>
      <c r="H163" s="7" t="str">
        <f>VLOOKUP(G163,'VAS IS'!$A$4:$D$26,2, FALSE)</f>
        <v>#N/A</v>
      </c>
      <c r="I163" s="7" t="str">
        <f>VLOOKUP(E163,'VAS IS'!$A$4:$D$26,4, FALSE)</f>
        <v>#N/A</v>
      </c>
      <c r="J163" s="11"/>
      <c r="K163" s="7"/>
      <c r="L163" s="7"/>
      <c r="M163" s="7"/>
      <c r="N163" s="7" t="str">
        <f t="shared" si="1"/>
        <v>claim expenses for reinsurance assumed;claim expenses on retained risks;chi bồi thường nhận tái bảo hiểm trả tiền bảo hiểm;chi bồi thường</v>
      </c>
      <c r="O163" s="7" t="str">
        <f>iferror(VLOOKUP(N163,'vstock IS nonfin'!$E$2:$E$25,1,FALSE),"N/A")</f>
        <v>N/A</v>
      </c>
      <c r="P163" s="7"/>
      <c r="Q163" s="7"/>
      <c r="R163" s="7"/>
      <c r="S163" s="7"/>
      <c r="T163" s="7"/>
      <c r="U163" s="7"/>
      <c r="V163" s="7"/>
    </row>
    <row r="164" hidden="1">
      <c r="A164" s="11" t="s">
        <v>1178</v>
      </c>
      <c r="B164" s="11" t="s">
        <v>1509</v>
      </c>
      <c r="C164" s="11" t="s">
        <v>1485</v>
      </c>
      <c r="D164" s="11" t="s">
        <v>1511</v>
      </c>
      <c r="E164" s="7"/>
      <c r="F164" s="7" t="str">
        <f>VLOOKUP(E164,'VAS IS'!$A$4:$D$26,2, FALSE)</f>
        <v>#N/A</v>
      </c>
      <c r="G164" s="7" t="str">
        <f>VLOOKUP(E164,'VAS IS'!$A$4:$D$26,3, FALSE)</f>
        <v>#N/A</v>
      </c>
      <c r="H164" s="7" t="str">
        <f>VLOOKUP(G164,'VAS IS'!$A$4:$D$26,2, FALSE)</f>
        <v>#N/A</v>
      </c>
      <c r="I164" s="7" t="str">
        <f>VLOOKUP(E164,'VAS IS'!$A$4:$D$26,4, FALSE)</f>
        <v>#N/A</v>
      </c>
      <c r="J164" s="11"/>
      <c r="K164" s="7"/>
      <c r="L164" s="7"/>
      <c r="M164" s="7"/>
      <c r="N164" s="7" t="str">
        <f t="shared" si="1"/>
        <v>deductions;claim expenses on retained risks;các khoản giảm trừ;chi bồi thường</v>
      </c>
      <c r="O164" s="7" t="str">
        <f>iferror(VLOOKUP(N164,'vstock IS nonfin'!$E$2:$E$25,1,FALSE),"N/A")</f>
        <v>N/A</v>
      </c>
      <c r="P164" s="7"/>
      <c r="Q164" s="7"/>
      <c r="R164" s="7"/>
      <c r="S164" s="7"/>
      <c r="T164" s="7"/>
      <c r="U164" s="7"/>
      <c r="V164" s="7"/>
    </row>
    <row r="165" hidden="1">
      <c r="A165" s="11" t="s">
        <v>1521</v>
      </c>
      <c r="B165" s="11" t="s">
        <v>1178</v>
      </c>
      <c r="C165" s="11" t="s">
        <v>1522</v>
      </c>
      <c r="D165" s="11" t="s">
        <v>1485</v>
      </c>
      <c r="E165" s="7"/>
      <c r="F165" s="7" t="str">
        <f>VLOOKUP(E165,'VAS IS'!$A$4:$D$26,2, FALSE)</f>
        <v>#N/A</v>
      </c>
      <c r="G165" s="7" t="str">
        <f>VLOOKUP(E165,'VAS IS'!$A$4:$D$26,3, FALSE)</f>
        <v>#N/A</v>
      </c>
      <c r="H165" s="7" t="str">
        <f>VLOOKUP(G165,'VAS IS'!$A$4:$D$26,2, FALSE)</f>
        <v>#N/A</v>
      </c>
      <c r="I165" s="7" t="str">
        <f>VLOOKUP(E165,'VAS IS'!$A$4:$D$26,4, FALSE)</f>
        <v>#N/A</v>
      </c>
      <c r="J165" s="11"/>
      <c r="K165" s="7"/>
      <c r="L165" s="7"/>
      <c r="M165" s="7"/>
      <c r="N165" s="7" t="str">
        <f t="shared" si="1"/>
        <v>subrogation recoveries;deductions;thu đòi người thứ ba bồi hoàn;các khoản giảm trừ</v>
      </c>
      <c r="O165" s="7" t="str">
        <f>iferror(VLOOKUP(N165,'vstock IS nonfin'!$E$2:$E$25,1,FALSE),"N/A")</f>
        <v>N/A</v>
      </c>
      <c r="P165" s="7"/>
      <c r="Q165" s="7"/>
      <c r="R165" s="7"/>
      <c r="S165" s="7"/>
      <c r="T165" s="7"/>
      <c r="U165" s="7"/>
      <c r="V165" s="7"/>
    </row>
    <row r="166" hidden="1">
      <c r="A166" s="11" t="s">
        <v>1523</v>
      </c>
      <c r="B166" s="11" t="s">
        <v>1178</v>
      </c>
      <c r="C166" s="11" t="s">
        <v>1524</v>
      </c>
      <c r="D166" s="11" t="s">
        <v>1485</v>
      </c>
      <c r="E166" s="7"/>
      <c r="F166" s="7" t="str">
        <f>VLOOKUP(E166,'VAS IS'!$A$4:$D$26,2, FALSE)</f>
        <v>#N/A</v>
      </c>
      <c r="G166" s="7" t="str">
        <f>VLOOKUP(E166,'VAS IS'!$A$4:$D$26,3, FALSE)</f>
        <v>#N/A</v>
      </c>
      <c r="H166" s="7" t="str">
        <f>VLOOKUP(G166,'VAS IS'!$A$4:$D$26,2, FALSE)</f>
        <v>#N/A</v>
      </c>
      <c r="I166" s="7" t="str">
        <f>VLOOKUP(E166,'VAS IS'!$A$4:$D$26,4, FALSE)</f>
        <v>#N/A</v>
      </c>
      <c r="J166" s="11"/>
      <c r="K166" s="7"/>
      <c r="L166" s="7"/>
      <c r="M166" s="7"/>
      <c r="N166" s="7" t="str">
        <f t="shared" si="1"/>
        <v>salvages;deductions;thu hàng đã xử lý bồi thường 100;các khoản giảm trừ</v>
      </c>
      <c r="O166" s="7" t="str">
        <f>iferror(VLOOKUP(N166,'vstock IS nonfin'!$E$2:$E$25,1,FALSE),"N/A")</f>
        <v>N/A</v>
      </c>
      <c r="P166" s="7"/>
      <c r="Q166" s="7"/>
      <c r="R166" s="7"/>
      <c r="S166" s="7"/>
      <c r="T166" s="7"/>
      <c r="U166" s="7"/>
      <c r="V166" s="7"/>
    </row>
    <row r="167" hidden="1">
      <c r="A167" s="11" t="s">
        <v>1525</v>
      </c>
      <c r="B167" s="11" t="s">
        <v>1510</v>
      </c>
      <c r="C167" s="11" t="s">
        <v>1526</v>
      </c>
      <c r="D167" s="11" t="s">
        <v>1512</v>
      </c>
      <c r="E167" s="7"/>
      <c r="F167" s="7" t="str">
        <f>VLOOKUP(E167,'VAS IS'!$A$4:$D$26,2, FALSE)</f>
        <v>#N/A</v>
      </c>
      <c r="G167" s="7" t="str">
        <f>VLOOKUP(E167,'VAS IS'!$A$4:$D$26,3, FALSE)</f>
        <v>#N/A</v>
      </c>
      <c r="H167" s="7" t="str">
        <f>VLOOKUP(G167,'VAS IS'!$A$4:$D$26,2, FALSE)</f>
        <v>#N/A</v>
      </c>
      <c r="I167" s="7" t="str">
        <f>VLOOKUP(E167,'VAS IS'!$A$4:$D$26,4, FALSE)</f>
        <v>#N/A</v>
      </c>
      <c r="J167" s="11"/>
      <c r="K167" s="7"/>
      <c r="L167" s="7"/>
      <c r="M167" s="7"/>
      <c r="N167" s="7" t="str">
        <f t="shared" si="1"/>
        <v>recoveries from reinsurance ceded;total claim insurance expenses;thu bồi thường nhượng tái bảo hiểm;tổng chi bồi thường bảo hiểm 15 11 12 13 14</v>
      </c>
      <c r="O167" s="7" t="str">
        <f>iferror(VLOOKUP(N167,'vstock IS nonfin'!$E$2:$E$25,1,FALSE),"N/A")</f>
        <v>N/A</v>
      </c>
      <c r="P167" s="7"/>
      <c r="Q167" s="7"/>
      <c r="R167" s="7"/>
      <c r="S167" s="7"/>
      <c r="T167" s="7"/>
      <c r="U167" s="7"/>
      <c r="V167" s="7"/>
    </row>
    <row r="168" hidden="1">
      <c r="A168" s="11" t="s">
        <v>1527</v>
      </c>
      <c r="B168" s="11" t="s">
        <v>1510</v>
      </c>
      <c r="C168" s="11" t="s">
        <v>1528</v>
      </c>
      <c r="D168" s="11" t="s">
        <v>1512</v>
      </c>
      <c r="E168" s="7"/>
      <c r="F168" s="7" t="str">
        <f>VLOOKUP(E168,'VAS IS'!$A$4:$D$26,2, FALSE)</f>
        <v>#N/A</v>
      </c>
      <c r="G168" s="7" t="str">
        <f>VLOOKUP(E168,'VAS IS'!$A$4:$D$26,3, FALSE)</f>
        <v>#N/A</v>
      </c>
      <c r="H168" s="7" t="str">
        <f>VLOOKUP(G168,'VAS IS'!$A$4:$D$26,2, FALSE)</f>
        <v>#N/A</v>
      </c>
      <c r="I168" s="7" t="str">
        <f>VLOOKUP(E168,'VAS IS'!$A$4:$D$26,4, FALSE)</f>
        <v>#N/A</v>
      </c>
      <c r="J168" s="11"/>
      <c r="K168" s="7"/>
      <c r="L168" s="7"/>
      <c r="M168" s="7"/>
      <c r="N168" s="7" t="str">
        <f t="shared" si="1"/>
        <v>increase decrease in mathematical reserve;total claim insurance expenses;tăng giảm dự phòng toán học dành riêng bvh;tổng chi bồi thường bảo hiểm 15 11 12 13 14</v>
      </c>
      <c r="O168" s="7" t="str">
        <f>iferror(VLOOKUP(N168,'vstock IS nonfin'!$E$2:$E$25,1,FALSE),"N/A")</f>
        <v>N/A</v>
      </c>
      <c r="P168" s="7"/>
      <c r="Q168" s="7"/>
      <c r="R168" s="7"/>
      <c r="S168" s="7"/>
      <c r="T168" s="7"/>
      <c r="U168" s="7"/>
      <c r="V168" s="7"/>
    </row>
    <row r="169" hidden="1">
      <c r="A169" s="11" t="s">
        <v>1529</v>
      </c>
      <c r="B169" s="11" t="s">
        <v>1510</v>
      </c>
      <c r="C169" s="11" t="s">
        <v>1530</v>
      </c>
      <c r="D169" s="11" t="s">
        <v>1512</v>
      </c>
      <c r="E169" s="7"/>
      <c r="F169" s="7" t="str">
        <f>VLOOKUP(E169,'VAS IS'!$A$4:$D$26,2, FALSE)</f>
        <v>#N/A</v>
      </c>
      <c r="G169" s="7" t="str">
        <f>VLOOKUP(E169,'VAS IS'!$A$4:$D$26,3, FALSE)</f>
        <v>#N/A</v>
      </c>
      <c r="H169" s="7" t="str">
        <f>VLOOKUP(G169,'VAS IS'!$A$4:$D$26,2, FALSE)</f>
        <v>#N/A</v>
      </c>
      <c r="I169" s="7" t="str">
        <f>VLOOKUP(E169,'VAS IS'!$A$4:$D$26,4, FALSE)</f>
        <v>#N/A</v>
      </c>
      <c r="J169" s="11"/>
      <c r="K169" s="7"/>
      <c r="L169" s="7"/>
      <c r="M169" s="7"/>
      <c r="N169" s="7" t="str">
        <f t="shared" si="1"/>
        <v>increase decrease in claim reserves for direct insurance and reinsurance assumed;total claim insurance expenses;tăng giảm dự phòng bồi thường bảo hiểm gốc và nhận tái bảo hiểm;tổng chi bồi thường bảo hiểm 15 11 12 13 14</v>
      </c>
      <c r="O169" s="7" t="str">
        <f>iferror(VLOOKUP(N169,'vstock IS nonfin'!$E$2:$E$25,1,FALSE),"N/A")</f>
        <v>N/A</v>
      </c>
      <c r="P169" s="7"/>
      <c r="Q169" s="7"/>
      <c r="R169" s="7"/>
      <c r="S169" s="7"/>
      <c r="T169" s="7"/>
      <c r="U169" s="7"/>
      <c r="V169" s="7"/>
    </row>
    <row r="170" hidden="1">
      <c r="A170" s="11" t="s">
        <v>1531</v>
      </c>
      <c r="B170" s="11" t="s">
        <v>1510</v>
      </c>
      <c r="C170" s="11" t="s">
        <v>1532</v>
      </c>
      <c r="D170" s="11" t="s">
        <v>1512</v>
      </c>
      <c r="E170" s="11"/>
      <c r="F170" s="7" t="str">
        <f>VLOOKUP(E170,'VAS IS'!$A$4:$D$26,2, FALSE)</f>
        <v>#N/A</v>
      </c>
      <c r="G170" s="7" t="str">
        <f>VLOOKUP(E170,'VAS IS'!$A$4:$D$26,3, FALSE)</f>
        <v>#N/A</v>
      </c>
      <c r="H170" s="7" t="str">
        <f>VLOOKUP(G170,'VAS IS'!$A$4:$D$26,2, FALSE)</f>
        <v>#N/A</v>
      </c>
      <c r="I170" s="7" t="str">
        <f>VLOOKUP(E170,'VAS IS'!$A$4:$D$26,4, FALSE)</f>
        <v>#N/A</v>
      </c>
      <c r="J170" s="11"/>
      <c r="K170" s="7"/>
      <c r="L170" s="7"/>
      <c r="M170" s="7"/>
      <c r="N170" s="7" t="str">
        <f t="shared" si="1"/>
        <v>increase decrease in claim reserves related to reinsurance ceded;total claim insurance expenses;tăng giảm dự phòng bồi thường nhượng tái bảo hiểm;tổng chi bồi thường bảo hiểm 15 11 12 13 14</v>
      </c>
      <c r="O170" s="7" t="str">
        <f>iferror(VLOOKUP(N170,'vstock IS nonfin'!$E$2:$E$25,1,FALSE),"N/A")</f>
        <v>N/A</v>
      </c>
      <c r="P170" s="7"/>
      <c r="Q170" s="7"/>
      <c r="R170" s="7"/>
      <c r="S170" s="7"/>
      <c r="T170" s="7"/>
      <c r="U170" s="7"/>
      <c r="V170" s="7"/>
    </row>
    <row r="171" hidden="1">
      <c r="A171" s="11" t="s">
        <v>1533</v>
      </c>
      <c r="B171" s="11" t="s">
        <v>1534</v>
      </c>
      <c r="C171" s="11" t="s">
        <v>1535</v>
      </c>
      <c r="D171" s="11" t="s">
        <v>1536</v>
      </c>
      <c r="E171" s="11"/>
      <c r="F171" s="7" t="str">
        <f>VLOOKUP(E171,'VAS IS'!$A$4:$D$26,2, FALSE)</f>
        <v>#N/A</v>
      </c>
      <c r="G171" s="7" t="str">
        <f>VLOOKUP(E171,'VAS IS'!$A$4:$D$26,3, FALSE)</f>
        <v>#N/A</v>
      </c>
      <c r="H171" s="7" t="str">
        <f>VLOOKUP(G171,'VAS IS'!$A$4:$D$26,2, FALSE)</f>
        <v>#N/A</v>
      </c>
      <c r="I171" s="7" t="str">
        <f>VLOOKUP(E171,'VAS IS'!$A$4:$D$26,4, FALSE)</f>
        <v>#N/A</v>
      </c>
      <c r="J171" s="7"/>
      <c r="K171" s="7"/>
      <c r="L171" s="7"/>
      <c r="M171" s="7"/>
      <c r="N171" s="7" t="str">
        <f t="shared" si="1"/>
        <v>increase in claim reserve;total direct insurance operating expenses;tăng giảm dự phòng bồi thường;tổng chi phí hoạt động kinh doanh bảo hiểm</v>
      </c>
      <c r="O171" s="7" t="str">
        <f>iferror(VLOOKUP(N171,'vstock IS nonfin'!$E$2:$E$25,1,FALSE),"N/A")</f>
        <v>N/A</v>
      </c>
      <c r="P171" s="7"/>
      <c r="Q171" s="7"/>
      <c r="R171" s="7"/>
      <c r="S171" s="7"/>
      <c r="T171" s="7"/>
      <c r="U171" s="7"/>
      <c r="V171" s="7"/>
    </row>
    <row r="172" hidden="1">
      <c r="A172" s="11" t="s">
        <v>1510</v>
      </c>
      <c r="B172" s="11" t="s">
        <v>1534</v>
      </c>
      <c r="C172" s="11" t="s">
        <v>1512</v>
      </c>
      <c r="D172" s="11" t="s">
        <v>1536</v>
      </c>
      <c r="E172" s="11"/>
      <c r="F172" s="7" t="str">
        <f>VLOOKUP(E172,'VAS IS'!$A$4:$D$26,2, FALSE)</f>
        <v>#N/A</v>
      </c>
      <c r="G172" s="7" t="str">
        <f>VLOOKUP(E172,'VAS IS'!$A$4:$D$26,3, FALSE)</f>
        <v>#N/A</v>
      </c>
      <c r="H172" s="7" t="str">
        <f>VLOOKUP(G172,'VAS IS'!$A$4:$D$26,2, FALSE)</f>
        <v>#N/A</v>
      </c>
      <c r="I172" s="7" t="str">
        <f>VLOOKUP(E172,'VAS IS'!$A$4:$D$26,4, FALSE)</f>
        <v>#N/A</v>
      </c>
      <c r="J172" s="7"/>
      <c r="K172" s="7"/>
      <c r="L172" s="7"/>
      <c r="M172" s="7"/>
      <c r="N172" s="7" t="str">
        <f t="shared" si="1"/>
        <v>total claim insurance expenses;total direct insurance operating expenses;tổng chi bồi thường bảo hiểm 15 11 12 13 14;tổng chi phí hoạt động kinh doanh bảo hiểm</v>
      </c>
      <c r="O172" s="7" t="str">
        <f>iferror(VLOOKUP(N172,'vstock IS nonfin'!$E$2:$E$25,1,FALSE),"N/A")</f>
        <v>N/A</v>
      </c>
      <c r="P172" s="7"/>
      <c r="Q172" s="7"/>
      <c r="R172" s="7"/>
      <c r="S172" s="7"/>
      <c r="T172" s="7"/>
      <c r="U172" s="7"/>
      <c r="V172" s="7"/>
    </row>
    <row r="173" hidden="1">
      <c r="A173" s="11" t="s">
        <v>1537</v>
      </c>
      <c r="B173" s="11" t="s">
        <v>1534</v>
      </c>
      <c r="C173" s="11" t="s">
        <v>1538</v>
      </c>
      <c r="D173" s="11" t="s">
        <v>1536</v>
      </c>
      <c r="E173" s="11"/>
      <c r="F173" s="7" t="str">
        <f>VLOOKUP(E173,'VAS IS'!$A$4:$D$26,2, FALSE)</f>
        <v>#N/A</v>
      </c>
      <c r="G173" s="7" t="str">
        <f>VLOOKUP(E173,'VAS IS'!$A$4:$D$26,3, FALSE)</f>
        <v>#N/A</v>
      </c>
      <c r="H173" s="7" t="str">
        <f>VLOOKUP(G173,'VAS IS'!$A$4:$D$26,2, FALSE)</f>
        <v>#N/A</v>
      </c>
      <c r="I173" s="7" t="str">
        <f>VLOOKUP(E173,'VAS IS'!$A$4:$D$26,4, FALSE)</f>
        <v>#N/A</v>
      </c>
      <c r="J173" s="7"/>
      <c r="K173" s="7"/>
      <c r="L173" s="7"/>
      <c r="M173" s="7"/>
      <c r="N173" s="7" t="str">
        <f t="shared" si="1"/>
        <v>provision for catastrophe reserve;total direct insurance operating expenses;tăng giảm dự phòng dao động lớn;tổng chi phí hoạt động kinh doanh bảo hiểm</v>
      </c>
      <c r="O173" s="7" t="str">
        <f>iferror(VLOOKUP(N173,'vstock IS nonfin'!$E$2:$E$25,1,FALSE),"N/A")</f>
        <v>N/A</v>
      </c>
      <c r="P173" s="7"/>
      <c r="Q173" s="7"/>
      <c r="R173" s="7"/>
      <c r="S173" s="7"/>
      <c r="T173" s="7"/>
      <c r="U173" s="7"/>
      <c r="V173" s="7"/>
    </row>
    <row r="174" hidden="1">
      <c r="A174" s="11" t="s">
        <v>1539</v>
      </c>
      <c r="B174" s="11" t="s">
        <v>1534</v>
      </c>
      <c r="C174" s="11" t="s">
        <v>1540</v>
      </c>
      <c r="D174" s="11" t="s">
        <v>1536</v>
      </c>
      <c r="E174" s="11"/>
      <c r="F174" s="7" t="str">
        <f>VLOOKUP(E174,'VAS IS'!$A$4:$D$26,2, FALSE)</f>
        <v>#N/A</v>
      </c>
      <c r="G174" s="7" t="str">
        <f>VLOOKUP(E174,'VAS IS'!$A$4:$D$26,3, FALSE)</f>
        <v>#N/A</v>
      </c>
      <c r="H174" s="7" t="str">
        <f>VLOOKUP(G174,'VAS IS'!$A$4:$D$26,2, FALSE)</f>
        <v>#N/A</v>
      </c>
      <c r="I174" s="7" t="str">
        <f>VLOOKUP(E174,'VAS IS'!$A$4:$D$26,4, FALSE)</f>
        <v>#N/A</v>
      </c>
      <c r="J174" s="7"/>
      <c r="K174" s="7"/>
      <c r="L174" s="7"/>
      <c r="M174" s="7"/>
      <c r="N174" s="7" t="str">
        <f t="shared" si="1"/>
        <v>claim expenses using catastrophe reserve;total direct insurance operating expenses;chi bồi thường từ dự phòng dao động lớn;tổng chi phí hoạt động kinh doanh bảo hiểm</v>
      </c>
      <c r="O174" s="7" t="str">
        <f>iferror(VLOOKUP(N174,'vstock IS nonfin'!$E$2:$E$25,1,FALSE),"N/A")</f>
        <v>N/A</v>
      </c>
      <c r="P174" s="7"/>
      <c r="Q174" s="7"/>
      <c r="R174" s="7"/>
      <c r="S174" s="7"/>
      <c r="T174" s="7"/>
      <c r="U174" s="7"/>
      <c r="V174" s="7"/>
    </row>
    <row r="175" hidden="1">
      <c r="A175" s="11" t="s">
        <v>1541</v>
      </c>
      <c r="B175" s="11" t="s">
        <v>1534</v>
      </c>
      <c r="C175" s="11" t="s">
        <v>1542</v>
      </c>
      <c r="D175" s="11" t="s">
        <v>1536</v>
      </c>
      <c r="E175" s="11"/>
      <c r="F175" s="7" t="str">
        <f>VLOOKUP(E175,'VAS IS'!$A$4:$D$26,2, FALSE)</f>
        <v>#N/A</v>
      </c>
      <c r="G175" s="7" t="str">
        <f>VLOOKUP(E175,'VAS IS'!$A$4:$D$26,3, FALSE)</f>
        <v>#N/A</v>
      </c>
      <c r="H175" s="7" t="str">
        <f>VLOOKUP(G175,'VAS IS'!$A$4:$D$26,2, FALSE)</f>
        <v>#N/A</v>
      </c>
      <c r="I175" s="7" t="str">
        <f>VLOOKUP(E175,'VAS IS'!$A$4:$D$26,4, FALSE)</f>
        <v>#N/A</v>
      </c>
      <c r="J175" s="7"/>
      <c r="K175" s="7"/>
      <c r="L175" s="7"/>
      <c r="M175" s="7"/>
      <c r="N175" s="7" t="str">
        <f t="shared" si="1"/>
        <v>other insurance operating expenses;total direct insurance operating expenses;chi khác hoạt động kinh doanh bảo hiểm;tổng chi phí hoạt động kinh doanh bảo hiểm</v>
      </c>
      <c r="O175" s="7" t="str">
        <f>iferror(VLOOKUP(N175,'vstock IS nonfin'!$E$2:$E$25,1,FALSE),"N/A")</f>
        <v>N/A</v>
      </c>
      <c r="P175" s="7"/>
      <c r="Q175" s="7"/>
      <c r="R175" s="7"/>
      <c r="S175" s="7"/>
      <c r="T175" s="7"/>
      <c r="U175" s="7"/>
      <c r="V175" s="7"/>
    </row>
    <row r="176" hidden="1">
      <c r="A176" s="11" t="s">
        <v>1543</v>
      </c>
      <c r="B176" s="11" t="s">
        <v>1541</v>
      </c>
      <c r="C176" s="11" t="s">
        <v>1544</v>
      </c>
      <c r="D176" s="11" t="s">
        <v>1542</v>
      </c>
      <c r="E176" s="11"/>
      <c r="F176" s="7" t="str">
        <f>VLOOKUP(E176,'VAS IS'!$A$4:$D$26,2, FALSE)</f>
        <v>#N/A</v>
      </c>
      <c r="G176" s="7" t="str">
        <f>VLOOKUP(E176,'VAS IS'!$A$4:$D$26,3, FALSE)</f>
        <v>#N/A</v>
      </c>
      <c r="H176" s="7" t="str">
        <f>VLOOKUP(G176,'VAS IS'!$A$4:$D$26,2, FALSE)</f>
        <v>#N/A</v>
      </c>
      <c r="I176" s="7" t="str">
        <f>VLOOKUP(E176,'VAS IS'!$A$4:$D$26,4, FALSE)</f>
        <v>#N/A</v>
      </c>
      <c r="J176" s="7"/>
      <c r="K176" s="7"/>
      <c r="L176" s="7"/>
      <c r="M176" s="7"/>
      <c r="N176" s="7" t="str">
        <f t="shared" si="1"/>
        <v>commission;other insurance operating expenses;chi hoa hồng bảo hiểm;chi khác hoạt động kinh doanh bảo hiểm</v>
      </c>
      <c r="O176" s="7" t="str">
        <f>iferror(VLOOKUP(N176,'vstock IS nonfin'!$E$2:$E$25,1,FALSE),"N/A")</f>
        <v>N/A</v>
      </c>
      <c r="P176" s="7"/>
      <c r="Q176" s="7"/>
      <c r="R176" s="7"/>
      <c r="S176" s="7"/>
      <c r="T176" s="7"/>
      <c r="U176" s="7"/>
      <c r="V176" s="7"/>
    </row>
    <row r="177" hidden="1">
      <c r="A177" s="11" t="s">
        <v>1541</v>
      </c>
      <c r="B177" s="11" t="s">
        <v>1541</v>
      </c>
      <c r="C177" s="11" t="s">
        <v>1545</v>
      </c>
      <c r="D177" s="11" t="s">
        <v>1542</v>
      </c>
      <c r="E177" s="11"/>
      <c r="F177" s="7" t="str">
        <f>VLOOKUP(E177,'VAS IS'!$A$4:$D$26,2, FALSE)</f>
        <v>#N/A</v>
      </c>
      <c r="G177" s="7" t="str">
        <f>VLOOKUP(E177,'VAS IS'!$A$4:$D$26,3, FALSE)</f>
        <v>#N/A</v>
      </c>
      <c r="H177" s="7" t="str">
        <f>VLOOKUP(G177,'VAS IS'!$A$4:$D$26,2, FALSE)</f>
        <v>#N/A</v>
      </c>
      <c r="I177" s="7" t="str">
        <f>VLOOKUP(E177,'VAS IS'!$A$4:$D$26,4, FALSE)</f>
        <v>#N/A</v>
      </c>
      <c r="J177" s="7"/>
      <c r="K177" s="7"/>
      <c r="L177" s="7"/>
      <c r="M177" s="7"/>
      <c r="N177" s="7" t="str">
        <f t="shared" si="1"/>
        <v>other insurance operating expenses;other insurance operating expenses;chi phí khác hoạt động kinh doanh bảo hiểm;chi khác hoạt động kinh doanh bảo hiểm</v>
      </c>
      <c r="O177" s="7" t="str">
        <f>iferror(VLOOKUP(N177,'vstock IS nonfin'!$E$2:$E$25,1,FALSE),"N/A")</f>
        <v>N/A</v>
      </c>
      <c r="P177" s="7"/>
      <c r="Q177" s="7"/>
      <c r="R177" s="7"/>
      <c r="S177" s="7"/>
      <c r="T177" s="7"/>
      <c r="U177" s="7"/>
      <c r="V177" s="7"/>
    </row>
    <row r="178" hidden="1">
      <c r="A178" s="11" t="s">
        <v>1546</v>
      </c>
      <c r="B178" s="11" t="s">
        <v>1541</v>
      </c>
      <c r="C178" s="11" t="s">
        <v>1547</v>
      </c>
      <c r="D178" s="11" t="s">
        <v>1545</v>
      </c>
      <c r="E178" s="11"/>
      <c r="F178" s="7" t="str">
        <f>VLOOKUP(E178,'VAS IS'!$A$4:$D$26,2, FALSE)</f>
        <v>#N/A</v>
      </c>
      <c r="G178" s="7" t="str">
        <f>VLOOKUP(E178,'VAS IS'!$A$4:$D$26,3, FALSE)</f>
        <v>#N/A</v>
      </c>
      <c r="H178" s="7" t="str">
        <f>VLOOKUP(G178,'VAS IS'!$A$4:$D$26,2, FALSE)</f>
        <v>#N/A</v>
      </c>
      <c r="I178" s="7" t="str">
        <f>VLOOKUP(E178,'VAS IS'!$A$4:$D$26,4, FALSE)</f>
        <v>#N/A</v>
      </c>
      <c r="J178" s="7"/>
      <c r="K178" s="7"/>
      <c r="L178" s="7"/>
      <c r="M178" s="7"/>
      <c r="N178" s="7" t="str">
        <f t="shared" si="1"/>
        <v>other underwriting expenses;other insurance operating expenses;chi khác hoạt động kinh doanh bảo hiểm gốc;chi phí khác hoạt động kinh doanh bảo hiểm</v>
      </c>
      <c r="O178" s="7" t="str">
        <f>iferror(VLOOKUP(N178,'vstock IS nonfin'!$E$2:$E$25,1,FALSE),"N/A")</f>
        <v>N/A</v>
      </c>
      <c r="P178" s="7"/>
      <c r="Q178" s="7"/>
      <c r="R178" s="7"/>
      <c r="S178" s="7"/>
      <c r="T178" s="7"/>
      <c r="U178" s="7"/>
      <c r="V178" s="7"/>
    </row>
    <row r="179" hidden="1">
      <c r="A179" s="11" t="s">
        <v>1548</v>
      </c>
      <c r="B179" s="11" t="s">
        <v>1546</v>
      </c>
      <c r="C179" s="11" t="s">
        <v>1549</v>
      </c>
      <c r="D179" s="11" t="s">
        <v>1547</v>
      </c>
      <c r="E179" s="11"/>
      <c r="F179" s="7" t="str">
        <f>VLOOKUP(E179,'VAS IS'!$A$4:$D$26,2, FALSE)</f>
        <v>#N/A</v>
      </c>
      <c r="G179" s="7" t="str">
        <f>VLOOKUP(E179,'VAS IS'!$A$4:$D$26,3, FALSE)</f>
        <v>#N/A</v>
      </c>
      <c r="H179" s="7" t="str">
        <f>VLOOKUP(G179,'VAS IS'!$A$4:$D$26,2, FALSE)</f>
        <v>#N/A</v>
      </c>
      <c r="I179" s="7" t="str">
        <f>VLOOKUP(E179,'VAS IS'!$A$4:$D$26,4, FALSE)</f>
        <v>#N/A</v>
      </c>
      <c r="J179" s="7"/>
      <c r="K179" s="7"/>
      <c r="L179" s="7"/>
      <c r="M179" s="7"/>
      <c r="N179" s="7" t="str">
        <f t="shared" si="1"/>
        <v>damage assessment expenses;other underwriting expenses;chi giám định tổn thất;chi khác hoạt động kinh doanh bảo hiểm gốc</v>
      </c>
      <c r="O179" s="7" t="str">
        <f>iferror(VLOOKUP(N179,'vstock IS nonfin'!$E$2:$E$25,1,FALSE),"N/A")</f>
        <v>N/A</v>
      </c>
      <c r="P179" s="7"/>
      <c r="Q179" s="7"/>
      <c r="R179" s="7"/>
      <c r="S179" s="7"/>
      <c r="T179" s="7"/>
      <c r="U179" s="7"/>
      <c r="V179" s="7"/>
    </row>
    <row r="180" hidden="1">
      <c r="A180" s="11" t="s">
        <v>1550</v>
      </c>
      <c r="B180" s="11" t="s">
        <v>1546</v>
      </c>
      <c r="C180" s="11" t="s">
        <v>1551</v>
      </c>
      <c r="D180" s="11" t="s">
        <v>1547</v>
      </c>
      <c r="E180" s="11"/>
      <c r="F180" s="7" t="str">
        <f>VLOOKUP(E180,'VAS IS'!$A$4:$D$26,2, FALSE)</f>
        <v>#N/A</v>
      </c>
      <c r="G180" s="7" t="str">
        <f>VLOOKUP(E180,'VAS IS'!$A$4:$D$26,3, FALSE)</f>
        <v>#N/A</v>
      </c>
      <c r="H180" s="7" t="str">
        <f>VLOOKUP(G180,'VAS IS'!$A$4:$D$26,2, FALSE)</f>
        <v>#N/A</v>
      </c>
      <c r="I180" s="7" t="str">
        <f>VLOOKUP(E180,'VAS IS'!$A$4:$D$26,4, FALSE)</f>
        <v>#N/A</v>
      </c>
      <c r="J180" s="7"/>
      <c r="K180" s="7"/>
      <c r="L180" s="7"/>
      <c r="M180" s="7"/>
      <c r="N180" s="7" t="str">
        <f t="shared" si="1"/>
        <v>subrogation recovery expenses;other underwriting expenses;chi đòi người thứ 3;chi khác hoạt động kinh doanh bảo hiểm gốc</v>
      </c>
      <c r="O180" s="7" t="str">
        <f>iferror(VLOOKUP(N180,'vstock IS nonfin'!$E$2:$E$25,1,FALSE),"N/A")</f>
        <v>N/A</v>
      </c>
      <c r="P180" s="7"/>
      <c r="Q180" s="7"/>
      <c r="R180" s="7"/>
      <c r="S180" s="7"/>
      <c r="T180" s="7"/>
      <c r="U180" s="7"/>
      <c r="V180" s="7"/>
    </row>
    <row r="181" hidden="1">
      <c r="A181" s="11" t="s">
        <v>1552</v>
      </c>
      <c r="B181" s="11" t="s">
        <v>1546</v>
      </c>
      <c r="C181" s="11" t="s">
        <v>1553</v>
      </c>
      <c r="D181" s="11" t="s">
        <v>1547</v>
      </c>
      <c r="E181" s="11"/>
      <c r="F181" s="7" t="str">
        <f>VLOOKUP(E181,'VAS IS'!$A$4:$D$26,2, FALSE)</f>
        <v>#N/A</v>
      </c>
      <c r="G181" s="7" t="str">
        <f>VLOOKUP(E181,'VAS IS'!$A$4:$D$26,3, FALSE)</f>
        <v>#N/A</v>
      </c>
      <c r="H181" s="7" t="str">
        <f>VLOOKUP(G181,'VAS IS'!$A$4:$D$26,2, FALSE)</f>
        <v>#N/A</v>
      </c>
      <c r="I181" s="7" t="str">
        <f>VLOOKUP(E181,'VAS IS'!$A$4:$D$26,4, FALSE)</f>
        <v>#N/A</v>
      </c>
      <c r="J181" s="7"/>
      <c r="K181" s="7"/>
      <c r="L181" s="7"/>
      <c r="M181" s="7"/>
      <c r="N181" s="7" t="str">
        <f t="shared" si="1"/>
        <v>salvage expenses;other underwriting expenses;chi xử lý hàng bồi thường 100;chi khác hoạt động kinh doanh bảo hiểm gốc</v>
      </c>
      <c r="O181" s="7" t="str">
        <f>iferror(VLOOKUP(N181,'vstock IS nonfin'!$E$2:$E$25,1,FALSE),"N/A")</f>
        <v>N/A</v>
      </c>
      <c r="P181" s="7"/>
      <c r="Q181" s="7"/>
      <c r="R181" s="7"/>
      <c r="S181" s="7"/>
      <c r="T181" s="7"/>
      <c r="U181" s="7"/>
      <c r="V181" s="7"/>
    </row>
    <row r="182" hidden="1">
      <c r="A182" s="11" t="s">
        <v>1554</v>
      </c>
      <c r="B182" s="11" t="s">
        <v>1546</v>
      </c>
      <c r="C182" s="11" t="s">
        <v>1555</v>
      </c>
      <c r="D182" s="11" t="s">
        <v>1547</v>
      </c>
      <c r="E182" s="11"/>
      <c r="F182" s="7" t="str">
        <f>VLOOKUP(E182,'VAS IS'!$A$4:$D$26,2, FALSE)</f>
        <v>#N/A</v>
      </c>
      <c r="G182" s="7" t="str">
        <f>VLOOKUP(E182,'VAS IS'!$A$4:$D$26,3, FALSE)</f>
        <v>#N/A</v>
      </c>
      <c r="H182" s="7" t="str">
        <f>VLOOKUP(G182,'VAS IS'!$A$4:$D$26,2, FALSE)</f>
        <v>#N/A</v>
      </c>
      <c r="I182" s="7" t="str">
        <f>VLOOKUP(E182,'VAS IS'!$A$4:$D$26,4, FALSE)</f>
        <v>#N/A</v>
      </c>
      <c r="J182" s="7"/>
      <c r="K182" s="7"/>
      <c r="L182" s="7"/>
      <c r="M182" s="7"/>
      <c r="N182" s="7" t="str">
        <f t="shared" si="1"/>
        <v>loss adjusting fee risk assessment;other underwriting expenses;chi đánh giá rủi ro của đối tượng bảo hiểm;chi khác hoạt động kinh doanh bảo hiểm gốc</v>
      </c>
      <c r="O182" s="7" t="str">
        <f>iferror(VLOOKUP(N182,'vstock IS nonfin'!$E$2:$E$25,1,FALSE),"N/A")</f>
        <v>N/A</v>
      </c>
      <c r="P182" s="7"/>
      <c r="Q182" s="7"/>
      <c r="R182" s="7"/>
      <c r="S182" s="7"/>
      <c r="T182" s="7"/>
      <c r="U182" s="7"/>
      <c r="V182" s="7"/>
    </row>
    <row r="183" hidden="1">
      <c r="A183" s="11" t="s">
        <v>1556</v>
      </c>
      <c r="B183" s="11" t="s">
        <v>1546</v>
      </c>
      <c r="C183" s="11" t="s">
        <v>1557</v>
      </c>
      <c r="D183" s="11" t="s">
        <v>1547</v>
      </c>
      <c r="E183" s="11"/>
      <c r="F183" s="7" t="str">
        <f>VLOOKUP(E183,'VAS IS'!$A$4:$D$26,2, FALSE)</f>
        <v>#N/A</v>
      </c>
      <c r="G183" s="7" t="str">
        <f>VLOOKUP(E183,'VAS IS'!$A$4:$D$26,3, FALSE)</f>
        <v>#N/A</v>
      </c>
      <c r="H183" s="7" t="str">
        <f>VLOOKUP(G183,'VAS IS'!$A$4:$D$26,2, FALSE)</f>
        <v>#N/A</v>
      </c>
      <c r="I183" s="7" t="str">
        <f>VLOOKUP(E183,'VAS IS'!$A$4:$D$26,4, FALSE)</f>
        <v>#N/A</v>
      </c>
      <c r="J183" s="7"/>
      <c r="K183" s="7"/>
      <c r="L183" s="7"/>
      <c r="M183" s="7"/>
      <c r="N183" s="7" t="str">
        <f t="shared" si="1"/>
        <v>risk minimization expenses;other underwriting expenses;chi đề phòng hạn chế rủi ro tổn thất;chi khác hoạt động kinh doanh bảo hiểm gốc</v>
      </c>
      <c r="O183" s="7" t="str">
        <f>iferror(VLOOKUP(N183,'vstock IS nonfin'!$E$2:$E$25,1,FALSE),"N/A")</f>
        <v>N/A</v>
      </c>
      <c r="P183" s="7"/>
      <c r="Q183" s="7"/>
      <c r="R183" s="7"/>
      <c r="S183" s="7"/>
      <c r="T183" s="7"/>
      <c r="U183" s="7"/>
      <c r="V183" s="7"/>
    </row>
    <row r="184" hidden="1">
      <c r="A184" s="11" t="s">
        <v>1490</v>
      </c>
      <c r="B184" s="11" t="s">
        <v>1546</v>
      </c>
      <c r="C184" s="11" t="s">
        <v>1558</v>
      </c>
      <c r="D184" s="11" t="s">
        <v>1547</v>
      </c>
      <c r="E184" s="11"/>
      <c r="F184" s="7" t="str">
        <f>VLOOKUP(E184,'VAS IS'!$A$4:$D$26,2, FALSE)</f>
        <v>#N/A</v>
      </c>
      <c r="G184" s="7" t="str">
        <f>VLOOKUP(E184,'VAS IS'!$A$4:$D$26,3, FALSE)</f>
        <v>#N/A</v>
      </c>
      <c r="H184" s="7" t="str">
        <f>VLOOKUP(G184,'VAS IS'!$A$4:$D$26,2, FALSE)</f>
        <v>#N/A</v>
      </c>
      <c r="I184" s="7" t="str">
        <f>VLOOKUP(E184,'VAS IS'!$A$4:$D$26,4, FALSE)</f>
        <v>#N/A</v>
      </c>
      <c r="J184" s="7"/>
      <c r="K184" s="7"/>
      <c r="L184" s="7"/>
      <c r="M184" s="7"/>
      <c r="N184" s="7" t="str">
        <f t="shared" si="1"/>
        <v>others;other underwriting expenses;chi khác;chi khác hoạt động kinh doanh bảo hiểm gốc</v>
      </c>
      <c r="O184" s="7" t="str">
        <f>iferror(VLOOKUP(N184,'vstock IS nonfin'!$E$2:$E$25,1,FALSE),"N/A")</f>
        <v>N/A</v>
      </c>
      <c r="P184" s="7"/>
      <c r="Q184" s="7"/>
      <c r="R184" s="7"/>
      <c r="S184" s="7"/>
      <c r="T184" s="7"/>
      <c r="U184" s="7"/>
      <c r="V184" s="7"/>
    </row>
    <row r="185" hidden="1">
      <c r="A185" s="11" t="s">
        <v>1559</v>
      </c>
      <c r="B185" s="11" t="s">
        <v>1541</v>
      </c>
      <c r="C185" s="11" t="s">
        <v>1560</v>
      </c>
      <c r="D185" s="11" t="s">
        <v>1545</v>
      </c>
      <c r="E185" s="11"/>
      <c r="F185" s="7" t="str">
        <f>VLOOKUP(E185,'VAS IS'!$A$4:$D$26,2, FALSE)</f>
        <v>#N/A</v>
      </c>
      <c r="G185" s="7" t="str">
        <f>VLOOKUP(E185,'VAS IS'!$A$4:$D$26,3, FALSE)</f>
        <v>#N/A</v>
      </c>
      <c r="H185" s="7" t="str">
        <f>VLOOKUP(G185,'VAS IS'!$A$4:$D$26,2, FALSE)</f>
        <v>#N/A</v>
      </c>
      <c r="I185" s="7" t="str">
        <f>VLOOKUP(E185,'VAS IS'!$A$4:$D$26,4, FALSE)</f>
        <v>#N/A</v>
      </c>
      <c r="J185" s="7"/>
      <c r="K185" s="7"/>
      <c r="L185" s="7"/>
      <c r="M185" s="7"/>
      <c r="N185" s="7" t="str">
        <f t="shared" si="1"/>
        <v>other reinsurance assumed expenses;other insurance operating expenses;chi khác hoạt động kinh doanh nhận tái bảo hiểm;chi phí khác hoạt động kinh doanh bảo hiểm</v>
      </c>
      <c r="O185" s="7" t="str">
        <f>iferror(VLOOKUP(N185,'vstock IS nonfin'!$E$2:$E$25,1,FALSE),"N/A")</f>
        <v>N/A</v>
      </c>
      <c r="P185" s="7"/>
      <c r="Q185" s="7"/>
      <c r="R185" s="7"/>
      <c r="S185" s="7"/>
      <c r="T185" s="7"/>
      <c r="U185" s="7"/>
      <c r="V185" s="7"/>
    </row>
    <row r="186" hidden="1">
      <c r="A186" s="11" t="s">
        <v>1543</v>
      </c>
      <c r="B186" s="11" t="s">
        <v>1559</v>
      </c>
      <c r="C186" s="11" t="s">
        <v>1561</v>
      </c>
      <c r="D186" s="11" t="s">
        <v>1560</v>
      </c>
      <c r="E186" s="11"/>
      <c r="F186" s="7" t="str">
        <f>VLOOKUP(E186,'VAS IS'!$A$4:$D$26,2, FALSE)</f>
        <v>#N/A</v>
      </c>
      <c r="G186" s="7" t="str">
        <f>VLOOKUP(E186,'VAS IS'!$A$4:$D$26,3, FALSE)</f>
        <v>#N/A</v>
      </c>
      <c r="H186" s="7" t="str">
        <f>VLOOKUP(G186,'VAS IS'!$A$4:$D$26,2, FALSE)</f>
        <v>#N/A</v>
      </c>
      <c r="I186" s="7" t="str">
        <f>VLOOKUP(E186,'VAS IS'!$A$4:$D$26,4, FALSE)</f>
        <v>#N/A</v>
      </c>
      <c r="J186" s="7"/>
      <c r="K186" s="7"/>
      <c r="L186" s="7"/>
      <c r="M186" s="7"/>
      <c r="N186" s="7" t="str">
        <f t="shared" si="1"/>
        <v>commission;other reinsurance assumed expenses;chi hoa hồng nhận tái bảo hiểm;chi khác hoạt động kinh doanh nhận tái bảo hiểm</v>
      </c>
      <c r="O186" s="7" t="str">
        <f>iferror(VLOOKUP(N186,'vstock IS nonfin'!$E$2:$E$25,1,FALSE),"N/A")</f>
        <v>N/A</v>
      </c>
      <c r="P186" s="7"/>
      <c r="Q186" s="7"/>
      <c r="R186" s="7"/>
      <c r="S186" s="7"/>
      <c r="T186" s="7"/>
      <c r="U186" s="7"/>
      <c r="V186" s="7"/>
    </row>
    <row r="187" hidden="1">
      <c r="A187" s="11" t="s">
        <v>1554</v>
      </c>
      <c r="B187" s="11" t="s">
        <v>1559</v>
      </c>
      <c r="C187" s="11" t="s">
        <v>1555</v>
      </c>
      <c r="D187" s="11" t="s">
        <v>1560</v>
      </c>
      <c r="E187" s="11"/>
      <c r="F187" s="7" t="str">
        <f>VLOOKUP(E187,'VAS IS'!$A$4:$D$26,2, FALSE)</f>
        <v>#N/A</v>
      </c>
      <c r="G187" s="7" t="str">
        <f>VLOOKUP(E187,'VAS IS'!$A$4:$D$26,3, FALSE)</f>
        <v>#N/A</v>
      </c>
      <c r="H187" s="7" t="str">
        <f>VLOOKUP(G187,'VAS IS'!$A$4:$D$26,2, FALSE)</f>
        <v>#N/A</v>
      </c>
      <c r="I187" s="7" t="str">
        <f>VLOOKUP(E187,'VAS IS'!$A$4:$D$26,4, FALSE)</f>
        <v>#N/A</v>
      </c>
      <c r="J187" s="7"/>
      <c r="K187" s="7"/>
      <c r="L187" s="7"/>
      <c r="M187" s="7"/>
      <c r="N187" s="7" t="str">
        <f t="shared" si="1"/>
        <v>loss adjusting fee risk assessment;other reinsurance assumed expenses;chi đánh giá rủi ro của đối tượng bảo hiểm;chi khác hoạt động kinh doanh nhận tái bảo hiểm</v>
      </c>
      <c r="O187" s="7" t="str">
        <f>iferror(VLOOKUP(N187,'vstock IS nonfin'!$E$2:$E$25,1,FALSE),"N/A")</f>
        <v>N/A</v>
      </c>
      <c r="P187" s="7"/>
      <c r="Q187" s="7"/>
      <c r="R187" s="7"/>
      <c r="S187" s="7"/>
      <c r="T187" s="7"/>
      <c r="U187" s="7"/>
      <c r="V187" s="7"/>
    </row>
    <row r="188" hidden="1">
      <c r="A188" s="11" t="s">
        <v>1490</v>
      </c>
      <c r="B188" s="11" t="s">
        <v>1559</v>
      </c>
      <c r="C188" s="11" t="s">
        <v>1558</v>
      </c>
      <c r="D188" s="11" t="s">
        <v>1560</v>
      </c>
      <c r="E188" s="11"/>
      <c r="F188" s="7" t="str">
        <f>VLOOKUP(E188,'VAS IS'!$A$4:$D$26,2, FALSE)</f>
        <v>#N/A</v>
      </c>
      <c r="G188" s="7" t="str">
        <f>VLOOKUP(E188,'VAS IS'!$A$4:$D$26,3, FALSE)</f>
        <v>#N/A</v>
      </c>
      <c r="H188" s="7" t="str">
        <f>VLOOKUP(G188,'VAS IS'!$A$4:$D$26,2, FALSE)</f>
        <v>#N/A</v>
      </c>
      <c r="I188" s="7" t="str">
        <f>VLOOKUP(E188,'VAS IS'!$A$4:$D$26,4, FALSE)</f>
        <v>#N/A</v>
      </c>
      <c r="J188" s="7"/>
      <c r="K188" s="7"/>
      <c r="L188" s="7"/>
      <c r="M188" s="7"/>
      <c r="N188" s="7" t="str">
        <f t="shared" si="1"/>
        <v>others;other reinsurance assumed expenses;chi khác;chi khác hoạt động kinh doanh nhận tái bảo hiểm</v>
      </c>
      <c r="O188" s="7" t="str">
        <f>iferror(VLOOKUP(N188,'vstock IS nonfin'!$E$2:$E$25,1,FALSE),"N/A")</f>
        <v>N/A</v>
      </c>
      <c r="P188" s="7"/>
      <c r="Q188" s="7"/>
      <c r="R188" s="7"/>
      <c r="S188" s="7"/>
      <c r="T188" s="7"/>
      <c r="U188" s="7"/>
      <c r="V188" s="7"/>
    </row>
    <row r="189" hidden="1">
      <c r="A189" s="11" t="s">
        <v>1562</v>
      </c>
      <c r="B189" s="11" t="s">
        <v>1541</v>
      </c>
      <c r="C189" s="11" t="s">
        <v>1563</v>
      </c>
      <c r="D189" s="11" t="s">
        <v>1545</v>
      </c>
      <c r="E189" s="7"/>
      <c r="F189" s="7" t="str">
        <f>VLOOKUP(E189,'VAS IS'!$A$4:$D$26,2, FALSE)</f>
        <v>#N/A</v>
      </c>
      <c r="G189" s="7" t="str">
        <f>VLOOKUP(E189,'VAS IS'!$A$4:$D$26,3, FALSE)</f>
        <v>#N/A</v>
      </c>
      <c r="H189" s="7" t="str">
        <f>VLOOKUP(G189,'VAS IS'!$A$4:$D$26,2, FALSE)</f>
        <v>#N/A</v>
      </c>
      <c r="I189" s="7" t="str">
        <f>VLOOKUP(E189,'VAS IS'!$A$4:$D$26,4, FALSE)</f>
        <v>#N/A</v>
      </c>
      <c r="J189" s="7"/>
      <c r="K189" s="7"/>
      <c r="L189" s="7"/>
      <c r="M189" s="7"/>
      <c r="N189" s="7" t="str">
        <f t="shared" si="1"/>
        <v>other reinsurance ceded expenses;other insurance operating expenses;chi hoạt động nhượng tái bảo hiểm;chi phí khác hoạt động kinh doanh bảo hiểm</v>
      </c>
      <c r="O189" s="7" t="str">
        <f>iferror(VLOOKUP(N189,'vstock IS nonfin'!$E$2:$E$25,1,FALSE),"N/A")</f>
        <v>N/A</v>
      </c>
      <c r="P189" s="7"/>
      <c r="Q189" s="7"/>
      <c r="R189" s="7"/>
      <c r="S189" s="7"/>
      <c r="T189" s="7"/>
      <c r="U189" s="7"/>
      <c r="V189" s="7"/>
    </row>
    <row r="190" hidden="1">
      <c r="A190" s="11" t="s">
        <v>1564</v>
      </c>
      <c r="B190" s="11" t="s">
        <v>1541</v>
      </c>
      <c r="C190" s="11" t="s">
        <v>1565</v>
      </c>
      <c r="D190" s="11" t="s">
        <v>1545</v>
      </c>
      <c r="E190" s="7"/>
      <c r="F190" s="7" t="str">
        <f>VLOOKUP(E190,'VAS IS'!$A$4:$D$26,2, FALSE)</f>
        <v>#N/A</v>
      </c>
      <c r="G190" s="7" t="str">
        <f>VLOOKUP(E190,'VAS IS'!$A$4:$D$26,3, FALSE)</f>
        <v>#N/A</v>
      </c>
      <c r="H190" s="7" t="str">
        <f>VLOOKUP(G190,'VAS IS'!$A$4:$D$26,2, FALSE)</f>
        <v>#N/A</v>
      </c>
      <c r="I190" s="7" t="str">
        <f>VLOOKUP(E190,'VAS IS'!$A$4:$D$26,4, FALSE)</f>
        <v>#N/A</v>
      </c>
      <c r="J190" s="7"/>
      <c r="K190" s="7"/>
      <c r="L190" s="7"/>
      <c r="M190" s="7"/>
      <c r="N190" s="7" t="str">
        <f t="shared" si="1"/>
        <v>other direct operating expenses;other insurance operating expenses;chi phí trực tiếp kinh doanh hoạt động khác;chi phí khác hoạt động kinh doanh bảo hiểm</v>
      </c>
      <c r="O190" s="7" t="str">
        <f>iferror(VLOOKUP(N190,'vstock IS nonfin'!$E$2:$E$25,1,FALSE),"N/A")</f>
        <v>N/A</v>
      </c>
      <c r="P190" s="7"/>
      <c r="Q190" s="7"/>
      <c r="R190" s="7"/>
      <c r="S190" s="7"/>
      <c r="T190" s="7"/>
      <c r="U190" s="7"/>
      <c r="V190" s="7"/>
    </row>
    <row r="191" hidden="1">
      <c r="A191" s="11" t="s">
        <v>1534</v>
      </c>
      <c r="B191" s="11" t="s">
        <v>1506</v>
      </c>
      <c r="C191" s="11" t="s">
        <v>1536</v>
      </c>
      <c r="D191" s="11" t="s">
        <v>1507</v>
      </c>
      <c r="E191" s="7"/>
      <c r="F191" s="7" t="str">
        <f>VLOOKUP(E191,'VAS IS'!$A$4:$D$26,2, FALSE)</f>
        <v>#N/A</v>
      </c>
      <c r="G191" s="7" t="str">
        <f>VLOOKUP(E191,'VAS IS'!$A$4:$D$26,3, FALSE)</f>
        <v>#N/A</v>
      </c>
      <c r="H191" s="7" t="str">
        <f>VLOOKUP(G191,'VAS IS'!$A$4:$D$26,2, FALSE)</f>
        <v>#N/A</v>
      </c>
      <c r="I191" s="7" t="str">
        <f>VLOOKUP(E191,'VAS IS'!$A$4:$D$26,4, FALSE)</f>
        <v>#N/A</v>
      </c>
      <c r="J191" s="7"/>
      <c r="K191" s="7"/>
      <c r="L191" s="7"/>
      <c r="M191" s="7"/>
      <c r="N191" s="7" t="str">
        <f t="shared" si="1"/>
        <v>total direct insurance operating expenses;gross insurance operating profit;tổng chi phí hoạt động kinh doanh bảo hiểm;lợi nhuận gộp hoạt động kinh doanh bảo hiểm</v>
      </c>
      <c r="O191" s="7" t="str">
        <f>iferror(VLOOKUP(N191,'vstock IS nonfin'!$E$2:$E$25,1,FALSE),"N/A")</f>
        <v>N/A</v>
      </c>
      <c r="P191" s="7"/>
      <c r="Q191" s="7"/>
      <c r="R191" s="7"/>
      <c r="S191" s="7"/>
      <c r="T191" s="7"/>
      <c r="U191" s="7"/>
      <c r="V191" s="7"/>
    </row>
    <row r="192" hidden="1">
      <c r="A192" s="11" t="s">
        <v>1514</v>
      </c>
      <c r="B192" s="11" t="s">
        <v>1514</v>
      </c>
      <c r="C192" s="11" t="s">
        <v>1516</v>
      </c>
      <c r="D192" s="11" t="s">
        <v>1516</v>
      </c>
      <c r="E192" s="7"/>
      <c r="F192" s="7" t="str">
        <f>VLOOKUP(E192,'VAS IS'!$A$4:$D$26,2, FALSE)</f>
        <v>#N/A</v>
      </c>
      <c r="G192" s="7" t="str">
        <f>VLOOKUP(E192,'VAS IS'!$A$4:$D$26,3, FALSE)</f>
        <v>#N/A</v>
      </c>
      <c r="H192" s="7" t="str">
        <f>VLOOKUP(G192,'VAS IS'!$A$4:$D$26,2, FALSE)</f>
        <v>#N/A</v>
      </c>
      <c r="I192" s="7" t="str">
        <f>VLOOKUP(E192,'VAS IS'!$A$4:$D$26,4, FALSE)</f>
        <v>#N/A</v>
      </c>
      <c r="J192" s="7"/>
      <c r="K192" s="7"/>
      <c r="L192" s="7"/>
      <c r="M192" s="7"/>
      <c r="N192" s="7" t="str">
        <f t="shared" si="1"/>
        <v>cost of providing other goods and services;cost of providing other goods and services;giá vốn cung cấp hàng hóa dịch vụ khác;giá vốn cung cấp hàng hóa dịch vụ khác</v>
      </c>
      <c r="O192" s="7" t="str">
        <f>iferror(VLOOKUP(N192,'vstock IS nonfin'!$E$2:$E$25,1,FALSE),"N/A")</f>
        <v>N/A</v>
      </c>
      <c r="P192" s="7"/>
      <c r="Q192" s="7"/>
      <c r="R192" s="7"/>
      <c r="S192" s="7"/>
      <c r="T192" s="7"/>
      <c r="U192" s="7"/>
      <c r="V192" s="7"/>
    </row>
    <row r="193" hidden="1">
      <c r="A193" s="11" t="s">
        <v>1506</v>
      </c>
      <c r="B193" s="11" t="s">
        <v>1419</v>
      </c>
      <c r="C193" s="11" t="s">
        <v>1507</v>
      </c>
      <c r="D193" s="11" t="s">
        <v>1420</v>
      </c>
      <c r="E193" s="7"/>
      <c r="F193" s="7" t="str">
        <f>VLOOKUP(E193,'VAS IS'!$A$4:$D$26,2, FALSE)</f>
        <v>#N/A</v>
      </c>
      <c r="G193" s="7" t="str">
        <f>VLOOKUP(E193,'VAS IS'!$A$4:$D$26,3, FALSE)</f>
        <v>#N/A</v>
      </c>
      <c r="H193" s="7" t="str">
        <f>VLOOKUP(G193,'VAS IS'!$A$4:$D$26,2, FALSE)</f>
        <v>#N/A</v>
      </c>
      <c r="I193" s="7" t="str">
        <f>VLOOKUP(E193,'VAS IS'!$A$4:$D$26,4, FALSE)</f>
        <v>#N/A</v>
      </c>
      <c r="J193" s="7"/>
      <c r="K193" s="7"/>
      <c r="L193" s="7"/>
      <c r="M193" s="7"/>
      <c r="N193" s="7" t="str">
        <f t="shared" si="1"/>
        <v>gross insurance operating profit;operating profit;lợi nhuận gộp hoạt động kinh doanh bảo hiểm;lợi nhuận thuần từ hoạt động kinh doanh</v>
      </c>
      <c r="O193" s="7" t="str">
        <f>iferror(VLOOKUP(N193,'vstock IS nonfin'!$E$2:$E$25,1,FALSE),"N/A")</f>
        <v>N/A</v>
      </c>
      <c r="P193" s="7"/>
      <c r="Q193" s="7"/>
      <c r="R193" s="7"/>
      <c r="S193" s="7"/>
      <c r="T193" s="7"/>
      <c r="U193" s="7"/>
      <c r="V193" s="7"/>
    </row>
    <row r="194" hidden="1">
      <c r="A194" s="11" t="s">
        <v>1566</v>
      </c>
      <c r="B194" s="11" t="s">
        <v>1514</v>
      </c>
      <c r="C194" s="11" t="s">
        <v>1567</v>
      </c>
      <c r="D194" s="11" t="s">
        <v>1516</v>
      </c>
      <c r="E194" s="7"/>
      <c r="F194" s="7" t="str">
        <f>VLOOKUP(E194,'VAS IS'!$A$4:$D$26,2, FALSE)</f>
        <v>#N/A</v>
      </c>
      <c r="G194" s="7" t="str">
        <f>VLOOKUP(E194,'VAS IS'!$A$4:$D$26,3, FALSE)</f>
        <v>#N/A</v>
      </c>
      <c r="H194" s="7" t="str">
        <f>VLOOKUP(G194,'VAS IS'!$A$4:$D$26,2, FALSE)</f>
        <v>#N/A</v>
      </c>
      <c r="I194" s="7" t="str">
        <f>VLOOKUP(E194,'VAS IS'!$A$4:$D$26,4, FALSE)</f>
        <v>#N/A</v>
      </c>
      <c r="J194" s="7"/>
      <c r="K194" s="7"/>
      <c r="L194" s="7"/>
      <c r="M194" s="7"/>
      <c r="N194" s="7" t="str">
        <f t="shared" si="1"/>
        <v>gross profit of providing other goods and services;cost of providing other goods and services;lợi nhuận gộp cung cấp hàng hóa dịch vụ khác;giá vốn cung cấp hàng hóa dịch vụ khác</v>
      </c>
      <c r="O194" s="7" t="str">
        <f>iferror(VLOOKUP(N194,'vstock IS nonfin'!$E$2:$E$25,1,FALSE),"N/A")</f>
        <v>N/A</v>
      </c>
      <c r="P194" s="7"/>
      <c r="Q194" s="7"/>
      <c r="R194" s="7"/>
      <c r="S194" s="7"/>
      <c r="T194" s="7"/>
      <c r="U194" s="7"/>
      <c r="V194" s="7"/>
    </row>
    <row r="195" hidden="1">
      <c r="A195" s="11" t="s">
        <v>1568</v>
      </c>
      <c r="B195" s="11" t="s">
        <v>1569</v>
      </c>
      <c r="C195" s="11" t="s">
        <v>1570</v>
      </c>
      <c r="D195" s="11" t="s">
        <v>1426</v>
      </c>
      <c r="E195" s="7"/>
      <c r="F195" s="7" t="str">
        <f>VLOOKUP(E195,'VAS IS'!$A$4:$D$26,2, FALSE)</f>
        <v>#N/A</v>
      </c>
      <c r="G195" s="7" t="str">
        <f>VLOOKUP(E195,'VAS IS'!$A$4:$D$26,3, FALSE)</f>
        <v>#N/A</v>
      </c>
      <c r="H195" s="7" t="str">
        <f>VLOOKUP(G195,'VAS IS'!$A$4:$D$26,2, FALSE)</f>
        <v>#N/A</v>
      </c>
      <c r="I195" s="7" t="str">
        <f>VLOOKUP(E195,'VAS IS'!$A$4:$D$26,4, FALSE)</f>
        <v>#N/A</v>
      </c>
      <c r="J195" s="7"/>
      <c r="K195" s="7"/>
      <c r="L195" s="7"/>
      <c r="M195" s="7"/>
      <c r="N195" s="7" t="str">
        <f t="shared" si="1"/>
        <v>profit from insurance operating;total profit;lợi nhuận thuần hoạt động kinh doanh bảo hiểm;tổng lợi nhuận kế toán trước thuế</v>
      </c>
      <c r="O195" s="7" t="str">
        <f>iferror(VLOOKUP(N195,'vstock IS nonfin'!$E$2:$E$25,1,FALSE),"N/A")</f>
        <v>N/A</v>
      </c>
      <c r="P195" s="7"/>
      <c r="Q195" s="7"/>
      <c r="R195" s="7"/>
      <c r="S195" s="7"/>
      <c r="T195" s="7"/>
      <c r="U195" s="7"/>
      <c r="V195" s="7"/>
    </row>
    <row r="196" hidden="1">
      <c r="A196" s="11" t="s">
        <v>1571</v>
      </c>
      <c r="B196" s="11" t="s">
        <v>1572</v>
      </c>
      <c r="C196" s="11" t="s">
        <v>1573</v>
      </c>
      <c r="D196" s="11" t="s">
        <v>1574</v>
      </c>
      <c r="E196" s="7"/>
      <c r="F196" s="7" t="str">
        <f>VLOOKUP(E196,'VAS IS'!$A$4:$D$26,2, FALSE)</f>
        <v>#N/A</v>
      </c>
      <c r="G196" s="7" t="str">
        <f>VLOOKUP(E196,'VAS IS'!$A$4:$D$26,3, FALSE)</f>
        <v>#N/A</v>
      </c>
      <c r="H196" s="7" t="str">
        <f>VLOOKUP(G196,'VAS IS'!$A$4:$D$26,2, FALSE)</f>
        <v>#N/A</v>
      </c>
      <c r="I196" s="7" t="str">
        <f>VLOOKUP(E196,'VAS IS'!$A$4:$D$26,4, FALSE)</f>
        <v>#N/A</v>
      </c>
      <c r="J196" s="7"/>
      <c r="K196" s="7"/>
      <c r="L196" s="7"/>
      <c r="M196" s="7"/>
      <c r="N196" s="7" t="str">
        <f t="shared" si="1"/>
        <v>revenue from properties investment;profit from properties investment 22 20 21;doanh thu kinh doanh bất động sản đầu tư;lợi nhuận từ hoạt động đầu tư bất động sản 22 20 21</v>
      </c>
      <c r="O196" s="7" t="str">
        <f>iferror(VLOOKUP(N196,'vstock IS nonfin'!$E$2:$E$25,1,FALSE),"N/A")</f>
        <v>N/A</v>
      </c>
      <c r="P196" s="7"/>
      <c r="Q196" s="7"/>
      <c r="R196" s="7"/>
      <c r="S196" s="7"/>
      <c r="T196" s="7"/>
      <c r="U196" s="7"/>
      <c r="V196" s="7"/>
    </row>
    <row r="197" hidden="1">
      <c r="A197" s="11" t="s">
        <v>1575</v>
      </c>
      <c r="B197" s="11" t="s">
        <v>1572</v>
      </c>
      <c r="C197" s="11" t="s">
        <v>1576</v>
      </c>
      <c r="D197" s="11" t="s">
        <v>1574</v>
      </c>
      <c r="E197" s="7"/>
      <c r="F197" s="7" t="str">
        <f>VLOOKUP(E197,'VAS IS'!$A$4:$D$26,2, FALSE)</f>
        <v>#N/A</v>
      </c>
      <c r="G197" s="7" t="str">
        <f>VLOOKUP(E197,'VAS IS'!$A$4:$D$26,3, FALSE)</f>
        <v>#N/A</v>
      </c>
      <c r="H197" s="7" t="str">
        <f>VLOOKUP(G197,'VAS IS'!$A$4:$D$26,2, FALSE)</f>
        <v>#N/A</v>
      </c>
      <c r="I197" s="7" t="str">
        <f>VLOOKUP(E197,'VAS IS'!$A$4:$D$26,4, FALSE)</f>
        <v>#N/A</v>
      </c>
      <c r="J197" s="7"/>
      <c r="K197" s="7"/>
      <c r="L197" s="7"/>
      <c r="M197" s="7"/>
      <c r="N197" s="7" t="str">
        <f t="shared" si="1"/>
        <v>cost of properties investment;profit from properties investment 22 20 21;giá vốn bất động sản đầu tư;lợi nhuận từ hoạt động đầu tư bất động sản 22 20 21</v>
      </c>
      <c r="O197" s="7" t="str">
        <f>iferror(VLOOKUP(N197,'vstock IS nonfin'!$E$2:$E$25,1,FALSE),"N/A")</f>
        <v>N/A</v>
      </c>
      <c r="P197" s="7"/>
      <c r="Q197" s="7"/>
      <c r="R197" s="7"/>
      <c r="S197" s="7"/>
      <c r="T197" s="7"/>
      <c r="U197" s="7"/>
      <c r="V197" s="7"/>
    </row>
    <row r="198" hidden="1">
      <c r="A198" s="11" t="s">
        <v>1572</v>
      </c>
      <c r="B198" s="11" t="s">
        <v>1419</v>
      </c>
      <c r="C198" s="11" t="s">
        <v>1574</v>
      </c>
      <c r="D198" s="11" t="s">
        <v>1420</v>
      </c>
      <c r="E198" s="7"/>
      <c r="F198" s="7" t="str">
        <f>VLOOKUP(E198,'VAS IS'!$A$4:$D$26,2, FALSE)</f>
        <v>#N/A</v>
      </c>
      <c r="G198" s="7" t="str">
        <f>VLOOKUP(E198,'VAS IS'!$A$4:$D$26,3, FALSE)</f>
        <v>#N/A</v>
      </c>
      <c r="H198" s="7" t="str">
        <f>VLOOKUP(G198,'VAS IS'!$A$4:$D$26,2, FALSE)</f>
        <v>#N/A</v>
      </c>
      <c r="I198" s="7" t="str">
        <f>VLOOKUP(E198,'VAS IS'!$A$4:$D$26,4, FALSE)</f>
        <v>#N/A</v>
      </c>
      <c r="J198" s="7"/>
      <c r="K198" s="7"/>
      <c r="L198" s="7"/>
      <c r="M198" s="7"/>
      <c r="N198" s="7" t="str">
        <f t="shared" si="1"/>
        <v>profit from properties investment 22 20 21;operating profit;lợi nhuận từ hoạt động đầu tư bất động sản 22 20 21;lợi nhuận thuần từ hoạt động kinh doanh</v>
      </c>
      <c r="O198" s="7" t="str">
        <f>iferror(VLOOKUP(N198,'vstock IS nonfin'!$E$2:$E$25,1,FALSE),"N/A")</f>
        <v>N/A</v>
      </c>
      <c r="P198" s="7"/>
      <c r="Q198" s="7"/>
      <c r="R198" s="7"/>
      <c r="S198" s="7"/>
      <c r="T198" s="7"/>
      <c r="U198" s="7"/>
      <c r="V198" s="7"/>
    </row>
    <row r="199" hidden="1">
      <c r="A199" s="11" t="s">
        <v>1577</v>
      </c>
      <c r="B199" s="11" t="s">
        <v>1578</v>
      </c>
      <c r="C199" s="11" t="s">
        <v>1328</v>
      </c>
      <c r="D199" s="11" t="s">
        <v>1579</v>
      </c>
      <c r="E199" s="7"/>
      <c r="F199" s="7" t="str">
        <f>VLOOKUP(E199,'VAS IS'!$A$4:$D$26,2, FALSE)</f>
        <v>#N/A</v>
      </c>
      <c r="G199" s="7" t="str">
        <f>VLOOKUP(E199,'VAS IS'!$A$4:$D$26,3, FALSE)</f>
        <v>#N/A</v>
      </c>
      <c r="H199" s="7" t="str">
        <f>VLOOKUP(G199,'VAS IS'!$A$4:$D$26,2, FALSE)</f>
        <v>#N/A</v>
      </c>
      <c r="I199" s="7" t="str">
        <f>VLOOKUP(E199,'VAS IS'!$A$4:$D$26,4, FALSE)</f>
        <v>#N/A</v>
      </c>
      <c r="J199" s="7"/>
      <c r="K199" s="7"/>
      <c r="L199" s="7"/>
      <c r="M199" s="7"/>
      <c r="N199" s="7" t="str">
        <f t="shared" si="1"/>
        <v>revenue from financial activities;profit form financial activities;doanh thu hoạt động tài chính;lợi nhuận gộp hoạt động tài chính</v>
      </c>
      <c r="O199" s="7" t="str">
        <f>iferror(VLOOKUP(N199,'vstock IS nonfin'!$E$2:$E$25,1,FALSE),"N/A")</f>
        <v>N/A</v>
      </c>
      <c r="P199" s="7"/>
      <c r="Q199" s="7"/>
      <c r="R199" s="7"/>
      <c r="S199" s="7"/>
      <c r="T199" s="7"/>
      <c r="U199" s="7"/>
      <c r="V199" s="7"/>
    </row>
    <row r="200" hidden="1">
      <c r="A200" s="11" t="s">
        <v>1580</v>
      </c>
      <c r="B200" s="11" t="s">
        <v>1578</v>
      </c>
      <c r="C200" s="11" t="s">
        <v>1581</v>
      </c>
      <c r="D200" s="11" t="s">
        <v>1579</v>
      </c>
      <c r="E200" s="7"/>
      <c r="F200" s="7" t="str">
        <f>VLOOKUP(E200,'VAS IS'!$A$4:$D$26,2, FALSE)</f>
        <v>#N/A</v>
      </c>
      <c r="G200" s="7" t="str">
        <f>VLOOKUP(E200,'VAS IS'!$A$4:$D$26,3, FALSE)</f>
        <v>#N/A</v>
      </c>
      <c r="H200" s="7" t="str">
        <f>VLOOKUP(G200,'VAS IS'!$A$4:$D$26,2, FALSE)</f>
        <v>#N/A</v>
      </c>
      <c r="I200" s="7" t="str">
        <f>VLOOKUP(E200,'VAS IS'!$A$4:$D$26,4, FALSE)</f>
        <v>#N/A</v>
      </c>
      <c r="J200" s="7"/>
      <c r="K200" s="7"/>
      <c r="L200" s="7"/>
      <c r="M200" s="7"/>
      <c r="N200" s="7" t="str">
        <f t="shared" si="1"/>
        <v>expenses on financial activities;profit form financial activities;chi hoạt động tài chính;lợi nhuận gộp hoạt động tài chính</v>
      </c>
      <c r="O200" s="7" t="str">
        <f>iferror(VLOOKUP(N200,'vstock IS nonfin'!$E$2:$E$25,1,FALSE),"N/A")</f>
        <v>N/A</v>
      </c>
      <c r="P200" s="7"/>
      <c r="Q200" s="7"/>
      <c r="R200" s="7"/>
      <c r="S200" s="7"/>
      <c r="T200" s="7"/>
      <c r="U200" s="7"/>
      <c r="V200" s="7"/>
    </row>
    <row r="201" hidden="1">
      <c r="A201" s="11" t="s">
        <v>1582</v>
      </c>
      <c r="B201" s="11" t="s">
        <v>1580</v>
      </c>
      <c r="C201" s="11" t="s">
        <v>1583</v>
      </c>
      <c r="D201" s="11" t="s">
        <v>1581</v>
      </c>
      <c r="E201" s="7"/>
      <c r="F201" s="7" t="str">
        <f>VLOOKUP(E201,'VAS IS'!$A$4:$D$26,2, FALSE)</f>
        <v>#N/A</v>
      </c>
      <c r="G201" s="7" t="str">
        <f>VLOOKUP(E201,'VAS IS'!$A$4:$D$26,3, FALSE)</f>
        <v>#N/A</v>
      </c>
      <c r="H201" s="7" t="str">
        <f>VLOOKUP(G201,'VAS IS'!$A$4:$D$26,2, FALSE)</f>
        <v>#N/A</v>
      </c>
      <c r="I201" s="7" t="str">
        <f>VLOOKUP(E201,'VAS IS'!$A$4:$D$26,4, FALSE)</f>
        <v>#N/A</v>
      </c>
      <c r="J201" s="7"/>
      <c r="K201" s="7"/>
      <c r="L201" s="7"/>
      <c r="M201" s="7"/>
      <c r="N201" s="7" t="str">
        <f t="shared" si="1"/>
        <v>mathematical reserve for investment profit sharing;expenses on financial activities;dự phòng toán học trích lãi từ đầu tư;chi hoạt động tài chính</v>
      </c>
      <c r="O201" s="7" t="str">
        <f>iferror(VLOOKUP(N201,'vstock IS nonfin'!$E$2:$E$25,1,FALSE),"N/A")</f>
        <v>N/A</v>
      </c>
      <c r="P201" s="7"/>
      <c r="Q201" s="7"/>
      <c r="R201" s="7"/>
      <c r="S201" s="7"/>
      <c r="T201" s="7"/>
      <c r="U201" s="7"/>
      <c r="V201" s="7"/>
    </row>
    <row r="202" hidden="1">
      <c r="A202" s="11" t="s">
        <v>1125</v>
      </c>
      <c r="B202" s="11" t="s">
        <v>1580</v>
      </c>
      <c r="C202" s="11" t="s">
        <v>1126</v>
      </c>
      <c r="D202" s="11" t="s">
        <v>1581</v>
      </c>
      <c r="E202" s="7"/>
      <c r="F202" s="7" t="str">
        <f>VLOOKUP(E202,'VAS IS'!$A$4:$D$26,2, FALSE)</f>
        <v>#N/A</v>
      </c>
      <c r="G202" s="7" t="str">
        <f>VLOOKUP(E202,'VAS IS'!$A$4:$D$26,3, FALSE)</f>
        <v>#N/A</v>
      </c>
      <c r="H202" s="7" t="str">
        <f>VLOOKUP(G202,'VAS IS'!$A$4:$D$26,2, FALSE)</f>
        <v>#N/A</v>
      </c>
      <c r="I202" s="7" t="str">
        <f>VLOOKUP(E202,'VAS IS'!$A$4:$D$26,4, FALSE)</f>
        <v>#N/A</v>
      </c>
      <c r="J202" s="7"/>
      <c r="K202" s="7"/>
      <c r="L202" s="7"/>
      <c r="M202" s="7"/>
      <c r="N202" s="7" t="str">
        <f t="shared" si="1"/>
        <v>dividend reserve;expenses on financial activities;dự phòng chia lãi;chi hoạt động tài chính</v>
      </c>
      <c r="O202" s="7" t="str">
        <f>iferror(VLOOKUP(N202,'vstock IS nonfin'!$E$2:$E$25,1,FALSE),"N/A")</f>
        <v>N/A</v>
      </c>
      <c r="P202" s="7"/>
      <c r="Q202" s="7"/>
      <c r="R202" s="7"/>
      <c r="S202" s="7"/>
      <c r="T202" s="7"/>
      <c r="U202" s="7"/>
      <c r="V202" s="7"/>
    </row>
    <row r="203" hidden="1">
      <c r="A203" s="11" t="s">
        <v>1490</v>
      </c>
      <c r="B203" s="11" t="s">
        <v>1580</v>
      </c>
      <c r="C203" s="11" t="s">
        <v>1584</v>
      </c>
      <c r="D203" s="11" t="s">
        <v>1581</v>
      </c>
      <c r="E203" s="7"/>
      <c r="F203" s="7" t="str">
        <f>VLOOKUP(E203,'VAS IS'!$A$4:$D$26,2, FALSE)</f>
        <v>#N/A</v>
      </c>
      <c r="G203" s="7" t="str">
        <f>VLOOKUP(E203,'VAS IS'!$A$4:$D$26,3, FALSE)</f>
        <v>#N/A</v>
      </c>
      <c r="H203" s="7" t="str">
        <f>VLOOKUP(G203,'VAS IS'!$A$4:$D$26,2, FALSE)</f>
        <v>#N/A</v>
      </c>
      <c r="I203" s="7" t="str">
        <f>VLOOKUP(E203,'VAS IS'!$A$4:$D$26,4, FALSE)</f>
        <v>#N/A</v>
      </c>
      <c r="J203" s="7"/>
      <c r="K203" s="7"/>
      <c r="L203" s="7"/>
      <c r="M203" s="7"/>
      <c r="N203" s="7" t="str">
        <f t="shared" si="1"/>
        <v>others;expenses on financial activities;chi khác hoạt động tài chính;chi hoạt động tài chính</v>
      </c>
      <c r="O203" s="7" t="str">
        <f>iferror(VLOOKUP(N203,'vstock IS nonfin'!$E$2:$E$25,1,FALSE),"N/A")</f>
        <v>N/A</v>
      </c>
      <c r="P203" s="7"/>
      <c r="Q203" s="7"/>
      <c r="R203" s="7"/>
      <c r="S203" s="7"/>
      <c r="T203" s="7"/>
      <c r="U203" s="7"/>
      <c r="V203" s="7"/>
    </row>
    <row r="204" hidden="1">
      <c r="A204" s="11" t="s">
        <v>1578</v>
      </c>
      <c r="B204" s="11" t="s">
        <v>1419</v>
      </c>
      <c r="C204" s="11" t="s">
        <v>1579</v>
      </c>
      <c r="D204" s="11" t="s">
        <v>1420</v>
      </c>
      <c r="E204" s="7"/>
      <c r="F204" s="7" t="str">
        <f>VLOOKUP(E204,'VAS IS'!$A$4:$D$26,2, FALSE)</f>
        <v>#N/A</v>
      </c>
      <c r="G204" s="7" t="str">
        <f>VLOOKUP(E204,'VAS IS'!$A$4:$D$26,3, FALSE)</f>
        <v>#N/A</v>
      </c>
      <c r="H204" s="7" t="str">
        <f>VLOOKUP(G204,'VAS IS'!$A$4:$D$26,2, FALSE)</f>
        <v>#N/A</v>
      </c>
      <c r="I204" s="7" t="str">
        <f>VLOOKUP(E204,'VAS IS'!$A$4:$D$26,4, FALSE)</f>
        <v>#N/A</v>
      </c>
      <c r="J204" s="7"/>
      <c r="K204" s="7"/>
      <c r="L204" s="7"/>
      <c r="M204" s="7"/>
      <c r="N204" s="7" t="str">
        <f t="shared" si="1"/>
        <v>profit form financial activities;operating profit;lợi nhuận gộp hoạt động tài chính;lợi nhuận thuần từ hoạt động kinh doanh</v>
      </c>
      <c r="O204" s="7" t="str">
        <f>iferror(VLOOKUP(N204,'vstock IS nonfin'!$E$2:$E$25,1,FALSE),"N/A")</f>
        <v>N/A</v>
      </c>
      <c r="P204" s="7"/>
      <c r="Q204" s="7"/>
      <c r="R204" s="7"/>
      <c r="S204" s="7"/>
      <c r="T204" s="7"/>
      <c r="U204" s="7"/>
      <c r="V204" s="7"/>
    </row>
    <row r="205" hidden="1">
      <c r="A205" s="11" t="s">
        <v>1351</v>
      </c>
      <c r="B205" s="11" t="s">
        <v>1568</v>
      </c>
      <c r="C205" s="11" t="s">
        <v>1352</v>
      </c>
      <c r="D205" s="11" t="s">
        <v>1570</v>
      </c>
      <c r="E205" s="7"/>
      <c r="F205" s="7" t="str">
        <f>VLOOKUP(E205,'VAS IS'!$A$4:$D$26,2, FALSE)</f>
        <v>#N/A</v>
      </c>
      <c r="G205" s="7" t="str">
        <f>VLOOKUP(E205,'VAS IS'!$A$4:$D$26,3, FALSE)</f>
        <v>#N/A</v>
      </c>
      <c r="H205" s="7" t="str">
        <f>VLOOKUP(G205,'VAS IS'!$A$4:$D$26,2, FALSE)</f>
        <v>#N/A</v>
      </c>
      <c r="I205" s="7" t="str">
        <f>VLOOKUP(E205,'VAS IS'!$A$4:$D$26,4, FALSE)</f>
        <v>#N/A</v>
      </c>
      <c r="J205" s="7"/>
      <c r="K205" s="7"/>
      <c r="L205" s="7"/>
      <c r="M205" s="7"/>
      <c r="N205" s="7" t="str">
        <f t="shared" si="1"/>
        <v>selling expenses;profit from insurance operating;chi phí bán hàng;lợi nhuận thuần hoạt động kinh doanh bảo hiểm</v>
      </c>
      <c r="O205" s="7" t="str">
        <f>iferror(VLOOKUP(N205,'vstock IS nonfin'!$E$2:$E$25,1,FALSE),"N/A")</f>
        <v>N/A</v>
      </c>
      <c r="P205" s="7"/>
      <c r="Q205" s="7"/>
      <c r="R205" s="7"/>
      <c r="S205" s="7"/>
      <c r="T205" s="7"/>
      <c r="U205" s="7"/>
      <c r="V205" s="7"/>
    </row>
    <row r="206" hidden="1">
      <c r="A206" s="11" t="s">
        <v>1585</v>
      </c>
      <c r="B206" s="11" t="s">
        <v>1419</v>
      </c>
      <c r="C206" s="11" t="s">
        <v>1425</v>
      </c>
      <c r="D206" s="11" t="s">
        <v>1420</v>
      </c>
      <c r="E206" s="7"/>
      <c r="F206" s="7" t="str">
        <f>VLOOKUP(E206,'VAS IS'!$A$4:$D$26,2, FALSE)</f>
        <v>#N/A</v>
      </c>
      <c r="G206" s="7" t="str">
        <f>VLOOKUP(E206,'VAS IS'!$A$4:$D$26,3, FALSE)</f>
        <v>#N/A</v>
      </c>
      <c r="H206" s="7" t="str">
        <f>VLOOKUP(G206,'VAS IS'!$A$4:$D$26,2, FALSE)</f>
        <v>#N/A</v>
      </c>
      <c r="I206" s="7" t="str">
        <f>VLOOKUP(E206,'VAS IS'!$A$4:$D$26,4, FALSE)</f>
        <v>#N/A</v>
      </c>
      <c r="J206" s="7"/>
      <c r="K206" s="7"/>
      <c r="L206" s="7"/>
      <c r="M206" s="7"/>
      <c r="N206" s="7" t="str">
        <f t="shared" si="1"/>
        <v>administrative expenses;operating profit;chi phí quản lý doanh nghiệp;lợi nhuận thuần từ hoạt động kinh doanh</v>
      </c>
      <c r="O206" s="7" t="str">
        <f>iferror(VLOOKUP(N206,'vstock IS nonfin'!$E$2:$E$25,1,FALSE),"N/A")</f>
        <v>N/A</v>
      </c>
      <c r="P206" s="7"/>
      <c r="Q206" s="7"/>
      <c r="R206" s="7"/>
      <c r="S206" s="7"/>
      <c r="T206" s="7"/>
      <c r="U206" s="7"/>
      <c r="V206" s="7"/>
    </row>
    <row r="207" hidden="1">
      <c r="A207" s="11" t="s">
        <v>1419</v>
      </c>
      <c r="B207" s="11" t="s">
        <v>1569</v>
      </c>
      <c r="C207" s="11" t="s">
        <v>1420</v>
      </c>
      <c r="D207" s="11" t="s">
        <v>1426</v>
      </c>
      <c r="E207" s="7"/>
      <c r="F207" s="7" t="str">
        <f>VLOOKUP(E207,'VAS IS'!$A$4:$D$26,2, FALSE)</f>
        <v>#N/A</v>
      </c>
      <c r="G207" s="7" t="str">
        <f>VLOOKUP(E207,'VAS IS'!$A$4:$D$26,3, FALSE)</f>
        <v>#N/A</v>
      </c>
      <c r="H207" s="7" t="str">
        <f>VLOOKUP(G207,'VAS IS'!$A$4:$D$26,2, FALSE)</f>
        <v>#N/A</v>
      </c>
      <c r="I207" s="7" t="str">
        <f>VLOOKUP(E207,'VAS IS'!$A$4:$D$26,4, FALSE)</f>
        <v>#N/A</v>
      </c>
      <c r="J207" s="7"/>
      <c r="K207" s="7"/>
      <c r="L207" s="7"/>
      <c r="M207" s="7"/>
      <c r="N207" s="7" t="str">
        <f t="shared" si="1"/>
        <v>operating profit;total profit;lợi nhuận thuần từ hoạt động kinh doanh;tổng lợi nhuận kế toán trước thuế</v>
      </c>
      <c r="O207" s="7" t="str">
        <f>iferror(VLOOKUP(N207,'vstock IS nonfin'!$E$2:$E$25,1,FALSE),"N/A")</f>
        <v>N/A</v>
      </c>
      <c r="P207" s="7"/>
      <c r="Q207" s="7"/>
      <c r="R207" s="7"/>
      <c r="S207" s="7"/>
      <c r="T207" s="7"/>
      <c r="U207" s="7"/>
      <c r="V207" s="7"/>
    </row>
    <row r="208" hidden="1">
      <c r="A208" s="11" t="s">
        <v>1359</v>
      </c>
      <c r="B208" s="11" t="s">
        <v>1586</v>
      </c>
      <c r="C208" s="11" t="s">
        <v>1361</v>
      </c>
      <c r="D208" s="11" t="s">
        <v>1428</v>
      </c>
      <c r="E208" s="7"/>
      <c r="F208" s="7" t="str">
        <f>VLOOKUP(E208,'VAS IS'!$A$4:$D$26,2, FALSE)</f>
        <v>#N/A</v>
      </c>
      <c r="G208" s="7" t="str">
        <f>VLOOKUP(E208,'VAS IS'!$A$4:$D$26,3, FALSE)</f>
        <v>#N/A</v>
      </c>
      <c r="H208" s="7" t="str">
        <f>VLOOKUP(G208,'VAS IS'!$A$4:$D$26,2, FALSE)</f>
        <v>#N/A</v>
      </c>
      <c r="I208" s="7" t="str">
        <f>VLOOKUP(E208,'VAS IS'!$A$4:$D$26,4, FALSE)</f>
        <v>#N/A</v>
      </c>
      <c r="J208" s="7"/>
      <c r="K208" s="7"/>
      <c r="L208" s="7"/>
      <c r="M208" s="7"/>
      <c r="N208" s="7" t="str">
        <f t="shared" si="1"/>
        <v>other incomes;other profits;thu nhập khác;lợi nhuận khác</v>
      </c>
      <c r="O208" s="7" t="str">
        <f>iferror(VLOOKUP(N208,'vstock IS nonfin'!$E$2:$E$25,1,FALSE),"N/A")</f>
        <v>N/A</v>
      </c>
      <c r="P208" s="7"/>
      <c r="Q208" s="7"/>
      <c r="R208" s="7"/>
      <c r="S208" s="7"/>
      <c r="T208" s="7"/>
      <c r="U208" s="7"/>
      <c r="V208" s="7"/>
    </row>
    <row r="209" hidden="1">
      <c r="A209" s="11" t="s">
        <v>1319</v>
      </c>
      <c r="B209" s="11" t="s">
        <v>1586</v>
      </c>
      <c r="C209" s="11" t="s">
        <v>1320</v>
      </c>
      <c r="D209" s="11" t="s">
        <v>1428</v>
      </c>
      <c r="E209" s="7"/>
      <c r="F209" s="7" t="str">
        <f>VLOOKUP(E209,'VAS IS'!$A$4:$D$26,2, FALSE)</f>
        <v>#N/A</v>
      </c>
      <c r="G209" s="7" t="str">
        <f>VLOOKUP(E209,'VAS IS'!$A$4:$D$26,3, FALSE)</f>
        <v>#N/A</v>
      </c>
      <c r="H209" s="7" t="str">
        <f>VLOOKUP(G209,'VAS IS'!$A$4:$D$26,2, FALSE)</f>
        <v>#N/A</v>
      </c>
      <c r="I209" s="7" t="str">
        <f>VLOOKUP(E209,'VAS IS'!$A$4:$D$26,4, FALSE)</f>
        <v>#N/A</v>
      </c>
      <c r="J209" s="7"/>
      <c r="K209" s="7"/>
      <c r="L209" s="7"/>
      <c r="M209" s="7"/>
      <c r="N209" s="7" t="str">
        <f t="shared" si="1"/>
        <v>other expenses;other profits;chi phí khác;lợi nhuận khác</v>
      </c>
      <c r="O209" s="7" t="str">
        <f>iferror(VLOOKUP(N209,'vstock IS nonfin'!$E$2:$E$25,1,FALSE),"N/A")</f>
        <v>N/A</v>
      </c>
      <c r="P209" s="7"/>
      <c r="Q209" s="7"/>
      <c r="R209" s="7"/>
      <c r="S209" s="7"/>
      <c r="T209" s="7"/>
      <c r="U209" s="7"/>
      <c r="V209" s="7"/>
    </row>
    <row r="210" hidden="1">
      <c r="A210" s="11" t="s">
        <v>1586</v>
      </c>
      <c r="B210" s="11" t="s">
        <v>1569</v>
      </c>
      <c r="C210" s="11" t="s">
        <v>1428</v>
      </c>
      <c r="D210" s="11" t="s">
        <v>1426</v>
      </c>
      <c r="E210" s="7"/>
      <c r="F210" s="7" t="str">
        <f>VLOOKUP(E210,'VAS IS'!$A$4:$D$26,2, FALSE)</f>
        <v>#N/A</v>
      </c>
      <c r="G210" s="7" t="str">
        <f>VLOOKUP(E210,'VAS IS'!$A$4:$D$26,3, FALSE)</f>
        <v>#N/A</v>
      </c>
      <c r="H210" s="7" t="str">
        <f>VLOOKUP(G210,'VAS IS'!$A$4:$D$26,2, FALSE)</f>
        <v>#N/A</v>
      </c>
      <c r="I210" s="7" t="str">
        <f>VLOOKUP(E210,'VAS IS'!$A$4:$D$26,4, FALSE)</f>
        <v>#N/A</v>
      </c>
      <c r="J210" s="7"/>
      <c r="K210" s="7"/>
      <c r="L210" s="7"/>
      <c r="M210" s="7"/>
      <c r="N210" s="7" t="str">
        <f t="shared" si="1"/>
        <v>other profits;total profit;lợi nhuận khác;tổng lợi nhuận kế toán trước thuế</v>
      </c>
      <c r="O210" s="7" t="str">
        <f>iferror(VLOOKUP(N210,'vstock IS nonfin'!$E$2:$E$25,1,FALSE),"N/A")</f>
        <v>N/A</v>
      </c>
      <c r="P210" s="7"/>
      <c r="Q210" s="7"/>
      <c r="R210" s="7"/>
      <c r="S210" s="7"/>
      <c r="T210" s="7"/>
      <c r="U210" s="7"/>
      <c r="V210" s="7"/>
    </row>
    <row r="211" hidden="1">
      <c r="A211" s="11" t="s">
        <v>1587</v>
      </c>
      <c r="B211" s="11" t="s">
        <v>1569</v>
      </c>
      <c r="C211" s="11" t="s">
        <v>1429</v>
      </c>
      <c r="D211" s="11" t="s">
        <v>1426</v>
      </c>
      <c r="E211" s="7"/>
      <c r="F211" s="7" t="str">
        <f>VLOOKUP(E211,'VAS IS'!$A$4:$D$26,2, FALSE)</f>
        <v>#N/A</v>
      </c>
      <c r="G211" s="7" t="str">
        <f>VLOOKUP(E211,'VAS IS'!$A$4:$D$26,3, FALSE)</f>
        <v>#N/A</v>
      </c>
      <c r="H211" s="7" t="str">
        <f>VLOOKUP(G211,'VAS IS'!$A$4:$D$26,2, FALSE)</f>
        <v>#N/A</v>
      </c>
      <c r="I211" s="7" t="str">
        <f>VLOOKUP(E211,'VAS IS'!$A$4:$D$26,4, FALSE)</f>
        <v>#N/A</v>
      </c>
      <c r="J211" s="7"/>
      <c r="K211" s="7"/>
      <c r="L211" s="7"/>
      <c r="M211" s="7"/>
      <c r="N211" s="7" t="str">
        <f t="shared" si="1"/>
        <v>share of profitin associates and joint ventures;total profit;phần lợi nhuận lỗ từ công ty liên kết liên doanh;tổng lợi nhuận kế toán trước thuế</v>
      </c>
      <c r="O211" s="7" t="str">
        <f>iferror(VLOOKUP(N211,'vstock IS nonfin'!$E$2:$E$25,1,FALSE),"N/A")</f>
        <v>N/A</v>
      </c>
      <c r="P211" s="7"/>
      <c r="Q211" s="7"/>
      <c r="R211" s="7"/>
      <c r="S211" s="7"/>
      <c r="T211" s="7"/>
      <c r="U211" s="7"/>
      <c r="V211" s="7"/>
    </row>
    <row r="212" hidden="1">
      <c r="A212" s="11" t="s">
        <v>1569</v>
      </c>
      <c r="B212" s="11" t="s">
        <v>1588</v>
      </c>
      <c r="C212" s="11" t="s">
        <v>1426</v>
      </c>
      <c r="D212" s="11" t="s">
        <v>1431</v>
      </c>
      <c r="E212" s="7"/>
      <c r="F212" s="7" t="str">
        <f>VLOOKUP(E212,'VAS IS'!$A$4:$D$26,2, FALSE)</f>
        <v>#N/A</v>
      </c>
      <c r="G212" s="7" t="str">
        <f>VLOOKUP(E212,'VAS IS'!$A$4:$D$26,3, FALSE)</f>
        <v>#N/A</v>
      </c>
      <c r="H212" s="7" t="str">
        <f>VLOOKUP(G212,'VAS IS'!$A$4:$D$26,2, FALSE)</f>
        <v>#N/A</v>
      </c>
      <c r="I212" s="7" t="str">
        <f>VLOOKUP(E212,'VAS IS'!$A$4:$D$26,4, FALSE)</f>
        <v>#N/A</v>
      </c>
      <c r="J212" s="7"/>
      <c r="K212" s="7"/>
      <c r="L212" s="7"/>
      <c r="M212" s="7"/>
      <c r="N212" s="7" t="str">
        <f t="shared" si="1"/>
        <v>total profit;profit after tax;tổng lợi nhuận kế toán trước thuế;lợi nhuận sau thuế thu nhập doanh nghiệp</v>
      </c>
      <c r="O212" s="7" t="str">
        <f>iferror(VLOOKUP(N212,'vstock IS nonfin'!$E$2:$E$25,1,FALSE),"N/A")</f>
        <v>N/A</v>
      </c>
      <c r="P212" s="7"/>
      <c r="Q212" s="7"/>
      <c r="R212" s="7"/>
      <c r="S212" s="7"/>
      <c r="T212" s="7"/>
      <c r="U212" s="7"/>
      <c r="V212" s="7"/>
    </row>
    <row r="213" hidden="1">
      <c r="A213" s="11" t="s">
        <v>1589</v>
      </c>
      <c r="B213" s="11" t="s">
        <v>1590</v>
      </c>
      <c r="C213" s="11" t="s">
        <v>1591</v>
      </c>
      <c r="D213" s="11" t="s">
        <v>1592</v>
      </c>
      <c r="E213" s="7"/>
      <c r="F213" s="7" t="str">
        <f>VLOOKUP(E213,'VAS IS'!$A$4:$D$26,2, FALSE)</f>
        <v>#N/A</v>
      </c>
      <c r="G213" s="7" t="str">
        <f>VLOOKUP(E213,'VAS IS'!$A$4:$D$26,3, FALSE)</f>
        <v>#N/A</v>
      </c>
      <c r="H213" s="7" t="str">
        <f>VLOOKUP(G213,'VAS IS'!$A$4:$D$26,2, FALSE)</f>
        <v>#N/A</v>
      </c>
      <c r="I213" s="7" t="str">
        <f>VLOOKUP(E213,'VAS IS'!$A$4:$D$26,4, FALSE)</f>
        <v>#N/A</v>
      </c>
      <c r="J213" s="7"/>
      <c r="K213" s="7"/>
      <c r="L213" s="7"/>
      <c r="M213" s="7"/>
      <c r="N213" s="7" t="str">
        <f t="shared" si="1"/>
        <v>increasing or decreasing adjustments to define taxable profit;total profit before tax;các khoản điều chỉnh tăng hoặc giảm lợi nhuận để xác định lợi nhuận chịu thuế tndn;tổng lợi nhuận trước thuế thu nhập doanh nghiệp</v>
      </c>
      <c r="O213" s="7" t="str">
        <f>iferror(VLOOKUP(N213,'vstock IS nonfin'!$E$2:$E$25,1,FALSE),"N/A")</f>
        <v>N/A</v>
      </c>
      <c r="P213" s="7"/>
      <c r="Q213" s="7"/>
      <c r="R213" s="7"/>
      <c r="S213" s="7"/>
      <c r="T213" s="7"/>
      <c r="U213" s="7"/>
      <c r="V213" s="7"/>
    </row>
    <row r="214" hidden="1">
      <c r="A214" s="11" t="s">
        <v>1590</v>
      </c>
      <c r="B214" s="11" t="s">
        <v>1593</v>
      </c>
      <c r="C214" s="11" t="s">
        <v>1592</v>
      </c>
      <c r="D214" s="11" t="s">
        <v>1594</v>
      </c>
      <c r="E214" s="7"/>
      <c r="F214" s="7" t="str">
        <f>VLOOKUP(E214,'VAS IS'!$A$4:$D$26,2, FALSE)</f>
        <v>#N/A</v>
      </c>
      <c r="G214" s="7" t="str">
        <f>VLOOKUP(E214,'VAS IS'!$A$4:$D$26,3, FALSE)</f>
        <v>#N/A</v>
      </c>
      <c r="H214" s="7" t="str">
        <f>VLOOKUP(G214,'VAS IS'!$A$4:$D$26,2, FALSE)</f>
        <v>#N/A</v>
      </c>
      <c r="I214" s="7" t="str">
        <f>VLOOKUP(E214,'VAS IS'!$A$4:$D$26,4, FALSE)</f>
        <v>#N/A</v>
      </c>
      <c r="J214" s="7"/>
      <c r="K214" s="7"/>
      <c r="L214" s="7"/>
      <c r="M214" s="7"/>
      <c r="N214" s="7" t="str">
        <f t="shared" si="1"/>
        <v>total profit before tax;taxable profit;tổng lợi nhuận trước thuế thu nhập doanh nghiệp;lợi nhuận chịu thuế thu nhập doanh nghiệp</v>
      </c>
      <c r="O214" s="7" t="str">
        <f>iferror(VLOOKUP(N214,'vstock IS nonfin'!$E$2:$E$25,1,FALSE),"N/A")</f>
        <v>N/A</v>
      </c>
      <c r="P214" s="7"/>
      <c r="Q214" s="7"/>
      <c r="R214" s="7"/>
      <c r="S214" s="7"/>
      <c r="T214" s="7"/>
      <c r="U214" s="7"/>
      <c r="V214" s="7"/>
    </row>
    <row r="215" hidden="1">
      <c r="A215" s="11" t="s">
        <v>1128</v>
      </c>
      <c r="B215" s="11" t="s">
        <v>1588</v>
      </c>
      <c r="C215" s="11" t="s">
        <v>1595</v>
      </c>
      <c r="D215" s="11" t="s">
        <v>1431</v>
      </c>
      <c r="E215" s="7"/>
      <c r="F215" s="7" t="str">
        <f>VLOOKUP(E215,'VAS IS'!$A$4:$D$26,2, FALSE)</f>
        <v>#N/A</v>
      </c>
      <c r="G215" s="7" t="str">
        <f>VLOOKUP(E215,'VAS IS'!$A$4:$D$26,3, FALSE)</f>
        <v>#N/A</v>
      </c>
      <c r="H215" s="7" t="str">
        <f>VLOOKUP(G215,'VAS IS'!$A$4:$D$26,2, FALSE)</f>
        <v>#N/A</v>
      </c>
      <c r="I215" s="7" t="str">
        <f>VLOOKUP(E215,'VAS IS'!$A$4:$D$26,4, FALSE)</f>
        <v>#N/A</v>
      </c>
      <c r="J215" s="7"/>
      <c r="K215" s="7"/>
      <c r="L215" s="7"/>
      <c r="M215" s="7"/>
      <c r="N215" s="7" t="str">
        <f t="shared" si="1"/>
        <v>equalization reserve;profit after tax;dự phòng đảm bảo cân đối;lợi nhuận sau thuế thu nhập doanh nghiệp</v>
      </c>
      <c r="O215" s="7" t="str">
        <f>iferror(VLOOKUP(N215,'vstock IS nonfin'!$E$2:$E$25,1,FALSE),"N/A")</f>
        <v>N/A</v>
      </c>
      <c r="P215" s="7"/>
      <c r="Q215" s="7"/>
      <c r="R215" s="7"/>
      <c r="S215" s="7"/>
      <c r="T215" s="7"/>
      <c r="U215" s="7"/>
      <c r="V215" s="7"/>
    </row>
    <row r="216" hidden="1">
      <c r="A216" s="11" t="s">
        <v>1593</v>
      </c>
      <c r="B216" s="11" t="s">
        <v>1593</v>
      </c>
      <c r="C216" s="11" t="s">
        <v>1594</v>
      </c>
      <c r="D216" s="11" t="s">
        <v>1594</v>
      </c>
      <c r="E216" s="7"/>
      <c r="F216" s="7" t="str">
        <f>VLOOKUP(E216,'VAS IS'!$A$4:$D$26,2, FALSE)</f>
        <v>#N/A</v>
      </c>
      <c r="G216" s="7" t="str">
        <f>VLOOKUP(E216,'VAS IS'!$A$4:$D$26,3, FALSE)</f>
        <v>#N/A</v>
      </c>
      <c r="H216" s="7" t="str">
        <f>VLOOKUP(G216,'VAS IS'!$A$4:$D$26,2, FALSE)</f>
        <v>#N/A</v>
      </c>
      <c r="I216" s="7" t="str">
        <f>VLOOKUP(E216,'VAS IS'!$A$4:$D$26,4, FALSE)</f>
        <v>#N/A</v>
      </c>
      <c r="J216" s="7"/>
      <c r="K216" s="7"/>
      <c r="L216" s="7"/>
      <c r="M216" s="7"/>
      <c r="N216" s="7" t="str">
        <f t="shared" si="1"/>
        <v>taxable profit;taxable profit;lợi nhuận chịu thuế thu nhập doanh nghiệp;lợi nhuận chịu thuế thu nhập doanh nghiệp</v>
      </c>
      <c r="O216" s="7" t="str">
        <f>iferror(VLOOKUP(N216,'vstock IS nonfin'!$E$2:$E$25,1,FALSE),"N/A")</f>
        <v>N/A</v>
      </c>
      <c r="P216" s="7"/>
      <c r="Q216" s="7"/>
      <c r="R216" s="7"/>
      <c r="S216" s="7"/>
      <c r="T216" s="7"/>
      <c r="U216" s="7"/>
      <c r="V216" s="7"/>
    </row>
    <row r="217" hidden="1">
      <c r="A217" s="11" t="s">
        <v>1371</v>
      </c>
      <c r="B217" s="11" t="s">
        <v>1588</v>
      </c>
      <c r="C217" s="11" t="s">
        <v>1596</v>
      </c>
      <c r="D217" s="11" t="s">
        <v>1431</v>
      </c>
      <c r="E217" s="7"/>
      <c r="F217" s="7" t="str">
        <f>VLOOKUP(E217,'VAS IS'!$A$4:$D$26,2, FALSE)</f>
        <v>#N/A</v>
      </c>
      <c r="G217" s="7" t="str">
        <f>VLOOKUP(E217,'VAS IS'!$A$4:$D$26,3, FALSE)</f>
        <v>#N/A</v>
      </c>
      <c r="H217" s="7" t="str">
        <f>VLOOKUP(G217,'VAS IS'!$A$4:$D$26,2, FALSE)</f>
        <v>#N/A</v>
      </c>
      <c r="I217" s="7" t="str">
        <f>VLOOKUP(E217,'VAS IS'!$A$4:$D$26,4, FALSE)</f>
        <v>#N/A</v>
      </c>
      <c r="J217" s="7"/>
      <c r="K217" s="7"/>
      <c r="L217" s="7"/>
      <c r="M217" s="7"/>
      <c r="N217" s="7" t="str">
        <f t="shared" si="1"/>
        <v>current corporate income tax expenses;profit after tax;chi phí thuế thu nhập hiện hành;lợi nhuận sau thuế thu nhập doanh nghiệp</v>
      </c>
      <c r="O217" s="7" t="str">
        <f>iferror(VLOOKUP(N217,'vstock IS nonfin'!$E$2:$E$25,1,FALSE),"N/A")</f>
        <v>N/A</v>
      </c>
      <c r="P217" s="7"/>
      <c r="Q217" s="7"/>
      <c r="R217" s="7"/>
      <c r="S217" s="7"/>
      <c r="T217" s="7"/>
      <c r="U217" s="7"/>
      <c r="V217" s="7"/>
    </row>
    <row r="218" hidden="1">
      <c r="A218" s="11" t="s">
        <v>1373</v>
      </c>
      <c r="B218" s="11" t="s">
        <v>1588</v>
      </c>
      <c r="C218" s="11" t="s">
        <v>1597</v>
      </c>
      <c r="D218" s="11" t="s">
        <v>1431</v>
      </c>
      <c r="E218" s="7"/>
      <c r="F218" s="7" t="str">
        <f>VLOOKUP(E218,'VAS IS'!$A$4:$D$26,2, FALSE)</f>
        <v>#N/A</v>
      </c>
      <c r="G218" s="7" t="str">
        <f>VLOOKUP(E218,'VAS IS'!$A$4:$D$26,3, FALSE)</f>
        <v>#N/A</v>
      </c>
      <c r="H218" s="7" t="str">
        <f>VLOOKUP(G218,'VAS IS'!$A$4:$D$26,2, FALSE)</f>
        <v>#N/A</v>
      </c>
      <c r="I218" s="7" t="str">
        <f>VLOOKUP(E218,'VAS IS'!$A$4:$D$26,4, FALSE)</f>
        <v>#N/A</v>
      </c>
      <c r="J218" s="7"/>
      <c r="K218" s="7"/>
      <c r="L218" s="7"/>
      <c r="M218" s="7"/>
      <c r="N218" s="7" t="str">
        <f t="shared" si="1"/>
        <v>deferred income tax expenses;profit after tax;chi phí thuế thu nhập hoãn lại;lợi nhuận sau thuế thu nhập doanh nghiệp</v>
      </c>
      <c r="O218" s="7" t="str">
        <f>iferror(VLOOKUP(N218,'vstock IS nonfin'!$E$2:$E$25,1,FALSE),"N/A")</f>
        <v>N/A</v>
      </c>
      <c r="P218" s="7"/>
      <c r="Q218" s="7"/>
      <c r="R218" s="7"/>
      <c r="S218" s="7"/>
      <c r="T218" s="7"/>
      <c r="U218" s="7"/>
      <c r="V218" s="7"/>
    </row>
    <row r="219" hidden="1">
      <c r="A219" s="11" t="s">
        <v>1588</v>
      </c>
      <c r="B219" s="11" t="s">
        <v>1598</v>
      </c>
      <c r="C219" s="11" t="s">
        <v>1431</v>
      </c>
      <c r="D219" s="11" t="s">
        <v>1433</v>
      </c>
      <c r="E219" s="7"/>
      <c r="F219" s="7" t="str">
        <f>VLOOKUP(E219,'VAS IS'!$A$4:$D$26,2, FALSE)</f>
        <v>#N/A</v>
      </c>
      <c r="G219" s="7" t="str">
        <f>VLOOKUP(E219,'VAS IS'!$A$4:$D$26,3, FALSE)</f>
        <v>#N/A</v>
      </c>
      <c r="H219" s="7" t="str">
        <f>VLOOKUP(G219,'VAS IS'!$A$4:$D$26,2, FALSE)</f>
        <v>#N/A</v>
      </c>
      <c r="I219" s="7" t="str">
        <f>VLOOKUP(E219,'VAS IS'!$A$4:$D$26,4, FALSE)</f>
        <v>#N/A</v>
      </c>
      <c r="J219" s="7"/>
      <c r="K219" s="7"/>
      <c r="L219" s="7"/>
      <c r="M219" s="7"/>
      <c r="N219" s="7" t="str">
        <f t="shared" si="1"/>
        <v>profit after tax;profit after tax for shareholders of the parent company;lợi nhuận sau thuế thu nhập doanh nghiệp;lợi nhuận sau thuế của cổ đông của công ty mẹ</v>
      </c>
      <c r="O219" s="7" t="str">
        <f>iferror(VLOOKUP(N219,'vstock IS nonfin'!$E$2:$E$25,1,FALSE),"N/A")</f>
        <v>N/A</v>
      </c>
      <c r="P219" s="7"/>
      <c r="Q219" s="7"/>
      <c r="R219" s="7"/>
      <c r="S219" s="7"/>
      <c r="T219" s="7"/>
      <c r="U219" s="7"/>
      <c r="V219" s="7"/>
    </row>
    <row r="220" hidden="1">
      <c r="A220" s="11" t="s">
        <v>867</v>
      </c>
      <c r="B220" s="11" t="s">
        <v>1598</v>
      </c>
      <c r="C220" s="11" t="s">
        <v>969</v>
      </c>
      <c r="D220" s="11" t="s">
        <v>1433</v>
      </c>
      <c r="E220" s="7"/>
      <c r="F220" s="7" t="str">
        <f>VLOOKUP(E220,'VAS IS'!$A$4:$D$26,2, FALSE)</f>
        <v>#N/A</v>
      </c>
      <c r="G220" s="7" t="str">
        <f>VLOOKUP(E220,'VAS IS'!$A$4:$D$26,3, FALSE)</f>
        <v>#N/A</v>
      </c>
      <c r="H220" s="7" t="str">
        <f>VLOOKUP(G220,'VAS IS'!$A$4:$D$26,2, FALSE)</f>
        <v>#N/A</v>
      </c>
      <c r="I220" s="7" t="str">
        <f>VLOOKUP(E220,'VAS IS'!$A$4:$D$26,4, FALSE)</f>
        <v>#N/A</v>
      </c>
      <c r="J220" s="7"/>
      <c r="K220" s="7"/>
      <c r="L220" s="7"/>
      <c r="M220" s="7"/>
      <c r="N220" s="7" t="str">
        <f t="shared" si="1"/>
        <v>minority interest;profit after tax for shareholders of the parent company;lợi ích của cổ đông thiểu số;lợi nhuận sau thuế của cổ đông của công ty mẹ</v>
      </c>
      <c r="O220" s="7" t="str">
        <f>iferror(VLOOKUP(N220,'vstock IS nonfin'!$E$2:$E$25,1,FALSE),"N/A")</f>
        <v>N/A</v>
      </c>
      <c r="P220" s="7"/>
      <c r="Q220" s="7"/>
      <c r="R220" s="7"/>
      <c r="S220" s="7"/>
      <c r="T220" s="7"/>
      <c r="U220" s="7"/>
      <c r="V220" s="7"/>
    </row>
    <row r="221" hidden="1">
      <c r="A221" s="11" t="s">
        <v>1598</v>
      </c>
      <c r="B221" s="11" t="s">
        <v>1598</v>
      </c>
      <c r="C221" s="11" t="s">
        <v>1433</v>
      </c>
      <c r="D221" s="11" t="s">
        <v>1433</v>
      </c>
      <c r="E221" s="7"/>
      <c r="F221" s="7" t="str">
        <f>VLOOKUP(E221,'VAS IS'!$A$4:$D$26,2, FALSE)</f>
        <v>#N/A</v>
      </c>
      <c r="G221" s="7" t="str">
        <f>VLOOKUP(E221,'VAS IS'!$A$4:$D$26,3, FALSE)</f>
        <v>#N/A</v>
      </c>
      <c r="H221" s="7" t="str">
        <f>VLOOKUP(G221,'VAS IS'!$A$4:$D$26,2, FALSE)</f>
        <v>#N/A</v>
      </c>
      <c r="I221" s="7" t="str">
        <f>VLOOKUP(E221,'VAS IS'!$A$4:$D$26,4, FALSE)</f>
        <v>#N/A</v>
      </c>
      <c r="J221" s="7"/>
      <c r="K221" s="7"/>
      <c r="L221" s="7"/>
      <c r="M221" s="7"/>
      <c r="N221" s="7" t="str">
        <f t="shared" si="1"/>
        <v>profit after tax for shareholders of the parent company;profit after tax for shareholders of the parent company;lợi nhuận sau thuế của cổ đông của công ty mẹ;lợi nhuận sau thuế của cổ đông của công ty mẹ</v>
      </c>
      <c r="O221" s="7" t="str">
        <f>iferror(VLOOKUP(N221,'vstock IS nonfin'!$E$2:$E$25,1,FALSE),"N/A")</f>
        <v>N/A</v>
      </c>
      <c r="P221" s="7"/>
      <c r="Q221" s="7"/>
      <c r="R221" s="7"/>
      <c r="S221" s="7"/>
      <c r="T221" s="7"/>
      <c r="U221" s="7"/>
      <c r="V221" s="7"/>
    </row>
    <row r="222" hidden="1">
      <c r="A222" s="11" t="s">
        <v>1599</v>
      </c>
      <c r="B222" s="11" t="s">
        <v>1599</v>
      </c>
      <c r="C222" s="11" t="s">
        <v>1600</v>
      </c>
      <c r="D222" s="11" t="s">
        <v>1600</v>
      </c>
      <c r="E222" s="7"/>
      <c r="F222" s="7" t="str">
        <f>VLOOKUP(E222,'VAS IS'!$A$4:$D$26,2, FALSE)</f>
        <v>#N/A</v>
      </c>
      <c r="G222" s="7" t="str">
        <f>VLOOKUP(E222,'VAS IS'!$A$4:$D$26,3, FALSE)</f>
        <v>#N/A</v>
      </c>
      <c r="H222" s="7" t="str">
        <f>VLOOKUP(G222,'VAS IS'!$A$4:$D$26,2, FALSE)</f>
        <v>#N/A</v>
      </c>
      <c r="I222" s="7" t="str">
        <f>VLOOKUP(E222,'VAS IS'!$A$4:$D$26,4, FALSE)</f>
        <v>#N/A</v>
      </c>
      <c r="J222" s="7"/>
      <c r="K222" s="7"/>
      <c r="L222" s="7"/>
      <c r="M222" s="7"/>
      <c r="N222" s="7" t="str">
        <f t="shared" si="1"/>
        <v>1 earning per share vnd;1 earning per share vnd;vnð;vnð</v>
      </c>
      <c r="O222" s="7" t="str">
        <f>iferror(VLOOKUP(N222,'vstock IS nonfin'!$E$2:$E$25,1,FALSE),"N/A")</f>
        <v>N/A</v>
      </c>
      <c r="P222" s="7"/>
      <c r="Q222" s="7"/>
      <c r="R222" s="7"/>
      <c r="S222" s="7"/>
      <c r="T222" s="7"/>
      <c r="U222" s="7"/>
      <c r="V222" s="7"/>
    </row>
    <row r="223" hidden="1">
      <c r="A223" s="7"/>
      <c r="B223" s="7"/>
      <c r="C223" s="11" t="s">
        <v>1601</v>
      </c>
      <c r="D223" s="11" t="s">
        <v>1602</v>
      </c>
      <c r="E223" s="7"/>
      <c r="F223" s="7" t="str">
        <f>VLOOKUP(E223,'VAS IS'!$A$4:$D$26,2, FALSE)</f>
        <v>#N/A</v>
      </c>
      <c r="G223" s="7" t="str">
        <f>VLOOKUP(E223,'VAS IS'!$A$4:$D$26,3, FALSE)</f>
        <v>#N/A</v>
      </c>
      <c r="H223" s="7" t="str">
        <f>VLOOKUP(G223,'VAS IS'!$A$4:$D$26,2, FALSE)</f>
        <v>#N/A</v>
      </c>
      <c r="I223" s="7" t="str">
        <f>VLOOKUP(E223,'VAS IS'!$A$4:$D$26,4, FALSE)</f>
        <v>#N/A</v>
      </c>
      <c r="J223" s="7"/>
      <c r="K223" s="7"/>
      <c r="L223" s="7"/>
      <c r="M223" s="7"/>
      <c r="N223" s="7" t="str">
        <f t="shared" si="1"/>
        <v>;;1 doanh thu;3 doanh thu thuần về hoạt động kinh doanh 10 01 02</v>
      </c>
      <c r="O223" s="7" t="str">
        <f>iferror(VLOOKUP(N223,'vstock IS nonfin'!$E$2:$E$25,1,FALSE),"N/A")</f>
        <v>N/A</v>
      </c>
      <c r="P223" s="7"/>
      <c r="Q223" s="7"/>
      <c r="R223" s="7"/>
      <c r="S223" s="7"/>
      <c r="T223" s="7"/>
      <c r="U223" s="7"/>
      <c r="V223" s="7"/>
    </row>
    <row r="224" hidden="1">
      <c r="A224" s="7"/>
      <c r="B224" s="7"/>
      <c r="C224" s="11" t="s">
        <v>1603</v>
      </c>
      <c r="D224" s="11" t="s">
        <v>1602</v>
      </c>
      <c r="E224" s="7"/>
      <c r="F224" s="7" t="str">
        <f>VLOOKUP(E224,'VAS IS'!$A$4:$D$26,2, FALSE)</f>
        <v>#N/A</v>
      </c>
      <c r="G224" s="7" t="str">
        <f>VLOOKUP(E224,'VAS IS'!$A$4:$D$26,3, FALSE)</f>
        <v>#N/A</v>
      </c>
      <c r="H224" s="7" t="str">
        <f>VLOOKUP(G224,'VAS IS'!$A$4:$D$26,2, FALSE)</f>
        <v>#N/A</v>
      </c>
      <c r="I224" s="7" t="str">
        <f>VLOOKUP(E224,'VAS IS'!$A$4:$D$26,4, FALSE)</f>
        <v>#N/A</v>
      </c>
      <c r="J224" s="11"/>
      <c r="K224" s="7"/>
      <c r="L224" s="7"/>
      <c r="M224" s="7"/>
      <c r="N224" s="7" t="str">
        <f t="shared" si="1"/>
        <v>;;2 các khoản giảm trừ doanh thu;3 doanh thu thuần về hoạt động kinh doanh 10 01 02</v>
      </c>
      <c r="O224" s="7" t="str">
        <f>iferror(VLOOKUP(N224,'vstock IS nonfin'!$E$2:$E$25,1,FALSE),"N/A")</f>
        <v>N/A</v>
      </c>
      <c r="P224" s="7"/>
      <c r="Q224" s="7"/>
      <c r="R224" s="7"/>
      <c r="S224" s="7"/>
      <c r="T224" s="7"/>
      <c r="U224" s="7"/>
      <c r="V224" s="7"/>
    </row>
    <row r="225" hidden="1">
      <c r="A225" s="7"/>
      <c r="B225" s="7"/>
      <c r="C225" s="11" t="s">
        <v>1602</v>
      </c>
      <c r="D225" s="11" t="s">
        <v>1604</v>
      </c>
      <c r="E225" s="7"/>
      <c r="F225" s="7" t="str">
        <f>VLOOKUP(E225,'VAS IS'!$A$4:$D$26,2, FALSE)</f>
        <v>#N/A</v>
      </c>
      <c r="G225" s="7" t="str">
        <f>VLOOKUP(E225,'VAS IS'!$A$4:$D$26,3, FALSE)</f>
        <v>#N/A</v>
      </c>
      <c r="H225" s="7" t="str">
        <f>VLOOKUP(G225,'VAS IS'!$A$4:$D$26,2, FALSE)</f>
        <v>#N/A</v>
      </c>
      <c r="I225" s="7" t="str">
        <f>VLOOKUP(E225,'VAS IS'!$A$4:$D$26,4, FALSE)</f>
        <v>#N/A</v>
      </c>
      <c r="J225" s="11"/>
      <c r="K225" s="7"/>
      <c r="L225" s="7"/>
      <c r="M225" s="7"/>
      <c r="N225" s="7" t="str">
        <f t="shared" si="1"/>
        <v>;;3 doanh thu thuần về hoạt động kinh doanh 10 01 02;5 lợi nhuận gộp từ hoạt động kinh doanh 20 10 11</v>
      </c>
      <c r="O225" s="7" t="str">
        <f>iferror(VLOOKUP(N225,'vstock IS nonfin'!$E$2:$E$25,1,FALSE),"N/A")</f>
        <v>N/A</v>
      </c>
      <c r="P225" s="7"/>
      <c r="Q225" s="7"/>
      <c r="R225" s="7"/>
      <c r="S225" s="7"/>
      <c r="T225" s="7"/>
      <c r="U225" s="7"/>
      <c r="V225" s="7"/>
    </row>
    <row r="226" hidden="1">
      <c r="A226" s="7"/>
      <c r="B226" s="7"/>
      <c r="C226" s="11" t="s">
        <v>1605</v>
      </c>
      <c r="D226" s="11" t="s">
        <v>1604</v>
      </c>
      <c r="E226" s="7"/>
      <c r="F226" s="7" t="str">
        <f>VLOOKUP(E226,'VAS IS'!$A$4:$D$26,2, FALSE)</f>
        <v>#N/A</v>
      </c>
      <c r="G226" s="7" t="str">
        <f>VLOOKUP(E226,'VAS IS'!$A$4:$D$26,3, FALSE)</f>
        <v>#N/A</v>
      </c>
      <c r="H226" s="7" t="str">
        <f>VLOOKUP(G226,'VAS IS'!$A$4:$D$26,2, FALSE)</f>
        <v>#N/A</v>
      </c>
      <c r="I226" s="7" t="str">
        <f>VLOOKUP(E226,'VAS IS'!$A$4:$D$26,4, FALSE)</f>
        <v>#N/A</v>
      </c>
      <c r="J226" s="11"/>
      <c r="K226" s="7"/>
      <c r="L226" s="7"/>
      <c r="M226" s="7"/>
      <c r="N226" s="7" t="str">
        <f t="shared" si="1"/>
        <v>;;4 chi phí hoạt động kinh doanh;5 lợi nhuận gộp từ hoạt động kinh doanh 20 10 11</v>
      </c>
      <c r="O226" s="7" t="str">
        <f>iferror(VLOOKUP(N226,'vstock IS nonfin'!$E$2:$E$25,1,FALSE),"N/A")</f>
        <v>N/A</v>
      </c>
      <c r="P226" s="7"/>
      <c r="Q226" s="7"/>
      <c r="R226" s="7"/>
      <c r="S226" s="7"/>
      <c r="T226" s="7"/>
      <c r="U226" s="7"/>
      <c r="V226" s="7"/>
    </row>
    <row r="227" hidden="1">
      <c r="A227" s="7"/>
      <c r="B227" s="7"/>
      <c r="C227" s="11" t="s">
        <v>1604</v>
      </c>
      <c r="D227" s="11" t="s">
        <v>1606</v>
      </c>
      <c r="E227" s="7"/>
      <c r="F227" s="7" t="str">
        <f>VLOOKUP(E227,'VAS IS'!$A$4:$D$26,2, FALSE)</f>
        <v>#N/A</v>
      </c>
      <c r="G227" s="7" t="str">
        <f>VLOOKUP(E227,'VAS IS'!$A$4:$D$26,3, FALSE)</f>
        <v>#N/A</v>
      </c>
      <c r="H227" s="7" t="str">
        <f>VLOOKUP(G227,'VAS IS'!$A$4:$D$26,2, FALSE)</f>
        <v>#N/A</v>
      </c>
      <c r="I227" s="7" t="str">
        <f>VLOOKUP(E227,'VAS IS'!$A$4:$D$26,4, FALSE)</f>
        <v>#N/A</v>
      </c>
      <c r="J227" s="11"/>
      <c r="K227" s="7"/>
      <c r="L227" s="7"/>
      <c r="M227" s="7"/>
      <c r="N227" s="7" t="str">
        <f t="shared" si="1"/>
        <v>;;5 lợi nhuận gộp từ hoạt động kinh doanh 20 10 11;9 lợi nhuận thuần từ hoạt động kinh doanh 30 20 21 22 24 25</v>
      </c>
      <c r="O227" s="7" t="str">
        <f>iferror(VLOOKUP(N227,'vstock IS nonfin'!$E$2:$E$25,1,FALSE),"N/A")</f>
        <v>N/A</v>
      </c>
      <c r="P227" s="7"/>
      <c r="Q227" s="7"/>
      <c r="R227" s="7"/>
      <c r="S227" s="7"/>
      <c r="T227" s="7"/>
      <c r="U227" s="7"/>
      <c r="V227" s="7"/>
    </row>
    <row r="228" hidden="1">
      <c r="A228" s="7"/>
      <c r="B228" s="7"/>
      <c r="C228" s="11" t="s">
        <v>1607</v>
      </c>
      <c r="D228" s="11" t="s">
        <v>1606</v>
      </c>
      <c r="E228" s="7"/>
      <c r="F228" s="7" t="str">
        <f>VLOOKUP(E228,'VAS IS'!$A$4:$D$26,2, FALSE)</f>
        <v>#N/A</v>
      </c>
      <c r="G228" s="7" t="str">
        <f>VLOOKUP(E228,'VAS IS'!$A$4:$D$26,3, FALSE)</f>
        <v>#N/A</v>
      </c>
      <c r="H228" s="7" t="str">
        <f>VLOOKUP(G228,'VAS IS'!$A$4:$D$26,2, FALSE)</f>
        <v>#N/A</v>
      </c>
      <c r="I228" s="7" t="str">
        <f>VLOOKUP(E228,'VAS IS'!$A$4:$D$26,4, FALSE)</f>
        <v>#N/A</v>
      </c>
      <c r="J228" s="11"/>
      <c r="K228" s="7"/>
      <c r="L228" s="7"/>
      <c r="M228" s="7"/>
      <c r="N228" s="7" t="str">
        <f t="shared" si="1"/>
        <v>;;6 doanh thu hoạt động tài chính;9 lợi nhuận thuần từ hoạt động kinh doanh 30 20 21 22 24 25</v>
      </c>
      <c r="O228" s="7" t="str">
        <f>iferror(VLOOKUP(N228,'vstock IS nonfin'!$E$2:$E$25,1,FALSE),"N/A")</f>
        <v>N/A</v>
      </c>
      <c r="P228" s="7"/>
      <c r="Q228" s="7"/>
      <c r="R228" s="7"/>
      <c r="S228" s="7"/>
      <c r="T228" s="7"/>
      <c r="U228" s="7"/>
      <c r="V228" s="7"/>
    </row>
    <row r="229" hidden="1">
      <c r="A229" s="7"/>
      <c r="B229" s="7"/>
      <c r="C229" s="11" t="s">
        <v>1608</v>
      </c>
      <c r="D229" s="11" t="s">
        <v>1606</v>
      </c>
      <c r="E229" s="7"/>
      <c r="F229" s="7" t="str">
        <f>VLOOKUP(E229,'VAS IS'!$A$4:$D$26,2, FALSE)</f>
        <v>#N/A</v>
      </c>
      <c r="G229" s="7" t="str">
        <f>VLOOKUP(E229,'VAS IS'!$A$4:$D$26,3, FALSE)</f>
        <v>#N/A</v>
      </c>
      <c r="H229" s="7" t="str">
        <f>VLOOKUP(G229,'VAS IS'!$A$4:$D$26,2, FALSE)</f>
        <v>#N/A</v>
      </c>
      <c r="I229" s="7" t="str">
        <f>VLOOKUP(E229,'VAS IS'!$A$4:$D$26,4, FALSE)</f>
        <v>#N/A</v>
      </c>
      <c r="J229" s="11"/>
      <c r="K229" s="7"/>
      <c r="L229" s="7"/>
      <c r="M229" s="7"/>
      <c r="N229" s="7" t="str">
        <f t="shared" si="1"/>
        <v>;;7 chi phí tài chính;9 lợi nhuận thuần từ hoạt động kinh doanh 30 20 21 22 24 25</v>
      </c>
      <c r="O229" s="7" t="str">
        <f>iferror(VLOOKUP(N229,'vstock IS nonfin'!$E$2:$E$25,1,FALSE),"N/A")</f>
        <v>N/A</v>
      </c>
      <c r="P229" s="7"/>
      <c r="Q229" s="7"/>
      <c r="R229" s="7"/>
      <c r="S229" s="7"/>
      <c r="T229" s="7"/>
      <c r="U229" s="7"/>
      <c r="V229" s="7"/>
    </row>
    <row r="230" hidden="1">
      <c r="A230" s="7"/>
      <c r="B230" s="7"/>
      <c r="C230" s="11" t="s">
        <v>1423</v>
      </c>
      <c r="D230" s="11" t="s">
        <v>1423</v>
      </c>
      <c r="E230" s="7"/>
      <c r="F230" s="7" t="str">
        <f>VLOOKUP(E230,'VAS IS'!$A$4:$D$26,2, FALSE)</f>
        <v>#N/A</v>
      </c>
      <c r="G230" s="7" t="str">
        <f>VLOOKUP(E230,'VAS IS'!$A$4:$D$26,3, FALSE)</f>
        <v>#N/A</v>
      </c>
      <c r="H230" s="7" t="str">
        <f>VLOOKUP(G230,'VAS IS'!$A$4:$D$26,2, FALSE)</f>
        <v>#N/A</v>
      </c>
      <c r="I230" s="7" t="str">
        <f>VLOOKUP(E230,'VAS IS'!$A$4:$D$26,4, FALSE)</f>
        <v>#N/A</v>
      </c>
      <c r="J230" s="11"/>
      <c r="K230" s="7"/>
      <c r="L230" s="7"/>
      <c r="M230" s="7"/>
      <c r="N230" s="7" t="str">
        <f t="shared" si="1"/>
        <v>;;trong đó chi phí lãi vay;trong đó chi phí lãi vay</v>
      </c>
      <c r="O230" s="7" t="str">
        <f>iferror(VLOOKUP(N230,'vstock IS nonfin'!$E$2:$E$25,1,FALSE),"N/A")</f>
        <v>N/A</v>
      </c>
      <c r="P230" s="7"/>
      <c r="Q230" s="7"/>
      <c r="R230" s="7"/>
      <c r="S230" s="7"/>
      <c r="T230" s="7"/>
      <c r="U230" s="7"/>
      <c r="V230" s="7"/>
    </row>
    <row r="231" hidden="1">
      <c r="A231" s="7"/>
      <c r="B231" s="7"/>
      <c r="C231" s="11" t="s">
        <v>1609</v>
      </c>
      <c r="D231" s="11" t="s">
        <v>1606</v>
      </c>
      <c r="E231" s="7"/>
      <c r="F231" s="7" t="str">
        <f>VLOOKUP(E231,'VAS IS'!$A$4:$D$26,2, FALSE)</f>
        <v>#N/A</v>
      </c>
      <c r="G231" s="7" t="str">
        <f>VLOOKUP(E231,'VAS IS'!$A$4:$D$26,3, FALSE)</f>
        <v>#N/A</v>
      </c>
      <c r="H231" s="7" t="str">
        <f>VLOOKUP(G231,'VAS IS'!$A$4:$D$26,2, FALSE)</f>
        <v>#N/A</v>
      </c>
      <c r="I231" s="7" t="str">
        <f>VLOOKUP(E231,'VAS IS'!$A$4:$D$26,4, FALSE)</f>
        <v>#N/A</v>
      </c>
      <c r="J231" s="11"/>
      <c r="K231" s="7"/>
      <c r="L231" s="7"/>
      <c r="M231" s="7"/>
      <c r="N231" s="7" t="str">
        <f t="shared" si="1"/>
        <v>;;8 chi phí quản lý doanh nghiệp;9 lợi nhuận thuần từ hoạt động kinh doanh 30 20 21 22 24 25</v>
      </c>
      <c r="O231" s="7" t="str">
        <f>iferror(VLOOKUP(N231,'vstock IS nonfin'!$E$2:$E$25,1,FALSE),"N/A")</f>
        <v>N/A</v>
      </c>
      <c r="P231" s="7"/>
      <c r="Q231" s="7"/>
      <c r="R231" s="7"/>
      <c r="S231" s="7"/>
      <c r="T231" s="7"/>
      <c r="U231" s="7"/>
      <c r="V231" s="7"/>
    </row>
    <row r="232" hidden="1">
      <c r="A232" s="7"/>
      <c r="B232" s="7"/>
      <c r="C232" s="11" t="s">
        <v>1606</v>
      </c>
      <c r="D232" s="11" t="s">
        <v>1610</v>
      </c>
      <c r="E232" s="7"/>
      <c r="F232" s="7" t="str">
        <f>VLOOKUP(E232,'VAS IS'!$A$4:$D$26,2, FALSE)</f>
        <v>#N/A</v>
      </c>
      <c r="G232" s="7" t="str">
        <f>VLOOKUP(E232,'VAS IS'!$A$4:$D$26,3, FALSE)</f>
        <v>#N/A</v>
      </c>
      <c r="H232" s="7" t="str">
        <f>VLOOKUP(G232,'VAS IS'!$A$4:$D$26,2, FALSE)</f>
        <v>#N/A</v>
      </c>
      <c r="I232" s="7" t="str">
        <f>VLOOKUP(E232,'VAS IS'!$A$4:$D$26,4, FALSE)</f>
        <v>#N/A</v>
      </c>
      <c r="J232" s="11"/>
      <c r="K232" s="7"/>
      <c r="L232" s="7"/>
      <c r="M232" s="7"/>
      <c r="N232" s="7" t="str">
        <f t="shared" si="1"/>
        <v>;;9 lợi nhuận thuần từ hoạt động kinh doanh 30 20 21 22 24 25;13 tổng lợi nhuận kế toán trước thuế 50 30 40 41</v>
      </c>
      <c r="O232" s="7" t="str">
        <f>iferror(VLOOKUP(N232,'vstock IS nonfin'!$E$2:$E$25,1,FALSE),"N/A")</f>
        <v>N/A</v>
      </c>
      <c r="P232" s="7"/>
      <c r="Q232" s="7"/>
      <c r="R232" s="7"/>
      <c r="S232" s="7"/>
      <c r="T232" s="7"/>
      <c r="U232" s="7"/>
      <c r="V232" s="7"/>
    </row>
    <row r="233" hidden="1">
      <c r="A233" s="7"/>
      <c r="B233" s="7"/>
      <c r="C233" s="11" t="s">
        <v>1611</v>
      </c>
      <c r="D233" s="11" t="s">
        <v>1612</v>
      </c>
      <c r="E233" s="7"/>
      <c r="F233" s="7" t="str">
        <f>VLOOKUP(E233,'VAS IS'!$A$4:$D$26,2, FALSE)</f>
        <v>#N/A</v>
      </c>
      <c r="G233" s="7" t="str">
        <f>VLOOKUP(E233,'VAS IS'!$A$4:$D$26,3, FALSE)</f>
        <v>#N/A</v>
      </c>
      <c r="H233" s="7" t="str">
        <f>VLOOKUP(G233,'VAS IS'!$A$4:$D$26,2, FALSE)</f>
        <v>#N/A</v>
      </c>
      <c r="I233" s="7" t="str">
        <f>VLOOKUP(E233,'VAS IS'!$A$4:$D$26,4, FALSE)</f>
        <v>#N/A</v>
      </c>
      <c r="J233" s="11"/>
      <c r="K233" s="7"/>
      <c r="L233" s="7"/>
      <c r="M233" s="7"/>
      <c r="N233" s="7" t="str">
        <f t="shared" si="1"/>
        <v>;;10 thu nhập khác;12 lợi nhuận khác 40 31 32</v>
      </c>
      <c r="O233" s="7" t="str">
        <f>iferror(VLOOKUP(N233,'vstock IS nonfin'!$E$2:$E$25,1,FALSE),"N/A")</f>
        <v>N/A</v>
      </c>
      <c r="P233" s="7"/>
      <c r="Q233" s="7"/>
      <c r="R233" s="7"/>
      <c r="S233" s="7"/>
      <c r="T233" s="7"/>
      <c r="U233" s="7"/>
      <c r="V233" s="7"/>
    </row>
    <row r="234" hidden="1">
      <c r="A234" s="7"/>
      <c r="B234" s="7"/>
      <c r="C234" s="11" t="s">
        <v>1613</v>
      </c>
      <c r="D234" s="11" t="s">
        <v>1612</v>
      </c>
      <c r="E234" s="7"/>
      <c r="F234" s="7" t="str">
        <f>VLOOKUP(E234,'VAS IS'!$A$4:$D$26,2, FALSE)</f>
        <v>#N/A</v>
      </c>
      <c r="G234" s="7" t="str">
        <f>VLOOKUP(E234,'VAS IS'!$A$4:$D$26,3, FALSE)</f>
        <v>#N/A</v>
      </c>
      <c r="H234" s="7" t="str">
        <f>VLOOKUP(G234,'VAS IS'!$A$4:$D$26,2, FALSE)</f>
        <v>#N/A</v>
      </c>
      <c r="I234" s="7" t="str">
        <f>VLOOKUP(E234,'VAS IS'!$A$4:$D$26,4, FALSE)</f>
        <v>#N/A</v>
      </c>
      <c r="J234" s="11"/>
      <c r="K234" s="7"/>
      <c r="L234" s="7"/>
      <c r="M234" s="7"/>
      <c r="N234" s="7" t="str">
        <f t="shared" si="1"/>
        <v>;;11 chi phí khác;12 lợi nhuận khác 40 31 32</v>
      </c>
      <c r="O234" s="7" t="str">
        <f>iferror(VLOOKUP(N234,'vstock IS nonfin'!$E$2:$E$25,1,FALSE),"N/A")</f>
        <v>N/A</v>
      </c>
      <c r="P234" s="7"/>
      <c r="Q234" s="7"/>
      <c r="R234" s="7"/>
      <c r="S234" s="7"/>
      <c r="T234" s="7"/>
      <c r="U234" s="7"/>
      <c r="V234" s="7"/>
    </row>
    <row r="235" hidden="1">
      <c r="A235" s="7"/>
      <c r="B235" s="7"/>
      <c r="C235" s="11" t="s">
        <v>1612</v>
      </c>
      <c r="D235" s="11" t="s">
        <v>1610</v>
      </c>
      <c r="E235" s="7"/>
      <c r="F235" s="7" t="str">
        <f>VLOOKUP(E235,'VAS IS'!$A$4:$D$26,2, FALSE)</f>
        <v>#N/A</v>
      </c>
      <c r="G235" s="7" t="str">
        <f>VLOOKUP(E235,'VAS IS'!$A$4:$D$26,3, FALSE)</f>
        <v>#N/A</v>
      </c>
      <c r="H235" s="7" t="str">
        <f>VLOOKUP(G235,'VAS IS'!$A$4:$D$26,2, FALSE)</f>
        <v>#N/A</v>
      </c>
      <c r="I235" s="7" t="str">
        <f>VLOOKUP(E235,'VAS IS'!$A$4:$D$26,4, FALSE)</f>
        <v>#N/A</v>
      </c>
      <c r="J235" s="11"/>
      <c r="K235" s="7"/>
      <c r="L235" s="7"/>
      <c r="M235" s="7"/>
      <c r="N235" s="7" t="str">
        <f t="shared" si="1"/>
        <v>;;12 lợi nhuận khác 40 31 32;13 tổng lợi nhuận kế toán trước thuế 50 30 40 41</v>
      </c>
      <c r="O235" s="7" t="str">
        <f>iferror(VLOOKUP(N235,'vstock IS nonfin'!$E$2:$E$25,1,FALSE),"N/A")</f>
        <v>N/A</v>
      </c>
      <c r="P235" s="7"/>
      <c r="Q235" s="7"/>
      <c r="R235" s="7"/>
      <c r="S235" s="7"/>
      <c r="T235" s="7"/>
      <c r="U235" s="7"/>
      <c r="V235" s="7"/>
    </row>
    <row r="236" hidden="1">
      <c r="A236" s="7"/>
      <c r="B236" s="7"/>
      <c r="C236" s="11" t="s">
        <v>1610</v>
      </c>
      <c r="D236" s="11" t="s">
        <v>1614</v>
      </c>
      <c r="E236" s="7"/>
      <c r="F236" s="7" t="str">
        <f>VLOOKUP(E236,'VAS IS'!$A$4:$D$26,2, FALSE)</f>
        <v>#N/A</v>
      </c>
      <c r="G236" s="7" t="str">
        <f>VLOOKUP(E236,'VAS IS'!$A$4:$D$26,3, FALSE)</f>
        <v>#N/A</v>
      </c>
      <c r="H236" s="7" t="str">
        <f>VLOOKUP(G236,'VAS IS'!$A$4:$D$26,2, FALSE)</f>
        <v>#N/A</v>
      </c>
      <c r="I236" s="7" t="str">
        <f>VLOOKUP(E236,'VAS IS'!$A$4:$D$26,4, FALSE)</f>
        <v>#N/A</v>
      </c>
      <c r="J236" s="11"/>
      <c r="K236" s="7"/>
      <c r="L236" s="7"/>
      <c r="M236" s="7"/>
      <c r="N236" s="7" t="str">
        <f t="shared" si="1"/>
        <v>;;13 tổng lợi nhuận kế toán trước thuế 50 30 40 41;16 lợi nhuận sau thuế thu nhập doanh nghiệp 60 50 51 52</v>
      </c>
      <c r="O236" s="7" t="str">
        <f>iferror(VLOOKUP(N236,'vstock IS nonfin'!$E$2:$E$25,1,FALSE),"N/A")</f>
        <v>N/A</v>
      </c>
      <c r="P236" s="7"/>
      <c r="Q236" s="7"/>
      <c r="R236" s="7"/>
      <c r="S236" s="7"/>
      <c r="T236" s="7"/>
      <c r="U236" s="7"/>
      <c r="V236" s="7"/>
    </row>
    <row r="237" hidden="1">
      <c r="A237" s="7"/>
      <c r="B237" s="7"/>
      <c r="C237" s="11" t="s">
        <v>1615</v>
      </c>
      <c r="D237" s="11" t="s">
        <v>1614</v>
      </c>
      <c r="E237" s="7"/>
      <c r="F237" s="7" t="str">
        <f>VLOOKUP(E237,'VAS IS'!$A$4:$D$26,2, FALSE)</f>
        <v>#N/A</v>
      </c>
      <c r="G237" s="7" t="str">
        <f>VLOOKUP(E237,'VAS IS'!$A$4:$D$26,3, FALSE)</f>
        <v>#N/A</v>
      </c>
      <c r="H237" s="7" t="str">
        <f>VLOOKUP(G237,'VAS IS'!$A$4:$D$26,2, FALSE)</f>
        <v>#N/A</v>
      </c>
      <c r="I237" s="7" t="str">
        <f>VLOOKUP(E237,'VAS IS'!$A$4:$D$26,4, FALSE)</f>
        <v>#N/A</v>
      </c>
      <c r="J237" s="11"/>
      <c r="K237" s="7"/>
      <c r="L237" s="7"/>
      <c r="M237" s="7"/>
      <c r="N237" s="7" t="str">
        <f t="shared" si="1"/>
        <v>;;14 chi phí thuế tndn hiện hành;16 lợi nhuận sau thuế thu nhập doanh nghiệp 60 50 51 52</v>
      </c>
      <c r="O237" s="7" t="str">
        <f>iferror(VLOOKUP(N237,'vstock IS nonfin'!$E$2:$E$25,1,FALSE),"N/A")</f>
        <v>N/A</v>
      </c>
      <c r="P237" s="7"/>
      <c r="Q237" s="7"/>
      <c r="R237" s="7"/>
      <c r="S237" s="7"/>
      <c r="T237" s="7"/>
      <c r="U237" s="7"/>
      <c r="V237" s="7"/>
    </row>
    <row r="238" hidden="1">
      <c r="A238" s="7"/>
      <c r="B238" s="7"/>
      <c r="C238" s="11" t="s">
        <v>1616</v>
      </c>
      <c r="D238" s="11" t="s">
        <v>1614</v>
      </c>
      <c r="E238" s="7"/>
      <c r="F238" s="7" t="str">
        <f>VLOOKUP(E238,'VAS IS'!$A$4:$D$26,2, FALSE)</f>
        <v>#N/A</v>
      </c>
      <c r="G238" s="7" t="str">
        <f>VLOOKUP(E238,'VAS IS'!$A$4:$D$26,3, FALSE)</f>
        <v>#N/A</v>
      </c>
      <c r="H238" s="7" t="str">
        <f>VLOOKUP(G238,'VAS IS'!$A$4:$D$26,2, FALSE)</f>
        <v>#N/A</v>
      </c>
      <c r="I238" s="7" t="str">
        <f>VLOOKUP(E238,'VAS IS'!$A$4:$D$26,4, FALSE)</f>
        <v>#N/A</v>
      </c>
      <c r="J238" s="11"/>
      <c r="K238" s="7"/>
      <c r="L238" s="7"/>
      <c r="M238" s="7"/>
      <c r="N238" s="7" t="str">
        <f t="shared" si="1"/>
        <v>;;15 chi phí thuế tndn hoãn lại;16 lợi nhuận sau thuế thu nhập doanh nghiệp 60 50 51 52</v>
      </c>
      <c r="O238" s="7" t="str">
        <f>iferror(VLOOKUP(N238,'vstock IS nonfin'!$E$2:$E$25,1,FALSE),"N/A")</f>
        <v>N/A</v>
      </c>
      <c r="P238" s="7"/>
      <c r="Q238" s="7"/>
      <c r="R238" s="7"/>
      <c r="S238" s="7"/>
      <c r="T238" s="7"/>
      <c r="U238" s="7"/>
      <c r="V238" s="7"/>
    </row>
    <row r="239" hidden="1">
      <c r="A239" s="7"/>
      <c r="B239" s="7"/>
      <c r="C239" s="11" t="s">
        <v>1614</v>
      </c>
      <c r="D239" s="11" t="s">
        <v>1614</v>
      </c>
      <c r="E239" s="7"/>
      <c r="F239" s="7" t="str">
        <f>VLOOKUP(E239,'VAS IS'!$A$4:$D$26,2, FALSE)</f>
        <v>#N/A</v>
      </c>
      <c r="G239" s="7" t="str">
        <f>VLOOKUP(E239,'VAS IS'!$A$4:$D$26,3, FALSE)</f>
        <v>#N/A</v>
      </c>
      <c r="H239" s="7" t="str">
        <f>VLOOKUP(G239,'VAS IS'!$A$4:$D$26,2, FALSE)</f>
        <v>#N/A</v>
      </c>
      <c r="I239" s="7" t="str">
        <f>VLOOKUP(E239,'VAS IS'!$A$4:$D$26,4, FALSE)</f>
        <v>#N/A</v>
      </c>
      <c r="J239" s="11"/>
      <c r="K239" s="7"/>
      <c r="L239" s="7"/>
      <c r="M239" s="7"/>
      <c r="N239" s="7" t="str">
        <f t="shared" si="1"/>
        <v>;;16 lợi nhuận sau thuế thu nhập doanh nghiệp 60 50 51 52;16 lợi nhuận sau thuế thu nhập doanh nghiệp 60 50 51 52</v>
      </c>
      <c r="O239" s="7" t="str">
        <f>iferror(VLOOKUP(N239,'vstock IS nonfin'!$E$2:$E$25,1,FALSE),"N/A")</f>
        <v>N/A</v>
      </c>
      <c r="P239" s="7"/>
      <c r="Q239" s="7"/>
      <c r="R239" s="7"/>
      <c r="S239" s="7"/>
      <c r="T239" s="7"/>
      <c r="U239" s="7"/>
      <c r="V239" s="7"/>
    </row>
    <row r="240" hidden="1">
      <c r="A240" s="7"/>
      <c r="B240" s="7"/>
      <c r="C240" s="11" t="s">
        <v>1617</v>
      </c>
      <c r="D240" s="11" t="s">
        <v>1617</v>
      </c>
      <c r="E240" s="7"/>
      <c r="F240" s="7" t="str">
        <f>VLOOKUP(E240,'VAS IS'!$A$4:$D$26,2, FALSE)</f>
        <v>#N/A</v>
      </c>
      <c r="G240" s="7" t="str">
        <f>VLOOKUP(E240,'VAS IS'!$A$4:$D$26,3, FALSE)</f>
        <v>#N/A</v>
      </c>
      <c r="H240" s="7" t="str">
        <f>VLOOKUP(G240,'VAS IS'!$A$4:$D$26,2, FALSE)</f>
        <v>#N/A</v>
      </c>
      <c r="I240" s="7" t="str">
        <f>VLOOKUP(E240,'VAS IS'!$A$4:$D$26,4, FALSE)</f>
        <v>#N/A</v>
      </c>
      <c r="J240" s="11"/>
      <c r="K240" s="7"/>
      <c r="L240" s="7"/>
      <c r="M240" s="7"/>
      <c r="N240" s="7" t="str">
        <f t="shared" si="1"/>
        <v>;;lãi cơ bản trên cổ phiếu báo cáo tài chính;lãi cơ bản trên cổ phiếu báo cáo tài chính</v>
      </c>
      <c r="O240" s="7" t="str">
        <f>iferror(VLOOKUP(N240,'vstock IS nonfin'!$E$2:$E$25,1,FALSE),"N/A")</f>
        <v>N/A</v>
      </c>
      <c r="P240" s="7"/>
      <c r="Q240" s="7"/>
      <c r="R240" s="7"/>
      <c r="S240" s="7"/>
      <c r="T240" s="7"/>
      <c r="U240" s="7"/>
      <c r="V240" s="7"/>
    </row>
    <row r="241" hidden="1">
      <c r="A241" s="11" t="s">
        <v>1618</v>
      </c>
      <c r="B241" s="11" t="s">
        <v>1618</v>
      </c>
      <c r="C241" s="11" t="s">
        <v>1619</v>
      </c>
      <c r="D241" s="11" t="s">
        <v>1619</v>
      </c>
      <c r="E241" s="7"/>
      <c r="F241" s="7" t="str">
        <f>VLOOKUP(E241,'VAS IS'!$A$4:$D$26,2, FALSE)</f>
        <v>#N/A</v>
      </c>
      <c r="G241" s="7" t="str">
        <f>VLOOKUP(E241,'VAS IS'!$A$4:$D$26,3, FALSE)</f>
        <v>#N/A</v>
      </c>
      <c r="H241" s="7" t="str">
        <f>VLOOKUP(G241,'VAS IS'!$A$4:$D$26,2, FALSE)</f>
        <v>#N/A</v>
      </c>
      <c r="I241" s="7" t="str">
        <f>VLOOKUP(E241,'VAS IS'!$A$4:$D$26,4, FALSE)</f>
        <v>#N/A</v>
      </c>
      <c r="J241" s="11"/>
      <c r="K241" s="7"/>
      <c r="L241" s="7"/>
      <c r="M241" s="7"/>
      <c r="N241" s="7" t="str">
        <f t="shared" si="1"/>
        <v>realised transactions;realised transactions;xác định kqkd đã thực hiện;xác định kqkd đã thực hiện</v>
      </c>
      <c r="O241" s="7" t="str">
        <f>iferror(VLOOKUP(N241,'vstock IS nonfin'!$E$2:$E$25,1,FALSE),"N/A")</f>
        <v>N/A</v>
      </c>
      <c r="P241" s="7"/>
      <c r="Q241" s="7"/>
      <c r="R241" s="7"/>
      <c r="S241" s="7"/>
      <c r="T241" s="7"/>
      <c r="U241" s="7"/>
      <c r="V241" s="7"/>
    </row>
    <row r="242" hidden="1">
      <c r="A242" s="11" t="s">
        <v>1620</v>
      </c>
      <c r="B242" s="11" t="s">
        <v>1621</v>
      </c>
      <c r="C242" s="11" t="s">
        <v>1622</v>
      </c>
      <c r="D242" s="11" t="s">
        <v>1623</v>
      </c>
      <c r="E242" s="7"/>
      <c r="F242" s="7" t="str">
        <f>VLOOKUP(E242,'VAS IS'!$A$4:$D$26,2, FALSE)</f>
        <v>#N/A</v>
      </c>
      <c r="G242" s="7" t="str">
        <f>VLOOKUP(E242,'VAS IS'!$A$4:$D$26,3, FALSE)</f>
        <v>#N/A</v>
      </c>
      <c r="H242" s="7" t="str">
        <f>VLOOKUP(G242,'VAS IS'!$A$4:$D$26,2, FALSE)</f>
        <v>#N/A</v>
      </c>
      <c r="I242" s="7" t="str">
        <f>VLOOKUP(E242,'VAS IS'!$A$4:$D$26,4, FALSE)</f>
        <v>#N/A</v>
      </c>
      <c r="J242" s="11"/>
      <c r="K242" s="7"/>
      <c r="L242" s="7"/>
      <c r="M242" s="7"/>
      <c r="N242" s="7" t="str">
        <f t="shared" si="1"/>
        <v>income from investing activities;net realised earnings for the period;thu nhập từ hoạt động đầu tư đã thực hiện;kết quả hoạt động ròng đã thực hiện được phân phối trong kỳ i ii</v>
      </c>
      <c r="O242" s="7" t="str">
        <f>iferror(VLOOKUP(N242,'vstock IS nonfin'!$E$2:$E$25,1,FALSE),"N/A")</f>
        <v>N/A</v>
      </c>
      <c r="P242" s="7"/>
      <c r="Q242" s="7"/>
      <c r="R242" s="7"/>
      <c r="S242" s="7"/>
      <c r="T242" s="7"/>
      <c r="U242" s="7"/>
      <c r="V242" s="7"/>
    </row>
    <row r="243" hidden="1">
      <c r="A243" s="11" t="s">
        <v>1624</v>
      </c>
      <c r="B243" s="11" t="s">
        <v>1620</v>
      </c>
      <c r="C243" s="11" t="s">
        <v>1625</v>
      </c>
      <c r="D243" s="11" t="s">
        <v>1622</v>
      </c>
      <c r="E243" s="7"/>
      <c r="F243" s="7" t="str">
        <f>VLOOKUP(E243,'VAS IS'!$A$4:$D$26,2, FALSE)</f>
        <v>#N/A</v>
      </c>
      <c r="G243" s="7" t="str">
        <f>VLOOKUP(E243,'VAS IS'!$A$4:$D$26,3, FALSE)</f>
        <v>#N/A</v>
      </c>
      <c r="H243" s="7" t="str">
        <f>VLOOKUP(G243,'VAS IS'!$A$4:$D$26,2, FALSE)</f>
        <v>#N/A</v>
      </c>
      <c r="I243" s="7" t="str">
        <f>VLOOKUP(E243,'VAS IS'!$A$4:$D$26,4, FALSE)</f>
        <v>#N/A</v>
      </c>
      <c r="J243" s="11"/>
      <c r="K243" s="7"/>
      <c r="L243" s="7"/>
      <c r="M243" s="7"/>
      <c r="N243" s="7" t="str">
        <f t="shared" si="1"/>
        <v>dividends;income from investing activities;cổ tức được nhận;thu nhập từ hoạt động đầu tư đã thực hiện</v>
      </c>
      <c r="O243" s="7" t="str">
        <f>iferror(VLOOKUP(N243,'vstock IS nonfin'!$E$2:$E$25,1,FALSE),"N/A")</f>
        <v>N/A</v>
      </c>
      <c r="P243" s="7"/>
      <c r="Q243" s="7"/>
      <c r="R243" s="7"/>
      <c r="S243" s="7"/>
      <c r="T243" s="7"/>
      <c r="U243" s="7"/>
      <c r="V243" s="7"/>
    </row>
    <row r="244" hidden="1">
      <c r="A244" s="11" t="s">
        <v>1626</v>
      </c>
      <c r="B244" s="11" t="s">
        <v>1620</v>
      </c>
      <c r="C244" s="11" t="s">
        <v>1627</v>
      </c>
      <c r="D244" s="11" t="s">
        <v>1622</v>
      </c>
      <c r="E244" s="7"/>
      <c r="F244" s="7" t="str">
        <f>VLOOKUP(E244,'VAS IS'!$A$4:$D$26,2, FALSE)</f>
        <v>#N/A</v>
      </c>
      <c r="G244" s="7" t="str">
        <f>VLOOKUP(E244,'VAS IS'!$A$4:$D$26,3, FALSE)</f>
        <v>#N/A</v>
      </c>
      <c r="H244" s="7" t="str">
        <f>VLOOKUP(G244,'VAS IS'!$A$4:$D$26,2, FALSE)</f>
        <v>#N/A</v>
      </c>
      <c r="I244" s="7" t="str">
        <f>VLOOKUP(E244,'VAS IS'!$A$4:$D$26,4, FALSE)</f>
        <v>#N/A</v>
      </c>
      <c r="J244" s="11"/>
      <c r="K244" s="7"/>
      <c r="L244" s="7"/>
      <c r="M244" s="7"/>
      <c r="N244" s="7" t="str">
        <f t="shared" si="1"/>
        <v>coupons;income from investing activities;lãi trái phiếu được nhận;thu nhập từ hoạt động đầu tư đã thực hiện</v>
      </c>
      <c r="O244" s="7" t="str">
        <f>iferror(VLOOKUP(N244,'vstock IS nonfin'!$E$2:$E$25,1,FALSE),"N/A")</f>
        <v>N/A</v>
      </c>
      <c r="P244" s="7"/>
      <c r="Q244" s="7"/>
      <c r="R244" s="7"/>
      <c r="S244" s="7"/>
      <c r="T244" s="7"/>
      <c r="U244" s="7"/>
      <c r="V244" s="7"/>
    </row>
    <row r="245" hidden="1">
      <c r="A245" s="11" t="s">
        <v>1628</v>
      </c>
      <c r="B245" s="11" t="s">
        <v>1620</v>
      </c>
      <c r="C245" s="11" t="s">
        <v>1629</v>
      </c>
      <c r="D245" s="11" t="s">
        <v>1622</v>
      </c>
      <c r="E245" s="7"/>
      <c r="F245" s="7" t="str">
        <f>VLOOKUP(E245,'VAS IS'!$A$4:$D$26,2, FALSE)</f>
        <v>#N/A</v>
      </c>
      <c r="G245" s="7" t="str">
        <f>VLOOKUP(E245,'VAS IS'!$A$4:$D$26,3, FALSE)</f>
        <v>#N/A</v>
      </c>
      <c r="H245" s="7" t="str">
        <f>VLOOKUP(G245,'VAS IS'!$A$4:$D$26,2, FALSE)</f>
        <v>#N/A</v>
      </c>
      <c r="I245" s="7" t="str">
        <f>VLOOKUP(E245,'VAS IS'!$A$4:$D$26,4, FALSE)</f>
        <v>#N/A</v>
      </c>
      <c r="J245" s="11"/>
      <c r="K245" s="7"/>
      <c r="L245" s="7"/>
      <c r="M245" s="7"/>
      <c r="N245" s="7" t="str">
        <f t="shared" si="1"/>
        <v>interest income from deposits;income from investing activities;lãi tiền gửi;thu nhập từ hoạt động đầu tư đã thực hiện</v>
      </c>
      <c r="O245" s="7" t="str">
        <f>iferror(VLOOKUP(N245,'vstock IS nonfin'!$E$2:$E$25,1,FALSE),"N/A")</f>
        <v>N/A</v>
      </c>
      <c r="P245" s="7"/>
      <c r="Q245" s="7"/>
      <c r="R245" s="7"/>
      <c r="S245" s="7"/>
      <c r="T245" s="7"/>
      <c r="U245" s="7"/>
      <c r="V245" s="7"/>
    </row>
    <row r="246" hidden="1">
      <c r="A246" s="11" t="s">
        <v>1630</v>
      </c>
      <c r="B246" s="11" t="s">
        <v>1620</v>
      </c>
      <c r="C246" s="11" t="s">
        <v>1631</v>
      </c>
      <c r="D246" s="11" t="s">
        <v>1622</v>
      </c>
      <c r="E246" s="7"/>
      <c r="F246" s="7" t="str">
        <f>VLOOKUP(E246,'VAS IS'!$A$4:$D$26,2, FALSE)</f>
        <v>#N/A</v>
      </c>
      <c r="G246" s="7" t="str">
        <f>VLOOKUP(E246,'VAS IS'!$A$4:$D$26,3, FALSE)</f>
        <v>#N/A</v>
      </c>
      <c r="H246" s="7" t="str">
        <f>VLOOKUP(G246,'VAS IS'!$A$4:$D$26,2, FALSE)</f>
        <v>#N/A</v>
      </c>
      <c r="I246" s="7" t="str">
        <f>VLOOKUP(E246,'VAS IS'!$A$4:$D$26,4, FALSE)</f>
        <v>#N/A</v>
      </c>
      <c r="J246" s="25"/>
      <c r="K246" s="7"/>
      <c r="L246" s="7"/>
      <c r="M246" s="7"/>
      <c r="N246" s="7" t="str">
        <f t="shared" si="1"/>
        <v>income from securities trading;income from investing activities;thu nhập bán chứng khoán;thu nhập từ hoạt động đầu tư đã thực hiện</v>
      </c>
      <c r="O246" s="7" t="str">
        <f>iferror(VLOOKUP(N246,'vstock IS nonfin'!$E$2:$E$25,1,FALSE),"N/A")</f>
        <v>N/A</v>
      </c>
      <c r="P246" s="7"/>
      <c r="Q246" s="7"/>
      <c r="R246" s="7"/>
      <c r="S246" s="7"/>
      <c r="T246" s="7"/>
      <c r="U246" s="7"/>
      <c r="V246" s="7"/>
    </row>
    <row r="247" hidden="1">
      <c r="A247" s="11" t="s">
        <v>1427</v>
      </c>
      <c r="B247" s="11" t="s">
        <v>1620</v>
      </c>
      <c r="C247" s="11" t="s">
        <v>1361</v>
      </c>
      <c r="D247" s="11" t="s">
        <v>1622</v>
      </c>
      <c r="E247" s="7"/>
      <c r="F247" s="7" t="str">
        <f>VLOOKUP(E247,'VAS IS'!$A$4:$D$26,2, FALSE)</f>
        <v>#N/A</v>
      </c>
      <c r="G247" s="7" t="str">
        <f>VLOOKUP(E247,'VAS IS'!$A$4:$D$26,3, FALSE)</f>
        <v>#N/A</v>
      </c>
      <c r="H247" s="7" t="str">
        <f>VLOOKUP(G247,'VAS IS'!$A$4:$D$26,2, FALSE)</f>
        <v>#N/A</v>
      </c>
      <c r="I247" s="7" t="str">
        <f>VLOOKUP(E247,'VAS IS'!$A$4:$D$26,4, FALSE)</f>
        <v>#N/A</v>
      </c>
      <c r="J247" s="25"/>
      <c r="K247" s="7"/>
      <c r="L247" s="7"/>
      <c r="M247" s="7"/>
      <c r="N247" s="7" t="str">
        <f t="shared" si="1"/>
        <v>other income;income from investing activities;thu nhập khác;thu nhập từ hoạt động đầu tư đã thực hiện</v>
      </c>
      <c r="O247" s="7" t="str">
        <f>iferror(VLOOKUP(N247,'vstock IS nonfin'!$E$2:$E$25,1,FALSE),"N/A")</f>
        <v>N/A</v>
      </c>
      <c r="P247" s="7"/>
      <c r="Q247" s="7"/>
      <c r="R247" s="7"/>
      <c r="S247" s="7"/>
      <c r="T247" s="7"/>
      <c r="U247" s="7"/>
      <c r="V247" s="7"/>
    </row>
    <row r="248" hidden="1">
      <c r="A248" s="11" t="s">
        <v>1632</v>
      </c>
      <c r="B248" s="11" t="s">
        <v>1621</v>
      </c>
      <c r="C248" s="11" t="s">
        <v>1633</v>
      </c>
      <c r="D248" s="11" t="s">
        <v>1623</v>
      </c>
      <c r="E248" s="7"/>
      <c r="F248" s="7" t="str">
        <f>VLOOKUP(E248,'VAS IS'!$A$4:$D$26,2, FALSE)</f>
        <v>#N/A</v>
      </c>
      <c r="G248" s="7" t="str">
        <f>VLOOKUP(E248,'VAS IS'!$A$4:$D$26,3, FALSE)</f>
        <v>#N/A</v>
      </c>
      <c r="H248" s="7" t="str">
        <f>VLOOKUP(G248,'VAS IS'!$A$4:$D$26,2, FALSE)</f>
        <v>#N/A</v>
      </c>
      <c r="I248" s="7" t="str">
        <f>VLOOKUP(E248,'VAS IS'!$A$4:$D$26,4, FALSE)</f>
        <v>#N/A</v>
      </c>
      <c r="J248" s="25"/>
      <c r="K248" s="7"/>
      <c r="L248" s="7"/>
      <c r="M248" s="7"/>
      <c r="N248" s="7" t="str">
        <f t="shared" si="1"/>
        <v>expenses;net realised earnings for the period;chi phí;kết quả hoạt động ròng đã thực hiện được phân phối trong kỳ i ii</v>
      </c>
      <c r="O248" s="7" t="str">
        <f>iferror(VLOOKUP(N248,'vstock IS nonfin'!$E$2:$E$25,1,FALSE),"N/A")</f>
        <v>N/A</v>
      </c>
      <c r="P248" s="7"/>
      <c r="Q248" s="7"/>
      <c r="R248" s="7"/>
      <c r="S248" s="7"/>
      <c r="T248" s="7"/>
      <c r="U248" s="7"/>
      <c r="V248" s="7"/>
    </row>
    <row r="249" hidden="1">
      <c r="A249" s="11" t="s">
        <v>1634</v>
      </c>
      <c r="B249" s="11" t="s">
        <v>1632</v>
      </c>
      <c r="C249" s="11" t="s">
        <v>1635</v>
      </c>
      <c r="D249" s="11" t="s">
        <v>1633</v>
      </c>
      <c r="E249" s="7"/>
      <c r="F249" s="7" t="str">
        <f>VLOOKUP(E249,'VAS IS'!$A$4:$D$26,2, FALSE)</f>
        <v>#N/A</v>
      </c>
      <c r="G249" s="7" t="str">
        <f>VLOOKUP(E249,'VAS IS'!$A$4:$D$26,3, FALSE)</f>
        <v>#N/A</v>
      </c>
      <c r="H249" s="7" t="str">
        <f>VLOOKUP(G249,'VAS IS'!$A$4:$D$26,2, FALSE)</f>
        <v>#N/A</v>
      </c>
      <c r="I249" s="7" t="str">
        <f>VLOOKUP(E249,'VAS IS'!$A$4:$D$26,4, FALSE)</f>
        <v>#N/A</v>
      </c>
      <c r="J249" s="25"/>
      <c r="K249" s="7"/>
      <c r="L249" s="7"/>
      <c r="M249" s="7"/>
      <c r="N249" s="7" t="str">
        <f t="shared" si="1"/>
        <v>fund management fees and incentive fees;expenses;phí quản lý quỹ;chi phí</v>
      </c>
      <c r="O249" s="7" t="str">
        <f>iferror(VLOOKUP(N249,'vstock IS nonfin'!$E$2:$E$25,1,FALSE),"N/A")</f>
        <v>N/A</v>
      </c>
      <c r="P249" s="7"/>
      <c r="Q249" s="7"/>
      <c r="R249" s="7"/>
      <c r="S249" s="7"/>
      <c r="T249" s="7"/>
      <c r="U249" s="7"/>
      <c r="V249" s="7"/>
    </row>
    <row r="250" hidden="1">
      <c r="A250" s="11" t="s">
        <v>1636</v>
      </c>
      <c r="B250" s="11" t="s">
        <v>1632</v>
      </c>
      <c r="C250" s="11" t="s">
        <v>1637</v>
      </c>
      <c r="D250" s="11" t="s">
        <v>1633</v>
      </c>
      <c r="E250" s="7"/>
      <c r="F250" s="7" t="str">
        <f>VLOOKUP(E250,'VAS IS'!$A$4:$D$26,2, FALSE)</f>
        <v>#N/A</v>
      </c>
      <c r="G250" s="7" t="str">
        <f>VLOOKUP(E250,'VAS IS'!$A$4:$D$26,3, FALSE)</f>
        <v>#N/A</v>
      </c>
      <c r="H250" s="7" t="str">
        <f>VLOOKUP(G250,'VAS IS'!$A$4:$D$26,2, FALSE)</f>
        <v>#N/A</v>
      </c>
      <c r="I250" s="7" t="str">
        <f>VLOOKUP(E250,'VAS IS'!$A$4:$D$26,4, FALSE)</f>
        <v>#N/A</v>
      </c>
      <c r="J250" s="25"/>
      <c r="K250" s="7"/>
      <c r="L250" s="7"/>
      <c r="M250" s="7"/>
      <c r="N250" s="7" t="str">
        <f t="shared" si="1"/>
        <v>administration and custodian fees;expenses;phí giám sát quản lý tài sản quỹ;chi phí</v>
      </c>
      <c r="O250" s="7" t="str">
        <f>iferror(VLOOKUP(N250,'vstock IS nonfin'!$E$2:$E$25,1,FALSE),"N/A")</f>
        <v>N/A</v>
      </c>
      <c r="P250" s="7"/>
      <c r="Q250" s="7"/>
      <c r="R250" s="7"/>
      <c r="S250" s="7"/>
      <c r="T250" s="7"/>
      <c r="U250" s="7"/>
      <c r="V250" s="7"/>
    </row>
    <row r="251" hidden="1">
      <c r="A251" s="11" t="s">
        <v>1638</v>
      </c>
      <c r="B251" s="11" t="s">
        <v>1632</v>
      </c>
      <c r="C251" s="11" t="s">
        <v>1639</v>
      </c>
      <c r="D251" s="11" t="s">
        <v>1633</v>
      </c>
      <c r="E251" s="7"/>
      <c r="F251" s="7" t="str">
        <f>VLOOKUP(E251,'VAS IS'!$A$4:$D$26,2, FALSE)</f>
        <v>#N/A</v>
      </c>
      <c r="G251" s="7" t="str">
        <f>VLOOKUP(E251,'VAS IS'!$A$4:$D$26,3, FALSE)</f>
        <v>#N/A</v>
      </c>
      <c r="H251" s="7" t="str">
        <f>VLOOKUP(G251,'VAS IS'!$A$4:$D$26,2, FALSE)</f>
        <v>#N/A</v>
      </c>
      <c r="I251" s="7" t="str">
        <f>VLOOKUP(E251,'VAS IS'!$A$4:$D$26,4, FALSE)</f>
        <v>#N/A</v>
      </c>
      <c r="J251" s="25"/>
      <c r="K251" s="7"/>
      <c r="L251" s="7"/>
      <c r="M251" s="7"/>
      <c r="N251" s="7" t="str">
        <f t="shared" si="1"/>
        <v>meeting expenses;expenses;chi phí họp đại hội;chi phí</v>
      </c>
      <c r="O251" s="7" t="str">
        <f>iferror(VLOOKUP(N251,'vstock IS nonfin'!$E$2:$E$25,1,FALSE),"N/A")</f>
        <v>N/A</v>
      </c>
      <c r="P251" s="7"/>
      <c r="Q251" s="7"/>
      <c r="R251" s="7"/>
      <c r="S251" s="7"/>
      <c r="T251" s="7"/>
      <c r="U251" s="7"/>
      <c r="V251" s="7"/>
    </row>
    <row r="252" hidden="1">
      <c r="A252" s="11" t="s">
        <v>1640</v>
      </c>
      <c r="B252" s="11" t="s">
        <v>1632</v>
      </c>
      <c r="C252" s="11" t="s">
        <v>1641</v>
      </c>
      <c r="D252" s="11" t="s">
        <v>1633</v>
      </c>
      <c r="E252" s="7"/>
      <c r="F252" s="7" t="str">
        <f>VLOOKUP(E252,'VAS IS'!$A$4:$D$26,2, FALSE)</f>
        <v>#N/A</v>
      </c>
      <c r="G252" s="7" t="str">
        <f>VLOOKUP(E252,'VAS IS'!$A$4:$D$26,3, FALSE)</f>
        <v>#N/A</v>
      </c>
      <c r="H252" s="7" t="str">
        <f>VLOOKUP(G252,'VAS IS'!$A$4:$D$26,2, FALSE)</f>
        <v>#N/A</v>
      </c>
      <c r="I252" s="7" t="str">
        <f>VLOOKUP(E252,'VAS IS'!$A$4:$D$26,4, FALSE)</f>
        <v>#N/A</v>
      </c>
      <c r="J252" s="25"/>
      <c r="K252" s="7"/>
      <c r="L252" s="7"/>
      <c r="M252" s="7"/>
      <c r="N252" s="7" t="str">
        <f t="shared" si="1"/>
        <v>audit fees;expenses;chi phí kiểm toán;chi phí</v>
      </c>
      <c r="O252" s="7" t="str">
        <f>iferror(VLOOKUP(N252,'vstock IS nonfin'!$E$2:$E$25,1,FALSE),"N/A")</f>
        <v>N/A</v>
      </c>
      <c r="P252" s="7"/>
      <c r="Q252" s="7"/>
      <c r="R252" s="7"/>
      <c r="S252" s="7"/>
      <c r="T252" s="7"/>
      <c r="U252" s="7"/>
      <c r="V252" s="7"/>
    </row>
    <row r="253" hidden="1">
      <c r="A253" s="11" t="s">
        <v>1642</v>
      </c>
      <c r="B253" s="11" t="s">
        <v>1632</v>
      </c>
      <c r="C253" s="11" t="s">
        <v>1643</v>
      </c>
      <c r="D253" s="11" t="s">
        <v>1633</v>
      </c>
      <c r="E253" s="7"/>
      <c r="F253" s="7" t="str">
        <f>VLOOKUP(E253,'VAS IS'!$A$4:$D$26,2, FALSE)</f>
        <v>#N/A</v>
      </c>
      <c r="G253" s="7" t="str">
        <f>VLOOKUP(E253,'VAS IS'!$A$4:$D$26,3, FALSE)</f>
        <v>#N/A</v>
      </c>
      <c r="H253" s="7" t="str">
        <f>VLOOKUP(G253,'VAS IS'!$A$4:$D$26,2, FALSE)</f>
        <v>#N/A</v>
      </c>
      <c r="I253" s="7" t="str">
        <f>VLOOKUP(E253,'VAS IS'!$A$4:$D$26,4, FALSE)</f>
        <v>#N/A</v>
      </c>
      <c r="J253" s="25"/>
      <c r="K253" s="7"/>
      <c r="L253" s="7"/>
      <c r="M253" s="7"/>
      <c r="N253" s="7" t="str">
        <f t="shared" si="1"/>
        <v>evaluation consulting fees;expenses;chi phí tư vấn định giá;chi phí</v>
      </c>
      <c r="O253" s="7" t="str">
        <f>iferror(VLOOKUP(N253,'vstock IS nonfin'!$E$2:$E$25,1,FALSE),"N/A")</f>
        <v>N/A</v>
      </c>
      <c r="P253" s="7"/>
      <c r="Q253" s="7"/>
      <c r="R253" s="7"/>
      <c r="S253" s="7"/>
      <c r="T253" s="7"/>
      <c r="U253" s="7"/>
      <c r="V253" s="7"/>
    </row>
    <row r="254" hidden="1">
      <c r="A254" s="11" t="s">
        <v>1644</v>
      </c>
      <c r="B254" s="11" t="s">
        <v>1632</v>
      </c>
      <c r="C254" s="11" t="s">
        <v>1645</v>
      </c>
      <c r="D254" s="11" t="s">
        <v>1633</v>
      </c>
      <c r="E254" s="7"/>
      <c r="F254" s="7" t="str">
        <f>VLOOKUP(E254,'VAS IS'!$A$4:$D$26,2, FALSE)</f>
        <v>#N/A</v>
      </c>
      <c r="G254" s="7" t="str">
        <f>VLOOKUP(E254,'VAS IS'!$A$4:$D$26,3, FALSE)</f>
        <v>#N/A</v>
      </c>
      <c r="H254" s="7" t="str">
        <f>VLOOKUP(G254,'VAS IS'!$A$4:$D$26,2, FALSE)</f>
        <v>#N/A</v>
      </c>
      <c r="I254" s="7" t="str">
        <f>VLOOKUP(E254,'VAS IS'!$A$4:$D$26,4, FALSE)</f>
        <v>#N/A</v>
      </c>
      <c r="J254" s="25"/>
      <c r="K254" s="7"/>
      <c r="L254" s="7"/>
      <c r="M254" s="7"/>
      <c r="N254" s="7" t="str">
        <f t="shared" si="1"/>
        <v>operating bonus;expenses;thưởng hoạt động;chi phí</v>
      </c>
      <c r="O254" s="7" t="str">
        <f>iferror(VLOOKUP(N254,'vstock IS nonfin'!$E$2:$E$25,1,FALSE),"N/A")</f>
        <v>N/A</v>
      </c>
      <c r="P254" s="7"/>
      <c r="Q254" s="7"/>
      <c r="R254" s="7"/>
      <c r="S254" s="7"/>
      <c r="T254" s="7"/>
      <c r="U254" s="7"/>
      <c r="V254" s="7"/>
    </row>
    <row r="255" hidden="1">
      <c r="A255" s="11" t="s">
        <v>1646</v>
      </c>
      <c r="B255" s="11" t="s">
        <v>1632</v>
      </c>
      <c r="C255" s="11" t="s">
        <v>1647</v>
      </c>
      <c r="D255" s="11" t="s">
        <v>1633</v>
      </c>
      <c r="E255" s="7"/>
      <c r="F255" s="7" t="str">
        <f>VLOOKUP(E255,'VAS IS'!$A$4:$D$26,2, FALSE)</f>
        <v>#N/A</v>
      </c>
      <c r="G255" s="7" t="str">
        <f>VLOOKUP(E255,'VAS IS'!$A$4:$D$26,3, FALSE)</f>
        <v>#N/A</v>
      </c>
      <c r="H255" s="7" t="str">
        <f>VLOOKUP(G255,'VAS IS'!$A$4:$D$26,2, FALSE)</f>
        <v>#N/A</v>
      </c>
      <c r="I255" s="7" t="str">
        <f>VLOOKUP(E255,'VAS IS'!$A$4:$D$26,4, FALSE)</f>
        <v>#N/A</v>
      </c>
      <c r="J255" s="11"/>
      <c r="K255" s="7"/>
      <c r="L255" s="7"/>
      <c r="M255" s="7"/>
      <c r="N255" s="7" t="str">
        <f t="shared" si="1"/>
        <v>other fees and expenses;expenses;phí và chi phí khác;chi phí</v>
      </c>
      <c r="O255" s="7" t="str">
        <f>iferror(VLOOKUP(N255,'vstock IS nonfin'!$E$2:$E$25,1,FALSE),"N/A")</f>
        <v>N/A</v>
      </c>
      <c r="P255" s="7"/>
      <c r="Q255" s="7"/>
      <c r="R255" s="7"/>
      <c r="S255" s="7"/>
      <c r="T255" s="7"/>
      <c r="U255" s="7"/>
      <c r="V255" s="7"/>
    </row>
    <row r="256" hidden="1">
      <c r="A256" s="11" t="s">
        <v>1621</v>
      </c>
      <c r="B256" s="11" t="s">
        <v>1648</v>
      </c>
      <c r="C256" s="11" t="s">
        <v>1623</v>
      </c>
      <c r="D256" s="11" t="s">
        <v>1649</v>
      </c>
      <c r="E256" s="11"/>
      <c r="F256" s="7" t="str">
        <f>VLOOKUP(E256,'VAS IS'!$A$4:$D$26,2, FALSE)</f>
        <v>#N/A</v>
      </c>
      <c r="G256" s="7" t="str">
        <f>VLOOKUP(E256,'VAS IS'!$A$4:$D$26,3, FALSE)</f>
        <v>#N/A</v>
      </c>
      <c r="H256" s="7" t="str">
        <f>VLOOKUP(G256,'VAS IS'!$A$4:$D$26,2, FALSE)</f>
        <v>#N/A</v>
      </c>
      <c r="I256" s="7" t="str">
        <f>VLOOKUP(E256,'VAS IS'!$A$4:$D$26,4, FALSE)</f>
        <v>#N/A</v>
      </c>
      <c r="J256" s="7"/>
      <c r="K256" s="7"/>
      <c r="L256" s="7"/>
      <c r="M256" s="7"/>
      <c r="N256" s="7" t="str">
        <f t="shared" si="1"/>
        <v>net realised earnings for the period;changes in net assets value from investing activities during the period;kết quả hoạt động ròng đã thực hiện được phân phối trong kỳ i ii;thay đổi của giá trị tài sản ròng của quỹ do các hoạt động đầu tư trong kỳ iii iv</v>
      </c>
      <c r="O256" s="7" t="str">
        <f>iferror(VLOOKUP(N256,'vstock IS nonfin'!$E$2:$E$25,1,FALSE),"N/A")</f>
        <v>N/A</v>
      </c>
      <c r="P256" s="7"/>
      <c r="Q256" s="7"/>
      <c r="R256" s="7"/>
      <c r="S256" s="7"/>
      <c r="T256" s="7"/>
      <c r="U256" s="7"/>
      <c r="V256" s="7"/>
    </row>
    <row r="257" hidden="1">
      <c r="A257" s="11" t="s">
        <v>1650</v>
      </c>
      <c r="B257" s="11" t="s">
        <v>1648</v>
      </c>
      <c r="C257" s="11" t="s">
        <v>1651</v>
      </c>
      <c r="D257" s="11" t="s">
        <v>1649</v>
      </c>
      <c r="E257" s="11"/>
      <c r="F257" s="7" t="str">
        <f>VLOOKUP(E257,'VAS IS'!$A$4:$D$26,2, FALSE)</f>
        <v>#N/A</v>
      </c>
      <c r="G257" s="7" t="str">
        <f>VLOOKUP(E257,'VAS IS'!$A$4:$D$26,3, FALSE)</f>
        <v>#N/A</v>
      </c>
      <c r="H257" s="7" t="str">
        <f>VLOOKUP(G257,'VAS IS'!$A$4:$D$26,2, FALSE)</f>
        <v>#N/A</v>
      </c>
      <c r="I257" s="7" t="str">
        <f>VLOOKUP(E257,'VAS IS'!$A$4:$D$26,4, FALSE)</f>
        <v>#N/A</v>
      </c>
      <c r="J257" s="7"/>
      <c r="K257" s="7"/>
      <c r="L257" s="7"/>
      <c r="M257" s="7"/>
      <c r="N257" s="7" t="str">
        <f t="shared" si="1"/>
        <v>profit loss from investing activities;changes in net assets value from investing activities during the period;lãi lỗ từ hoạt động đầu tư;thay đổi của giá trị tài sản ròng của quỹ do các hoạt động đầu tư trong kỳ iii iv</v>
      </c>
      <c r="O257" s="7" t="str">
        <f>iferror(VLOOKUP(N257,'vstock IS nonfin'!$E$2:$E$25,1,FALSE),"N/A")</f>
        <v>N/A</v>
      </c>
      <c r="P257" s="7"/>
      <c r="Q257" s="7"/>
      <c r="R257" s="7"/>
      <c r="S257" s="7"/>
      <c r="T257" s="7"/>
      <c r="U257" s="7"/>
      <c r="V257" s="7"/>
    </row>
    <row r="258" hidden="1">
      <c r="A258" s="11" t="s">
        <v>1650</v>
      </c>
      <c r="B258" s="11" t="s">
        <v>1650</v>
      </c>
      <c r="C258" s="11" t="s">
        <v>1652</v>
      </c>
      <c r="D258" s="11" t="s">
        <v>1651</v>
      </c>
      <c r="E258" s="11"/>
      <c r="F258" s="7" t="str">
        <f>VLOOKUP(E258,'VAS IS'!$A$4:$D$26,2, FALSE)</f>
        <v>#N/A</v>
      </c>
      <c r="G258" s="7" t="str">
        <f>VLOOKUP(E258,'VAS IS'!$A$4:$D$26,3, FALSE)</f>
        <v>#N/A</v>
      </c>
      <c r="H258" s="7" t="str">
        <f>VLOOKUP(G258,'VAS IS'!$A$4:$D$26,2, FALSE)</f>
        <v>#N/A</v>
      </c>
      <c r="I258" s="7" t="str">
        <f>VLOOKUP(E258,'VAS IS'!$A$4:$D$26,4, FALSE)</f>
        <v>#N/A</v>
      </c>
      <c r="J258" s="7"/>
      <c r="K258" s="7"/>
      <c r="L258" s="7"/>
      <c r="M258" s="7"/>
      <c r="N258" s="7" t="str">
        <f t="shared" si="1"/>
        <v>profit loss from investing activities;profit loss from investing activities;lãi lỗ thực tế phát sinh từ hoạt động đầu tư;lãi lỗ từ hoạt động đầu tư</v>
      </c>
      <c r="O258" s="7" t="str">
        <f>iferror(VLOOKUP(N258,'vstock IS nonfin'!$E$2:$E$25,1,FALSE),"N/A")</f>
        <v>N/A</v>
      </c>
      <c r="P258" s="7"/>
      <c r="Q258" s="7"/>
      <c r="R258" s="7"/>
      <c r="S258" s="7"/>
      <c r="T258" s="7"/>
      <c r="U258" s="7"/>
      <c r="V258" s="7"/>
    </row>
    <row r="259" hidden="1">
      <c r="A259" s="11" t="s">
        <v>1653</v>
      </c>
      <c r="B259" s="11" t="s">
        <v>1650</v>
      </c>
      <c r="C259" s="11" t="s">
        <v>1654</v>
      </c>
      <c r="D259" s="11" t="s">
        <v>1651</v>
      </c>
      <c r="E259" s="11"/>
      <c r="F259" s="7" t="str">
        <f>VLOOKUP(E259,'VAS IS'!$A$4:$D$26,2, FALSE)</f>
        <v>#N/A</v>
      </c>
      <c r="G259" s="7" t="str">
        <f>VLOOKUP(E259,'VAS IS'!$A$4:$D$26,3, FALSE)</f>
        <v>#N/A</v>
      </c>
      <c r="H259" s="7" t="str">
        <f>VLOOKUP(G259,'VAS IS'!$A$4:$D$26,2, FALSE)</f>
        <v>#N/A</v>
      </c>
      <c r="I259" s="7" t="str">
        <f>VLOOKUP(E259,'VAS IS'!$A$4:$D$26,4, FALSE)</f>
        <v>#N/A</v>
      </c>
      <c r="J259" s="7"/>
      <c r="K259" s="7"/>
      <c r="L259" s="7"/>
      <c r="M259" s="7"/>
      <c r="N259" s="7" t="str">
        <f t="shared" si="1"/>
        <v>changes in value of investments during the period;profit loss from investing activities;thay đổi về giá trị của các khoản đầu tư trong kỳ;lãi lỗ từ hoạt động đầu tư</v>
      </c>
      <c r="O259" s="7" t="str">
        <f>iferror(VLOOKUP(N259,'vstock IS nonfin'!$E$2:$E$25,1,FALSE),"N/A")</f>
        <v>N/A</v>
      </c>
      <c r="P259" s="7"/>
      <c r="Q259" s="7"/>
      <c r="R259" s="7"/>
      <c r="S259" s="7"/>
      <c r="T259" s="7"/>
      <c r="U259" s="7"/>
      <c r="V259" s="7"/>
    </row>
    <row r="260" hidden="1">
      <c r="A260" s="11" t="s">
        <v>1655</v>
      </c>
      <c r="B260" s="11" t="s">
        <v>1650</v>
      </c>
      <c r="C260" s="11" t="s">
        <v>1656</v>
      </c>
      <c r="D260" s="11" t="s">
        <v>1651</v>
      </c>
      <c r="E260" s="11"/>
      <c r="F260" s="7" t="str">
        <f>VLOOKUP(E260,'VAS IS'!$A$4:$D$26,2, FALSE)</f>
        <v>#N/A</v>
      </c>
      <c r="G260" s="7" t="str">
        <f>VLOOKUP(E260,'VAS IS'!$A$4:$D$26,3, FALSE)</f>
        <v>#N/A</v>
      </c>
      <c r="H260" s="7" t="str">
        <f>VLOOKUP(G260,'VAS IS'!$A$4:$D$26,2, FALSE)</f>
        <v>#N/A</v>
      </c>
      <c r="I260" s="7" t="str">
        <f>VLOOKUP(E260,'VAS IS'!$A$4:$D$26,4, FALSE)</f>
        <v>#N/A</v>
      </c>
      <c r="J260" s="7"/>
      <c r="K260" s="7"/>
      <c r="L260" s="7"/>
      <c r="M260" s="7"/>
      <c r="N260" s="7" t="str">
        <f t="shared" si="1"/>
        <v>right subscription;profit loss from investing activities;ghi nhận quyền phát hành thêm cp;lãi lỗ từ hoạt động đầu tư</v>
      </c>
      <c r="O260" s="7" t="str">
        <f>iferror(VLOOKUP(N260,'vstock IS nonfin'!$E$2:$E$25,1,FALSE),"N/A")</f>
        <v>N/A</v>
      </c>
      <c r="P260" s="7"/>
      <c r="Q260" s="7"/>
      <c r="R260" s="7"/>
      <c r="S260" s="7"/>
      <c r="T260" s="7"/>
      <c r="U260" s="7"/>
      <c r="V260" s="7"/>
    </row>
    <row r="261" hidden="1">
      <c r="A261" s="11" t="s">
        <v>1490</v>
      </c>
      <c r="B261" s="11" t="s">
        <v>1650</v>
      </c>
      <c r="C261" s="11" t="s">
        <v>1657</v>
      </c>
      <c r="D261" s="11" t="s">
        <v>1651</v>
      </c>
      <c r="E261" s="7"/>
      <c r="F261" s="7" t="str">
        <f>VLOOKUP(E261,'VAS IS'!$A$4:$D$26,2, FALSE)</f>
        <v>#N/A</v>
      </c>
      <c r="G261" s="7" t="str">
        <f>VLOOKUP(E261,'VAS IS'!$A$4:$D$26,3, FALSE)</f>
        <v>#N/A</v>
      </c>
      <c r="H261" s="7" t="str">
        <f>VLOOKUP(G261,'VAS IS'!$A$4:$D$26,2, FALSE)</f>
        <v>#N/A</v>
      </c>
      <c r="I261" s="7" t="str">
        <f>VLOOKUP(E261,'VAS IS'!$A$4:$D$26,4, FALSE)</f>
        <v>#N/A</v>
      </c>
      <c r="J261" s="25"/>
      <c r="K261" s="7"/>
      <c r="L261" s="7"/>
      <c r="M261" s="7"/>
      <c r="N261" s="7" t="str">
        <f t="shared" si="1"/>
        <v>others;profit loss from investing activities;khác;lãi lỗ từ hoạt động đầu tư</v>
      </c>
      <c r="O261" s="7" t="str">
        <f>iferror(VLOOKUP(N261,'vstock IS nonfin'!$E$2:$E$25,1,FALSE),"N/A")</f>
        <v>N/A</v>
      </c>
      <c r="P261" s="7"/>
      <c r="Q261" s="7"/>
      <c r="R261" s="7"/>
      <c r="S261" s="7"/>
      <c r="T261" s="7"/>
      <c r="U261" s="7"/>
      <c r="V261" s="7"/>
    </row>
    <row r="262" hidden="1">
      <c r="A262" s="11" t="s">
        <v>1648</v>
      </c>
      <c r="B262" s="11" t="s">
        <v>1658</v>
      </c>
      <c r="C262" s="11" t="s">
        <v>1649</v>
      </c>
      <c r="D262" s="11" t="s">
        <v>1659</v>
      </c>
      <c r="E262" s="11"/>
      <c r="F262" s="7" t="str">
        <f>VLOOKUP(E262,'VAS IS'!$A$4:$D$26,2, FALSE)</f>
        <v>#N/A</v>
      </c>
      <c r="G262" s="7" t="str">
        <f>VLOOKUP(E262,'VAS IS'!$A$4:$D$26,3, FALSE)</f>
        <v>#N/A</v>
      </c>
      <c r="H262" s="7" t="str">
        <f>VLOOKUP(G262,'VAS IS'!$A$4:$D$26,2, FALSE)</f>
        <v>#N/A</v>
      </c>
      <c r="I262" s="7" t="str">
        <f>VLOOKUP(E262,'VAS IS'!$A$4:$D$26,4, FALSE)</f>
        <v>#N/A</v>
      </c>
      <c r="J262" s="7"/>
      <c r="K262" s="7"/>
      <c r="L262" s="7"/>
      <c r="M262" s="7"/>
      <c r="N262" s="7" t="str">
        <f t="shared" si="1"/>
        <v>changes in net assets value from investing activities during the period;net profit for the period;thay đổi của giá trị tài sản ròng của quỹ do các hoạt động đầu tư trong kỳ iii iv;tổng lợi nhuận ròng trong kỳ</v>
      </c>
      <c r="O262" s="7" t="str">
        <f>iferror(VLOOKUP(N262,'vstock IS nonfin'!$E$2:$E$25,1,FALSE),"N/A")</f>
        <v>N/A</v>
      </c>
      <c r="P262" s="7"/>
      <c r="Q262" s="7"/>
      <c r="R262" s="7"/>
      <c r="S262" s="7"/>
      <c r="T262" s="7"/>
      <c r="U262" s="7"/>
      <c r="V262" s="7"/>
    </row>
    <row r="263" hidden="1">
      <c r="A263" s="11" t="s">
        <v>1660</v>
      </c>
      <c r="B263" s="11" t="s">
        <v>1660</v>
      </c>
      <c r="C263" s="11" t="s">
        <v>1661</v>
      </c>
      <c r="D263" s="11" t="s">
        <v>1661</v>
      </c>
      <c r="E263" s="7"/>
      <c r="F263" s="7" t="str">
        <f>VLOOKUP(E263,'VAS IS'!$A$4:$D$26,2, FALSE)</f>
        <v>#N/A</v>
      </c>
      <c r="G263" s="7" t="str">
        <f>VLOOKUP(E263,'VAS IS'!$A$4:$D$26,3, FALSE)</f>
        <v>#N/A</v>
      </c>
      <c r="H263" s="7" t="str">
        <f>VLOOKUP(G263,'VAS IS'!$A$4:$D$26,2, FALSE)</f>
        <v>#N/A</v>
      </c>
      <c r="I263" s="7" t="str">
        <f>VLOOKUP(E263,'VAS IS'!$A$4:$D$26,4, FALSE)</f>
        <v>#N/A</v>
      </c>
      <c r="J263" s="25"/>
      <c r="K263" s="7"/>
      <c r="L263" s="7"/>
      <c r="M263" s="7"/>
      <c r="N263" s="7" t="str">
        <f t="shared" si="1"/>
        <v>unrealised transactions;unrealised transactions;xác định kết quả chưa thực hiện;xác định kết quả chưa thực hiện</v>
      </c>
      <c r="O263" s="7" t="str">
        <f>iferror(VLOOKUP(N263,'vstock IS nonfin'!$E$2:$E$25,1,FALSE),"N/A")</f>
        <v>N/A</v>
      </c>
      <c r="P263" s="7"/>
      <c r="Q263" s="7"/>
      <c r="R263" s="7"/>
      <c r="S263" s="7"/>
      <c r="T263" s="7"/>
      <c r="U263" s="7"/>
      <c r="V263" s="7"/>
    </row>
    <row r="264" hidden="1">
      <c r="A264" s="11" t="s">
        <v>1662</v>
      </c>
      <c r="B264" s="11" t="s">
        <v>1663</v>
      </c>
      <c r="C264" s="11" t="s">
        <v>1664</v>
      </c>
      <c r="D264" s="11" t="s">
        <v>1665</v>
      </c>
      <c r="E264" s="11"/>
      <c r="F264" s="7" t="str">
        <f>VLOOKUP(E264,'VAS IS'!$A$4:$D$26,2, FALSE)</f>
        <v>#N/A</v>
      </c>
      <c r="G264" s="7" t="str">
        <f>VLOOKUP(E264,'VAS IS'!$A$4:$D$26,3, FALSE)</f>
        <v>#N/A</v>
      </c>
      <c r="H264" s="7" t="str">
        <f>VLOOKUP(G264,'VAS IS'!$A$4:$D$26,2, FALSE)</f>
        <v>#N/A</v>
      </c>
      <c r="I264" s="7" t="str">
        <f>VLOOKUP(E264,'VAS IS'!$A$4:$D$26,4, FALSE)</f>
        <v>#N/A</v>
      </c>
      <c r="J264" s="11"/>
      <c r="K264" s="7"/>
      <c r="L264" s="7"/>
      <c r="M264" s="7"/>
      <c r="N264" s="7" t="str">
        <f t="shared" si="1"/>
        <v>income;net unrealised earnings for the period;thu nhập;kết quả hoạt động chưa thực hiện cuối kỳ</v>
      </c>
      <c r="O264" s="7" t="str">
        <f>iferror(VLOOKUP(N264,'vstock IS nonfin'!$E$2:$E$25,1,FALSE),"N/A")</f>
        <v>N/A</v>
      </c>
      <c r="P264" s="7"/>
      <c r="Q264" s="7"/>
      <c r="R264" s="7"/>
      <c r="S264" s="7"/>
      <c r="T264" s="7"/>
      <c r="U264" s="7"/>
      <c r="V264" s="7"/>
    </row>
    <row r="265" hidden="1">
      <c r="A265" s="11" t="s">
        <v>1666</v>
      </c>
      <c r="B265" s="11" t="s">
        <v>1662</v>
      </c>
      <c r="C265" s="11" t="s">
        <v>1667</v>
      </c>
      <c r="D265" s="11" t="s">
        <v>1664</v>
      </c>
      <c r="E265" s="7"/>
      <c r="F265" s="7" t="str">
        <f>VLOOKUP(E265,'VAS IS'!$A$4:$D$26,2, FALSE)</f>
        <v>#N/A</v>
      </c>
      <c r="G265" s="7" t="str">
        <f>VLOOKUP(E265,'VAS IS'!$A$4:$D$26,3, FALSE)</f>
        <v>#N/A</v>
      </c>
      <c r="H265" s="7" t="str">
        <f>VLOOKUP(G265,'VAS IS'!$A$4:$D$26,2, FALSE)</f>
        <v>#N/A</v>
      </c>
      <c r="I265" s="7" t="str">
        <f>VLOOKUP(E265,'VAS IS'!$A$4:$D$26,4, FALSE)</f>
        <v>#N/A</v>
      </c>
      <c r="J265" s="7"/>
      <c r="K265" s="7"/>
      <c r="L265" s="7"/>
      <c r="M265" s="7"/>
      <c r="N265" s="7" t="str">
        <f t="shared" si="1"/>
        <v>gain from revaluation of investments;income;thu nhập đánh giá các khoản đầu tư chứng khoán;thu nhập</v>
      </c>
      <c r="O265" s="7" t="str">
        <f>iferror(VLOOKUP(N265,'vstock IS nonfin'!$E$2:$E$25,1,FALSE),"N/A")</f>
        <v>N/A</v>
      </c>
      <c r="P265" s="7"/>
      <c r="Q265" s="7"/>
      <c r="R265" s="7"/>
      <c r="S265" s="7"/>
      <c r="T265" s="7"/>
      <c r="U265" s="7"/>
      <c r="V265" s="7"/>
    </row>
    <row r="266" hidden="1">
      <c r="A266" s="11" t="s">
        <v>1668</v>
      </c>
      <c r="B266" s="11" t="s">
        <v>1662</v>
      </c>
      <c r="C266" s="11" t="s">
        <v>1669</v>
      </c>
      <c r="D266" s="11" t="s">
        <v>1664</v>
      </c>
      <c r="E266" s="7"/>
      <c r="F266" s="7" t="str">
        <f>VLOOKUP(E266,'VAS IS'!$A$4:$D$26,2, FALSE)</f>
        <v>#N/A</v>
      </c>
      <c r="G266" s="7" t="str">
        <f>VLOOKUP(E266,'VAS IS'!$A$4:$D$26,3, FALSE)</f>
        <v>#N/A</v>
      </c>
      <c r="H266" s="7" t="str">
        <f>VLOOKUP(G266,'VAS IS'!$A$4:$D$26,2, FALSE)</f>
        <v>#N/A</v>
      </c>
      <c r="I266" s="7" t="str">
        <f>VLOOKUP(E266,'VAS IS'!$A$4:$D$26,4, FALSE)</f>
        <v>#N/A</v>
      </c>
      <c r="J266" s="7"/>
      <c r="K266" s="7"/>
      <c r="L266" s="7"/>
      <c r="M266" s="7"/>
      <c r="N266" s="7" t="str">
        <f t="shared" si="1"/>
        <v>unrealised devidends;income;cố tức chưa thực hiện;thu nhập</v>
      </c>
      <c r="O266" s="7" t="str">
        <f>iferror(VLOOKUP(N266,'vstock IS nonfin'!$E$2:$E$25,1,FALSE),"N/A")</f>
        <v>N/A</v>
      </c>
      <c r="P266" s="7"/>
      <c r="Q266" s="7"/>
      <c r="R266" s="7"/>
      <c r="S266" s="7"/>
      <c r="T266" s="7"/>
      <c r="U266" s="7"/>
      <c r="V266" s="7"/>
    </row>
    <row r="267" hidden="1">
      <c r="A267" s="11" t="s">
        <v>1670</v>
      </c>
      <c r="B267" s="11" t="s">
        <v>1662</v>
      </c>
      <c r="C267" s="11" t="s">
        <v>1671</v>
      </c>
      <c r="D267" s="11" t="s">
        <v>1664</v>
      </c>
      <c r="E267" s="11"/>
      <c r="F267" s="7" t="str">
        <f>VLOOKUP(E267,'VAS IS'!$A$4:$D$26,2, FALSE)</f>
        <v>#N/A</v>
      </c>
      <c r="G267" s="7" t="str">
        <f>VLOOKUP(E267,'VAS IS'!$A$4:$D$26,3, FALSE)</f>
        <v>#N/A</v>
      </c>
      <c r="H267" s="7" t="str">
        <f>VLOOKUP(G267,'VAS IS'!$A$4:$D$26,2, FALSE)</f>
        <v>#N/A</v>
      </c>
      <c r="I267" s="7" t="str">
        <f>VLOOKUP(E267,'VAS IS'!$A$4:$D$26,4, FALSE)</f>
        <v>#N/A</v>
      </c>
      <c r="J267" s="7"/>
      <c r="K267" s="7"/>
      <c r="L267" s="7"/>
      <c r="M267" s="7"/>
      <c r="N267" s="7" t="str">
        <f t="shared" si="1"/>
        <v>unrealised coupons;income;lãi trái phiếu chưa thực hiện;thu nhập</v>
      </c>
      <c r="O267" s="7" t="str">
        <f>iferror(VLOOKUP(N267,'vstock IS nonfin'!$E$2:$E$25,1,FALSE),"N/A")</f>
        <v>N/A</v>
      </c>
      <c r="P267" s="7"/>
      <c r="Q267" s="7"/>
      <c r="R267" s="7"/>
      <c r="S267" s="7"/>
      <c r="T267" s="7"/>
      <c r="U267" s="7"/>
      <c r="V267" s="7"/>
    </row>
    <row r="268" hidden="1">
      <c r="A268" s="11" t="s">
        <v>1672</v>
      </c>
      <c r="B268" s="11" t="s">
        <v>1662</v>
      </c>
      <c r="C268" s="11" t="s">
        <v>1673</v>
      </c>
      <c r="D268" s="11" t="s">
        <v>1664</v>
      </c>
      <c r="E268" s="11"/>
      <c r="F268" s="7" t="str">
        <f>VLOOKUP(E268,'VAS IS'!$A$4:$D$26,2, FALSE)</f>
        <v>#N/A</v>
      </c>
      <c r="G268" s="7" t="str">
        <f>VLOOKUP(E268,'VAS IS'!$A$4:$D$26,3, FALSE)</f>
        <v>#N/A</v>
      </c>
      <c r="H268" s="7" t="str">
        <f>VLOOKUP(G268,'VAS IS'!$A$4:$D$26,2, FALSE)</f>
        <v>#N/A</v>
      </c>
      <c r="I268" s="7" t="str">
        <f>VLOOKUP(E268,'VAS IS'!$A$4:$D$26,4, FALSE)</f>
        <v>#N/A</v>
      </c>
      <c r="J268" s="7"/>
      <c r="K268" s="7"/>
      <c r="L268" s="7"/>
      <c r="M268" s="7"/>
      <c r="N268" s="7" t="str">
        <f t="shared" si="1"/>
        <v>unrealised interest income from deposits;income;lãi tiền gửi chưa thực hiện;thu nhập</v>
      </c>
      <c r="O268" s="7" t="str">
        <f>iferror(VLOOKUP(N268,'vstock IS nonfin'!$E$2:$E$25,1,FALSE),"N/A")</f>
        <v>N/A</v>
      </c>
      <c r="P268" s="7"/>
      <c r="Q268" s="7"/>
      <c r="R268" s="7"/>
      <c r="S268" s="7"/>
      <c r="T268" s="7"/>
      <c r="U268" s="7"/>
      <c r="V268" s="7"/>
    </row>
    <row r="269" hidden="1">
      <c r="A269" s="11" t="s">
        <v>1674</v>
      </c>
      <c r="B269" s="11" t="s">
        <v>1662</v>
      </c>
      <c r="C269" s="11" t="s">
        <v>1675</v>
      </c>
      <c r="D269" s="11" t="s">
        <v>1664</v>
      </c>
      <c r="E269" s="11"/>
      <c r="F269" s="7" t="str">
        <f>VLOOKUP(E269,'VAS IS'!$A$4:$D$26,2, FALSE)</f>
        <v>#N/A</v>
      </c>
      <c r="G269" s="7" t="str">
        <f>VLOOKUP(E269,'VAS IS'!$A$4:$D$26,3, FALSE)</f>
        <v>#N/A</v>
      </c>
      <c r="H269" s="7" t="str">
        <f>VLOOKUP(G269,'VAS IS'!$A$4:$D$26,2, FALSE)</f>
        <v>#N/A</v>
      </c>
      <c r="I269" s="7" t="str">
        <f>VLOOKUP(E269,'VAS IS'!$A$4:$D$26,4, FALSE)</f>
        <v>#N/A</v>
      </c>
      <c r="J269" s="7"/>
      <c r="K269" s="7"/>
      <c r="L269" s="7"/>
      <c r="M269" s="7"/>
      <c r="N269" s="7" t="str">
        <f t="shared" si="1"/>
        <v>income from exchange difference due to re valuation of ending balances;income;thu nhập chênh lệch tỷ giá hối đoái đánh giá lại cuối kỳ;thu nhập</v>
      </c>
      <c r="O269" s="7" t="str">
        <f>iferror(VLOOKUP(N269,'vstock IS nonfin'!$E$2:$E$25,1,FALSE),"N/A")</f>
        <v>N/A</v>
      </c>
      <c r="P269" s="7"/>
      <c r="Q269" s="7"/>
      <c r="R269" s="7"/>
      <c r="S269" s="7"/>
      <c r="T269" s="7"/>
      <c r="U269" s="7"/>
      <c r="V269" s="7"/>
    </row>
    <row r="270" hidden="1">
      <c r="A270" s="11" t="s">
        <v>1490</v>
      </c>
      <c r="B270" s="11" t="s">
        <v>1662</v>
      </c>
      <c r="C270" s="11" t="s">
        <v>1657</v>
      </c>
      <c r="D270" s="11" t="s">
        <v>1664</v>
      </c>
      <c r="E270" s="11"/>
      <c r="F270" s="7" t="str">
        <f>VLOOKUP(E270,'VAS IS'!$A$4:$D$26,2, FALSE)</f>
        <v>#N/A</v>
      </c>
      <c r="G270" s="7" t="str">
        <f>VLOOKUP(E270,'VAS IS'!$A$4:$D$26,3, FALSE)</f>
        <v>#N/A</v>
      </c>
      <c r="H270" s="7" t="str">
        <f>VLOOKUP(G270,'VAS IS'!$A$4:$D$26,2, FALSE)</f>
        <v>#N/A</v>
      </c>
      <c r="I270" s="7" t="str">
        <f>VLOOKUP(E270,'VAS IS'!$A$4:$D$26,4, FALSE)</f>
        <v>#N/A</v>
      </c>
      <c r="J270" s="7"/>
      <c r="K270" s="7"/>
      <c r="L270" s="7"/>
      <c r="M270" s="7"/>
      <c r="N270" s="7" t="str">
        <f t="shared" si="1"/>
        <v>others;income;khác;thu nhập</v>
      </c>
      <c r="O270" s="7" t="str">
        <f>iferror(VLOOKUP(N270,'vstock IS nonfin'!$E$2:$E$25,1,FALSE),"N/A")</f>
        <v>N/A</v>
      </c>
      <c r="P270" s="7"/>
      <c r="Q270" s="7"/>
      <c r="R270" s="7"/>
      <c r="S270" s="7"/>
      <c r="T270" s="7"/>
      <c r="U270" s="7"/>
      <c r="V270" s="7"/>
    </row>
    <row r="271" hidden="1">
      <c r="A271" s="11" t="s">
        <v>1632</v>
      </c>
      <c r="B271" s="11" t="s">
        <v>1663</v>
      </c>
      <c r="C271" s="11" t="s">
        <v>1633</v>
      </c>
      <c r="D271" s="11" t="s">
        <v>1665</v>
      </c>
      <c r="E271" s="11"/>
      <c r="F271" s="7" t="str">
        <f>VLOOKUP(E271,'VAS IS'!$A$4:$D$26,2, FALSE)</f>
        <v>#N/A</v>
      </c>
      <c r="G271" s="7" t="str">
        <f>VLOOKUP(E271,'VAS IS'!$A$4:$D$26,3, FALSE)</f>
        <v>#N/A</v>
      </c>
      <c r="H271" s="7" t="str">
        <f>VLOOKUP(G271,'VAS IS'!$A$4:$D$26,2, FALSE)</f>
        <v>#N/A</v>
      </c>
      <c r="I271" s="7" t="str">
        <f>VLOOKUP(E271,'VAS IS'!$A$4:$D$26,4, FALSE)</f>
        <v>#N/A</v>
      </c>
      <c r="J271" s="7"/>
      <c r="K271" s="7"/>
      <c r="L271" s="7"/>
      <c r="M271" s="7"/>
      <c r="N271" s="7" t="str">
        <f t="shared" si="1"/>
        <v>expenses;net unrealised earnings for the period;chi phí;kết quả hoạt động chưa thực hiện cuối kỳ</v>
      </c>
      <c r="O271" s="7" t="str">
        <f>iferror(VLOOKUP(N271,'vstock IS nonfin'!$E$2:$E$25,1,FALSE),"N/A")</f>
        <v>N/A</v>
      </c>
      <c r="P271" s="7"/>
      <c r="Q271" s="7"/>
      <c r="R271" s="7"/>
      <c r="S271" s="7"/>
      <c r="T271" s="7"/>
      <c r="U271" s="7"/>
      <c r="V271" s="7"/>
    </row>
    <row r="272" hidden="1">
      <c r="A272" s="11" t="s">
        <v>1676</v>
      </c>
      <c r="B272" s="11" t="s">
        <v>1632</v>
      </c>
      <c r="C272" s="11" t="s">
        <v>1677</v>
      </c>
      <c r="D272" s="11" t="s">
        <v>1633</v>
      </c>
      <c r="E272" s="11"/>
      <c r="F272" s="7" t="str">
        <f>VLOOKUP(E272,'VAS IS'!$A$4:$D$26,2, FALSE)</f>
        <v>#N/A</v>
      </c>
      <c r="G272" s="7" t="str">
        <f>VLOOKUP(E272,'VAS IS'!$A$4:$D$26,3, FALSE)</f>
        <v>#N/A</v>
      </c>
      <c r="H272" s="7" t="str">
        <f>VLOOKUP(G272,'VAS IS'!$A$4:$D$26,2, FALSE)</f>
        <v>#N/A</v>
      </c>
      <c r="I272" s="7" t="str">
        <f>VLOOKUP(E272,'VAS IS'!$A$4:$D$26,4, FALSE)</f>
        <v>#N/A</v>
      </c>
      <c r="J272" s="7"/>
      <c r="K272" s="7"/>
      <c r="L272" s="7"/>
      <c r="M272" s="7"/>
      <c r="N272" s="7" t="str">
        <f t="shared" si="1"/>
        <v>loss from revaluation of investments;expenses;chênh lệch lỗ đánh giá các khoản đầu tư;chi phí</v>
      </c>
      <c r="O272" s="7" t="str">
        <f>iferror(VLOOKUP(N272,'vstock IS nonfin'!$E$2:$E$25,1,FALSE),"N/A")</f>
        <v>N/A</v>
      </c>
      <c r="P272" s="7"/>
      <c r="Q272" s="7"/>
      <c r="R272" s="7"/>
      <c r="S272" s="7"/>
      <c r="T272" s="7"/>
      <c r="U272" s="7"/>
      <c r="V272" s="7"/>
    </row>
    <row r="273" hidden="1">
      <c r="A273" s="11" t="s">
        <v>1678</v>
      </c>
      <c r="B273" s="11" t="s">
        <v>1632</v>
      </c>
      <c r="C273" s="11" t="s">
        <v>1679</v>
      </c>
      <c r="D273" s="11" t="s">
        <v>1633</v>
      </c>
      <c r="E273" s="7"/>
      <c r="F273" s="7"/>
      <c r="G273" s="7"/>
      <c r="H273" s="7"/>
      <c r="I273" s="7"/>
      <c r="J273" s="7"/>
      <c r="K273" s="7"/>
      <c r="L273" s="7"/>
      <c r="M273" s="7"/>
      <c r="N273" s="7" t="str">
        <f t="shared" si="1"/>
        <v>loss from exchange difference due to re valuation of ending balances;expenses;chênh lệch lỗ tỷ giá hối đoái đánh giá lại cuối kỳ;chi phí</v>
      </c>
      <c r="O273" s="7" t="str">
        <f>iferror(VLOOKUP(N273,'vstock IS nonfin'!$E$2:$E$25,1,FALSE),"N/A")</f>
        <v>N/A</v>
      </c>
      <c r="P273" s="7"/>
      <c r="Q273" s="7"/>
      <c r="R273" s="7"/>
      <c r="S273" s="7"/>
      <c r="T273" s="7"/>
      <c r="U273" s="7"/>
      <c r="V273" s="7"/>
    </row>
    <row r="274" hidden="1">
      <c r="A274" s="11" t="s">
        <v>1663</v>
      </c>
      <c r="B274" s="11" t="s">
        <v>1658</v>
      </c>
      <c r="C274" s="11" t="s">
        <v>1665</v>
      </c>
      <c r="D274" s="11" t="s">
        <v>1659</v>
      </c>
      <c r="E274" s="7"/>
      <c r="F274" s="7"/>
      <c r="G274" s="7"/>
      <c r="H274" s="7"/>
      <c r="I274" s="7"/>
      <c r="J274" s="7"/>
      <c r="K274" s="7"/>
      <c r="L274" s="7"/>
      <c r="M274" s="7"/>
      <c r="N274" s="7" t="str">
        <f t="shared" si="1"/>
        <v>net unrealised earnings for the period;net profit for the period;kết quả hoạt động chưa thực hiện cuối kỳ;tổng lợi nhuận ròng trong kỳ</v>
      </c>
      <c r="O274" s="7" t="str">
        <f>iferror(VLOOKUP(N274,'vstock IS nonfin'!$E$2:$E$25,1,FALSE),"N/A")</f>
        <v>N/A</v>
      </c>
      <c r="P274" s="7"/>
      <c r="Q274" s="7"/>
      <c r="R274" s="7"/>
      <c r="S274" s="7"/>
      <c r="T274" s="7"/>
      <c r="U274" s="7"/>
      <c r="V274" s="7"/>
    </row>
    <row r="275" hidden="1">
      <c r="A275" s="11" t="s">
        <v>1658</v>
      </c>
      <c r="B275" s="11" t="s">
        <v>1658</v>
      </c>
      <c r="C275" s="11" t="s">
        <v>1659</v>
      </c>
      <c r="D275" s="11" t="s">
        <v>1659</v>
      </c>
      <c r="E275" s="7"/>
      <c r="F275" s="7"/>
      <c r="G275" s="7"/>
      <c r="H275" s="7"/>
      <c r="I275" s="7"/>
      <c r="J275" s="7"/>
      <c r="K275" s="7"/>
      <c r="L275" s="7"/>
      <c r="M275" s="7"/>
      <c r="N275" s="7" t="str">
        <f t="shared" si="1"/>
        <v>net profit for the period;net profit for the period;tổng lợi nhuận ròng trong kỳ;tổng lợi nhuận ròng trong kỳ</v>
      </c>
      <c r="O275" s="7" t="str">
        <f>iferror(VLOOKUP(N275,'vstock IS nonfin'!$E$2:$E$25,1,FALSE),"N/A")</f>
        <v>N/A</v>
      </c>
      <c r="P275" s="7"/>
      <c r="Q275" s="7"/>
      <c r="R275" s="7"/>
      <c r="S275" s="7"/>
      <c r="T275" s="7"/>
      <c r="U275" s="7"/>
      <c r="V275" s="7"/>
    </row>
    <row r="276">
      <c r="A276" s="11"/>
      <c r="B276" s="11"/>
      <c r="C276" s="11"/>
      <c r="D276" s="7"/>
      <c r="E276" s="7"/>
      <c r="F276" s="7"/>
      <c r="G276" s="7"/>
      <c r="H276" s="7"/>
      <c r="I276" s="7"/>
      <c r="J276" s="7"/>
      <c r="K276" s="7"/>
      <c r="L276" s="7"/>
      <c r="M276" s="7"/>
      <c r="N276" s="7"/>
      <c r="O276" s="7"/>
      <c r="P276" s="7"/>
      <c r="Q276" s="7"/>
      <c r="R276" s="7"/>
      <c r="S276" s="7"/>
      <c r="T276" s="7"/>
      <c r="U276" s="7"/>
      <c r="V276" s="7"/>
    </row>
    <row r="277">
      <c r="A277" s="11"/>
      <c r="B277" s="11"/>
      <c r="C277" s="11"/>
      <c r="D277" s="7"/>
      <c r="E277" s="7"/>
      <c r="F277" s="7"/>
      <c r="G277" s="7"/>
      <c r="H277" s="7"/>
      <c r="I277" s="7"/>
      <c r="J277" s="7"/>
      <c r="K277" s="7"/>
      <c r="L277" s="7"/>
      <c r="M277" s="7"/>
      <c r="N277" s="7"/>
      <c r="O277" s="7"/>
      <c r="P277" s="7"/>
      <c r="Q277" s="7"/>
      <c r="R277" s="7"/>
      <c r="S277" s="7"/>
      <c r="T277" s="7"/>
      <c r="U277" s="7"/>
      <c r="V277" s="7"/>
    </row>
    <row r="278">
      <c r="A278" s="11"/>
      <c r="B278" s="11"/>
      <c r="C278" s="11"/>
      <c r="D278" s="7"/>
      <c r="E278" s="7"/>
      <c r="F278" s="7"/>
      <c r="G278" s="7"/>
      <c r="H278" s="7"/>
      <c r="I278" s="7"/>
      <c r="J278" s="7"/>
      <c r="K278" s="7"/>
      <c r="L278" s="7"/>
      <c r="M278" s="7"/>
      <c r="N278" s="7"/>
      <c r="O278" s="7"/>
      <c r="P278" s="7"/>
      <c r="Q278" s="7"/>
      <c r="R278" s="7"/>
      <c r="S278" s="7"/>
      <c r="T278" s="7"/>
      <c r="U278" s="7"/>
      <c r="V278" s="7"/>
    </row>
    <row r="279">
      <c r="A279" s="11"/>
      <c r="B279" s="11"/>
      <c r="C279" s="11"/>
      <c r="D279" s="7"/>
      <c r="E279" s="7"/>
      <c r="F279" s="7"/>
      <c r="G279" s="7"/>
      <c r="H279" s="7"/>
      <c r="I279" s="7"/>
      <c r="J279" s="7"/>
      <c r="K279" s="7"/>
      <c r="L279" s="7"/>
      <c r="M279" s="7"/>
      <c r="N279" s="7"/>
      <c r="O279" s="7"/>
      <c r="P279" s="7"/>
      <c r="Q279" s="7"/>
      <c r="R279" s="7"/>
      <c r="S279" s="7"/>
      <c r="T279" s="7"/>
      <c r="U279" s="7"/>
      <c r="V279" s="7"/>
    </row>
    <row r="280">
      <c r="A280" s="11"/>
      <c r="B280" s="11"/>
      <c r="C280" s="11"/>
      <c r="D280" s="7"/>
      <c r="E280" s="7"/>
      <c r="F280" s="7"/>
      <c r="G280" s="7"/>
      <c r="H280" s="7"/>
      <c r="I280" s="7"/>
      <c r="J280" s="7"/>
      <c r="K280" s="7"/>
      <c r="L280" s="7"/>
      <c r="M280" s="7"/>
      <c r="N280" s="7"/>
      <c r="O280" s="7"/>
      <c r="P280" s="7"/>
      <c r="Q280" s="7"/>
      <c r="R280" s="7"/>
      <c r="S280" s="7"/>
      <c r="T280" s="7"/>
      <c r="U280" s="7"/>
      <c r="V280" s="7"/>
    </row>
    <row r="281">
      <c r="A281" s="11"/>
      <c r="B281" s="11"/>
      <c r="C281" s="11"/>
      <c r="D281" s="7"/>
      <c r="E281" s="7"/>
      <c r="F281" s="7"/>
      <c r="G281" s="7"/>
      <c r="H281" s="7"/>
      <c r="I281" s="7"/>
      <c r="J281" s="7"/>
      <c r="K281" s="7"/>
      <c r="L281" s="7"/>
      <c r="M281" s="7"/>
      <c r="N281" s="7"/>
      <c r="O281" s="7"/>
      <c r="P281" s="7"/>
      <c r="Q281" s="7"/>
      <c r="R281" s="7"/>
      <c r="S281" s="7"/>
      <c r="T281" s="7"/>
      <c r="U281" s="7"/>
      <c r="V281" s="7"/>
    </row>
    <row r="282">
      <c r="A282" s="11"/>
      <c r="B282" s="11"/>
      <c r="C282" s="11"/>
      <c r="D282" s="7"/>
      <c r="E282" s="7"/>
      <c r="F282" s="7"/>
      <c r="G282" s="7"/>
      <c r="H282" s="7"/>
      <c r="I282" s="7"/>
      <c r="J282" s="7"/>
      <c r="K282" s="7"/>
      <c r="L282" s="7"/>
      <c r="M282" s="7"/>
      <c r="N282" s="7"/>
      <c r="O282" s="7"/>
      <c r="P282" s="7"/>
      <c r="Q282" s="7"/>
      <c r="R282" s="7"/>
      <c r="S282" s="7"/>
      <c r="T282" s="7"/>
      <c r="U282" s="7"/>
      <c r="V282" s="7"/>
    </row>
    <row r="283">
      <c r="A283" s="11"/>
      <c r="B283" s="11"/>
      <c r="C283" s="11"/>
      <c r="D283" s="7"/>
      <c r="E283" s="7"/>
      <c r="F283" s="7"/>
      <c r="G283" s="7"/>
      <c r="H283" s="7"/>
      <c r="I283" s="7"/>
      <c r="J283" s="7"/>
      <c r="K283" s="7"/>
      <c r="L283" s="7"/>
      <c r="M283" s="7"/>
      <c r="N283" s="7"/>
      <c r="O283" s="7"/>
      <c r="P283" s="7"/>
      <c r="Q283" s="7"/>
      <c r="R283" s="7"/>
      <c r="S283" s="7"/>
      <c r="T283" s="7"/>
      <c r="U283" s="7"/>
      <c r="V283" s="7"/>
    </row>
    <row r="284">
      <c r="A284" s="11"/>
      <c r="B284" s="11"/>
      <c r="C284" s="11"/>
      <c r="D284" s="7"/>
      <c r="E284" s="7"/>
      <c r="F284" s="7"/>
      <c r="G284" s="7"/>
      <c r="H284" s="7"/>
      <c r="I284" s="7"/>
      <c r="J284" s="7"/>
      <c r="K284" s="7"/>
      <c r="L284" s="7"/>
      <c r="M284" s="7"/>
      <c r="N284" s="7"/>
      <c r="O284" s="7"/>
      <c r="P284" s="7"/>
      <c r="Q284" s="7"/>
      <c r="R284" s="7"/>
      <c r="S284" s="7"/>
      <c r="T284" s="7"/>
      <c r="U284" s="7"/>
      <c r="V284" s="7"/>
    </row>
    <row r="285">
      <c r="A285" s="11"/>
      <c r="B285" s="11"/>
      <c r="C285" s="11"/>
      <c r="D285" s="7"/>
      <c r="E285" s="7"/>
      <c r="F285" s="7"/>
      <c r="G285" s="7"/>
      <c r="H285" s="7"/>
      <c r="I285" s="7"/>
      <c r="J285" s="7"/>
      <c r="K285" s="7"/>
      <c r="L285" s="7"/>
      <c r="M285" s="7"/>
      <c r="N285" s="7"/>
      <c r="O285" s="7"/>
      <c r="P285" s="7"/>
      <c r="Q285" s="7"/>
      <c r="R285" s="7"/>
      <c r="S285" s="7"/>
      <c r="T285" s="7"/>
      <c r="U285" s="7"/>
      <c r="V285" s="7"/>
    </row>
    <row r="286">
      <c r="A286" s="11"/>
      <c r="B286" s="11"/>
      <c r="C286" s="11"/>
      <c r="D286" s="7"/>
      <c r="E286" s="7"/>
      <c r="F286" s="7"/>
      <c r="G286" s="7"/>
      <c r="H286" s="7"/>
      <c r="I286" s="7"/>
      <c r="J286" s="7"/>
      <c r="K286" s="7"/>
      <c r="L286" s="7"/>
      <c r="M286" s="7"/>
      <c r="N286" s="7"/>
      <c r="O286" s="7"/>
      <c r="P286" s="7"/>
      <c r="Q286" s="7"/>
      <c r="R286" s="7"/>
      <c r="S286" s="7"/>
      <c r="T286" s="7"/>
      <c r="U286" s="7"/>
      <c r="V286" s="7"/>
    </row>
    <row r="287">
      <c r="A287" s="11"/>
      <c r="B287" s="11"/>
      <c r="C287" s="11"/>
      <c r="D287" s="7"/>
      <c r="E287" s="7"/>
      <c r="F287" s="7"/>
      <c r="G287" s="7"/>
      <c r="H287" s="7"/>
      <c r="I287" s="7"/>
      <c r="J287" s="7"/>
      <c r="K287" s="7"/>
      <c r="L287" s="7"/>
      <c r="M287" s="7"/>
      <c r="N287" s="7"/>
      <c r="O287" s="7"/>
      <c r="P287" s="7"/>
      <c r="Q287" s="7"/>
      <c r="R287" s="7"/>
      <c r="S287" s="7"/>
      <c r="T287" s="7"/>
      <c r="U287" s="7"/>
      <c r="V287" s="7"/>
    </row>
    <row r="288">
      <c r="A288" s="11"/>
      <c r="B288" s="11"/>
      <c r="C288" s="11"/>
      <c r="D288" s="7"/>
      <c r="E288" s="7"/>
      <c r="F288" s="7"/>
      <c r="G288" s="7"/>
      <c r="H288" s="7"/>
      <c r="I288" s="7"/>
      <c r="J288" s="7"/>
      <c r="K288" s="7"/>
      <c r="L288" s="7"/>
      <c r="M288" s="7"/>
      <c r="N288" s="7"/>
      <c r="O288" s="7"/>
      <c r="P288" s="7"/>
      <c r="Q288" s="7"/>
      <c r="R288" s="7"/>
      <c r="S288" s="7"/>
      <c r="T288" s="7"/>
      <c r="U288" s="7"/>
      <c r="V288" s="7"/>
    </row>
    <row r="289">
      <c r="A289" s="11"/>
      <c r="B289" s="11"/>
      <c r="C289" s="11"/>
      <c r="D289" s="7"/>
      <c r="E289" s="7"/>
      <c r="F289" s="7"/>
      <c r="G289" s="7"/>
      <c r="H289" s="7"/>
      <c r="I289" s="7"/>
      <c r="J289" s="7"/>
      <c r="K289" s="7"/>
      <c r="L289" s="7"/>
      <c r="M289" s="7"/>
      <c r="N289" s="7"/>
      <c r="O289" s="7"/>
      <c r="P289" s="7"/>
      <c r="Q289" s="7"/>
      <c r="R289" s="7"/>
      <c r="S289" s="7"/>
      <c r="T289" s="7"/>
      <c r="U289" s="7"/>
      <c r="V289" s="7"/>
    </row>
    <row r="290">
      <c r="A290" s="11"/>
      <c r="B290" s="11"/>
      <c r="C290" s="11"/>
      <c r="D290" s="7"/>
      <c r="E290" s="7"/>
      <c r="F290" s="7"/>
      <c r="G290" s="7"/>
      <c r="H290" s="7"/>
      <c r="I290" s="7"/>
      <c r="J290" s="7"/>
      <c r="K290" s="7"/>
      <c r="L290" s="7"/>
      <c r="M290" s="7"/>
      <c r="N290" s="7"/>
      <c r="O290" s="7"/>
      <c r="P290" s="7"/>
      <c r="Q290" s="7"/>
      <c r="R290" s="7"/>
      <c r="S290" s="7"/>
      <c r="T290" s="7"/>
      <c r="U290" s="7"/>
      <c r="V290" s="7"/>
    </row>
    <row r="291">
      <c r="A291" s="11"/>
      <c r="B291" s="11"/>
      <c r="C291" s="11"/>
      <c r="D291" s="7"/>
      <c r="E291" s="7"/>
      <c r="F291" s="7"/>
      <c r="G291" s="7"/>
      <c r="H291" s="7"/>
      <c r="I291" s="7"/>
      <c r="J291" s="7"/>
      <c r="K291" s="7"/>
      <c r="L291" s="7"/>
      <c r="M291" s="7"/>
      <c r="N291" s="7"/>
      <c r="O291" s="7"/>
      <c r="P291" s="7"/>
      <c r="Q291" s="7"/>
      <c r="R291" s="7"/>
      <c r="S291" s="7"/>
      <c r="T291" s="7"/>
      <c r="U291" s="7"/>
      <c r="V291" s="7"/>
    </row>
    <row r="292">
      <c r="A292" s="11"/>
      <c r="B292" s="11"/>
      <c r="C292" s="11"/>
      <c r="D292" s="7"/>
      <c r="E292" s="7"/>
      <c r="F292" s="7"/>
      <c r="G292" s="7"/>
      <c r="H292" s="7"/>
      <c r="I292" s="7"/>
      <c r="J292" s="7"/>
      <c r="K292" s="7"/>
      <c r="L292" s="7"/>
      <c r="M292" s="7"/>
      <c r="N292" s="7"/>
      <c r="O292" s="7"/>
      <c r="P292" s="7"/>
      <c r="Q292" s="7"/>
      <c r="R292" s="7"/>
      <c r="S292" s="7"/>
      <c r="T292" s="7"/>
      <c r="U292" s="7"/>
      <c r="V292" s="7"/>
    </row>
    <row r="293">
      <c r="A293" s="11"/>
      <c r="B293" s="11"/>
      <c r="C293" s="11"/>
      <c r="D293" s="7"/>
      <c r="E293" s="7"/>
      <c r="F293" s="7"/>
      <c r="G293" s="7"/>
      <c r="H293" s="7"/>
      <c r="I293" s="7"/>
      <c r="J293" s="7"/>
      <c r="K293" s="7"/>
      <c r="L293" s="7"/>
      <c r="M293" s="7"/>
      <c r="N293" s="7"/>
      <c r="O293" s="7"/>
      <c r="P293" s="7"/>
      <c r="Q293" s="7"/>
      <c r="R293" s="7"/>
      <c r="S293" s="7"/>
      <c r="T293" s="7"/>
      <c r="U293" s="7"/>
      <c r="V293" s="7"/>
    </row>
    <row r="294">
      <c r="A294" s="11"/>
      <c r="B294" s="11"/>
      <c r="C294" s="11"/>
      <c r="D294" s="7"/>
      <c r="E294" s="7"/>
      <c r="F294" s="7"/>
      <c r="G294" s="7"/>
      <c r="H294" s="7"/>
      <c r="I294" s="7"/>
      <c r="J294" s="7"/>
      <c r="K294" s="7"/>
      <c r="L294" s="7"/>
      <c r="M294" s="7"/>
      <c r="N294" s="7"/>
      <c r="O294" s="7"/>
      <c r="P294" s="7"/>
      <c r="Q294" s="7"/>
      <c r="R294" s="7"/>
      <c r="S294" s="7"/>
      <c r="T294" s="7"/>
      <c r="U294" s="7"/>
      <c r="V294" s="7"/>
    </row>
    <row r="295">
      <c r="A295" s="11"/>
      <c r="B295" s="11"/>
      <c r="C295" s="11"/>
      <c r="D295" s="7"/>
      <c r="E295" s="7"/>
      <c r="F295" s="7"/>
      <c r="G295" s="7"/>
      <c r="H295" s="7"/>
      <c r="I295" s="7"/>
      <c r="J295" s="7"/>
      <c r="K295" s="7"/>
      <c r="L295" s="7"/>
      <c r="M295" s="7"/>
      <c r="N295" s="7"/>
      <c r="O295" s="7"/>
      <c r="P295" s="7"/>
      <c r="Q295" s="7"/>
      <c r="R295" s="7"/>
      <c r="S295" s="7"/>
      <c r="T295" s="7"/>
      <c r="U295" s="7"/>
      <c r="V295" s="7"/>
    </row>
    <row r="296">
      <c r="A296" s="11"/>
      <c r="B296" s="11"/>
      <c r="C296" s="11"/>
      <c r="D296" s="7"/>
      <c r="E296" s="7"/>
      <c r="F296" s="7"/>
      <c r="G296" s="7"/>
      <c r="H296" s="7"/>
      <c r="I296" s="7"/>
      <c r="J296" s="7"/>
      <c r="K296" s="7"/>
      <c r="L296" s="7"/>
      <c r="M296" s="7"/>
      <c r="N296" s="7"/>
      <c r="O296" s="7"/>
      <c r="P296" s="7"/>
      <c r="Q296" s="7"/>
      <c r="R296" s="7"/>
      <c r="S296" s="7"/>
      <c r="T296" s="7"/>
      <c r="U296" s="7"/>
      <c r="V296" s="7"/>
    </row>
    <row r="297">
      <c r="A297" s="11"/>
      <c r="B297" s="11"/>
      <c r="C297" s="11"/>
      <c r="D297" s="7"/>
      <c r="E297" s="7"/>
      <c r="F297" s="7"/>
      <c r="G297" s="7"/>
      <c r="H297" s="7"/>
      <c r="I297" s="7"/>
      <c r="J297" s="7"/>
      <c r="K297" s="7"/>
      <c r="L297" s="7"/>
      <c r="M297" s="7"/>
      <c r="N297" s="7"/>
      <c r="O297" s="7"/>
      <c r="P297" s="7"/>
      <c r="Q297" s="7"/>
      <c r="R297" s="7"/>
      <c r="S297" s="7"/>
      <c r="T297" s="7"/>
      <c r="U297" s="7"/>
      <c r="V297" s="7"/>
    </row>
    <row r="298">
      <c r="A298" s="11"/>
      <c r="B298" s="11"/>
      <c r="C298" s="11"/>
      <c r="D298" s="7"/>
      <c r="E298" s="7"/>
      <c r="F298" s="7"/>
      <c r="G298" s="7"/>
      <c r="H298" s="7"/>
      <c r="I298" s="7"/>
      <c r="J298" s="7"/>
      <c r="K298" s="7"/>
      <c r="L298" s="7"/>
      <c r="M298" s="7"/>
      <c r="N298" s="7"/>
      <c r="O298" s="7"/>
      <c r="P298" s="7"/>
      <c r="Q298" s="7"/>
      <c r="R298" s="7"/>
      <c r="S298" s="7"/>
      <c r="T298" s="7"/>
      <c r="U298" s="7"/>
      <c r="V298" s="7"/>
    </row>
    <row r="299">
      <c r="A299" s="11"/>
      <c r="B299" s="11"/>
      <c r="C299" s="11"/>
      <c r="D299" s="7"/>
      <c r="E299" s="7"/>
      <c r="F299" s="7"/>
      <c r="G299" s="7"/>
      <c r="H299" s="7"/>
      <c r="I299" s="7"/>
      <c r="J299" s="7"/>
      <c r="K299" s="7"/>
      <c r="L299" s="7"/>
      <c r="M299" s="7"/>
      <c r="N299" s="7"/>
      <c r="O299" s="7"/>
      <c r="P299" s="7"/>
      <c r="Q299" s="7"/>
      <c r="R299" s="7"/>
      <c r="S299" s="7"/>
      <c r="T299" s="7"/>
      <c r="U299" s="7"/>
      <c r="V299" s="7"/>
    </row>
    <row r="300">
      <c r="A300" s="11"/>
      <c r="B300" s="11"/>
      <c r="C300" s="11"/>
      <c r="D300" s="7"/>
      <c r="E300" s="7"/>
      <c r="F300" s="7"/>
      <c r="G300" s="7"/>
      <c r="H300" s="7"/>
      <c r="I300" s="7"/>
      <c r="J300" s="7"/>
      <c r="K300" s="7"/>
      <c r="L300" s="7"/>
      <c r="M300" s="7"/>
      <c r="N300" s="7"/>
      <c r="O300" s="7"/>
      <c r="P300" s="7"/>
      <c r="Q300" s="7"/>
      <c r="R300" s="7"/>
      <c r="S300" s="7"/>
      <c r="T300" s="7"/>
      <c r="U300" s="7"/>
      <c r="V300" s="7"/>
    </row>
    <row r="301">
      <c r="A301" s="11"/>
      <c r="B301" s="11"/>
      <c r="C301" s="11"/>
      <c r="D301" s="7"/>
      <c r="E301" s="7"/>
      <c r="F301" s="7"/>
      <c r="G301" s="7"/>
      <c r="H301" s="7"/>
      <c r="I301" s="7"/>
      <c r="J301" s="7"/>
      <c r="K301" s="7"/>
      <c r="L301" s="7"/>
      <c r="M301" s="7"/>
      <c r="N301" s="7"/>
      <c r="O301" s="7"/>
      <c r="P301" s="7"/>
      <c r="Q301" s="7"/>
      <c r="R301" s="7"/>
      <c r="S301" s="7"/>
      <c r="T301" s="7"/>
      <c r="U301" s="7"/>
      <c r="V301" s="7"/>
    </row>
    <row r="302">
      <c r="A302" s="11"/>
      <c r="B302" s="11"/>
      <c r="C302" s="11"/>
      <c r="D302" s="7"/>
      <c r="E302" s="7"/>
      <c r="F302" s="7"/>
      <c r="G302" s="7"/>
      <c r="H302" s="7"/>
      <c r="I302" s="7"/>
      <c r="J302" s="7"/>
      <c r="K302" s="7"/>
      <c r="L302" s="7"/>
      <c r="M302" s="7"/>
      <c r="N302" s="7"/>
      <c r="O302" s="7"/>
      <c r="P302" s="7"/>
      <c r="Q302" s="7"/>
      <c r="R302" s="7"/>
      <c r="S302" s="7"/>
      <c r="T302" s="7"/>
      <c r="U302" s="7"/>
      <c r="V302" s="7"/>
    </row>
    <row r="303">
      <c r="A303" s="11"/>
      <c r="B303" s="11"/>
      <c r="C303" s="11"/>
      <c r="D303" s="7"/>
      <c r="E303" s="7"/>
      <c r="F303" s="7"/>
      <c r="G303" s="7"/>
      <c r="H303" s="7"/>
      <c r="I303" s="7"/>
      <c r="J303" s="7"/>
      <c r="K303" s="7"/>
      <c r="L303" s="7"/>
      <c r="M303" s="7"/>
      <c r="N303" s="7"/>
      <c r="O303" s="7"/>
      <c r="P303" s="7"/>
      <c r="Q303" s="7"/>
      <c r="R303" s="7"/>
      <c r="S303" s="7"/>
      <c r="T303" s="7"/>
      <c r="U303" s="7"/>
      <c r="V303" s="7"/>
    </row>
    <row r="304">
      <c r="A304" s="11"/>
      <c r="B304" s="11"/>
      <c r="C304" s="11"/>
      <c r="D304" s="7"/>
      <c r="E304" s="7"/>
      <c r="F304" s="7"/>
      <c r="G304" s="7"/>
      <c r="H304" s="7"/>
      <c r="I304" s="7"/>
      <c r="J304" s="7"/>
      <c r="K304" s="7"/>
      <c r="L304" s="7"/>
      <c r="M304" s="7"/>
      <c r="N304" s="7"/>
      <c r="O304" s="7"/>
      <c r="P304" s="7"/>
      <c r="Q304" s="7"/>
      <c r="R304" s="7"/>
      <c r="S304" s="7"/>
      <c r="T304" s="7"/>
      <c r="U304" s="7"/>
      <c r="V304" s="7"/>
    </row>
    <row r="305">
      <c r="A305" s="11"/>
      <c r="B305" s="11"/>
      <c r="C305" s="11"/>
      <c r="D305" s="7"/>
      <c r="E305" s="7"/>
      <c r="F305" s="7"/>
      <c r="G305" s="7"/>
      <c r="H305" s="7"/>
      <c r="I305" s="7"/>
      <c r="J305" s="7"/>
      <c r="K305" s="7"/>
      <c r="L305" s="7"/>
      <c r="M305" s="7"/>
      <c r="N305" s="7"/>
      <c r="O305" s="7"/>
      <c r="P305" s="7"/>
      <c r="Q305" s="7"/>
      <c r="R305" s="7"/>
      <c r="S305" s="7"/>
      <c r="T305" s="7"/>
      <c r="U305" s="7"/>
      <c r="V305" s="7"/>
    </row>
    <row r="306">
      <c r="A306" s="11"/>
      <c r="B306" s="11"/>
      <c r="C306" s="11"/>
      <c r="D306" s="7"/>
      <c r="E306" s="7"/>
      <c r="F306" s="7"/>
      <c r="G306" s="7"/>
      <c r="H306" s="7"/>
      <c r="I306" s="7"/>
      <c r="J306" s="7"/>
      <c r="K306" s="7"/>
      <c r="L306" s="7"/>
      <c r="M306" s="7"/>
      <c r="N306" s="7"/>
      <c r="O306" s="7"/>
      <c r="P306" s="7"/>
      <c r="Q306" s="7"/>
      <c r="R306" s="7"/>
      <c r="S306" s="7"/>
      <c r="T306" s="7"/>
      <c r="U306" s="7"/>
      <c r="V306" s="7"/>
    </row>
    <row r="307">
      <c r="A307" s="11"/>
      <c r="B307" s="11"/>
      <c r="C307" s="11"/>
      <c r="D307" s="7"/>
      <c r="E307" s="7"/>
      <c r="F307" s="7"/>
      <c r="G307" s="7"/>
      <c r="H307" s="7"/>
      <c r="I307" s="7"/>
      <c r="J307" s="7"/>
      <c r="K307" s="7"/>
      <c r="L307" s="7"/>
      <c r="M307" s="7"/>
      <c r="N307" s="7"/>
      <c r="O307" s="7"/>
      <c r="P307" s="7"/>
      <c r="Q307" s="7"/>
      <c r="R307" s="7"/>
      <c r="S307" s="7"/>
      <c r="T307" s="7"/>
      <c r="U307" s="7"/>
      <c r="V307" s="7"/>
    </row>
    <row r="308">
      <c r="A308" s="11"/>
      <c r="B308" s="11"/>
      <c r="C308" s="11"/>
      <c r="D308" s="7"/>
      <c r="E308" s="7"/>
      <c r="F308" s="7"/>
      <c r="G308" s="7"/>
      <c r="H308" s="7"/>
      <c r="I308" s="7"/>
      <c r="J308" s="7"/>
      <c r="K308" s="7"/>
      <c r="L308" s="7"/>
      <c r="M308" s="7"/>
      <c r="N308" s="7"/>
      <c r="O308" s="7"/>
      <c r="P308" s="7"/>
      <c r="Q308" s="7"/>
      <c r="R308" s="7"/>
      <c r="S308" s="7"/>
      <c r="T308" s="7"/>
      <c r="U308" s="7"/>
      <c r="V308" s="7"/>
    </row>
    <row r="309">
      <c r="A309" s="11"/>
      <c r="B309" s="11"/>
      <c r="C309" s="11"/>
      <c r="D309" s="7"/>
      <c r="E309" s="7"/>
      <c r="F309" s="7"/>
      <c r="G309" s="7"/>
      <c r="H309" s="7"/>
      <c r="I309" s="7"/>
      <c r="J309" s="7"/>
      <c r="K309" s="7"/>
      <c r="L309" s="7"/>
      <c r="M309" s="7"/>
      <c r="N309" s="7"/>
      <c r="O309" s="7"/>
      <c r="P309" s="7"/>
      <c r="Q309" s="7"/>
      <c r="R309" s="7"/>
      <c r="S309" s="7"/>
      <c r="T309" s="7"/>
      <c r="U309" s="7"/>
      <c r="V309" s="7"/>
    </row>
    <row r="310">
      <c r="A310" s="11"/>
      <c r="B310" s="11"/>
      <c r="C310" s="11"/>
      <c r="D310" s="7"/>
      <c r="E310" s="7"/>
      <c r="F310" s="7"/>
      <c r="G310" s="7"/>
      <c r="H310" s="7"/>
      <c r="I310" s="7"/>
      <c r="J310" s="7"/>
      <c r="K310" s="7"/>
      <c r="L310" s="7"/>
      <c r="M310" s="7"/>
      <c r="N310" s="7"/>
      <c r="O310" s="7"/>
      <c r="P310" s="7"/>
      <c r="Q310" s="7"/>
      <c r="R310" s="7"/>
      <c r="S310" s="7"/>
      <c r="T310" s="7"/>
      <c r="U310" s="7"/>
      <c r="V310" s="7"/>
    </row>
    <row r="311">
      <c r="A311" s="11"/>
      <c r="B311" s="11"/>
      <c r="C311" s="11"/>
      <c r="D311" s="7"/>
      <c r="E311" s="7"/>
      <c r="F311" s="7"/>
      <c r="G311" s="7"/>
      <c r="H311" s="7"/>
      <c r="I311" s="7"/>
      <c r="J311" s="7"/>
      <c r="K311" s="7"/>
      <c r="L311" s="7"/>
      <c r="M311" s="7"/>
      <c r="N311" s="7"/>
      <c r="O311" s="7"/>
      <c r="P311" s="7"/>
      <c r="Q311" s="7"/>
      <c r="R311" s="7"/>
      <c r="S311" s="7"/>
      <c r="T311" s="7"/>
      <c r="U311" s="7"/>
      <c r="V311" s="7"/>
    </row>
    <row r="312">
      <c r="A312" s="11"/>
      <c r="B312" s="11"/>
      <c r="C312" s="11"/>
      <c r="D312" s="7"/>
      <c r="E312" s="7"/>
      <c r="F312" s="7"/>
      <c r="G312" s="7"/>
      <c r="H312" s="7"/>
      <c r="I312" s="7"/>
      <c r="J312" s="7"/>
      <c r="K312" s="7"/>
      <c r="L312" s="7"/>
      <c r="M312" s="7"/>
      <c r="N312" s="7"/>
      <c r="O312" s="7"/>
      <c r="P312" s="7"/>
      <c r="Q312" s="7"/>
      <c r="R312" s="7"/>
      <c r="S312" s="7"/>
      <c r="T312" s="7"/>
      <c r="U312" s="7"/>
      <c r="V312" s="7"/>
    </row>
    <row r="313">
      <c r="A313" s="11"/>
      <c r="B313" s="11"/>
      <c r="C313" s="11"/>
      <c r="D313" s="7"/>
      <c r="E313" s="7"/>
      <c r="F313" s="7"/>
      <c r="G313" s="7"/>
      <c r="H313" s="7"/>
      <c r="I313" s="7"/>
      <c r="J313" s="7"/>
      <c r="K313" s="7"/>
      <c r="L313" s="7"/>
      <c r="M313" s="7"/>
      <c r="N313" s="7"/>
      <c r="O313" s="7"/>
      <c r="P313" s="7"/>
      <c r="Q313" s="7"/>
      <c r="R313" s="7"/>
      <c r="S313" s="7"/>
      <c r="T313" s="7"/>
      <c r="U313" s="7"/>
      <c r="V313" s="7"/>
    </row>
    <row r="314">
      <c r="A314" s="11"/>
      <c r="B314" s="11"/>
      <c r="C314" s="11"/>
      <c r="D314" s="7"/>
      <c r="E314" s="7"/>
      <c r="F314" s="7"/>
      <c r="G314" s="7"/>
      <c r="H314" s="7"/>
      <c r="I314" s="7"/>
      <c r="J314" s="7"/>
      <c r="K314" s="7"/>
      <c r="L314" s="7"/>
      <c r="M314" s="7"/>
      <c r="N314" s="7"/>
      <c r="O314" s="7"/>
      <c r="P314" s="7"/>
      <c r="Q314" s="7"/>
      <c r="R314" s="7"/>
      <c r="S314" s="7"/>
      <c r="T314" s="7"/>
      <c r="U314" s="7"/>
      <c r="V314" s="7"/>
    </row>
    <row r="315">
      <c r="A315" s="7"/>
      <c r="B315" s="7"/>
      <c r="C315" s="11"/>
      <c r="D315" s="7"/>
      <c r="E315" s="7"/>
      <c r="F315" s="7"/>
      <c r="G315" s="7"/>
      <c r="H315" s="7"/>
      <c r="I315" s="7"/>
      <c r="J315" s="7"/>
      <c r="K315" s="7"/>
      <c r="L315" s="7"/>
      <c r="M315" s="7"/>
      <c r="N315" s="7"/>
      <c r="O315" s="7"/>
      <c r="P315" s="7"/>
      <c r="Q315" s="7"/>
      <c r="R315" s="7"/>
      <c r="S315" s="7"/>
      <c r="T315" s="7"/>
      <c r="U315" s="7"/>
      <c r="V315" s="7"/>
    </row>
    <row r="316">
      <c r="A316" s="7"/>
      <c r="B316" s="7"/>
      <c r="C316" s="11"/>
      <c r="D316" s="7"/>
      <c r="E316" s="7"/>
      <c r="F316" s="7"/>
      <c r="G316" s="7"/>
      <c r="H316" s="7"/>
      <c r="I316" s="7"/>
      <c r="J316" s="7"/>
      <c r="K316" s="7"/>
      <c r="L316" s="7"/>
      <c r="M316" s="7"/>
      <c r="N316" s="7"/>
      <c r="O316" s="7"/>
      <c r="P316" s="7"/>
      <c r="Q316" s="7"/>
      <c r="R316" s="7"/>
      <c r="S316" s="7"/>
      <c r="T316" s="7"/>
      <c r="U316" s="7"/>
      <c r="V316" s="7"/>
    </row>
    <row r="317">
      <c r="A317" s="7"/>
      <c r="B317" s="7"/>
      <c r="C317" s="11"/>
      <c r="D317" s="7"/>
      <c r="E317" s="7"/>
      <c r="F317" s="7"/>
      <c r="G317" s="7"/>
      <c r="H317" s="7"/>
      <c r="I317" s="7"/>
      <c r="J317" s="7"/>
      <c r="K317" s="7"/>
      <c r="L317" s="7"/>
      <c r="M317" s="7"/>
      <c r="N317" s="7"/>
      <c r="O317" s="7"/>
      <c r="P317" s="7"/>
      <c r="Q317" s="7"/>
      <c r="R317" s="7"/>
      <c r="S317" s="7"/>
      <c r="T317" s="7"/>
      <c r="U317" s="7"/>
      <c r="V317" s="7"/>
    </row>
    <row r="318">
      <c r="A318" s="7"/>
      <c r="B318" s="7"/>
      <c r="C318" s="11"/>
      <c r="D318" s="7"/>
      <c r="E318" s="7"/>
      <c r="F318" s="7"/>
      <c r="G318" s="7"/>
      <c r="H318" s="7"/>
      <c r="I318" s="7"/>
      <c r="J318" s="7"/>
      <c r="K318" s="7"/>
      <c r="L318" s="7"/>
      <c r="M318" s="7"/>
      <c r="N318" s="7"/>
      <c r="O318" s="7"/>
      <c r="P318" s="7"/>
      <c r="Q318" s="7"/>
      <c r="R318" s="7"/>
      <c r="S318" s="7"/>
      <c r="T318" s="7"/>
      <c r="U318" s="7"/>
      <c r="V318" s="7"/>
    </row>
    <row r="319">
      <c r="A319" s="7"/>
      <c r="B319" s="7"/>
      <c r="C319" s="11"/>
      <c r="D319" s="7"/>
      <c r="E319" s="7"/>
      <c r="F319" s="7"/>
      <c r="G319" s="7"/>
      <c r="H319" s="7"/>
      <c r="I319" s="7"/>
      <c r="J319" s="7"/>
      <c r="K319" s="7"/>
      <c r="L319" s="7"/>
      <c r="M319" s="7"/>
      <c r="N319" s="7"/>
      <c r="O319" s="7"/>
      <c r="P319" s="7"/>
      <c r="Q319" s="7"/>
      <c r="R319" s="7"/>
      <c r="S319" s="7"/>
      <c r="T319" s="7"/>
      <c r="U319" s="7"/>
      <c r="V319" s="7"/>
    </row>
    <row r="320">
      <c r="A320" s="7"/>
      <c r="B320" s="7"/>
      <c r="C320" s="11"/>
      <c r="D320" s="7"/>
      <c r="E320" s="7"/>
      <c r="F320" s="7"/>
      <c r="G320" s="7"/>
      <c r="H320" s="7"/>
      <c r="I320" s="7"/>
      <c r="J320" s="7"/>
      <c r="K320" s="7"/>
      <c r="L320" s="7"/>
      <c r="M320" s="7"/>
      <c r="N320" s="7"/>
      <c r="O320" s="7"/>
      <c r="P320" s="7"/>
      <c r="Q320" s="7"/>
      <c r="R320" s="7"/>
      <c r="S320" s="7"/>
      <c r="T320" s="7"/>
      <c r="U320" s="7"/>
      <c r="V320" s="7"/>
    </row>
    <row r="321">
      <c r="A321" s="7"/>
      <c r="B321" s="7"/>
      <c r="C321" s="11"/>
      <c r="D321" s="7"/>
      <c r="E321" s="7"/>
      <c r="F321" s="7"/>
      <c r="G321" s="7"/>
      <c r="H321" s="7"/>
      <c r="I321" s="7"/>
      <c r="J321" s="7"/>
      <c r="K321" s="7"/>
      <c r="L321" s="7"/>
      <c r="M321" s="7"/>
      <c r="N321" s="7"/>
      <c r="O321" s="7"/>
      <c r="P321" s="7"/>
      <c r="Q321" s="7"/>
      <c r="R321" s="7"/>
      <c r="S321" s="7"/>
      <c r="T321" s="7"/>
      <c r="U321" s="7"/>
      <c r="V321" s="7"/>
    </row>
    <row r="322">
      <c r="A322" s="7"/>
      <c r="B322" s="7"/>
      <c r="C322" s="11"/>
      <c r="D322" s="7"/>
      <c r="E322" s="7"/>
      <c r="F322" s="7"/>
      <c r="G322" s="7"/>
      <c r="H322" s="7"/>
      <c r="I322" s="7"/>
      <c r="J322" s="7"/>
      <c r="K322" s="7"/>
      <c r="L322" s="7"/>
      <c r="M322" s="7"/>
      <c r="N322" s="7"/>
      <c r="O322" s="7"/>
      <c r="P322" s="7"/>
      <c r="Q322" s="7"/>
      <c r="R322" s="7"/>
      <c r="S322" s="7"/>
      <c r="T322" s="7"/>
      <c r="U322" s="7"/>
      <c r="V322" s="7"/>
    </row>
    <row r="323">
      <c r="A323" s="7"/>
      <c r="B323" s="7"/>
      <c r="C323" s="11"/>
      <c r="D323" s="7"/>
      <c r="E323" s="7"/>
      <c r="F323" s="7"/>
      <c r="G323" s="7"/>
      <c r="H323" s="7"/>
      <c r="I323" s="7"/>
      <c r="J323" s="7"/>
      <c r="K323" s="7"/>
      <c r="L323" s="7"/>
      <c r="M323" s="7"/>
      <c r="N323" s="7"/>
      <c r="O323" s="7"/>
      <c r="P323" s="7"/>
      <c r="Q323" s="7"/>
      <c r="R323" s="7"/>
      <c r="S323" s="7"/>
      <c r="T323" s="7"/>
      <c r="U323" s="7"/>
      <c r="V323" s="7"/>
    </row>
    <row r="324">
      <c r="A324" s="7"/>
      <c r="B324" s="7"/>
      <c r="C324" s="11"/>
      <c r="D324" s="7"/>
      <c r="E324" s="7"/>
      <c r="F324" s="7"/>
      <c r="G324" s="7"/>
      <c r="H324" s="7"/>
      <c r="I324" s="7"/>
      <c r="J324" s="7"/>
      <c r="K324" s="7"/>
      <c r="L324" s="7"/>
      <c r="M324" s="7"/>
      <c r="N324" s="7"/>
      <c r="O324" s="7"/>
      <c r="P324" s="7"/>
      <c r="Q324" s="7"/>
      <c r="R324" s="7"/>
      <c r="S324" s="7"/>
      <c r="T324" s="7"/>
      <c r="U324" s="7"/>
      <c r="V324" s="7"/>
    </row>
    <row r="325">
      <c r="A325" s="7"/>
      <c r="B325" s="7"/>
      <c r="C325" s="11"/>
      <c r="D325" s="7"/>
      <c r="E325" s="7"/>
      <c r="F325" s="7"/>
      <c r="G325" s="7"/>
      <c r="H325" s="7"/>
      <c r="I325" s="7"/>
      <c r="J325" s="7"/>
      <c r="K325" s="7"/>
      <c r="L325" s="7"/>
      <c r="M325" s="7"/>
      <c r="N325" s="7"/>
      <c r="O325" s="7"/>
      <c r="P325" s="7"/>
      <c r="Q325" s="7"/>
      <c r="R325" s="7"/>
      <c r="S325" s="7"/>
      <c r="T325" s="7"/>
      <c r="U325" s="7"/>
      <c r="V325" s="7"/>
    </row>
    <row r="326">
      <c r="A326" s="7"/>
      <c r="B326" s="7"/>
      <c r="C326" s="11"/>
      <c r="D326" s="7"/>
      <c r="E326" s="7"/>
      <c r="F326" s="7"/>
      <c r="G326" s="7"/>
      <c r="H326" s="7"/>
      <c r="I326" s="7"/>
      <c r="J326" s="7"/>
      <c r="K326" s="7"/>
      <c r="L326" s="7"/>
      <c r="M326" s="7"/>
      <c r="N326" s="7"/>
      <c r="O326" s="7"/>
      <c r="P326" s="7"/>
      <c r="Q326" s="7"/>
      <c r="R326" s="7"/>
      <c r="S326" s="7"/>
      <c r="T326" s="7"/>
      <c r="U326" s="7"/>
      <c r="V326" s="7"/>
    </row>
    <row r="327">
      <c r="A327" s="7"/>
      <c r="B327" s="7"/>
      <c r="C327" s="11"/>
      <c r="D327" s="7"/>
      <c r="E327" s="7"/>
      <c r="F327" s="7"/>
      <c r="G327" s="7"/>
      <c r="H327" s="7"/>
      <c r="I327" s="7"/>
      <c r="J327" s="7"/>
      <c r="K327" s="7"/>
      <c r="L327" s="7"/>
      <c r="M327" s="7"/>
      <c r="N327" s="7"/>
      <c r="O327" s="7"/>
      <c r="P327" s="7"/>
      <c r="Q327" s="7"/>
      <c r="R327" s="7"/>
      <c r="S327" s="7"/>
      <c r="T327" s="7"/>
      <c r="U327" s="7"/>
      <c r="V327" s="7"/>
    </row>
    <row r="328">
      <c r="A328" s="7"/>
      <c r="B328" s="7"/>
      <c r="C328" s="11"/>
      <c r="D328" s="7"/>
      <c r="E328" s="7"/>
      <c r="F328" s="7"/>
      <c r="G328" s="7"/>
      <c r="H328" s="7"/>
      <c r="I328" s="7"/>
      <c r="J328" s="7"/>
      <c r="K328" s="7"/>
      <c r="L328" s="7"/>
      <c r="M328" s="7"/>
      <c r="N328" s="7"/>
      <c r="O328" s="7"/>
      <c r="P328" s="7"/>
      <c r="Q328" s="7"/>
      <c r="R328" s="7"/>
      <c r="S328" s="7"/>
      <c r="T328" s="7"/>
      <c r="U328" s="7"/>
      <c r="V328" s="7"/>
    </row>
    <row r="329">
      <c r="A329" s="7"/>
      <c r="B329" s="7"/>
      <c r="C329" s="11"/>
      <c r="D329" s="7"/>
      <c r="E329" s="7"/>
      <c r="F329" s="7"/>
      <c r="G329" s="7"/>
      <c r="H329" s="7"/>
      <c r="I329" s="7"/>
      <c r="J329" s="7"/>
      <c r="K329" s="7"/>
      <c r="L329" s="7"/>
      <c r="M329" s="7"/>
      <c r="N329" s="7"/>
      <c r="O329" s="7"/>
      <c r="P329" s="7"/>
      <c r="Q329" s="7"/>
      <c r="R329" s="7"/>
      <c r="S329" s="7"/>
      <c r="T329" s="7"/>
      <c r="U329" s="7"/>
      <c r="V329" s="7"/>
    </row>
    <row r="330">
      <c r="A330" s="7"/>
      <c r="B330" s="7"/>
      <c r="C330" s="11"/>
      <c r="D330" s="7"/>
      <c r="E330" s="7"/>
      <c r="F330" s="7"/>
      <c r="G330" s="7"/>
      <c r="H330" s="7"/>
      <c r="I330" s="7"/>
      <c r="J330" s="7"/>
      <c r="K330" s="7"/>
      <c r="L330" s="7"/>
      <c r="M330" s="7"/>
      <c r="N330" s="7"/>
      <c r="O330" s="7"/>
      <c r="P330" s="7"/>
      <c r="Q330" s="7"/>
      <c r="R330" s="7"/>
      <c r="S330" s="7"/>
      <c r="T330" s="7"/>
      <c r="U330" s="7"/>
      <c r="V330" s="7"/>
    </row>
    <row r="331">
      <c r="A331" s="7"/>
      <c r="B331" s="7"/>
      <c r="C331" s="11"/>
      <c r="D331" s="7"/>
      <c r="E331" s="7"/>
      <c r="F331" s="7"/>
      <c r="G331" s="7"/>
      <c r="H331" s="7"/>
      <c r="I331" s="7"/>
      <c r="J331" s="7"/>
      <c r="K331" s="7"/>
      <c r="L331" s="7"/>
      <c r="M331" s="7"/>
      <c r="N331" s="7"/>
      <c r="O331" s="7"/>
      <c r="P331" s="7"/>
      <c r="Q331" s="7"/>
      <c r="R331" s="7"/>
      <c r="S331" s="7"/>
      <c r="T331" s="7"/>
      <c r="U331" s="7"/>
      <c r="V331" s="7"/>
    </row>
    <row r="332">
      <c r="A332" s="7"/>
      <c r="B332" s="7"/>
      <c r="C332" s="11"/>
      <c r="D332" s="7"/>
      <c r="E332" s="7"/>
      <c r="F332" s="7"/>
      <c r="G332" s="7"/>
      <c r="H332" s="7"/>
      <c r="I332" s="7"/>
      <c r="J332" s="7"/>
      <c r="K332" s="7"/>
      <c r="L332" s="7"/>
      <c r="M332" s="7"/>
      <c r="N332" s="7"/>
      <c r="O332" s="7"/>
      <c r="P332" s="7"/>
      <c r="Q332" s="7"/>
      <c r="R332" s="7"/>
      <c r="S332" s="7"/>
      <c r="T332" s="7"/>
      <c r="U332" s="7"/>
      <c r="V332" s="7"/>
    </row>
    <row r="333">
      <c r="A333" s="7"/>
      <c r="B333" s="7"/>
      <c r="C333" s="11"/>
      <c r="D333" s="7"/>
      <c r="E333" s="7"/>
      <c r="F333" s="7"/>
      <c r="G333" s="7"/>
      <c r="H333" s="7"/>
      <c r="I333" s="7"/>
      <c r="J333" s="7"/>
      <c r="K333" s="7"/>
      <c r="L333" s="7"/>
      <c r="M333" s="7"/>
      <c r="N333" s="7"/>
      <c r="O333" s="7"/>
      <c r="P333" s="7"/>
      <c r="Q333" s="7"/>
      <c r="R333" s="7"/>
      <c r="S333" s="7"/>
      <c r="T333" s="7"/>
      <c r="U333" s="7"/>
      <c r="V333" s="7"/>
    </row>
    <row r="334">
      <c r="A334" s="7"/>
      <c r="B334" s="7"/>
      <c r="C334" s="11"/>
      <c r="D334" s="7"/>
      <c r="E334" s="7"/>
      <c r="F334" s="7"/>
      <c r="G334" s="7"/>
      <c r="H334" s="7"/>
      <c r="I334" s="7"/>
      <c r="J334" s="7"/>
      <c r="K334" s="7"/>
      <c r="L334" s="7"/>
      <c r="M334" s="7"/>
      <c r="N334" s="7"/>
      <c r="O334" s="7"/>
      <c r="P334" s="7"/>
      <c r="Q334" s="7"/>
      <c r="R334" s="7"/>
      <c r="S334" s="7"/>
      <c r="T334" s="7"/>
      <c r="U334" s="7"/>
      <c r="V334" s="7"/>
    </row>
    <row r="335">
      <c r="A335" s="7"/>
      <c r="B335" s="7"/>
      <c r="C335" s="11"/>
      <c r="D335" s="7"/>
      <c r="E335" s="7"/>
      <c r="F335" s="7"/>
      <c r="G335" s="7"/>
      <c r="H335" s="7"/>
      <c r="I335" s="7"/>
      <c r="J335" s="7"/>
      <c r="K335" s="7"/>
      <c r="L335" s="7"/>
      <c r="M335" s="7"/>
      <c r="N335" s="7"/>
      <c r="O335" s="7"/>
      <c r="P335" s="7"/>
      <c r="Q335" s="7"/>
      <c r="R335" s="7"/>
      <c r="S335" s="7"/>
      <c r="T335" s="7"/>
      <c r="U335" s="7"/>
      <c r="V335" s="7"/>
    </row>
    <row r="336">
      <c r="A336" s="7"/>
      <c r="B336" s="7"/>
      <c r="C336" s="11"/>
      <c r="D336" s="7"/>
      <c r="E336" s="7"/>
      <c r="F336" s="7"/>
      <c r="G336" s="7"/>
      <c r="H336" s="7"/>
      <c r="I336" s="7"/>
      <c r="J336" s="7"/>
      <c r="K336" s="7"/>
      <c r="L336" s="7"/>
      <c r="M336" s="7"/>
      <c r="N336" s="7"/>
      <c r="O336" s="7"/>
      <c r="P336" s="7"/>
      <c r="Q336" s="7"/>
      <c r="R336" s="7"/>
      <c r="S336" s="7"/>
      <c r="T336" s="7"/>
      <c r="U336" s="7"/>
      <c r="V336" s="7"/>
    </row>
    <row r="337">
      <c r="A337" s="7"/>
      <c r="B337" s="7"/>
      <c r="C337" s="11"/>
      <c r="D337" s="7"/>
      <c r="E337" s="7"/>
      <c r="F337" s="7"/>
      <c r="G337" s="7"/>
      <c r="H337" s="7"/>
      <c r="I337" s="7"/>
      <c r="J337" s="7"/>
      <c r="K337" s="7"/>
      <c r="L337" s="7"/>
      <c r="M337" s="7"/>
      <c r="N337" s="7"/>
      <c r="O337" s="7"/>
      <c r="P337" s="7"/>
      <c r="Q337" s="7"/>
      <c r="R337" s="7"/>
      <c r="S337" s="7"/>
      <c r="T337" s="7"/>
      <c r="U337" s="7"/>
      <c r="V337" s="7"/>
    </row>
    <row r="338">
      <c r="A338" s="7"/>
      <c r="B338" s="7"/>
      <c r="C338" s="11"/>
      <c r="D338" s="7"/>
      <c r="E338" s="7"/>
      <c r="F338" s="7"/>
      <c r="G338" s="7"/>
      <c r="H338" s="7"/>
      <c r="I338" s="7"/>
      <c r="J338" s="7"/>
      <c r="K338" s="7"/>
      <c r="L338" s="7"/>
      <c r="M338" s="7"/>
      <c r="N338" s="7"/>
      <c r="O338" s="7"/>
      <c r="P338" s="7"/>
      <c r="Q338" s="7"/>
      <c r="R338" s="7"/>
      <c r="S338" s="7"/>
      <c r="T338" s="7"/>
      <c r="U338" s="7"/>
      <c r="V338" s="7"/>
    </row>
    <row r="339">
      <c r="A339" s="7"/>
      <c r="B339" s="7"/>
      <c r="C339" s="11"/>
      <c r="D339" s="7"/>
      <c r="E339" s="7"/>
      <c r="F339" s="7"/>
      <c r="G339" s="7"/>
      <c r="H339" s="7"/>
      <c r="I339" s="7"/>
      <c r="J339" s="7"/>
      <c r="K339" s="7"/>
      <c r="L339" s="7"/>
      <c r="M339" s="7"/>
      <c r="N339" s="7"/>
      <c r="O339" s="7"/>
      <c r="P339" s="7"/>
      <c r="Q339" s="7"/>
      <c r="R339" s="7"/>
      <c r="S339" s="7"/>
      <c r="T339" s="7"/>
      <c r="U339" s="7"/>
      <c r="V339" s="7"/>
    </row>
    <row r="340">
      <c r="A340" s="7"/>
      <c r="B340" s="7"/>
      <c r="C340" s="11"/>
      <c r="D340" s="7"/>
      <c r="E340" s="7"/>
      <c r="F340" s="7"/>
      <c r="G340" s="7"/>
      <c r="H340" s="7"/>
      <c r="I340" s="7"/>
      <c r="J340" s="7"/>
      <c r="K340" s="7"/>
      <c r="L340" s="7"/>
      <c r="M340" s="7"/>
      <c r="N340" s="7"/>
      <c r="O340" s="7"/>
      <c r="P340" s="7"/>
      <c r="Q340" s="7"/>
      <c r="R340" s="7"/>
      <c r="S340" s="7"/>
      <c r="T340" s="7"/>
      <c r="U340" s="7"/>
      <c r="V340" s="7"/>
    </row>
    <row r="341">
      <c r="A341" s="7"/>
      <c r="B341" s="7"/>
      <c r="C341" s="11"/>
      <c r="D341" s="7"/>
      <c r="E341" s="7"/>
      <c r="F341" s="7"/>
      <c r="G341" s="7"/>
      <c r="H341" s="7"/>
      <c r="I341" s="7"/>
      <c r="J341" s="7"/>
      <c r="K341" s="7"/>
      <c r="L341" s="7"/>
      <c r="M341" s="7"/>
      <c r="N341" s="7"/>
      <c r="O341" s="7"/>
      <c r="P341" s="7"/>
      <c r="Q341" s="7"/>
      <c r="R341" s="7"/>
      <c r="S341" s="7"/>
      <c r="T341" s="7"/>
      <c r="U341" s="7"/>
      <c r="V341" s="7"/>
    </row>
    <row r="342">
      <c r="A342" s="7"/>
      <c r="B342" s="7"/>
      <c r="C342" s="11"/>
      <c r="D342" s="7"/>
      <c r="E342" s="7"/>
      <c r="F342" s="7"/>
      <c r="G342" s="7"/>
      <c r="H342" s="7"/>
      <c r="I342" s="7"/>
      <c r="J342" s="7"/>
      <c r="K342" s="7"/>
      <c r="L342" s="7"/>
      <c r="M342" s="7"/>
      <c r="N342" s="7"/>
      <c r="O342" s="7"/>
      <c r="P342" s="7"/>
      <c r="Q342" s="7"/>
      <c r="R342" s="7"/>
      <c r="S342" s="7"/>
      <c r="T342" s="7"/>
      <c r="U342" s="7"/>
      <c r="V342" s="7"/>
    </row>
    <row r="343">
      <c r="A343" s="7"/>
      <c r="B343" s="7"/>
      <c r="C343" s="11"/>
      <c r="D343" s="7"/>
      <c r="E343" s="7"/>
      <c r="F343" s="7"/>
      <c r="G343" s="7"/>
      <c r="H343" s="7"/>
      <c r="I343" s="7"/>
      <c r="J343" s="7"/>
      <c r="K343" s="7"/>
      <c r="L343" s="7"/>
      <c r="M343" s="7"/>
      <c r="N343" s="7"/>
      <c r="O343" s="7"/>
      <c r="P343" s="7"/>
      <c r="Q343" s="7"/>
      <c r="R343" s="7"/>
      <c r="S343" s="7"/>
      <c r="T343" s="7"/>
      <c r="U343" s="7"/>
      <c r="V343" s="7"/>
    </row>
    <row r="344">
      <c r="A344" s="7"/>
      <c r="B344" s="7"/>
      <c r="C344" s="11"/>
      <c r="D344" s="7"/>
      <c r="E344" s="7"/>
      <c r="F344" s="7"/>
      <c r="G344" s="7"/>
      <c r="H344" s="7"/>
      <c r="I344" s="7"/>
      <c r="J344" s="7"/>
      <c r="K344" s="7"/>
      <c r="L344" s="7"/>
      <c r="M344" s="7"/>
      <c r="N344" s="7"/>
      <c r="O344" s="7"/>
      <c r="P344" s="7"/>
      <c r="Q344" s="7"/>
      <c r="R344" s="7"/>
      <c r="S344" s="7"/>
      <c r="T344" s="7"/>
      <c r="U344" s="7"/>
      <c r="V344" s="7"/>
    </row>
    <row r="345">
      <c r="A345" s="7"/>
      <c r="B345" s="7"/>
      <c r="C345" s="11"/>
      <c r="D345" s="7"/>
      <c r="E345" s="7"/>
      <c r="F345" s="7"/>
      <c r="G345" s="7"/>
      <c r="H345" s="7"/>
      <c r="I345" s="7"/>
      <c r="J345" s="7"/>
      <c r="K345" s="7"/>
      <c r="L345" s="7"/>
      <c r="M345" s="7"/>
      <c r="N345" s="7"/>
      <c r="O345" s="7"/>
      <c r="P345" s="7"/>
      <c r="Q345" s="7"/>
      <c r="R345" s="7"/>
      <c r="S345" s="7"/>
      <c r="T345" s="7"/>
      <c r="U345" s="7"/>
      <c r="V345" s="7"/>
    </row>
    <row r="346">
      <c r="A346" s="7"/>
      <c r="B346" s="7"/>
      <c r="C346" s="11"/>
      <c r="D346" s="7"/>
      <c r="E346" s="7"/>
      <c r="F346" s="7"/>
      <c r="G346" s="7"/>
      <c r="H346" s="7"/>
      <c r="I346" s="7"/>
      <c r="J346" s="7"/>
      <c r="K346" s="7"/>
      <c r="L346" s="7"/>
      <c r="M346" s="7"/>
      <c r="N346" s="7"/>
      <c r="O346" s="7"/>
      <c r="P346" s="7"/>
      <c r="Q346" s="7"/>
      <c r="R346" s="7"/>
      <c r="S346" s="7"/>
      <c r="T346" s="7"/>
      <c r="U346" s="7"/>
      <c r="V346" s="7"/>
    </row>
    <row r="347">
      <c r="A347" s="7"/>
      <c r="B347" s="7"/>
      <c r="C347" s="11"/>
      <c r="D347" s="7"/>
      <c r="E347" s="7"/>
      <c r="F347" s="7"/>
      <c r="G347" s="7"/>
      <c r="H347" s="7"/>
      <c r="I347" s="7"/>
      <c r="J347" s="7"/>
      <c r="K347" s="7"/>
      <c r="L347" s="7"/>
      <c r="M347" s="7"/>
      <c r="N347" s="7"/>
      <c r="O347" s="7"/>
      <c r="P347" s="7"/>
      <c r="Q347" s="7"/>
      <c r="R347" s="7"/>
      <c r="S347" s="7"/>
      <c r="T347" s="7"/>
      <c r="U347" s="7"/>
      <c r="V347" s="7"/>
    </row>
    <row r="348">
      <c r="A348" s="7"/>
      <c r="B348" s="7"/>
      <c r="C348" s="11"/>
      <c r="D348" s="7"/>
      <c r="E348" s="7"/>
      <c r="F348" s="7"/>
      <c r="G348" s="7"/>
      <c r="H348" s="7"/>
      <c r="I348" s="7"/>
      <c r="J348" s="7"/>
      <c r="K348" s="7"/>
      <c r="L348" s="7"/>
      <c r="M348" s="7"/>
      <c r="N348" s="7"/>
      <c r="O348" s="7"/>
      <c r="P348" s="7"/>
      <c r="Q348" s="7"/>
      <c r="R348" s="7"/>
      <c r="S348" s="7"/>
      <c r="T348" s="7"/>
      <c r="U348" s="7"/>
      <c r="V348" s="7"/>
    </row>
    <row r="349">
      <c r="A349" s="7"/>
      <c r="B349" s="7"/>
      <c r="C349" s="11"/>
      <c r="D349" s="7"/>
      <c r="E349" s="7"/>
      <c r="F349" s="7"/>
      <c r="G349" s="7"/>
      <c r="H349" s="7"/>
      <c r="I349" s="7"/>
      <c r="J349" s="7"/>
      <c r="K349" s="7"/>
      <c r="L349" s="7"/>
      <c r="M349" s="7"/>
      <c r="N349" s="7"/>
      <c r="O349" s="7"/>
      <c r="P349" s="7"/>
      <c r="Q349" s="7"/>
      <c r="R349" s="7"/>
      <c r="S349" s="7"/>
      <c r="T349" s="7"/>
      <c r="U349" s="7"/>
      <c r="V349" s="7"/>
    </row>
    <row r="350">
      <c r="A350" s="7"/>
      <c r="B350" s="7"/>
      <c r="C350" s="11"/>
      <c r="D350" s="7"/>
      <c r="E350" s="7"/>
      <c r="F350" s="7"/>
      <c r="G350" s="7"/>
      <c r="H350" s="7"/>
      <c r="I350" s="7"/>
      <c r="J350" s="7"/>
      <c r="K350" s="7"/>
      <c r="L350" s="7"/>
      <c r="M350" s="7"/>
      <c r="N350" s="7"/>
      <c r="O350" s="7"/>
      <c r="P350" s="7"/>
      <c r="Q350" s="7"/>
      <c r="R350" s="7"/>
      <c r="S350" s="7"/>
      <c r="T350" s="7"/>
      <c r="U350" s="7"/>
      <c r="V350" s="7"/>
    </row>
    <row r="351">
      <c r="A351" s="7"/>
      <c r="B351" s="7"/>
      <c r="C351" s="11"/>
      <c r="D351" s="7"/>
      <c r="E351" s="7"/>
      <c r="F351" s="7"/>
      <c r="G351" s="7"/>
      <c r="H351" s="7"/>
      <c r="I351" s="7"/>
      <c r="J351" s="7"/>
      <c r="K351" s="7"/>
      <c r="L351" s="7"/>
      <c r="M351" s="7"/>
      <c r="N351" s="7"/>
      <c r="O351" s="7"/>
      <c r="P351" s="7"/>
      <c r="Q351" s="7"/>
      <c r="R351" s="7"/>
      <c r="S351" s="7"/>
      <c r="T351" s="7"/>
      <c r="U351" s="7"/>
      <c r="V351" s="7"/>
    </row>
    <row r="352">
      <c r="A352" s="7"/>
      <c r="B352" s="7"/>
      <c r="C352" s="11"/>
      <c r="D352" s="7"/>
      <c r="E352" s="7"/>
      <c r="F352" s="7"/>
      <c r="G352" s="7"/>
      <c r="H352" s="7"/>
      <c r="I352" s="7"/>
      <c r="J352" s="7"/>
      <c r="K352" s="7"/>
      <c r="L352" s="7"/>
      <c r="M352" s="7"/>
      <c r="N352" s="7"/>
      <c r="O352" s="7"/>
      <c r="P352" s="7"/>
      <c r="Q352" s="7"/>
      <c r="R352" s="7"/>
      <c r="S352" s="7"/>
      <c r="T352" s="7"/>
      <c r="U352" s="7"/>
      <c r="V352" s="7"/>
    </row>
    <row r="353">
      <c r="A353" s="7"/>
      <c r="B353" s="7"/>
      <c r="C353" s="11"/>
      <c r="D353" s="7"/>
      <c r="E353" s="7"/>
      <c r="F353" s="7"/>
      <c r="G353" s="7"/>
      <c r="H353" s="7"/>
      <c r="I353" s="7"/>
      <c r="J353" s="7"/>
      <c r="K353" s="7"/>
      <c r="L353" s="7"/>
      <c r="M353" s="7"/>
      <c r="N353" s="7"/>
      <c r="O353" s="7"/>
      <c r="P353" s="7"/>
      <c r="Q353" s="7"/>
      <c r="R353" s="7"/>
      <c r="S353" s="7"/>
      <c r="T353" s="7"/>
      <c r="U353" s="7"/>
      <c r="V353" s="7"/>
    </row>
    <row r="354">
      <c r="A354" s="7"/>
      <c r="B354" s="7"/>
      <c r="C354" s="11"/>
      <c r="D354" s="7"/>
      <c r="E354" s="7"/>
      <c r="F354" s="7"/>
      <c r="G354" s="7"/>
      <c r="H354" s="7"/>
      <c r="I354" s="7"/>
      <c r="J354" s="7"/>
      <c r="K354" s="7"/>
      <c r="L354" s="7"/>
      <c r="M354" s="7"/>
      <c r="N354" s="7"/>
      <c r="O354" s="7"/>
      <c r="P354" s="7"/>
      <c r="Q354" s="7"/>
      <c r="R354" s="7"/>
      <c r="S354" s="7"/>
      <c r="T354" s="7"/>
      <c r="U354" s="7"/>
      <c r="V354" s="7"/>
    </row>
    <row r="355">
      <c r="A355" s="7"/>
      <c r="B355" s="7"/>
      <c r="C355" s="11"/>
      <c r="D355" s="7"/>
      <c r="E355" s="7"/>
      <c r="F355" s="7"/>
      <c r="G355" s="7"/>
      <c r="H355" s="7"/>
      <c r="I355" s="7"/>
      <c r="J355" s="7"/>
      <c r="K355" s="7"/>
      <c r="L355" s="7"/>
      <c r="M355" s="7"/>
      <c r="N355" s="7"/>
      <c r="O355" s="7"/>
      <c r="P355" s="7"/>
      <c r="Q355" s="7"/>
      <c r="R355" s="7"/>
      <c r="S355" s="7"/>
      <c r="T355" s="7"/>
      <c r="U355" s="7"/>
      <c r="V355" s="7"/>
    </row>
    <row r="356">
      <c r="A356" s="7"/>
      <c r="B356" s="7"/>
      <c r="C356" s="11"/>
      <c r="D356" s="7"/>
      <c r="E356" s="7"/>
      <c r="F356" s="7"/>
      <c r="G356" s="7"/>
      <c r="H356" s="7"/>
      <c r="I356" s="7"/>
      <c r="J356" s="7"/>
      <c r="K356" s="7"/>
      <c r="L356" s="7"/>
      <c r="M356" s="7"/>
      <c r="N356" s="7"/>
      <c r="O356" s="7"/>
      <c r="P356" s="7"/>
      <c r="Q356" s="7"/>
      <c r="R356" s="7"/>
      <c r="S356" s="7"/>
      <c r="T356" s="7"/>
      <c r="U356" s="7"/>
      <c r="V356" s="7"/>
    </row>
    <row r="357">
      <c r="A357" s="7"/>
      <c r="B357" s="7"/>
      <c r="C357" s="11"/>
      <c r="D357" s="7"/>
      <c r="E357" s="7"/>
      <c r="F357" s="7"/>
      <c r="G357" s="7"/>
      <c r="H357" s="7"/>
      <c r="I357" s="7"/>
      <c r="J357" s="7"/>
      <c r="K357" s="7"/>
      <c r="L357" s="7"/>
      <c r="M357" s="7"/>
      <c r="N357" s="7"/>
      <c r="O357" s="7"/>
      <c r="P357" s="7"/>
      <c r="Q357" s="7"/>
      <c r="R357" s="7"/>
      <c r="S357" s="7"/>
      <c r="T357" s="7"/>
      <c r="U357" s="7"/>
      <c r="V357" s="7"/>
    </row>
    <row r="358">
      <c r="A358" s="7"/>
      <c r="B358" s="7"/>
      <c r="C358" s="11"/>
      <c r="D358" s="7"/>
      <c r="E358" s="7"/>
      <c r="F358" s="7"/>
      <c r="G358" s="7"/>
      <c r="H358" s="7"/>
      <c r="I358" s="7"/>
      <c r="J358" s="7"/>
      <c r="K358" s="7"/>
      <c r="L358" s="7"/>
      <c r="M358" s="7"/>
      <c r="N358" s="7"/>
      <c r="O358" s="7"/>
      <c r="P358" s="7"/>
      <c r="Q358" s="7"/>
      <c r="R358" s="7"/>
      <c r="S358" s="7"/>
      <c r="T358" s="7"/>
      <c r="U358" s="7"/>
      <c r="V358" s="7"/>
    </row>
    <row r="359">
      <c r="A359" s="7"/>
      <c r="B359" s="7"/>
      <c r="C359" s="11"/>
      <c r="D359" s="7"/>
      <c r="E359" s="7"/>
      <c r="F359" s="7"/>
      <c r="G359" s="7"/>
      <c r="H359" s="7"/>
      <c r="I359" s="7"/>
      <c r="J359" s="7"/>
      <c r="K359" s="7"/>
      <c r="L359" s="7"/>
      <c r="M359" s="7"/>
      <c r="N359" s="7"/>
      <c r="O359" s="7"/>
      <c r="P359" s="7"/>
      <c r="Q359" s="7"/>
      <c r="R359" s="7"/>
      <c r="S359" s="7"/>
      <c r="T359" s="7"/>
      <c r="U359" s="7"/>
      <c r="V359" s="7"/>
    </row>
    <row r="360">
      <c r="A360" s="7"/>
      <c r="B360" s="7"/>
      <c r="C360" s="11"/>
      <c r="D360" s="7"/>
      <c r="E360" s="7"/>
      <c r="F360" s="7"/>
      <c r="G360" s="7"/>
      <c r="H360" s="7"/>
      <c r="I360" s="7"/>
      <c r="J360" s="7"/>
      <c r="K360" s="7"/>
      <c r="L360" s="7"/>
      <c r="M360" s="7"/>
      <c r="N360" s="7"/>
      <c r="O360" s="7"/>
      <c r="P360" s="7"/>
      <c r="Q360" s="7"/>
      <c r="R360" s="7"/>
      <c r="S360" s="7"/>
      <c r="T360" s="7"/>
      <c r="U360" s="7"/>
      <c r="V360" s="7"/>
    </row>
    <row r="361">
      <c r="A361" s="7"/>
      <c r="B361" s="7"/>
      <c r="C361" s="11"/>
      <c r="D361" s="7"/>
      <c r="E361" s="7"/>
      <c r="F361" s="7"/>
      <c r="G361" s="7"/>
      <c r="H361" s="7"/>
      <c r="I361" s="7"/>
      <c r="J361" s="7"/>
      <c r="K361" s="7"/>
      <c r="L361" s="7"/>
      <c r="M361" s="7"/>
      <c r="N361" s="7"/>
      <c r="O361" s="7"/>
      <c r="P361" s="7"/>
      <c r="Q361" s="7"/>
      <c r="R361" s="7"/>
      <c r="S361" s="7"/>
      <c r="T361" s="7"/>
      <c r="U361" s="7"/>
      <c r="V361" s="7"/>
    </row>
    <row r="362">
      <c r="A362" s="7"/>
      <c r="B362" s="7"/>
      <c r="C362" s="11"/>
      <c r="D362" s="7"/>
      <c r="E362" s="7"/>
      <c r="F362" s="7"/>
      <c r="G362" s="7"/>
      <c r="H362" s="7"/>
      <c r="I362" s="7"/>
      <c r="J362" s="7"/>
      <c r="K362" s="7"/>
      <c r="L362" s="7"/>
      <c r="M362" s="7"/>
      <c r="N362" s="7"/>
      <c r="O362" s="7"/>
      <c r="P362" s="7"/>
      <c r="Q362" s="7"/>
      <c r="R362" s="7"/>
      <c r="S362" s="7"/>
      <c r="T362" s="7"/>
      <c r="U362" s="7"/>
      <c r="V362" s="7"/>
    </row>
    <row r="363">
      <c r="A363" s="7"/>
      <c r="B363" s="7"/>
      <c r="C363" s="11"/>
      <c r="D363" s="7"/>
      <c r="E363" s="7"/>
      <c r="F363" s="7"/>
      <c r="G363" s="7"/>
      <c r="H363" s="7"/>
      <c r="I363" s="7"/>
      <c r="J363" s="7"/>
      <c r="K363" s="7"/>
      <c r="L363" s="7"/>
      <c r="M363" s="7"/>
      <c r="N363" s="7"/>
      <c r="O363" s="7"/>
      <c r="P363" s="7"/>
      <c r="Q363" s="7"/>
      <c r="R363" s="7"/>
      <c r="S363" s="7"/>
      <c r="T363" s="7"/>
      <c r="U363" s="7"/>
      <c r="V363" s="7"/>
    </row>
    <row r="364">
      <c r="A364" s="7"/>
      <c r="B364" s="7"/>
      <c r="C364" s="11"/>
      <c r="D364" s="7"/>
      <c r="E364" s="7"/>
      <c r="F364" s="7"/>
      <c r="G364" s="7"/>
      <c r="H364" s="7"/>
      <c r="I364" s="7"/>
      <c r="J364" s="7"/>
      <c r="K364" s="7"/>
      <c r="L364" s="7"/>
      <c r="M364" s="7"/>
      <c r="N364" s="7"/>
      <c r="O364" s="7"/>
      <c r="P364" s="7"/>
      <c r="Q364" s="7"/>
      <c r="R364" s="7"/>
      <c r="S364" s="7"/>
      <c r="T364" s="7"/>
      <c r="U364" s="7"/>
      <c r="V364" s="7"/>
    </row>
    <row r="365">
      <c r="A365" s="7"/>
      <c r="B365" s="7"/>
      <c r="C365" s="11"/>
      <c r="D365" s="7"/>
      <c r="E365" s="7"/>
      <c r="F365" s="7"/>
      <c r="G365" s="7"/>
      <c r="H365" s="7"/>
      <c r="I365" s="7"/>
      <c r="J365" s="7"/>
      <c r="K365" s="7"/>
      <c r="L365" s="7"/>
      <c r="M365" s="7"/>
      <c r="N365" s="7"/>
      <c r="O365" s="7"/>
      <c r="P365" s="7"/>
      <c r="Q365" s="7"/>
      <c r="R365" s="7"/>
      <c r="S365" s="7"/>
      <c r="T365" s="7"/>
      <c r="U365" s="7"/>
      <c r="V365" s="7"/>
    </row>
    <row r="366">
      <c r="A366" s="7"/>
      <c r="B366" s="7"/>
      <c r="C366" s="11"/>
      <c r="D366" s="7"/>
      <c r="E366" s="7"/>
      <c r="F366" s="7"/>
      <c r="G366" s="7"/>
      <c r="H366" s="7"/>
      <c r="I366" s="7"/>
      <c r="J366" s="7"/>
      <c r="K366" s="7"/>
      <c r="L366" s="7"/>
      <c r="M366" s="7"/>
      <c r="N366" s="7"/>
      <c r="O366" s="7"/>
      <c r="P366" s="7"/>
      <c r="Q366" s="7"/>
      <c r="R366" s="7"/>
      <c r="S366" s="7"/>
      <c r="T366" s="7"/>
      <c r="U366" s="7"/>
      <c r="V366" s="7"/>
    </row>
    <row r="367">
      <c r="A367" s="7"/>
      <c r="B367" s="7"/>
      <c r="C367" s="11"/>
      <c r="D367" s="7"/>
      <c r="E367" s="7"/>
      <c r="F367" s="7"/>
      <c r="G367" s="7"/>
      <c r="H367" s="7"/>
      <c r="I367" s="7"/>
      <c r="J367" s="7"/>
      <c r="K367" s="7"/>
      <c r="L367" s="7"/>
      <c r="M367" s="7"/>
      <c r="N367" s="7"/>
      <c r="O367" s="7"/>
      <c r="P367" s="7"/>
      <c r="Q367" s="7"/>
      <c r="R367" s="7"/>
      <c r="S367" s="7"/>
      <c r="T367" s="7"/>
      <c r="U367" s="7"/>
      <c r="V367" s="7"/>
    </row>
    <row r="368">
      <c r="A368" s="7"/>
      <c r="B368" s="7"/>
      <c r="C368" s="11"/>
      <c r="D368" s="7"/>
      <c r="E368" s="7"/>
      <c r="F368" s="7"/>
      <c r="G368" s="7"/>
      <c r="H368" s="7"/>
      <c r="I368" s="7"/>
      <c r="J368" s="7"/>
      <c r="K368" s="7"/>
      <c r="L368" s="7"/>
      <c r="M368" s="7"/>
      <c r="N368" s="7"/>
      <c r="O368" s="7"/>
      <c r="P368" s="7"/>
      <c r="Q368" s="7"/>
      <c r="R368" s="7"/>
      <c r="S368" s="7"/>
      <c r="T368" s="7"/>
      <c r="U368" s="7"/>
      <c r="V368" s="7"/>
    </row>
    <row r="369">
      <c r="A369" s="7"/>
      <c r="B369" s="7"/>
      <c r="C369" s="11"/>
      <c r="D369" s="7"/>
      <c r="E369" s="7"/>
      <c r="F369" s="7"/>
      <c r="G369" s="7"/>
      <c r="H369" s="7"/>
      <c r="I369" s="7"/>
      <c r="J369" s="7"/>
      <c r="K369" s="7"/>
      <c r="L369" s="7"/>
      <c r="M369" s="7"/>
      <c r="N369" s="7"/>
      <c r="O369" s="7"/>
      <c r="P369" s="7"/>
      <c r="Q369" s="7"/>
      <c r="R369" s="7"/>
      <c r="S369" s="7"/>
      <c r="T369" s="7"/>
      <c r="U369" s="7"/>
      <c r="V369" s="7"/>
    </row>
    <row r="370">
      <c r="A370" s="7"/>
      <c r="B370" s="7"/>
      <c r="C370" s="11"/>
      <c r="D370" s="7"/>
      <c r="E370" s="7"/>
      <c r="F370" s="7"/>
      <c r="G370" s="7"/>
      <c r="H370" s="7"/>
      <c r="I370" s="7"/>
      <c r="J370" s="7"/>
      <c r="K370" s="7"/>
      <c r="L370" s="7"/>
      <c r="M370" s="7"/>
      <c r="N370" s="7"/>
      <c r="O370" s="7"/>
      <c r="P370" s="7"/>
      <c r="Q370" s="7"/>
      <c r="R370" s="7"/>
      <c r="S370" s="7"/>
      <c r="T370" s="7"/>
      <c r="U370" s="7"/>
      <c r="V370" s="7"/>
    </row>
    <row r="371">
      <c r="A371" s="7"/>
      <c r="B371" s="7"/>
      <c r="C371" s="11"/>
      <c r="D371" s="7"/>
      <c r="E371" s="7"/>
      <c r="F371" s="7"/>
      <c r="G371" s="7"/>
      <c r="H371" s="7"/>
      <c r="I371" s="7"/>
      <c r="J371" s="7"/>
      <c r="K371" s="7"/>
      <c r="L371" s="7"/>
      <c r="M371" s="7"/>
      <c r="N371" s="7"/>
      <c r="O371" s="7"/>
      <c r="P371" s="7"/>
      <c r="Q371" s="7"/>
      <c r="R371" s="7"/>
      <c r="S371" s="7"/>
      <c r="T371" s="7"/>
      <c r="U371" s="7"/>
      <c r="V371" s="7"/>
    </row>
    <row r="372">
      <c r="A372" s="7"/>
      <c r="B372" s="7"/>
      <c r="C372" s="11"/>
      <c r="D372" s="7"/>
      <c r="E372" s="7"/>
      <c r="F372" s="7"/>
      <c r="G372" s="7"/>
      <c r="H372" s="7"/>
      <c r="I372" s="7"/>
      <c r="J372" s="7"/>
      <c r="K372" s="7"/>
      <c r="L372" s="7"/>
      <c r="M372" s="7"/>
      <c r="N372" s="7"/>
      <c r="O372" s="7"/>
      <c r="P372" s="7"/>
      <c r="Q372" s="7"/>
      <c r="R372" s="7"/>
      <c r="S372" s="7"/>
      <c r="T372" s="7"/>
      <c r="U372" s="7"/>
      <c r="V372" s="7"/>
    </row>
    <row r="373">
      <c r="A373" s="7"/>
      <c r="B373" s="7"/>
      <c r="C373" s="11"/>
      <c r="D373" s="7"/>
      <c r="E373" s="7"/>
      <c r="F373" s="7"/>
      <c r="G373" s="7"/>
      <c r="H373" s="7"/>
      <c r="I373" s="7"/>
      <c r="J373" s="7"/>
      <c r="K373" s="7"/>
      <c r="L373" s="7"/>
      <c r="M373" s="7"/>
      <c r="N373" s="7"/>
      <c r="O373" s="7"/>
      <c r="P373" s="7"/>
      <c r="Q373" s="7"/>
      <c r="R373" s="7"/>
      <c r="S373" s="7"/>
      <c r="T373" s="7"/>
      <c r="U373" s="7"/>
      <c r="V373" s="7"/>
    </row>
    <row r="374">
      <c r="A374" s="7"/>
      <c r="B374" s="7"/>
      <c r="C374" s="11"/>
      <c r="D374" s="7"/>
      <c r="E374" s="7"/>
      <c r="F374" s="7"/>
      <c r="G374" s="7"/>
      <c r="H374" s="7"/>
      <c r="I374" s="7"/>
      <c r="J374" s="7"/>
      <c r="K374" s="7"/>
      <c r="L374" s="7"/>
      <c r="M374" s="7"/>
      <c r="N374" s="7"/>
      <c r="O374" s="7"/>
      <c r="P374" s="7"/>
      <c r="Q374" s="7"/>
      <c r="R374" s="7"/>
      <c r="S374" s="7"/>
      <c r="T374" s="7"/>
      <c r="U374" s="7"/>
      <c r="V374" s="7"/>
    </row>
    <row r="375">
      <c r="A375" s="7"/>
      <c r="B375" s="7"/>
      <c r="C375" s="11"/>
      <c r="D375" s="7"/>
      <c r="E375" s="7"/>
      <c r="F375" s="7"/>
      <c r="G375" s="7"/>
      <c r="H375" s="7"/>
      <c r="I375" s="7"/>
      <c r="J375" s="7"/>
      <c r="K375" s="7"/>
      <c r="L375" s="7"/>
      <c r="M375" s="7"/>
      <c r="N375" s="7"/>
      <c r="O375" s="7"/>
      <c r="P375" s="7"/>
      <c r="Q375" s="7"/>
      <c r="R375" s="7"/>
      <c r="S375" s="7"/>
      <c r="T375" s="7"/>
      <c r="U375" s="7"/>
      <c r="V375" s="7"/>
    </row>
    <row r="376">
      <c r="A376" s="7"/>
      <c r="B376" s="7"/>
      <c r="C376" s="11"/>
      <c r="D376" s="7"/>
      <c r="E376" s="7"/>
      <c r="F376" s="7"/>
      <c r="G376" s="7"/>
      <c r="H376" s="7"/>
      <c r="I376" s="7"/>
      <c r="J376" s="7"/>
      <c r="K376" s="7"/>
      <c r="L376" s="7"/>
      <c r="M376" s="7"/>
      <c r="N376" s="7"/>
      <c r="O376" s="7"/>
      <c r="P376" s="7"/>
      <c r="Q376" s="7"/>
      <c r="R376" s="7"/>
      <c r="S376" s="7"/>
      <c r="T376" s="7"/>
      <c r="U376" s="7"/>
      <c r="V376" s="7"/>
    </row>
    <row r="377">
      <c r="A377" s="7"/>
      <c r="B377" s="7"/>
      <c r="C377" s="11"/>
      <c r="D377" s="7"/>
      <c r="E377" s="7"/>
      <c r="F377" s="7"/>
      <c r="G377" s="7"/>
      <c r="H377" s="7"/>
      <c r="I377" s="7"/>
      <c r="J377" s="7"/>
      <c r="K377" s="7"/>
      <c r="L377" s="7"/>
      <c r="M377" s="7"/>
      <c r="N377" s="7"/>
      <c r="O377" s="7"/>
      <c r="P377" s="7"/>
      <c r="Q377" s="7"/>
      <c r="R377" s="7"/>
      <c r="S377" s="7"/>
      <c r="T377" s="7"/>
      <c r="U377" s="7"/>
      <c r="V377" s="7"/>
    </row>
    <row r="378">
      <c r="A378" s="7"/>
      <c r="B378" s="7"/>
      <c r="C378" s="11"/>
      <c r="D378" s="7"/>
      <c r="E378" s="7"/>
      <c r="F378" s="7"/>
      <c r="G378" s="7"/>
      <c r="H378" s="7"/>
      <c r="I378" s="7"/>
      <c r="J378" s="7"/>
      <c r="K378" s="7"/>
      <c r="L378" s="7"/>
      <c r="M378" s="7"/>
      <c r="N378" s="7"/>
      <c r="O378" s="7"/>
      <c r="P378" s="7"/>
      <c r="Q378" s="7"/>
      <c r="R378" s="7"/>
      <c r="S378" s="7"/>
      <c r="T378" s="7"/>
      <c r="U378" s="7"/>
      <c r="V378" s="7"/>
    </row>
    <row r="379">
      <c r="A379" s="7"/>
      <c r="B379" s="7"/>
      <c r="C379" s="11"/>
      <c r="D379" s="7"/>
      <c r="E379" s="7"/>
      <c r="F379" s="7"/>
      <c r="G379" s="7"/>
      <c r="H379" s="7"/>
      <c r="I379" s="7"/>
      <c r="J379" s="7"/>
      <c r="K379" s="7"/>
      <c r="L379" s="7"/>
      <c r="M379" s="7"/>
      <c r="N379" s="7"/>
      <c r="O379" s="7"/>
      <c r="P379" s="7"/>
      <c r="Q379" s="7"/>
      <c r="R379" s="7"/>
      <c r="S379" s="7"/>
      <c r="T379" s="7"/>
      <c r="U379" s="7"/>
      <c r="V379" s="7"/>
    </row>
    <row r="380">
      <c r="A380" s="7"/>
      <c r="B380" s="7"/>
      <c r="C380" s="11"/>
      <c r="D380" s="7"/>
      <c r="E380" s="7"/>
      <c r="F380" s="7"/>
      <c r="G380" s="7"/>
      <c r="H380" s="7"/>
      <c r="I380" s="7"/>
      <c r="J380" s="7"/>
      <c r="K380" s="7"/>
      <c r="L380" s="7"/>
      <c r="M380" s="7"/>
      <c r="N380" s="7"/>
      <c r="O380" s="7"/>
      <c r="P380" s="7"/>
      <c r="Q380" s="7"/>
      <c r="R380" s="7"/>
      <c r="S380" s="7"/>
      <c r="T380" s="7"/>
      <c r="U380" s="7"/>
      <c r="V380" s="7"/>
    </row>
    <row r="381">
      <c r="A381" s="7"/>
      <c r="B381" s="7"/>
      <c r="C381" s="11"/>
      <c r="D381" s="7"/>
      <c r="E381" s="7"/>
      <c r="F381" s="7"/>
      <c r="G381" s="7"/>
      <c r="H381" s="7"/>
      <c r="I381" s="7"/>
      <c r="J381" s="7"/>
      <c r="K381" s="7"/>
      <c r="L381" s="7"/>
      <c r="M381" s="7"/>
      <c r="N381" s="7"/>
      <c r="O381" s="7"/>
      <c r="P381" s="7"/>
      <c r="Q381" s="7"/>
      <c r="R381" s="7"/>
      <c r="S381" s="7"/>
      <c r="T381" s="7"/>
      <c r="U381" s="7"/>
      <c r="V381" s="7"/>
    </row>
    <row r="382">
      <c r="A382" s="7"/>
      <c r="B382" s="7"/>
      <c r="C382" s="11"/>
      <c r="D382" s="7"/>
      <c r="E382" s="7"/>
      <c r="F382" s="7"/>
      <c r="G382" s="7"/>
      <c r="H382" s="7"/>
      <c r="I382" s="7"/>
      <c r="J382" s="7"/>
      <c r="K382" s="7"/>
      <c r="L382" s="7"/>
      <c r="M382" s="7"/>
      <c r="N382" s="7"/>
      <c r="O382" s="7"/>
      <c r="P382" s="7"/>
      <c r="Q382" s="7"/>
      <c r="R382" s="7"/>
      <c r="S382" s="7"/>
      <c r="T382" s="7"/>
      <c r="U382" s="7"/>
      <c r="V382" s="7"/>
    </row>
    <row r="383">
      <c r="A383" s="7"/>
      <c r="B383" s="7"/>
      <c r="C383" s="11"/>
      <c r="D383" s="7"/>
      <c r="E383" s="7"/>
      <c r="F383" s="7"/>
      <c r="G383" s="7"/>
      <c r="H383" s="7"/>
      <c r="I383" s="7"/>
      <c r="J383" s="7"/>
      <c r="K383" s="7"/>
      <c r="L383" s="7"/>
      <c r="M383" s="7"/>
      <c r="N383" s="7"/>
      <c r="O383" s="7"/>
      <c r="P383" s="7"/>
      <c r="Q383" s="7"/>
      <c r="R383" s="7"/>
      <c r="S383" s="7"/>
      <c r="T383" s="7"/>
      <c r="U383" s="7"/>
      <c r="V383" s="7"/>
    </row>
    <row r="384">
      <c r="A384" s="7"/>
      <c r="B384" s="7"/>
      <c r="C384" s="11"/>
      <c r="D384" s="7"/>
      <c r="E384" s="7"/>
      <c r="F384" s="7"/>
      <c r="G384" s="7"/>
      <c r="H384" s="7"/>
      <c r="I384" s="7"/>
      <c r="J384" s="7"/>
      <c r="K384" s="7"/>
      <c r="L384" s="7"/>
      <c r="M384" s="7"/>
      <c r="N384" s="7"/>
      <c r="O384" s="7"/>
      <c r="P384" s="7"/>
      <c r="Q384" s="7"/>
      <c r="R384" s="7"/>
      <c r="S384" s="7"/>
      <c r="T384" s="7"/>
      <c r="U384" s="7"/>
      <c r="V384" s="7"/>
    </row>
    <row r="385">
      <c r="A385" s="7"/>
      <c r="B385" s="7"/>
      <c r="C385" s="11"/>
      <c r="D385" s="7"/>
      <c r="E385" s="7"/>
      <c r="F385" s="7"/>
      <c r="G385" s="7"/>
      <c r="H385" s="7"/>
      <c r="I385" s="7"/>
      <c r="J385" s="7"/>
      <c r="K385" s="7"/>
      <c r="L385" s="7"/>
      <c r="M385" s="7"/>
      <c r="N385" s="7"/>
      <c r="O385" s="7"/>
      <c r="P385" s="7"/>
      <c r="Q385" s="7"/>
      <c r="R385" s="7"/>
      <c r="S385" s="7"/>
      <c r="T385" s="7"/>
      <c r="U385" s="7"/>
      <c r="V385" s="7"/>
    </row>
    <row r="386">
      <c r="A386" s="7"/>
      <c r="B386" s="7"/>
      <c r="C386" s="11"/>
      <c r="D386" s="7"/>
      <c r="E386" s="7"/>
      <c r="F386" s="7"/>
      <c r="G386" s="7"/>
      <c r="H386" s="7"/>
      <c r="I386" s="7"/>
      <c r="J386" s="7"/>
      <c r="K386" s="7"/>
      <c r="L386" s="7"/>
      <c r="M386" s="7"/>
      <c r="N386" s="7"/>
      <c r="O386" s="7"/>
      <c r="P386" s="7"/>
      <c r="Q386" s="7"/>
      <c r="R386" s="7"/>
      <c r="S386" s="7"/>
      <c r="T386" s="7"/>
      <c r="U386" s="7"/>
      <c r="V386" s="7"/>
    </row>
    <row r="387">
      <c r="A387" s="7"/>
      <c r="B387" s="7"/>
      <c r="C387" s="11"/>
      <c r="D387" s="7"/>
      <c r="E387" s="7"/>
      <c r="F387" s="7"/>
      <c r="G387" s="7"/>
      <c r="H387" s="7"/>
      <c r="I387" s="7"/>
      <c r="J387" s="7"/>
      <c r="K387" s="7"/>
      <c r="L387" s="7"/>
      <c r="M387" s="7"/>
      <c r="N387" s="7"/>
      <c r="O387" s="7"/>
      <c r="P387" s="7"/>
      <c r="Q387" s="7"/>
      <c r="R387" s="7"/>
      <c r="S387" s="7"/>
      <c r="T387" s="7"/>
      <c r="U387" s="7"/>
      <c r="V387" s="7"/>
    </row>
    <row r="388">
      <c r="A388" s="7"/>
      <c r="B388" s="7"/>
      <c r="C388" s="11"/>
      <c r="D388" s="7"/>
      <c r="E388" s="7"/>
      <c r="F388" s="7"/>
      <c r="G388" s="7"/>
      <c r="H388" s="7"/>
      <c r="I388" s="7"/>
      <c r="J388" s="7"/>
      <c r="K388" s="7"/>
      <c r="L388" s="7"/>
      <c r="M388" s="7"/>
      <c r="N388" s="7"/>
      <c r="O388" s="7"/>
      <c r="P388" s="7"/>
      <c r="Q388" s="7"/>
      <c r="R388" s="7"/>
      <c r="S388" s="7"/>
      <c r="T388" s="7"/>
      <c r="U388" s="7"/>
      <c r="V388" s="7"/>
    </row>
    <row r="389">
      <c r="A389" s="7"/>
      <c r="B389" s="7"/>
      <c r="C389" s="11"/>
      <c r="D389" s="7"/>
      <c r="E389" s="7"/>
      <c r="F389" s="7"/>
      <c r="G389" s="7"/>
      <c r="H389" s="7"/>
      <c r="I389" s="7"/>
      <c r="J389" s="7"/>
      <c r="K389" s="7"/>
      <c r="L389" s="7"/>
      <c r="M389" s="7"/>
      <c r="N389" s="7"/>
      <c r="O389" s="7"/>
      <c r="P389" s="7"/>
      <c r="Q389" s="7"/>
      <c r="R389" s="7"/>
      <c r="S389" s="7"/>
      <c r="T389" s="7"/>
      <c r="U389" s="7"/>
      <c r="V389" s="7"/>
    </row>
    <row r="390">
      <c r="A390" s="7"/>
      <c r="B390" s="7"/>
      <c r="C390" s="11"/>
      <c r="D390" s="7"/>
      <c r="E390" s="7"/>
      <c r="F390" s="7"/>
      <c r="G390" s="7"/>
      <c r="H390" s="7"/>
      <c r="I390" s="7"/>
      <c r="J390" s="7"/>
      <c r="K390" s="7"/>
      <c r="L390" s="7"/>
      <c r="M390" s="7"/>
      <c r="N390" s="7"/>
      <c r="O390" s="7"/>
      <c r="P390" s="7"/>
      <c r="Q390" s="7"/>
      <c r="R390" s="7"/>
      <c r="S390" s="7"/>
      <c r="T390" s="7"/>
      <c r="U390" s="7"/>
      <c r="V390" s="7"/>
    </row>
    <row r="391">
      <c r="A391" s="7"/>
      <c r="B391" s="7"/>
      <c r="C391" s="11"/>
      <c r="D391" s="7"/>
      <c r="E391" s="7"/>
      <c r="F391" s="7"/>
      <c r="G391" s="7"/>
      <c r="H391" s="7"/>
      <c r="I391" s="7"/>
      <c r="J391" s="7"/>
      <c r="K391" s="7"/>
      <c r="L391" s="7"/>
      <c r="M391" s="7"/>
      <c r="N391" s="7"/>
      <c r="O391" s="7"/>
      <c r="P391" s="7"/>
      <c r="Q391" s="7"/>
      <c r="R391" s="7"/>
      <c r="S391" s="7"/>
      <c r="T391" s="7"/>
      <c r="U391" s="7"/>
      <c r="V391" s="7"/>
    </row>
    <row r="392">
      <c r="A392" s="7"/>
      <c r="B392" s="7"/>
      <c r="C392" s="11"/>
      <c r="D392" s="7"/>
      <c r="E392" s="7"/>
      <c r="F392" s="7"/>
      <c r="G392" s="7"/>
      <c r="H392" s="7"/>
      <c r="I392" s="7"/>
      <c r="J392" s="7"/>
      <c r="K392" s="7"/>
      <c r="L392" s="7"/>
      <c r="M392" s="7"/>
      <c r="N392" s="7"/>
      <c r="O392" s="7"/>
      <c r="P392" s="7"/>
      <c r="Q392" s="7"/>
      <c r="R392" s="7"/>
      <c r="S392" s="7"/>
      <c r="T392" s="7"/>
      <c r="U392" s="7"/>
      <c r="V392" s="7"/>
    </row>
    <row r="393">
      <c r="A393" s="7"/>
      <c r="B393" s="7"/>
      <c r="C393" s="11"/>
      <c r="D393" s="7"/>
      <c r="E393" s="7"/>
      <c r="F393" s="7"/>
      <c r="G393" s="7"/>
      <c r="H393" s="7"/>
      <c r="I393" s="7"/>
      <c r="J393" s="7"/>
      <c r="K393" s="7"/>
      <c r="L393" s="7"/>
      <c r="M393" s="7"/>
      <c r="N393" s="7"/>
      <c r="O393" s="7"/>
      <c r="P393" s="7"/>
      <c r="Q393" s="7"/>
      <c r="R393" s="7"/>
      <c r="S393" s="7"/>
      <c r="T393" s="7"/>
      <c r="U393" s="7"/>
      <c r="V393" s="7"/>
    </row>
    <row r="394">
      <c r="A394" s="7"/>
      <c r="B394" s="7"/>
      <c r="C394" s="11"/>
      <c r="D394" s="7"/>
      <c r="E394" s="7"/>
      <c r="F394" s="7"/>
      <c r="G394" s="7"/>
      <c r="H394" s="7"/>
      <c r="I394" s="7"/>
      <c r="J394" s="7"/>
      <c r="K394" s="7"/>
      <c r="L394" s="7"/>
      <c r="M394" s="7"/>
      <c r="N394" s="7"/>
      <c r="O394" s="7"/>
      <c r="P394" s="7"/>
      <c r="Q394" s="7"/>
      <c r="R394" s="7"/>
      <c r="S394" s="7"/>
      <c r="T394" s="7"/>
      <c r="U394" s="7"/>
      <c r="V394" s="7"/>
    </row>
    <row r="395">
      <c r="A395" s="7"/>
      <c r="B395" s="7"/>
      <c r="C395" s="11"/>
      <c r="D395" s="7"/>
      <c r="E395" s="7"/>
      <c r="F395" s="7"/>
      <c r="G395" s="7"/>
      <c r="H395" s="7"/>
      <c r="I395" s="7"/>
      <c r="J395" s="7"/>
      <c r="K395" s="7"/>
      <c r="L395" s="7"/>
      <c r="M395" s="7"/>
      <c r="N395" s="7"/>
      <c r="O395" s="7"/>
      <c r="P395" s="7"/>
      <c r="Q395" s="7"/>
      <c r="R395" s="7"/>
      <c r="S395" s="7"/>
      <c r="T395" s="7"/>
      <c r="U395" s="7"/>
      <c r="V395" s="7"/>
    </row>
    <row r="396">
      <c r="A396" s="7"/>
      <c r="B396" s="7"/>
      <c r="C396" s="11"/>
      <c r="D396" s="7"/>
      <c r="E396" s="7"/>
      <c r="F396" s="7"/>
      <c r="G396" s="7"/>
      <c r="H396" s="7"/>
      <c r="I396" s="7"/>
      <c r="J396" s="7"/>
      <c r="K396" s="7"/>
      <c r="L396" s="7"/>
      <c r="M396" s="7"/>
      <c r="N396" s="7"/>
      <c r="O396" s="7"/>
      <c r="P396" s="7"/>
      <c r="Q396" s="7"/>
      <c r="R396" s="7"/>
      <c r="S396" s="7"/>
      <c r="T396" s="7"/>
      <c r="U396" s="7"/>
      <c r="V396" s="7"/>
    </row>
    <row r="397">
      <c r="A397" s="7"/>
      <c r="B397" s="7"/>
      <c r="C397" s="11"/>
      <c r="D397" s="7"/>
      <c r="E397" s="7"/>
      <c r="F397" s="7"/>
      <c r="G397" s="7"/>
      <c r="H397" s="7"/>
      <c r="I397" s="7"/>
      <c r="J397" s="7"/>
      <c r="K397" s="7"/>
      <c r="L397" s="7"/>
      <c r="M397" s="7"/>
      <c r="N397" s="7"/>
      <c r="O397" s="7"/>
      <c r="P397" s="7"/>
      <c r="Q397" s="7"/>
      <c r="R397" s="7"/>
      <c r="S397" s="7"/>
      <c r="T397" s="7"/>
      <c r="U397" s="7"/>
      <c r="V397" s="7"/>
    </row>
    <row r="398">
      <c r="A398" s="7"/>
      <c r="B398" s="7"/>
      <c r="C398" s="11"/>
      <c r="D398" s="7"/>
      <c r="E398" s="7"/>
      <c r="F398" s="7"/>
      <c r="G398" s="7"/>
      <c r="H398" s="7"/>
      <c r="I398" s="7"/>
      <c r="J398" s="7"/>
      <c r="K398" s="7"/>
      <c r="L398" s="7"/>
      <c r="M398" s="7"/>
      <c r="N398" s="7"/>
      <c r="O398" s="7"/>
      <c r="P398" s="7"/>
      <c r="Q398" s="7"/>
      <c r="R398" s="7"/>
      <c r="S398" s="7"/>
      <c r="T398" s="7"/>
      <c r="U398" s="7"/>
      <c r="V398" s="7"/>
    </row>
    <row r="399">
      <c r="A399" s="7"/>
      <c r="B399" s="7"/>
      <c r="C399" s="11"/>
      <c r="D399" s="7"/>
      <c r="E399" s="7"/>
      <c r="F399" s="7"/>
      <c r="G399" s="7"/>
      <c r="H399" s="7"/>
      <c r="I399" s="7"/>
      <c r="J399" s="7"/>
      <c r="K399" s="7"/>
      <c r="L399" s="7"/>
      <c r="M399" s="7"/>
      <c r="N399" s="7"/>
      <c r="O399" s="7"/>
      <c r="P399" s="7"/>
      <c r="Q399" s="7"/>
      <c r="R399" s="7"/>
      <c r="S399" s="7"/>
      <c r="T399" s="7"/>
      <c r="U399" s="7"/>
      <c r="V399" s="7"/>
    </row>
    <row r="400">
      <c r="A400" s="7"/>
      <c r="B400" s="7"/>
      <c r="C400" s="11"/>
      <c r="D400" s="7"/>
      <c r="E400" s="7"/>
      <c r="F400" s="7"/>
      <c r="G400" s="7"/>
      <c r="H400" s="7"/>
      <c r="I400" s="7"/>
      <c r="J400" s="7"/>
      <c r="K400" s="7"/>
      <c r="L400" s="7"/>
      <c r="M400" s="7"/>
      <c r="N400" s="7"/>
      <c r="O400" s="7"/>
      <c r="P400" s="7"/>
      <c r="Q400" s="7"/>
      <c r="R400" s="7"/>
      <c r="S400" s="7"/>
      <c r="T400" s="7"/>
      <c r="U400" s="7"/>
      <c r="V400" s="7"/>
    </row>
    <row r="401">
      <c r="A401" s="7"/>
      <c r="B401" s="7"/>
      <c r="C401" s="11"/>
      <c r="D401" s="7"/>
      <c r="E401" s="7"/>
      <c r="F401" s="7"/>
      <c r="G401" s="7"/>
      <c r="H401" s="7"/>
      <c r="I401" s="7"/>
      <c r="J401" s="7"/>
      <c r="K401" s="7"/>
      <c r="L401" s="7"/>
      <c r="M401" s="7"/>
      <c r="N401" s="7"/>
      <c r="O401" s="7"/>
      <c r="P401" s="7"/>
      <c r="Q401" s="7"/>
      <c r="R401" s="7"/>
      <c r="S401" s="7"/>
      <c r="T401" s="7"/>
      <c r="U401" s="7"/>
      <c r="V401" s="7"/>
    </row>
    <row r="402">
      <c r="A402" s="7"/>
      <c r="B402" s="7"/>
      <c r="C402" s="11"/>
      <c r="D402" s="7"/>
      <c r="E402" s="7"/>
      <c r="F402" s="7"/>
      <c r="G402" s="7"/>
      <c r="H402" s="7"/>
      <c r="I402" s="7"/>
      <c r="J402" s="7"/>
      <c r="K402" s="7"/>
      <c r="L402" s="7"/>
      <c r="M402" s="7"/>
      <c r="N402" s="7"/>
      <c r="O402" s="7"/>
      <c r="P402" s="7"/>
      <c r="Q402" s="7"/>
      <c r="R402" s="7"/>
      <c r="S402" s="7"/>
      <c r="T402" s="7"/>
      <c r="U402" s="7"/>
      <c r="V402" s="7"/>
    </row>
    <row r="403">
      <c r="A403" s="7"/>
      <c r="B403" s="7"/>
      <c r="C403" s="11"/>
      <c r="D403" s="7"/>
      <c r="E403" s="7"/>
      <c r="F403" s="7"/>
      <c r="G403" s="7"/>
      <c r="H403" s="7"/>
      <c r="I403" s="7"/>
      <c r="J403" s="7"/>
      <c r="K403" s="7"/>
      <c r="L403" s="7"/>
      <c r="M403" s="7"/>
      <c r="N403" s="7"/>
      <c r="O403" s="7"/>
      <c r="P403" s="7"/>
      <c r="Q403" s="7"/>
      <c r="R403" s="7"/>
      <c r="S403" s="7"/>
      <c r="T403" s="7"/>
      <c r="U403" s="7"/>
      <c r="V403" s="7"/>
    </row>
    <row r="404">
      <c r="A404" s="7"/>
      <c r="B404" s="7"/>
      <c r="C404" s="11"/>
      <c r="D404" s="7"/>
      <c r="E404" s="7"/>
      <c r="F404" s="7"/>
      <c r="G404" s="7"/>
      <c r="H404" s="7"/>
      <c r="I404" s="7"/>
      <c r="J404" s="7"/>
      <c r="K404" s="7"/>
      <c r="L404" s="7"/>
      <c r="M404" s="7"/>
      <c r="N404" s="7"/>
      <c r="O404" s="7"/>
      <c r="P404" s="7"/>
      <c r="Q404" s="7"/>
      <c r="R404" s="7"/>
      <c r="S404" s="7"/>
      <c r="T404" s="7"/>
      <c r="U404" s="7"/>
      <c r="V404" s="7"/>
    </row>
    <row r="405">
      <c r="A405" s="7"/>
      <c r="B405" s="7"/>
      <c r="C405" s="11"/>
      <c r="D405" s="7"/>
      <c r="E405" s="7"/>
      <c r="F405" s="7"/>
      <c r="G405" s="7"/>
      <c r="H405" s="7"/>
      <c r="I405" s="7"/>
      <c r="J405" s="7"/>
      <c r="K405" s="7"/>
      <c r="L405" s="7"/>
      <c r="M405" s="7"/>
      <c r="N405" s="7"/>
      <c r="O405" s="7"/>
      <c r="P405" s="7"/>
      <c r="Q405" s="7"/>
      <c r="R405" s="7"/>
      <c r="S405" s="7"/>
      <c r="T405" s="7"/>
      <c r="U405" s="7"/>
      <c r="V405" s="7"/>
    </row>
    <row r="406">
      <c r="A406" s="7"/>
      <c r="B406" s="7"/>
      <c r="C406" s="11"/>
      <c r="D406" s="7"/>
      <c r="E406" s="7"/>
      <c r="F406" s="7"/>
      <c r="G406" s="7"/>
      <c r="H406" s="7"/>
      <c r="I406" s="7"/>
      <c r="J406" s="7"/>
      <c r="K406" s="7"/>
      <c r="L406" s="7"/>
      <c r="M406" s="7"/>
      <c r="N406" s="7"/>
      <c r="O406" s="7"/>
      <c r="P406" s="7"/>
      <c r="Q406" s="7"/>
      <c r="R406" s="7"/>
      <c r="S406" s="7"/>
      <c r="T406" s="7"/>
      <c r="U406" s="7"/>
      <c r="V406" s="7"/>
    </row>
    <row r="407">
      <c r="A407" s="7"/>
      <c r="B407" s="7"/>
      <c r="C407" s="11"/>
      <c r="D407" s="7"/>
      <c r="E407" s="7"/>
      <c r="F407" s="7"/>
      <c r="G407" s="7"/>
      <c r="H407" s="7"/>
      <c r="I407" s="7"/>
      <c r="J407" s="7"/>
      <c r="K407" s="7"/>
      <c r="L407" s="7"/>
      <c r="M407" s="7"/>
      <c r="N407" s="7"/>
      <c r="O407" s="7"/>
      <c r="P407" s="7"/>
      <c r="Q407" s="7"/>
      <c r="R407" s="7"/>
      <c r="S407" s="7"/>
      <c r="T407" s="7"/>
      <c r="U407" s="7"/>
      <c r="V407" s="7"/>
    </row>
    <row r="408">
      <c r="A408" s="11"/>
      <c r="B408" s="11"/>
      <c r="C408" s="11"/>
      <c r="D408" s="7"/>
      <c r="E408" s="7"/>
      <c r="F408" s="7"/>
      <c r="G408" s="7"/>
      <c r="H408" s="7"/>
      <c r="I408" s="7"/>
      <c r="J408" s="7"/>
      <c r="K408" s="7"/>
      <c r="L408" s="7"/>
      <c r="M408" s="7"/>
      <c r="N408" s="7"/>
      <c r="O408" s="7"/>
      <c r="P408" s="7"/>
      <c r="Q408" s="7"/>
      <c r="R408" s="7"/>
      <c r="S408" s="7"/>
      <c r="T408" s="7"/>
      <c r="U408" s="7"/>
      <c r="V408" s="7"/>
    </row>
    <row r="409">
      <c r="A409" s="11"/>
      <c r="B409" s="11"/>
      <c r="C409" s="11"/>
      <c r="D409" s="7"/>
      <c r="E409" s="7"/>
      <c r="F409" s="7"/>
      <c r="G409" s="7"/>
      <c r="H409" s="7"/>
      <c r="I409" s="7"/>
      <c r="J409" s="7"/>
      <c r="K409" s="7"/>
      <c r="L409" s="7"/>
      <c r="M409" s="7"/>
      <c r="N409" s="7"/>
      <c r="O409" s="7"/>
      <c r="P409" s="7"/>
      <c r="Q409" s="7"/>
      <c r="R409" s="7"/>
      <c r="S409" s="7"/>
      <c r="T409" s="7"/>
      <c r="U409" s="7"/>
      <c r="V409" s="7"/>
    </row>
    <row r="410">
      <c r="A410" s="11"/>
      <c r="B410" s="11"/>
      <c r="C410" s="11"/>
      <c r="D410" s="7"/>
      <c r="E410" s="7"/>
      <c r="F410" s="7"/>
      <c r="G410" s="7"/>
      <c r="H410" s="7"/>
      <c r="I410" s="7"/>
      <c r="J410" s="7"/>
      <c r="K410" s="7"/>
      <c r="L410" s="7"/>
      <c r="M410" s="7"/>
      <c r="N410" s="7"/>
      <c r="O410" s="7"/>
      <c r="P410" s="7"/>
      <c r="Q410" s="7"/>
      <c r="R410" s="7"/>
      <c r="S410" s="7"/>
      <c r="T410" s="7"/>
      <c r="U410" s="7"/>
      <c r="V410" s="7"/>
    </row>
    <row r="411">
      <c r="A411" s="11"/>
      <c r="B411" s="11"/>
      <c r="C411" s="11"/>
      <c r="D411" s="7"/>
      <c r="E411" s="7"/>
      <c r="F411" s="7"/>
      <c r="G411" s="7"/>
      <c r="H411" s="7"/>
      <c r="I411" s="7"/>
      <c r="J411" s="7"/>
      <c r="K411" s="7"/>
      <c r="L411" s="7"/>
      <c r="M411" s="7"/>
      <c r="N411" s="7"/>
      <c r="O411" s="7"/>
      <c r="P411" s="7"/>
      <c r="Q411" s="7"/>
      <c r="R411" s="7"/>
      <c r="S411" s="7"/>
      <c r="T411" s="7"/>
      <c r="U411" s="7"/>
      <c r="V411" s="7"/>
    </row>
    <row r="412">
      <c r="A412" s="11"/>
      <c r="B412" s="11"/>
      <c r="C412" s="11"/>
      <c r="D412" s="7"/>
      <c r="E412" s="7"/>
      <c r="F412" s="7"/>
      <c r="G412" s="7"/>
      <c r="H412" s="7"/>
      <c r="I412" s="7"/>
      <c r="J412" s="7"/>
      <c r="K412" s="7"/>
      <c r="L412" s="7"/>
      <c r="M412" s="7"/>
      <c r="N412" s="7"/>
      <c r="O412" s="7"/>
      <c r="P412" s="7"/>
      <c r="Q412" s="7"/>
      <c r="R412" s="7"/>
      <c r="S412" s="7"/>
      <c r="T412" s="7"/>
      <c r="U412" s="7"/>
      <c r="V412" s="7"/>
    </row>
    <row r="413">
      <c r="A413" s="11"/>
      <c r="B413" s="11"/>
      <c r="C413" s="11"/>
      <c r="D413" s="7"/>
      <c r="E413" s="7"/>
      <c r="F413" s="7"/>
      <c r="G413" s="7"/>
      <c r="H413" s="7"/>
      <c r="I413" s="7"/>
      <c r="J413" s="7"/>
      <c r="K413" s="7"/>
      <c r="L413" s="7"/>
      <c r="M413" s="7"/>
      <c r="N413" s="7"/>
      <c r="O413" s="7"/>
      <c r="P413" s="7"/>
      <c r="Q413" s="7"/>
      <c r="R413" s="7"/>
      <c r="S413" s="7"/>
      <c r="T413" s="7"/>
      <c r="U413" s="7"/>
      <c r="V413" s="7"/>
    </row>
    <row r="414">
      <c r="A414" s="11"/>
      <c r="B414" s="11"/>
      <c r="C414" s="11"/>
      <c r="D414" s="7"/>
      <c r="E414" s="7"/>
      <c r="F414" s="7"/>
      <c r="G414" s="7"/>
      <c r="H414" s="7"/>
      <c r="I414" s="7"/>
      <c r="J414" s="7"/>
      <c r="K414" s="7"/>
      <c r="L414" s="7"/>
      <c r="M414" s="7"/>
      <c r="N414" s="7"/>
      <c r="O414" s="7"/>
      <c r="P414" s="7"/>
      <c r="Q414" s="7"/>
      <c r="R414" s="7"/>
      <c r="S414" s="7"/>
      <c r="T414" s="7"/>
      <c r="U414" s="7"/>
      <c r="V414" s="7"/>
    </row>
    <row r="415">
      <c r="A415" s="11"/>
      <c r="B415" s="11"/>
      <c r="C415" s="11"/>
      <c r="D415" s="7"/>
      <c r="E415" s="7"/>
      <c r="F415" s="7"/>
      <c r="G415" s="7"/>
      <c r="H415" s="7"/>
      <c r="I415" s="7"/>
      <c r="J415" s="7"/>
      <c r="K415" s="7"/>
      <c r="L415" s="7"/>
      <c r="M415" s="7"/>
      <c r="N415" s="7"/>
      <c r="O415" s="7"/>
      <c r="P415" s="7"/>
      <c r="Q415" s="7"/>
      <c r="R415" s="7"/>
      <c r="S415" s="7"/>
      <c r="T415" s="7"/>
      <c r="U415" s="7"/>
      <c r="V415" s="7"/>
    </row>
    <row r="416">
      <c r="A416" s="11"/>
      <c r="B416" s="11"/>
      <c r="C416" s="11"/>
      <c r="D416" s="7"/>
      <c r="E416" s="7"/>
      <c r="F416" s="7"/>
      <c r="G416" s="7"/>
      <c r="H416" s="7"/>
      <c r="I416" s="7"/>
      <c r="J416" s="7"/>
      <c r="K416" s="7"/>
      <c r="L416" s="7"/>
      <c r="M416" s="7"/>
      <c r="N416" s="7"/>
      <c r="O416" s="7"/>
      <c r="P416" s="7"/>
      <c r="Q416" s="7"/>
      <c r="R416" s="7"/>
      <c r="S416" s="7"/>
      <c r="T416" s="7"/>
      <c r="U416" s="7"/>
      <c r="V416" s="7"/>
    </row>
    <row r="417">
      <c r="A417" s="11"/>
      <c r="B417" s="11"/>
      <c r="C417" s="11"/>
      <c r="D417" s="7"/>
      <c r="E417" s="7"/>
      <c r="F417" s="7"/>
      <c r="G417" s="7"/>
      <c r="H417" s="7"/>
      <c r="I417" s="7"/>
      <c r="J417" s="7"/>
      <c r="K417" s="7"/>
      <c r="L417" s="7"/>
      <c r="M417" s="7"/>
      <c r="N417" s="7"/>
      <c r="O417" s="7"/>
      <c r="P417" s="7"/>
      <c r="Q417" s="7"/>
      <c r="R417" s="7"/>
      <c r="S417" s="7"/>
      <c r="T417" s="7"/>
      <c r="U417" s="7"/>
      <c r="V417" s="7"/>
    </row>
    <row r="418">
      <c r="A418" s="11"/>
      <c r="B418" s="11"/>
      <c r="C418" s="11"/>
      <c r="D418" s="7"/>
      <c r="E418" s="7"/>
      <c r="F418" s="7"/>
      <c r="G418" s="7"/>
      <c r="H418" s="7"/>
      <c r="I418" s="7"/>
      <c r="J418" s="7"/>
      <c r="K418" s="7"/>
      <c r="L418" s="7"/>
      <c r="M418" s="7"/>
      <c r="N418" s="7"/>
      <c r="O418" s="7"/>
      <c r="P418" s="7"/>
      <c r="Q418" s="7"/>
      <c r="R418" s="7"/>
      <c r="S418" s="7"/>
      <c r="T418" s="7"/>
      <c r="U418" s="7"/>
      <c r="V418" s="7"/>
    </row>
    <row r="419">
      <c r="A419" s="11"/>
      <c r="B419" s="11"/>
      <c r="C419" s="11"/>
      <c r="D419" s="7"/>
      <c r="E419" s="7"/>
      <c r="F419" s="7"/>
      <c r="G419" s="7"/>
      <c r="H419" s="7"/>
      <c r="I419" s="7"/>
      <c r="J419" s="7"/>
      <c r="K419" s="7"/>
      <c r="L419" s="7"/>
      <c r="M419" s="7"/>
      <c r="N419" s="7"/>
      <c r="O419" s="7"/>
      <c r="P419" s="7"/>
      <c r="Q419" s="7"/>
      <c r="R419" s="7"/>
      <c r="S419" s="7"/>
      <c r="T419" s="7"/>
      <c r="U419" s="7"/>
      <c r="V419" s="7"/>
    </row>
    <row r="420">
      <c r="A420" s="11"/>
      <c r="B420" s="11"/>
      <c r="C420" s="11"/>
      <c r="D420" s="7"/>
      <c r="E420" s="7"/>
      <c r="F420" s="7"/>
      <c r="G420" s="7"/>
      <c r="H420" s="7"/>
      <c r="I420" s="7"/>
      <c r="J420" s="7"/>
      <c r="K420" s="7"/>
      <c r="L420" s="7"/>
      <c r="M420" s="7"/>
      <c r="N420" s="7"/>
      <c r="O420" s="7"/>
      <c r="P420" s="7"/>
      <c r="Q420" s="7"/>
      <c r="R420" s="7"/>
      <c r="S420" s="7"/>
      <c r="T420" s="7"/>
      <c r="U420" s="7"/>
      <c r="V420" s="7"/>
    </row>
    <row r="421">
      <c r="A421" s="11"/>
      <c r="B421" s="11"/>
      <c r="C421" s="11"/>
      <c r="D421" s="7"/>
      <c r="E421" s="7"/>
      <c r="F421" s="7"/>
      <c r="G421" s="7"/>
      <c r="H421" s="7"/>
      <c r="I421" s="7"/>
      <c r="J421" s="7"/>
      <c r="K421" s="7"/>
      <c r="L421" s="7"/>
      <c r="M421" s="7"/>
      <c r="N421" s="7"/>
      <c r="O421" s="7"/>
      <c r="P421" s="7"/>
      <c r="Q421" s="7"/>
      <c r="R421" s="7"/>
      <c r="S421" s="7"/>
      <c r="T421" s="7"/>
      <c r="U421" s="7"/>
      <c r="V421" s="7"/>
    </row>
    <row r="422">
      <c r="A422" s="11"/>
      <c r="B422" s="11"/>
      <c r="C422" s="11"/>
      <c r="D422" s="7"/>
      <c r="E422" s="7"/>
      <c r="F422" s="7"/>
      <c r="G422" s="7"/>
      <c r="H422" s="7"/>
      <c r="I422" s="7"/>
      <c r="J422" s="7"/>
      <c r="K422" s="7"/>
      <c r="L422" s="7"/>
      <c r="M422" s="7"/>
      <c r="N422" s="7"/>
      <c r="O422" s="7"/>
      <c r="P422" s="7"/>
      <c r="Q422" s="7"/>
      <c r="R422" s="7"/>
      <c r="S422" s="7"/>
      <c r="T422" s="7"/>
      <c r="U422" s="7"/>
      <c r="V422" s="7"/>
    </row>
    <row r="423">
      <c r="A423" s="11"/>
      <c r="B423" s="11"/>
      <c r="C423" s="11"/>
      <c r="D423" s="7"/>
      <c r="E423" s="7"/>
      <c r="F423" s="7"/>
      <c r="G423" s="7"/>
      <c r="H423" s="7"/>
      <c r="I423" s="7"/>
      <c r="J423" s="7"/>
      <c r="K423" s="7"/>
      <c r="L423" s="7"/>
      <c r="M423" s="7"/>
      <c r="N423" s="7"/>
      <c r="O423" s="7"/>
      <c r="P423" s="7"/>
      <c r="Q423" s="7"/>
      <c r="R423" s="7"/>
      <c r="S423" s="7"/>
      <c r="T423" s="7"/>
      <c r="U423" s="7"/>
      <c r="V423" s="7"/>
    </row>
    <row r="424">
      <c r="A424" s="11"/>
      <c r="B424" s="11"/>
      <c r="C424" s="11"/>
      <c r="D424" s="7"/>
      <c r="E424" s="7"/>
      <c r="F424" s="7"/>
      <c r="G424" s="7"/>
      <c r="H424" s="7"/>
      <c r="I424" s="7"/>
      <c r="J424" s="7"/>
      <c r="K424" s="7"/>
      <c r="L424" s="7"/>
      <c r="M424" s="7"/>
      <c r="N424" s="7"/>
      <c r="O424" s="7"/>
      <c r="P424" s="7"/>
      <c r="Q424" s="7"/>
      <c r="R424" s="7"/>
      <c r="S424" s="7"/>
      <c r="T424" s="7"/>
      <c r="U424" s="7"/>
      <c r="V424" s="7"/>
    </row>
    <row r="425">
      <c r="A425" s="11"/>
      <c r="B425" s="11"/>
      <c r="C425" s="11"/>
      <c r="D425" s="7"/>
      <c r="E425" s="7"/>
      <c r="F425" s="7"/>
      <c r="G425" s="7"/>
      <c r="H425" s="7"/>
      <c r="I425" s="7"/>
      <c r="J425" s="7"/>
      <c r="K425" s="7"/>
      <c r="L425" s="7"/>
      <c r="M425" s="7"/>
      <c r="N425" s="7"/>
      <c r="O425" s="7"/>
      <c r="P425" s="7"/>
      <c r="Q425" s="7"/>
      <c r="R425" s="7"/>
      <c r="S425" s="7"/>
      <c r="T425" s="7"/>
      <c r="U425" s="7"/>
      <c r="V425" s="7"/>
    </row>
    <row r="426">
      <c r="A426" s="11"/>
      <c r="B426" s="11"/>
      <c r="C426" s="11"/>
      <c r="D426" s="7"/>
      <c r="E426" s="7"/>
      <c r="F426" s="7"/>
      <c r="G426" s="7"/>
      <c r="H426" s="7"/>
      <c r="I426" s="7"/>
      <c r="J426" s="7"/>
      <c r="K426" s="7"/>
      <c r="L426" s="7"/>
      <c r="M426" s="7"/>
      <c r="N426" s="7"/>
      <c r="O426" s="7"/>
      <c r="P426" s="7"/>
      <c r="Q426" s="7"/>
      <c r="R426" s="7"/>
      <c r="S426" s="7"/>
      <c r="T426" s="7"/>
      <c r="U426" s="7"/>
      <c r="V426" s="7"/>
    </row>
    <row r="427">
      <c r="A427" s="11"/>
      <c r="B427" s="11"/>
      <c r="C427" s="11"/>
      <c r="D427" s="7"/>
      <c r="E427" s="7"/>
      <c r="F427" s="7"/>
      <c r="G427" s="7"/>
      <c r="H427" s="7"/>
      <c r="I427" s="7"/>
      <c r="J427" s="7"/>
      <c r="K427" s="7"/>
      <c r="L427" s="7"/>
      <c r="M427" s="7"/>
      <c r="N427" s="7"/>
      <c r="O427" s="7"/>
      <c r="P427" s="7"/>
      <c r="Q427" s="7"/>
      <c r="R427" s="7"/>
      <c r="S427" s="7"/>
      <c r="T427" s="7"/>
      <c r="U427" s="7"/>
      <c r="V427" s="7"/>
    </row>
    <row r="428">
      <c r="A428" s="11"/>
      <c r="B428" s="11"/>
      <c r="C428" s="11"/>
      <c r="D428" s="7"/>
      <c r="E428" s="7"/>
      <c r="F428" s="7"/>
      <c r="G428" s="7"/>
      <c r="H428" s="7"/>
      <c r="I428" s="7"/>
      <c r="J428" s="7"/>
      <c r="K428" s="7"/>
      <c r="L428" s="7"/>
      <c r="M428" s="7"/>
      <c r="N428" s="7"/>
      <c r="O428" s="7"/>
      <c r="P428" s="7"/>
      <c r="Q428" s="7"/>
      <c r="R428" s="7"/>
      <c r="S428" s="7"/>
      <c r="T428" s="7"/>
      <c r="U428" s="7"/>
      <c r="V428" s="7"/>
    </row>
    <row r="429">
      <c r="A429" s="11"/>
      <c r="B429" s="11"/>
      <c r="C429" s="11"/>
      <c r="D429" s="7"/>
      <c r="E429" s="7"/>
      <c r="F429" s="7"/>
      <c r="G429" s="7"/>
      <c r="H429" s="7"/>
      <c r="I429" s="7"/>
      <c r="J429" s="7"/>
      <c r="K429" s="7"/>
      <c r="L429" s="7"/>
      <c r="M429" s="7"/>
      <c r="N429" s="7"/>
      <c r="O429" s="7"/>
      <c r="P429" s="7"/>
      <c r="Q429" s="7"/>
      <c r="R429" s="7"/>
      <c r="S429" s="7"/>
      <c r="T429" s="7"/>
      <c r="U429" s="7"/>
      <c r="V429" s="7"/>
    </row>
    <row r="430">
      <c r="A430" s="11"/>
      <c r="B430" s="11"/>
      <c r="C430" s="11"/>
      <c r="D430" s="7"/>
      <c r="E430" s="7"/>
      <c r="F430" s="7"/>
      <c r="G430" s="7"/>
      <c r="H430" s="7"/>
      <c r="I430" s="7"/>
      <c r="J430" s="7"/>
      <c r="K430" s="7"/>
      <c r="L430" s="7"/>
      <c r="M430" s="7"/>
      <c r="N430" s="7"/>
      <c r="O430" s="7"/>
      <c r="P430" s="7"/>
      <c r="Q430" s="7"/>
      <c r="R430" s="7"/>
      <c r="S430" s="7"/>
      <c r="T430" s="7"/>
      <c r="U430" s="7"/>
      <c r="V430" s="7"/>
    </row>
    <row r="431">
      <c r="A431" s="11"/>
      <c r="B431" s="11"/>
      <c r="C431" s="11"/>
      <c r="D431" s="7"/>
      <c r="E431" s="7"/>
      <c r="F431" s="7"/>
      <c r="G431" s="7"/>
      <c r="H431" s="7"/>
      <c r="I431" s="7"/>
      <c r="J431" s="7"/>
      <c r="K431" s="7"/>
      <c r="L431" s="7"/>
      <c r="M431" s="7"/>
      <c r="N431" s="7"/>
      <c r="O431" s="7"/>
      <c r="P431" s="7"/>
      <c r="Q431" s="7"/>
      <c r="R431" s="7"/>
      <c r="S431" s="7"/>
      <c r="T431" s="7"/>
      <c r="U431" s="7"/>
      <c r="V431" s="7"/>
    </row>
    <row r="432">
      <c r="A432" s="11"/>
      <c r="B432" s="11"/>
      <c r="C432" s="11"/>
      <c r="D432" s="7"/>
      <c r="E432" s="7"/>
      <c r="F432" s="7"/>
      <c r="G432" s="7"/>
      <c r="H432" s="7"/>
      <c r="I432" s="7"/>
      <c r="J432" s="7"/>
      <c r="K432" s="7"/>
      <c r="L432" s="7"/>
      <c r="M432" s="7"/>
      <c r="N432" s="7"/>
      <c r="O432" s="7"/>
      <c r="P432" s="7"/>
      <c r="Q432" s="7"/>
      <c r="R432" s="7"/>
      <c r="S432" s="7"/>
      <c r="T432" s="7"/>
      <c r="U432" s="7"/>
      <c r="V432" s="7"/>
    </row>
    <row r="433">
      <c r="A433" s="11"/>
      <c r="B433" s="11"/>
      <c r="C433" s="11"/>
      <c r="D433" s="7"/>
      <c r="E433" s="7"/>
      <c r="F433" s="7"/>
      <c r="G433" s="7"/>
      <c r="H433" s="7"/>
      <c r="I433" s="7"/>
      <c r="J433" s="7"/>
      <c r="K433" s="7"/>
      <c r="L433" s="7"/>
      <c r="M433" s="7"/>
      <c r="N433" s="7"/>
      <c r="O433" s="7"/>
      <c r="P433" s="7"/>
      <c r="Q433" s="7"/>
      <c r="R433" s="7"/>
      <c r="S433" s="7"/>
      <c r="T433" s="7"/>
      <c r="U433" s="7"/>
      <c r="V433" s="7"/>
    </row>
    <row r="434">
      <c r="A434" s="11"/>
      <c r="B434" s="11"/>
      <c r="C434" s="11"/>
      <c r="D434" s="7"/>
      <c r="E434" s="7"/>
      <c r="F434" s="7"/>
      <c r="G434" s="7"/>
      <c r="H434" s="7"/>
      <c r="I434" s="7"/>
      <c r="J434" s="7"/>
      <c r="K434" s="7"/>
      <c r="L434" s="7"/>
      <c r="M434" s="7"/>
      <c r="N434" s="7"/>
      <c r="O434" s="7"/>
      <c r="P434" s="7"/>
      <c r="Q434" s="7"/>
      <c r="R434" s="7"/>
      <c r="S434" s="7"/>
      <c r="T434" s="7"/>
      <c r="U434" s="7"/>
      <c r="V434" s="7"/>
    </row>
    <row r="435">
      <c r="A435" s="11"/>
      <c r="B435" s="11"/>
      <c r="C435" s="11"/>
      <c r="D435" s="7"/>
      <c r="E435" s="7"/>
      <c r="F435" s="7"/>
      <c r="G435" s="7"/>
      <c r="H435" s="7"/>
      <c r="I435" s="7"/>
      <c r="J435" s="7"/>
      <c r="K435" s="7"/>
      <c r="L435" s="7"/>
      <c r="M435" s="7"/>
      <c r="N435" s="7"/>
      <c r="O435" s="7"/>
      <c r="P435" s="7"/>
      <c r="Q435" s="7"/>
      <c r="R435" s="7"/>
      <c r="S435" s="7"/>
      <c r="T435" s="7"/>
      <c r="U435" s="7"/>
      <c r="V435" s="7"/>
    </row>
    <row r="436">
      <c r="A436" s="11"/>
      <c r="B436" s="11"/>
      <c r="C436" s="11"/>
      <c r="D436" s="7"/>
      <c r="E436" s="7"/>
      <c r="F436" s="7"/>
      <c r="G436" s="7"/>
      <c r="H436" s="7"/>
      <c r="I436" s="7"/>
      <c r="J436" s="7"/>
      <c r="K436" s="7"/>
      <c r="L436" s="7"/>
      <c r="M436" s="7"/>
      <c r="N436" s="7"/>
      <c r="O436" s="7"/>
      <c r="P436" s="7"/>
      <c r="Q436" s="7"/>
      <c r="R436" s="7"/>
      <c r="S436" s="7"/>
      <c r="T436" s="7"/>
      <c r="U436" s="7"/>
      <c r="V436" s="7"/>
    </row>
    <row r="437">
      <c r="A437" s="11"/>
      <c r="B437" s="11"/>
      <c r="C437" s="11"/>
      <c r="D437" s="7"/>
      <c r="E437" s="7"/>
      <c r="F437" s="7"/>
      <c r="G437" s="7"/>
      <c r="H437" s="7"/>
      <c r="I437" s="7"/>
      <c r="J437" s="7"/>
      <c r="K437" s="7"/>
      <c r="L437" s="7"/>
      <c r="M437" s="7"/>
      <c r="N437" s="7"/>
      <c r="O437" s="7"/>
      <c r="P437" s="7"/>
      <c r="Q437" s="7"/>
      <c r="R437" s="7"/>
      <c r="S437" s="7"/>
      <c r="T437" s="7"/>
      <c r="U437" s="7"/>
      <c r="V437" s="7"/>
    </row>
    <row r="438">
      <c r="A438" s="11"/>
      <c r="B438" s="11"/>
      <c r="C438" s="11"/>
      <c r="D438" s="7"/>
      <c r="E438" s="7"/>
      <c r="F438" s="7"/>
      <c r="G438" s="7"/>
      <c r="H438" s="7"/>
      <c r="I438" s="7"/>
      <c r="J438" s="7"/>
      <c r="K438" s="7"/>
      <c r="L438" s="7"/>
      <c r="M438" s="7"/>
      <c r="N438" s="7"/>
      <c r="O438" s="7"/>
      <c r="P438" s="7"/>
      <c r="Q438" s="7"/>
      <c r="R438" s="7"/>
      <c r="S438" s="7"/>
      <c r="T438" s="7"/>
      <c r="U438" s="7"/>
      <c r="V438" s="7"/>
    </row>
    <row r="439">
      <c r="A439" s="11"/>
      <c r="B439" s="11"/>
      <c r="C439" s="11"/>
      <c r="D439" s="7"/>
      <c r="E439" s="7"/>
      <c r="F439" s="7"/>
      <c r="G439" s="7"/>
      <c r="H439" s="7"/>
      <c r="I439" s="7"/>
      <c r="J439" s="7"/>
      <c r="K439" s="7"/>
      <c r="L439" s="7"/>
      <c r="M439" s="7"/>
      <c r="N439" s="7"/>
      <c r="O439" s="7"/>
      <c r="P439" s="7"/>
      <c r="Q439" s="7"/>
      <c r="R439" s="7"/>
      <c r="S439" s="7"/>
      <c r="T439" s="7"/>
      <c r="U439" s="7"/>
      <c r="V439" s="7"/>
    </row>
    <row r="440">
      <c r="A440" s="11"/>
      <c r="B440" s="11"/>
      <c r="C440" s="11"/>
      <c r="D440" s="7"/>
      <c r="E440" s="7"/>
      <c r="F440" s="7"/>
      <c r="G440" s="7"/>
      <c r="H440" s="7"/>
      <c r="I440" s="7"/>
      <c r="J440" s="7"/>
      <c r="K440" s="7"/>
      <c r="L440" s="7"/>
      <c r="M440" s="7"/>
      <c r="N440" s="7"/>
      <c r="O440" s="7"/>
      <c r="P440" s="7"/>
      <c r="Q440" s="7"/>
      <c r="R440" s="7"/>
      <c r="S440" s="7"/>
      <c r="T440" s="7"/>
      <c r="U440" s="7"/>
      <c r="V440" s="7"/>
    </row>
    <row r="441">
      <c r="A441" s="11"/>
      <c r="B441" s="11"/>
      <c r="C441" s="11"/>
      <c r="D441" s="7"/>
      <c r="E441" s="7"/>
      <c r="F441" s="7"/>
      <c r="G441" s="7"/>
      <c r="H441" s="7"/>
      <c r="I441" s="7"/>
      <c r="J441" s="7"/>
      <c r="K441" s="7"/>
      <c r="L441" s="7"/>
      <c r="M441" s="7"/>
      <c r="N441" s="7"/>
      <c r="O441" s="7"/>
      <c r="P441" s="7"/>
      <c r="Q441" s="7"/>
      <c r="R441" s="7"/>
      <c r="S441" s="7"/>
      <c r="T441" s="7"/>
      <c r="U441" s="7"/>
      <c r="V441" s="7"/>
    </row>
    <row r="442">
      <c r="A442" s="11"/>
      <c r="B442" s="11"/>
      <c r="C442" s="11"/>
      <c r="D442" s="7"/>
      <c r="E442" s="7"/>
      <c r="F442" s="7"/>
      <c r="G442" s="7"/>
      <c r="H442" s="7"/>
      <c r="I442" s="7"/>
      <c r="J442" s="7"/>
      <c r="K442" s="7"/>
      <c r="L442" s="7"/>
      <c r="M442" s="7"/>
      <c r="N442" s="7"/>
      <c r="O442" s="7"/>
      <c r="P442" s="7"/>
      <c r="Q442" s="7"/>
      <c r="R442" s="7"/>
      <c r="S442" s="7"/>
      <c r="T442" s="7"/>
      <c r="U442" s="7"/>
      <c r="V442" s="7"/>
    </row>
    <row r="443">
      <c r="A443" s="11"/>
      <c r="B443" s="11"/>
      <c r="C443" s="11"/>
      <c r="D443" s="7"/>
      <c r="E443" s="7"/>
      <c r="F443" s="7"/>
      <c r="G443" s="7"/>
      <c r="H443" s="7"/>
      <c r="I443" s="7"/>
      <c r="J443" s="7"/>
      <c r="K443" s="7"/>
      <c r="L443" s="7"/>
      <c r="M443" s="7"/>
      <c r="N443" s="7"/>
      <c r="O443" s="7"/>
      <c r="P443" s="7"/>
      <c r="Q443" s="7"/>
      <c r="R443" s="7"/>
      <c r="S443" s="7"/>
      <c r="T443" s="7"/>
      <c r="U443" s="7"/>
      <c r="V443" s="7"/>
    </row>
    <row r="444">
      <c r="A444" s="11"/>
      <c r="B444" s="11"/>
      <c r="C444" s="11"/>
      <c r="D444" s="7"/>
      <c r="E444" s="7"/>
      <c r="F444" s="7"/>
      <c r="G444" s="7"/>
      <c r="H444" s="7"/>
      <c r="I444" s="7"/>
      <c r="J444" s="7"/>
      <c r="K444" s="7"/>
      <c r="L444" s="7"/>
      <c r="M444" s="7"/>
      <c r="N444" s="7"/>
      <c r="O444" s="7"/>
      <c r="P444" s="7"/>
      <c r="Q444" s="7"/>
      <c r="R444" s="7"/>
      <c r="S444" s="7"/>
      <c r="T444" s="7"/>
      <c r="U444" s="7"/>
      <c r="V444" s="7"/>
    </row>
    <row r="445">
      <c r="A445" s="11"/>
      <c r="B445" s="11"/>
      <c r="C445" s="11"/>
      <c r="D445" s="7"/>
      <c r="E445" s="7"/>
      <c r="F445" s="7"/>
      <c r="G445" s="7"/>
      <c r="H445" s="7"/>
      <c r="I445" s="7"/>
      <c r="J445" s="7"/>
      <c r="K445" s="7"/>
      <c r="L445" s="7"/>
      <c r="M445" s="7"/>
      <c r="N445" s="7"/>
      <c r="O445" s="7"/>
      <c r="P445" s="7"/>
      <c r="Q445" s="7"/>
      <c r="R445" s="7"/>
      <c r="S445" s="7"/>
      <c r="T445" s="7"/>
      <c r="U445" s="7"/>
      <c r="V445" s="7"/>
    </row>
    <row r="446">
      <c r="A446" s="11"/>
      <c r="B446" s="11"/>
      <c r="C446" s="11"/>
      <c r="D446" s="7"/>
      <c r="E446" s="7"/>
      <c r="F446" s="7"/>
      <c r="G446" s="7"/>
      <c r="H446" s="7"/>
      <c r="I446" s="7"/>
      <c r="J446" s="7"/>
      <c r="K446" s="7"/>
      <c r="L446" s="7"/>
      <c r="M446" s="7"/>
      <c r="N446" s="7"/>
      <c r="O446" s="7"/>
      <c r="P446" s="7"/>
      <c r="Q446" s="7"/>
      <c r="R446" s="7"/>
      <c r="S446" s="7"/>
      <c r="T446" s="7"/>
      <c r="U446" s="7"/>
      <c r="V446" s="7"/>
    </row>
    <row r="447">
      <c r="A447" s="11"/>
      <c r="B447" s="11"/>
      <c r="C447" s="11"/>
      <c r="D447" s="7"/>
      <c r="E447" s="7"/>
      <c r="F447" s="7"/>
      <c r="G447" s="7"/>
      <c r="H447" s="7"/>
      <c r="I447" s="7"/>
      <c r="J447" s="7"/>
      <c r="K447" s="7"/>
      <c r="L447" s="7"/>
      <c r="M447" s="7"/>
      <c r="N447" s="7"/>
      <c r="O447" s="7"/>
      <c r="P447" s="7"/>
      <c r="Q447" s="7"/>
      <c r="R447" s="7"/>
      <c r="S447" s="7"/>
      <c r="T447" s="7"/>
      <c r="U447" s="7"/>
      <c r="V447" s="7"/>
    </row>
    <row r="448">
      <c r="A448" s="11"/>
      <c r="B448" s="11"/>
      <c r="C448" s="11"/>
      <c r="D448" s="7"/>
      <c r="E448" s="7"/>
      <c r="F448" s="7"/>
      <c r="G448" s="7"/>
      <c r="H448" s="7"/>
      <c r="I448" s="7"/>
      <c r="J448" s="7"/>
      <c r="K448" s="7"/>
      <c r="L448" s="7"/>
      <c r="M448" s="7"/>
      <c r="N448" s="7"/>
      <c r="O448" s="7"/>
      <c r="P448" s="7"/>
      <c r="Q448" s="7"/>
      <c r="R448" s="7"/>
      <c r="S448" s="7"/>
      <c r="T448" s="7"/>
      <c r="U448" s="7"/>
      <c r="V448" s="7"/>
    </row>
    <row r="449">
      <c r="A449" s="11"/>
      <c r="B449" s="11"/>
      <c r="C449" s="11"/>
      <c r="D449" s="7"/>
      <c r="E449" s="7"/>
      <c r="F449" s="7"/>
      <c r="G449" s="7"/>
      <c r="H449" s="7"/>
      <c r="I449" s="7"/>
      <c r="J449" s="7"/>
      <c r="K449" s="7"/>
      <c r="L449" s="7"/>
      <c r="M449" s="7"/>
      <c r="N449" s="7"/>
      <c r="O449" s="7"/>
      <c r="P449" s="7"/>
      <c r="Q449" s="7"/>
      <c r="R449" s="7"/>
      <c r="S449" s="7"/>
      <c r="T449" s="7"/>
      <c r="U449" s="7"/>
      <c r="V449" s="7"/>
    </row>
    <row r="450">
      <c r="A450" s="11"/>
      <c r="B450" s="11"/>
      <c r="C450" s="11"/>
      <c r="D450" s="7"/>
      <c r="E450" s="7"/>
      <c r="F450" s="7"/>
      <c r="G450" s="7"/>
      <c r="H450" s="7"/>
      <c r="I450" s="7"/>
      <c r="J450" s="7"/>
      <c r="K450" s="7"/>
      <c r="L450" s="7"/>
      <c r="M450" s="7"/>
      <c r="N450" s="7"/>
      <c r="O450" s="7"/>
      <c r="P450" s="7"/>
      <c r="Q450" s="7"/>
      <c r="R450" s="7"/>
      <c r="S450" s="7"/>
      <c r="T450" s="7"/>
      <c r="U450" s="7"/>
      <c r="V450" s="7"/>
    </row>
    <row r="451">
      <c r="A451" s="11"/>
      <c r="B451" s="11"/>
      <c r="C451" s="11"/>
      <c r="D451" s="7"/>
      <c r="E451" s="7"/>
      <c r="F451" s="7"/>
      <c r="G451" s="7"/>
      <c r="H451" s="7"/>
      <c r="I451" s="7"/>
      <c r="J451" s="7"/>
      <c r="K451" s="7"/>
      <c r="L451" s="7"/>
      <c r="M451" s="7"/>
      <c r="N451" s="7"/>
      <c r="O451" s="7"/>
      <c r="P451" s="7"/>
      <c r="Q451" s="7"/>
      <c r="R451" s="7"/>
      <c r="S451" s="7"/>
      <c r="T451" s="7"/>
      <c r="U451" s="7"/>
      <c r="V451" s="7"/>
    </row>
    <row r="452">
      <c r="A452" s="11"/>
      <c r="B452" s="11"/>
      <c r="C452" s="11"/>
      <c r="D452" s="7"/>
      <c r="E452" s="7"/>
      <c r="F452" s="7"/>
      <c r="G452" s="7"/>
      <c r="H452" s="7"/>
      <c r="I452" s="7"/>
      <c r="J452" s="7"/>
      <c r="K452" s="7"/>
      <c r="L452" s="7"/>
      <c r="M452" s="7"/>
      <c r="N452" s="7"/>
      <c r="O452" s="7"/>
      <c r="P452" s="7"/>
      <c r="Q452" s="7"/>
      <c r="R452" s="7"/>
      <c r="S452" s="7"/>
      <c r="T452" s="7"/>
      <c r="U452" s="7"/>
      <c r="V452" s="7"/>
    </row>
    <row r="453">
      <c r="A453" s="11"/>
      <c r="B453" s="11"/>
      <c r="C453" s="11"/>
      <c r="D453" s="7"/>
      <c r="E453" s="7"/>
      <c r="F453" s="7"/>
      <c r="G453" s="7"/>
      <c r="H453" s="7"/>
      <c r="I453" s="7"/>
      <c r="J453" s="7"/>
      <c r="K453" s="7"/>
      <c r="L453" s="7"/>
      <c r="M453" s="7"/>
      <c r="N453" s="7"/>
      <c r="O453" s="7"/>
      <c r="P453" s="7"/>
      <c r="Q453" s="7"/>
      <c r="R453" s="7"/>
      <c r="S453" s="7"/>
      <c r="T453" s="7"/>
      <c r="U453" s="7"/>
      <c r="V453" s="7"/>
    </row>
    <row r="454">
      <c r="A454" s="11"/>
      <c r="B454" s="11"/>
      <c r="C454" s="11"/>
      <c r="D454" s="7"/>
      <c r="E454" s="7"/>
      <c r="F454" s="7"/>
      <c r="G454" s="7"/>
      <c r="H454" s="7"/>
      <c r="I454" s="7"/>
      <c r="J454" s="7"/>
      <c r="K454" s="7"/>
      <c r="L454" s="7"/>
      <c r="M454" s="7"/>
      <c r="N454" s="7"/>
      <c r="O454" s="7"/>
      <c r="P454" s="7"/>
      <c r="Q454" s="7"/>
      <c r="R454" s="7"/>
      <c r="S454" s="7"/>
      <c r="T454" s="7"/>
      <c r="U454" s="7"/>
      <c r="V454" s="7"/>
    </row>
    <row r="455">
      <c r="A455" s="11"/>
      <c r="B455" s="11"/>
      <c r="C455" s="11"/>
      <c r="D455" s="7"/>
      <c r="E455" s="7"/>
      <c r="F455" s="7"/>
      <c r="G455" s="7"/>
      <c r="H455" s="7"/>
      <c r="I455" s="7"/>
      <c r="J455" s="7"/>
      <c r="K455" s="7"/>
      <c r="L455" s="7"/>
      <c r="M455" s="7"/>
      <c r="N455" s="7"/>
      <c r="O455" s="7"/>
      <c r="P455" s="7"/>
      <c r="Q455" s="7"/>
      <c r="R455" s="7"/>
      <c r="S455" s="7"/>
      <c r="T455" s="7"/>
      <c r="U455" s="7"/>
      <c r="V455" s="7"/>
    </row>
    <row r="456">
      <c r="A456" s="11"/>
      <c r="B456" s="11"/>
      <c r="C456" s="11"/>
      <c r="D456" s="7"/>
      <c r="E456" s="7"/>
      <c r="F456" s="7"/>
      <c r="G456" s="7"/>
      <c r="H456" s="7"/>
      <c r="I456" s="7"/>
      <c r="J456" s="7"/>
      <c r="K456" s="7"/>
      <c r="L456" s="7"/>
      <c r="M456" s="7"/>
      <c r="N456" s="7"/>
      <c r="O456" s="7"/>
      <c r="P456" s="7"/>
      <c r="Q456" s="7"/>
      <c r="R456" s="7"/>
      <c r="S456" s="7"/>
      <c r="T456" s="7"/>
      <c r="U456" s="7"/>
      <c r="V456" s="7"/>
    </row>
    <row r="457">
      <c r="A457" s="11"/>
      <c r="B457" s="11"/>
      <c r="C457" s="11"/>
      <c r="D457" s="7"/>
      <c r="E457" s="7"/>
      <c r="F457" s="7"/>
      <c r="G457" s="7"/>
      <c r="H457" s="7"/>
      <c r="I457" s="7"/>
      <c r="J457" s="7"/>
      <c r="K457" s="7"/>
      <c r="L457" s="7"/>
      <c r="M457" s="7"/>
      <c r="N457" s="7"/>
      <c r="O457" s="7"/>
      <c r="P457" s="7"/>
      <c r="Q457" s="7"/>
      <c r="R457" s="7"/>
      <c r="S457" s="7"/>
      <c r="T457" s="7"/>
      <c r="U457" s="7"/>
      <c r="V457" s="7"/>
    </row>
    <row r="458">
      <c r="A458" s="11"/>
      <c r="B458" s="11"/>
      <c r="C458" s="11"/>
      <c r="D458" s="7"/>
      <c r="E458" s="7"/>
      <c r="F458" s="7"/>
      <c r="G458" s="7"/>
      <c r="H458" s="7"/>
      <c r="I458" s="7"/>
      <c r="J458" s="7"/>
      <c r="K458" s="7"/>
      <c r="L458" s="7"/>
      <c r="M458" s="7"/>
      <c r="N458" s="7"/>
      <c r="O458" s="7"/>
      <c r="P458" s="7"/>
      <c r="Q458" s="7"/>
      <c r="R458" s="7"/>
      <c r="S458" s="7"/>
      <c r="T458" s="7"/>
      <c r="U458" s="7"/>
      <c r="V458" s="7"/>
    </row>
    <row r="459">
      <c r="A459" s="7"/>
      <c r="B459" s="11"/>
      <c r="C459" s="11"/>
      <c r="D459" s="7"/>
      <c r="E459" s="7"/>
      <c r="F459" s="7"/>
      <c r="G459" s="7"/>
      <c r="H459" s="7"/>
      <c r="I459" s="7"/>
      <c r="J459" s="7"/>
      <c r="K459" s="7"/>
      <c r="L459" s="7"/>
      <c r="M459" s="7"/>
      <c r="N459" s="7"/>
      <c r="O459" s="7"/>
      <c r="P459" s="7"/>
      <c r="Q459" s="7"/>
      <c r="R459" s="7"/>
      <c r="S459" s="7"/>
      <c r="T459" s="7"/>
      <c r="U459" s="7"/>
      <c r="V459" s="7"/>
    </row>
    <row r="460">
      <c r="A460" s="11"/>
      <c r="B460" s="11"/>
      <c r="C460" s="11"/>
      <c r="D460" s="7"/>
      <c r="E460" s="7"/>
      <c r="F460" s="7"/>
      <c r="G460" s="7"/>
      <c r="H460" s="7"/>
      <c r="I460" s="7"/>
      <c r="J460" s="7"/>
      <c r="K460" s="7"/>
      <c r="L460" s="7"/>
      <c r="M460" s="7"/>
      <c r="N460" s="7"/>
      <c r="O460" s="7"/>
      <c r="P460" s="7"/>
      <c r="Q460" s="7"/>
      <c r="R460" s="7"/>
      <c r="S460" s="7"/>
      <c r="T460" s="7"/>
      <c r="U460" s="7"/>
      <c r="V460" s="7"/>
    </row>
    <row r="461">
      <c r="A461" s="11"/>
      <c r="B461" s="11"/>
      <c r="C461" s="11"/>
      <c r="D461" s="7"/>
      <c r="E461" s="7"/>
      <c r="F461" s="7"/>
      <c r="G461" s="7"/>
      <c r="H461" s="7"/>
      <c r="I461" s="7"/>
      <c r="J461" s="7"/>
      <c r="K461" s="7"/>
      <c r="L461" s="7"/>
      <c r="M461" s="7"/>
      <c r="N461" s="7"/>
      <c r="O461" s="7"/>
      <c r="P461" s="7"/>
      <c r="Q461" s="7"/>
      <c r="R461" s="7"/>
      <c r="S461" s="7"/>
      <c r="T461" s="7"/>
      <c r="U461" s="7"/>
      <c r="V461" s="7"/>
    </row>
    <row r="462">
      <c r="A462" s="11"/>
      <c r="B462" s="11"/>
      <c r="C462" s="11"/>
      <c r="D462" s="7"/>
      <c r="E462" s="7"/>
      <c r="F462" s="7"/>
      <c r="G462" s="7"/>
      <c r="H462" s="7"/>
      <c r="I462" s="7"/>
      <c r="J462" s="7"/>
      <c r="K462" s="7"/>
      <c r="L462" s="7"/>
      <c r="M462" s="7"/>
      <c r="N462" s="7"/>
      <c r="O462" s="7"/>
      <c r="P462" s="7"/>
      <c r="Q462" s="7"/>
      <c r="R462" s="7"/>
      <c r="S462" s="7"/>
      <c r="T462" s="7"/>
      <c r="U462" s="7"/>
      <c r="V462" s="7"/>
    </row>
    <row r="463">
      <c r="A463" s="11"/>
      <c r="B463" s="11"/>
      <c r="C463" s="11"/>
      <c r="D463" s="7"/>
      <c r="E463" s="7"/>
      <c r="F463" s="7"/>
      <c r="G463" s="7"/>
      <c r="H463" s="7"/>
      <c r="I463" s="7"/>
      <c r="J463" s="7"/>
      <c r="K463" s="7"/>
      <c r="L463" s="7"/>
      <c r="M463" s="7"/>
      <c r="N463" s="7"/>
      <c r="O463" s="7"/>
      <c r="P463" s="7"/>
      <c r="Q463" s="7"/>
      <c r="R463" s="7"/>
      <c r="S463" s="7"/>
      <c r="T463" s="7"/>
      <c r="U463" s="7"/>
      <c r="V463" s="7"/>
    </row>
    <row r="464">
      <c r="A464" s="11"/>
      <c r="B464" s="11"/>
      <c r="C464" s="11"/>
      <c r="D464" s="7"/>
      <c r="E464" s="7"/>
      <c r="F464" s="7"/>
      <c r="G464" s="7"/>
      <c r="H464" s="7"/>
      <c r="I464" s="7"/>
      <c r="J464" s="7"/>
      <c r="K464" s="7"/>
      <c r="L464" s="7"/>
      <c r="M464" s="7"/>
      <c r="N464" s="7"/>
      <c r="O464" s="7"/>
      <c r="P464" s="7"/>
      <c r="Q464" s="7"/>
      <c r="R464" s="7"/>
      <c r="S464" s="7"/>
      <c r="T464" s="7"/>
      <c r="U464" s="7"/>
      <c r="V464" s="7"/>
    </row>
    <row r="465">
      <c r="A465" s="11"/>
      <c r="B465" s="11"/>
      <c r="C465" s="11"/>
      <c r="D465" s="7"/>
      <c r="E465" s="7"/>
      <c r="F465" s="7"/>
      <c r="G465" s="7"/>
      <c r="H465" s="7"/>
      <c r="I465" s="7"/>
      <c r="J465" s="7"/>
      <c r="K465" s="7"/>
      <c r="L465" s="7"/>
      <c r="M465" s="7"/>
      <c r="N465" s="7"/>
      <c r="O465" s="7"/>
      <c r="P465" s="7"/>
      <c r="Q465" s="7"/>
      <c r="R465" s="7"/>
      <c r="S465" s="7"/>
      <c r="T465" s="7"/>
      <c r="U465" s="7"/>
      <c r="V465" s="7"/>
    </row>
    <row r="466">
      <c r="A466" s="11"/>
      <c r="B466" s="11"/>
      <c r="C466" s="11"/>
      <c r="D466" s="7"/>
      <c r="E466" s="7"/>
      <c r="F466" s="7"/>
      <c r="G466" s="7"/>
      <c r="H466" s="7"/>
      <c r="I466" s="7"/>
      <c r="J466" s="7"/>
      <c r="K466" s="7"/>
      <c r="L466" s="7"/>
      <c r="M466" s="7"/>
      <c r="N466" s="7"/>
      <c r="O466" s="7"/>
      <c r="P466" s="7"/>
      <c r="Q466" s="7"/>
      <c r="R466" s="7"/>
      <c r="S466" s="7"/>
      <c r="T466" s="7"/>
      <c r="U466" s="7"/>
      <c r="V466" s="7"/>
    </row>
    <row r="467">
      <c r="A467" s="11"/>
      <c r="B467" s="11"/>
      <c r="C467" s="11"/>
      <c r="D467" s="7"/>
      <c r="E467" s="7"/>
      <c r="F467" s="7"/>
      <c r="G467" s="7"/>
      <c r="H467" s="7"/>
      <c r="I467" s="7"/>
      <c r="J467" s="7"/>
      <c r="K467" s="7"/>
      <c r="L467" s="7"/>
      <c r="M467" s="7"/>
      <c r="N467" s="7"/>
      <c r="O467" s="7"/>
      <c r="P467" s="7"/>
      <c r="Q467" s="7"/>
      <c r="R467" s="7"/>
      <c r="S467" s="7"/>
      <c r="T467" s="7"/>
      <c r="U467" s="7"/>
      <c r="V467" s="7"/>
    </row>
    <row r="468">
      <c r="A468" s="11"/>
      <c r="B468" s="11"/>
      <c r="C468" s="11"/>
      <c r="D468" s="7"/>
      <c r="E468" s="7"/>
      <c r="F468" s="7"/>
      <c r="G468" s="7"/>
      <c r="H468" s="7"/>
      <c r="I468" s="7"/>
      <c r="J468" s="7"/>
      <c r="K468" s="7"/>
      <c r="L468" s="7"/>
      <c r="M468" s="7"/>
      <c r="N468" s="7"/>
      <c r="O468" s="7"/>
      <c r="P468" s="7"/>
      <c r="Q468" s="7"/>
      <c r="R468" s="7"/>
      <c r="S468" s="7"/>
      <c r="T468" s="7"/>
      <c r="U468" s="7"/>
      <c r="V468" s="7"/>
    </row>
    <row r="469">
      <c r="A469" s="11"/>
      <c r="B469" s="11"/>
      <c r="C469" s="11"/>
      <c r="D469" s="7"/>
      <c r="E469" s="7"/>
      <c r="F469" s="7"/>
      <c r="G469" s="7"/>
      <c r="H469" s="7"/>
      <c r="I469" s="7"/>
      <c r="J469" s="7"/>
      <c r="K469" s="7"/>
      <c r="L469" s="7"/>
      <c r="M469" s="7"/>
      <c r="N469" s="7"/>
      <c r="O469" s="7"/>
      <c r="P469" s="7"/>
      <c r="Q469" s="7"/>
      <c r="R469" s="7"/>
      <c r="S469" s="7"/>
      <c r="T469" s="7"/>
      <c r="U469" s="7"/>
      <c r="V469" s="7"/>
    </row>
    <row r="470">
      <c r="A470" s="11"/>
      <c r="B470" s="11"/>
      <c r="C470" s="11"/>
      <c r="D470" s="7"/>
      <c r="E470" s="7"/>
      <c r="F470" s="7"/>
      <c r="G470" s="7"/>
      <c r="H470" s="7"/>
      <c r="I470" s="7"/>
      <c r="J470" s="7"/>
      <c r="K470" s="7"/>
      <c r="L470" s="7"/>
      <c r="M470" s="7"/>
      <c r="N470" s="7"/>
      <c r="O470" s="7"/>
      <c r="P470" s="7"/>
      <c r="Q470" s="7"/>
      <c r="R470" s="7"/>
      <c r="S470" s="7"/>
      <c r="T470" s="7"/>
      <c r="U470" s="7"/>
      <c r="V470" s="7"/>
    </row>
    <row r="471">
      <c r="A471" s="11"/>
      <c r="B471" s="11"/>
      <c r="C471" s="11"/>
      <c r="D471" s="7"/>
      <c r="E471" s="7"/>
      <c r="F471" s="7"/>
      <c r="G471" s="7"/>
      <c r="H471" s="7"/>
      <c r="I471" s="7"/>
      <c r="J471" s="7"/>
      <c r="K471" s="7"/>
      <c r="L471" s="7"/>
      <c r="M471" s="7"/>
      <c r="N471" s="7"/>
      <c r="O471" s="7"/>
      <c r="P471" s="7"/>
      <c r="Q471" s="7"/>
      <c r="R471" s="7"/>
      <c r="S471" s="7"/>
      <c r="T471" s="7"/>
      <c r="U471" s="7"/>
      <c r="V471" s="7"/>
    </row>
    <row r="472">
      <c r="A472" s="11"/>
      <c r="B472" s="11"/>
      <c r="C472" s="11"/>
      <c r="D472" s="7"/>
      <c r="E472" s="7"/>
      <c r="F472" s="7"/>
      <c r="G472" s="7"/>
      <c r="H472" s="7"/>
      <c r="I472" s="7"/>
      <c r="J472" s="7"/>
      <c r="K472" s="7"/>
      <c r="L472" s="7"/>
      <c r="M472" s="7"/>
      <c r="N472" s="7"/>
      <c r="O472" s="7"/>
      <c r="P472" s="7"/>
      <c r="Q472" s="7"/>
      <c r="R472" s="7"/>
      <c r="S472" s="7"/>
      <c r="T472" s="7"/>
      <c r="U472" s="7"/>
      <c r="V472" s="7"/>
    </row>
    <row r="473">
      <c r="A473" s="11"/>
      <c r="B473" s="11"/>
      <c r="C473" s="11"/>
      <c r="D473" s="7"/>
      <c r="E473" s="7"/>
      <c r="F473" s="7"/>
      <c r="G473" s="7"/>
      <c r="H473" s="7"/>
      <c r="I473" s="7"/>
      <c r="J473" s="7"/>
      <c r="K473" s="7"/>
      <c r="L473" s="7"/>
      <c r="M473" s="7"/>
      <c r="N473" s="7"/>
      <c r="O473" s="7"/>
      <c r="P473" s="7"/>
      <c r="Q473" s="7"/>
      <c r="R473" s="7"/>
      <c r="S473" s="7"/>
      <c r="T473" s="7"/>
      <c r="U473" s="7"/>
      <c r="V473" s="7"/>
    </row>
    <row r="474">
      <c r="A474" s="11"/>
      <c r="B474" s="11"/>
      <c r="C474" s="11"/>
      <c r="D474" s="7"/>
      <c r="E474" s="7"/>
      <c r="F474" s="7"/>
      <c r="G474" s="7"/>
      <c r="H474" s="7"/>
      <c r="I474" s="7"/>
      <c r="J474" s="7"/>
      <c r="K474" s="7"/>
      <c r="L474" s="7"/>
      <c r="M474" s="7"/>
      <c r="N474" s="7"/>
      <c r="O474" s="7"/>
      <c r="P474" s="7"/>
      <c r="Q474" s="7"/>
      <c r="R474" s="7"/>
      <c r="S474" s="7"/>
      <c r="T474" s="7"/>
      <c r="U474" s="7"/>
      <c r="V474" s="7"/>
    </row>
    <row r="475">
      <c r="A475" s="11"/>
      <c r="B475" s="11"/>
      <c r="C475" s="11"/>
      <c r="D475" s="7"/>
      <c r="E475" s="7"/>
      <c r="F475" s="7"/>
      <c r="G475" s="7"/>
      <c r="H475" s="7"/>
      <c r="I475" s="7"/>
      <c r="J475" s="7"/>
      <c r="K475" s="7"/>
      <c r="L475" s="7"/>
      <c r="M475" s="7"/>
      <c r="N475" s="7"/>
      <c r="O475" s="7"/>
      <c r="P475" s="7"/>
      <c r="Q475" s="7"/>
      <c r="R475" s="7"/>
      <c r="S475" s="7"/>
      <c r="T475" s="7"/>
      <c r="U475" s="7"/>
      <c r="V475" s="7"/>
    </row>
    <row r="476">
      <c r="A476" s="11"/>
      <c r="B476" s="11"/>
      <c r="C476" s="11"/>
      <c r="D476" s="7"/>
      <c r="E476" s="7"/>
      <c r="F476" s="7"/>
      <c r="G476" s="7"/>
      <c r="H476" s="7"/>
      <c r="I476" s="7"/>
      <c r="J476" s="7"/>
      <c r="K476" s="7"/>
      <c r="L476" s="7"/>
      <c r="M476" s="7"/>
      <c r="N476" s="7"/>
      <c r="O476" s="7"/>
      <c r="P476" s="7"/>
      <c r="Q476" s="7"/>
      <c r="R476" s="7"/>
      <c r="S476" s="7"/>
      <c r="T476" s="7"/>
      <c r="U476" s="7"/>
      <c r="V476" s="7"/>
    </row>
    <row r="477">
      <c r="A477" s="11"/>
      <c r="B477" s="11"/>
      <c r="C477" s="11"/>
      <c r="D477" s="7"/>
      <c r="E477" s="7"/>
      <c r="F477" s="7"/>
      <c r="G477" s="7"/>
      <c r="H477" s="7"/>
      <c r="I477" s="7"/>
      <c r="J477" s="7"/>
      <c r="K477" s="7"/>
      <c r="L477" s="7"/>
      <c r="M477" s="7"/>
      <c r="N477" s="7"/>
      <c r="O477" s="7"/>
      <c r="P477" s="7"/>
      <c r="Q477" s="7"/>
      <c r="R477" s="7"/>
      <c r="S477" s="7"/>
      <c r="T477" s="7"/>
      <c r="U477" s="7"/>
      <c r="V477" s="7"/>
    </row>
    <row r="478">
      <c r="A478" s="11"/>
      <c r="B478" s="11"/>
      <c r="C478" s="11"/>
      <c r="D478" s="7"/>
      <c r="E478" s="7"/>
      <c r="F478" s="7"/>
      <c r="G478" s="7"/>
      <c r="H478" s="7"/>
      <c r="I478" s="7"/>
      <c r="J478" s="7"/>
      <c r="K478" s="7"/>
      <c r="L478" s="7"/>
      <c r="M478" s="7"/>
      <c r="N478" s="7"/>
      <c r="O478" s="7"/>
      <c r="P478" s="7"/>
      <c r="Q478" s="7"/>
      <c r="R478" s="7"/>
      <c r="S478" s="7"/>
      <c r="T478" s="7"/>
      <c r="U478" s="7"/>
      <c r="V478" s="7"/>
    </row>
    <row r="479">
      <c r="A479" s="11"/>
      <c r="B479" s="11"/>
      <c r="C479" s="11"/>
      <c r="D479" s="7"/>
      <c r="E479" s="7"/>
      <c r="F479" s="7"/>
      <c r="G479" s="7"/>
      <c r="H479" s="7"/>
      <c r="I479" s="7"/>
      <c r="J479" s="7"/>
      <c r="K479" s="7"/>
      <c r="L479" s="7"/>
      <c r="M479" s="7"/>
      <c r="N479" s="7"/>
      <c r="O479" s="7"/>
      <c r="P479" s="7"/>
      <c r="Q479" s="7"/>
      <c r="R479" s="7"/>
      <c r="S479" s="7"/>
      <c r="T479" s="7"/>
      <c r="U479" s="7"/>
      <c r="V479" s="7"/>
    </row>
    <row r="480">
      <c r="A480" s="11"/>
      <c r="B480" s="11"/>
      <c r="C480" s="11"/>
      <c r="D480" s="7"/>
      <c r="E480" s="7"/>
      <c r="F480" s="7"/>
      <c r="G480" s="7"/>
      <c r="H480" s="7"/>
      <c r="I480" s="7"/>
      <c r="J480" s="7"/>
      <c r="K480" s="7"/>
      <c r="L480" s="7"/>
      <c r="M480" s="7"/>
      <c r="N480" s="7"/>
      <c r="O480" s="7"/>
      <c r="P480" s="7"/>
      <c r="Q480" s="7"/>
      <c r="R480" s="7"/>
      <c r="S480" s="7"/>
      <c r="T480" s="7"/>
      <c r="U480" s="7"/>
      <c r="V480" s="7"/>
    </row>
    <row r="481">
      <c r="A481" s="11"/>
      <c r="B481" s="11"/>
      <c r="C481" s="11"/>
      <c r="D481" s="7"/>
      <c r="E481" s="7"/>
      <c r="F481" s="7"/>
      <c r="G481" s="7"/>
      <c r="H481" s="7"/>
      <c r="I481" s="7"/>
      <c r="J481" s="7"/>
      <c r="K481" s="7"/>
      <c r="L481" s="7"/>
      <c r="M481" s="7"/>
      <c r="N481" s="7"/>
      <c r="O481" s="7"/>
      <c r="P481" s="7"/>
      <c r="Q481" s="7"/>
      <c r="R481" s="7"/>
      <c r="S481" s="7"/>
      <c r="T481" s="7"/>
      <c r="U481" s="7"/>
      <c r="V481" s="7"/>
    </row>
    <row r="482">
      <c r="A482" s="11"/>
      <c r="B482" s="11"/>
      <c r="C482" s="11"/>
      <c r="D482" s="7"/>
      <c r="E482" s="7"/>
      <c r="F482" s="7"/>
      <c r="G482" s="7"/>
      <c r="H482" s="7"/>
      <c r="I482" s="7"/>
      <c r="J482" s="7"/>
      <c r="K482" s="7"/>
      <c r="L482" s="7"/>
      <c r="M482" s="7"/>
      <c r="N482" s="7"/>
      <c r="O482" s="7"/>
      <c r="P482" s="7"/>
      <c r="Q482" s="7"/>
      <c r="R482" s="7"/>
      <c r="S482" s="7"/>
      <c r="T482" s="7"/>
      <c r="U482" s="7"/>
      <c r="V482" s="7"/>
    </row>
    <row r="483">
      <c r="A483" s="11"/>
      <c r="B483" s="11"/>
      <c r="C483" s="11"/>
      <c r="D483" s="7"/>
      <c r="E483" s="7"/>
      <c r="F483" s="7"/>
      <c r="G483" s="7"/>
      <c r="H483" s="7"/>
      <c r="I483" s="7"/>
      <c r="J483" s="7"/>
      <c r="K483" s="7"/>
      <c r="L483" s="7"/>
      <c r="M483" s="7"/>
      <c r="N483" s="7"/>
      <c r="O483" s="7"/>
      <c r="P483" s="7"/>
      <c r="Q483" s="7"/>
      <c r="R483" s="7"/>
      <c r="S483" s="7"/>
      <c r="T483" s="7"/>
      <c r="U483" s="7"/>
      <c r="V483" s="7"/>
    </row>
    <row r="484">
      <c r="A484" s="11"/>
      <c r="B484" s="11"/>
      <c r="C484" s="11"/>
      <c r="D484" s="7"/>
      <c r="E484" s="7"/>
      <c r="F484" s="7"/>
      <c r="G484" s="7"/>
      <c r="H484" s="7"/>
      <c r="I484" s="7"/>
      <c r="J484" s="7"/>
      <c r="K484" s="7"/>
      <c r="L484" s="7"/>
      <c r="M484" s="7"/>
      <c r="N484" s="7"/>
      <c r="O484" s="7"/>
      <c r="P484" s="7"/>
      <c r="Q484" s="7"/>
      <c r="R484" s="7"/>
      <c r="S484" s="7"/>
      <c r="T484" s="7"/>
      <c r="U484" s="7"/>
      <c r="V484" s="7"/>
    </row>
    <row r="485">
      <c r="A485" s="11"/>
      <c r="B485" s="11"/>
      <c r="C485" s="11"/>
      <c r="D485" s="7"/>
      <c r="E485" s="7"/>
      <c r="F485" s="7"/>
      <c r="G485" s="7"/>
      <c r="H485" s="7"/>
      <c r="I485" s="7"/>
      <c r="J485" s="7"/>
      <c r="K485" s="7"/>
      <c r="L485" s="7"/>
      <c r="M485" s="7"/>
      <c r="N485" s="7"/>
      <c r="O485" s="7"/>
      <c r="P485" s="7"/>
      <c r="Q485" s="7"/>
      <c r="R485" s="7"/>
      <c r="S485" s="7"/>
      <c r="T485" s="7"/>
      <c r="U485" s="7"/>
      <c r="V485" s="7"/>
    </row>
    <row r="486">
      <c r="A486" s="11"/>
      <c r="B486" s="11"/>
      <c r="C486" s="11"/>
      <c r="D486" s="7"/>
      <c r="E486" s="7"/>
      <c r="F486" s="7"/>
      <c r="G486" s="7"/>
      <c r="H486" s="7"/>
      <c r="I486" s="7"/>
      <c r="J486" s="7"/>
      <c r="K486" s="7"/>
      <c r="L486" s="7"/>
      <c r="M486" s="7"/>
      <c r="N486" s="7"/>
      <c r="O486" s="7"/>
      <c r="P486" s="7"/>
      <c r="Q486" s="7"/>
      <c r="R486" s="7"/>
      <c r="S486" s="7"/>
      <c r="T486" s="7"/>
      <c r="U486" s="7"/>
      <c r="V486" s="7"/>
    </row>
    <row r="487">
      <c r="A487" s="11"/>
      <c r="B487" s="11"/>
      <c r="C487" s="11"/>
      <c r="D487" s="7"/>
      <c r="E487" s="7"/>
      <c r="F487" s="7"/>
      <c r="G487" s="7"/>
      <c r="H487" s="7"/>
      <c r="I487" s="7"/>
      <c r="J487" s="7"/>
      <c r="K487" s="7"/>
      <c r="L487" s="7"/>
      <c r="M487" s="7"/>
      <c r="N487" s="7"/>
      <c r="O487" s="7"/>
      <c r="P487" s="7"/>
      <c r="Q487" s="7"/>
      <c r="R487" s="7"/>
      <c r="S487" s="7"/>
      <c r="T487" s="7"/>
      <c r="U487" s="7"/>
      <c r="V487" s="7"/>
    </row>
    <row r="488">
      <c r="A488" s="11"/>
      <c r="B488" s="11"/>
      <c r="C488" s="11"/>
      <c r="D488" s="7"/>
      <c r="E488" s="7"/>
      <c r="F488" s="7"/>
      <c r="G488" s="7"/>
      <c r="H488" s="7"/>
      <c r="I488" s="7"/>
      <c r="J488" s="7"/>
      <c r="K488" s="7"/>
      <c r="L488" s="7"/>
      <c r="M488" s="7"/>
      <c r="N488" s="7"/>
      <c r="O488" s="7"/>
      <c r="P488" s="7"/>
      <c r="Q488" s="7"/>
      <c r="R488" s="7"/>
      <c r="S488" s="7"/>
      <c r="T488" s="7"/>
      <c r="U488" s="7"/>
      <c r="V488" s="7"/>
    </row>
    <row r="489">
      <c r="A489" s="11"/>
      <c r="B489" s="11"/>
      <c r="C489" s="11"/>
      <c r="D489" s="7"/>
      <c r="E489" s="7"/>
      <c r="F489" s="7"/>
      <c r="G489" s="7"/>
      <c r="H489" s="7"/>
      <c r="I489" s="7"/>
      <c r="J489" s="7"/>
      <c r="K489" s="7"/>
      <c r="L489" s="7"/>
      <c r="M489" s="7"/>
      <c r="N489" s="7"/>
      <c r="O489" s="7"/>
      <c r="P489" s="7"/>
      <c r="Q489" s="7"/>
      <c r="R489" s="7"/>
      <c r="S489" s="7"/>
      <c r="T489" s="7"/>
      <c r="U489" s="7"/>
      <c r="V489" s="7"/>
    </row>
    <row r="490">
      <c r="A490" s="11"/>
      <c r="B490" s="11"/>
      <c r="C490" s="11"/>
      <c r="D490" s="7"/>
      <c r="E490" s="7"/>
      <c r="F490" s="7"/>
      <c r="G490" s="7"/>
      <c r="H490" s="7"/>
      <c r="I490" s="7"/>
      <c r="J490" s="7"/>
      <c r="K490" s="7"/>
      <c r="L490" s="7"/>
      <c r="M490" s="7"/>
      <c r="N490" s="7"/>
      <c r="O490" s="7"/>
      <c r="P490" s="7"/>
      <c r="Q490" s="7"/>
      <c r="R490" s="7"/>
      <c r="S490" s="7"/>
      <c r="T490" s="7"/>
      <c r="U490" s="7"/>
      <c r="V490" s="7"/>
    </row>
    <row r="491">
      <c r="A491" s="11"/>
      <c r="B491" s="11"/>
      <c r="C491" s="11"/>
      <c r="D491" s="7"/>
      <c r="E491" s="7"/>
      <c r="F491" s="7"/>
      <c r="G491" s="7"/>
      <c r="H491" s="7"/>
      <c r="I491" s="7"/>
      <c r="J491" s="7"/>
      <c r="K491" s="7"/>
      <c r="L491" s="7"/>
      <c r="M491" s="7"/>
      <c r="N491" s="7"/>
      <c r="O491" s="7"/>
      <c r="P491" s="7"/>
      <c r="Q491" s="7"/>
      <c r="R491" s="7"/>
      <c r="S491" s="7"/>
      <c r="T491" s="7"/>
      <c r="U491" s="7"/>
      <c r="V491" s="7"/>
    </row>
    <row r="492">
      <c r="A492" s="11"/>
      <c r="B492" s="11"/>
      <c r="C492" s="11"/>
      <c r="D492" s="7"/>
      <c r="E492" s="7"/>
      <c r="F492" s="7"/>
      <c r="G492" s="7"/>
      <c r="H492" s="7"/>
      <c r="I492" s="7"/>
      <c r="J492" s="7"/>
      <c r="K492" s="7"/>
      <c r="L492" s="7"/>
      <c r="M492" s="7"/>
      <c r="N492" s="7"/>
      <c r="O492" s="7"/>
      <c r="P492" s="7"/>
      <c r="Q492" s="7"/>
      <c r="R492" s="7"/>
      <c r="S492" s="7"/>
      <c r="T492" s="7"/>
      <c r="U492" s="7"/>
      <c r="V492" s="7"/>
    </row>
    <row r="493">
      <c r="A493" s="11"/>
      <c r="B493" s="11"/>
      <c r="C493" s="11"/>
      <c r="D493" s="7"/>
      <c r="E493" s="7"/>
      <c r="F493" s="7"/>
      <c r="G493" s="7"/>
      <c r="H493" s="7"/>
      <c r="I493" s="7"/>
      <c r="J493" s="7"/>
      <c r="K493" s="7"/>
      <c r="L493" s="7"/>
      <c r="M493" s="7"/>
      <c r="N493" s="7"/>
      <c r="O493" s="7"/>
      <c r="P493" s="7"/>
      <c r="Q493" s="7"/>
      <c r="R493" s="7"/>
      <c r="S493" s="7"/>
      <c r="T493" s="7"/>
      <c r="U493" s="7"/>
      <c r="V493" s="7"/>
    </row>
    <row r="494">
      <c r="A494" s="11"/>
      <c r="B494" s="11"/>
      <c r="C494" s="11"/>
      <c r="D494" s="7"/>
      <c r="E494" s="7"/>
      <c r="F494" s="7"/>
      <c r="G494" s="7"/>
      <c r="H494" s="7"/>
      <c r="I494" s="7"/>
      <c r="J494" s="7"/>
      <c r="K494" s="7"/>
      <c r="L494" s="7"/>
      <c r="M494" s="7"/>
      <c r="N494" s="7"/>
      <c r="O494" s="7"/>
      <c r="P494" s="7"/>
      <c r="Q494" s="7"/>
      <c r="R494" s="7"/>
      <c r="S494" s="7"/>
      <c r="T494" s="7"/>
      <c r="U494" s="7"/>
      <c r="V494" s="7"/>
    </row>
    <row r="495">
      <c r="A495" s="11"/>
      <c r="B495" s="11"/>
      <c r="C495" s="11"/>
      <c r="D495" s="7"/>
      <c r="E495" s="7"/>
      <c r="F495" s="7"/>
      <c r="G495" s="7"/>
      <c r="H495" s="7"/>
      <c r="I495" s="7"/>
      <c r="J495" s="7"/>
      <c r="K495" s="7"/>
      <c r="L495" s="7"/>
      <c r="M495" s="7"/>
      <c r="N495" s="7"/>
      <c r="O495" s="7"/>
      <c r="P495" s="7"/>
      <c r="Q495" s="7"/>
      <c r="R495" s="7"/>
      <c r="S495" s="7"/>
      <c r="T495" s="7"/>
      <c r="U495" s="7"/>
      <c r="V495" s="7"/>
    </row>
    <row r="496">
      <c r="A496" s="11"/>
      <c r="B496" s="11"/>
      <c r="C496" s="11"/>
      <c r="D496" s="7"/>
      <c r="E496" s="7"/>
      <c r="F496" s="7"/>
      <c r="G496" s="7"/>
      <c r="H496" s="7"/>
      <c r="I496" s="7"/>
      <c r="J496" s="7"/>
      <c r="K496" s="7"/>
      <c r="L496" s="7"/>
      <c r="M496" s="7"/>
      <c r="N496" s="7"/>
      <c r="O496" s="7"/>
      <c r="P496" s="7"/>
      <c r="Q496" s="7"/>
      <c r="R496" s="7"/>
      <c r="S496" s="7"/>
      <c r="T496" s="7"/>
      <c r="U496" s="7"/>
      <c r="V496" s="7"/>
    </row>
    <row r="497">
      <c r="A497" s="11"/>
      <c r="B497" s="11"/>
      <c r="C497" s="11"/>
      <c r="D497" s="7"/>
      <c r="E497" s="7"/>
      <c r="F497" s="7"/>
      <c r="G497" s="7"/>
      <c r="H497" s="7"/>
      <c r="I497" s="7"/>
      <c r="J497" s="7"/>
      <c r="K497" s="7"/>
      <c r="L497" s="7"/>
      <c r="M497" s="7"/>
      <c r="N497" s="7"/>
      <c r="O497" s="7"/>
      <c r="P497" s="7"/>
      <c r="Q497" s="7"/>
      <c r="R497" s="7"/>
      <c r="S497" s="7"/>
      <c r="T497" s="7"/>
      <c r="U497" s="7"/>
      <c r="V497" s="7"/>
    </row>
    <row r="498">
      <c r="A498" s="11"/>
      <c r="B498" s="11"/>
      <c r="C498" s="11"/>
      <c r="D498" s="7"/>
      <c r="E498" s="7"/>
      <c r="F498" s="7"/>
      <c r="G498" s="7"/>
      <c r="H498" s="7"/>
      <c r="I498" s="7"/>
      <c r="J498" s="7"/>
      <c r="K498" s="7"/>
      <c r="L498" s="7"/>
      <c r="M498" s="7"/>
      <c r="N498" s="7"/>
      <c r="O498" s="7"/>
      <c r="P498" s="7"/>
      <c r="Q498" s="7"/>
      <c r="R498" s="7"/>
      <c r="S498" s="7"/>
      <c r="T498" s="7"/>
      <c r="U498" s="7"/>
      <c r="V498" s="7"/>
    </row>
    <row r="499">
      <c r="A499" s="7"/>
      <c r="B499" s="7"/>
      <c r="C499" s="7"/>
      <c r="D499" s="7"/>
      <c r="E499" s="7"/>
      <c r="F499" s="7"/>
      <c r="G499" s="7"/>
      <c r="H499" s="7"/>
      <c r="I499" s="7"/>
      <c r="J499" s="7"/>
      <c r="K499" s="7"/>
      <c r="L499" s="7"/>
      <c r="M499" s="7"/>
      <c r="N499" s="7"/>
      <c r="O499" s="7"/>
      <c r="P499" s="7"/>
      <c r="Q499" s="7"/>
      <c r="R499" s="7"/>
      <c r="S499" s="7"/>
      <c r="T499" s="7"/>
      <c r="U499" s="7"/>
      <c r="V499" s="7"/>
    </row>
    <row r="500">
      <c r="A500" s="7"/>
      <c r="B500" s="7"/>
      <c r="C500" s="7"/>
      <c r="D500" s="7"/>
      <c r="E500" s="7"/>
      <c r="F500" s="7"/>
      <c r="G500" s="7"/>
      <c r="H500" s="7"/>
      <c r="I500" s="7"/>
      <c r="J500" s="7"/>
      <c r="K500" s="7"/>
      <c r="L500" s="7"/>
      <c r="M500" s="7"/>
      <c r="N500" s="7"/>
      <c r="O500" s="7"/>
      <c r="P500" s="7"/>
      <c r="Q500" s="7"/>
      <c r="R500" s="7"/>
      <c r="S500" s="7"/>
      <c r="T500" s="7"/>
      <c r="U500" s="7"/>
      <c r="V500" s="7"/>
    </row>
    <row r="501">
      <c r="A501" s="7"/>
      <c r="B501" s="7"/>
      <c r="C501" s="7"/>
      <c r="D501" s="7"/>
      <c r="E501" s="7"/>
      <c r="F501" s="7"/>
      <c r="G501" s="7"/>
      <c r="H501" s="7"/>
      <c r="I501" s="7"/>
      <c r="J501" s="7"/>
      <c r="K501" s="7"/>
      <c r="L501" s="7"/>
      <c r="M501" s="7"/>
      <c r="N501" s="7"/>
      <c r="O501" s="7"/>
      <c r="P501" s="7"/>
      <c r="Q501" s="7"/>
      <c r="R501" s="7"/>
      <c r="S501" s="7"/>
      <c r="T501" s="7"/>
      <c r="U501" s="7"/>
      <c r="V501" s="7"/>
    </row>
    <row r="502">
      <c r="A502" s="7"/>
      <c r="B502" s="7"/>
      <c r="C502" s="7"/>
      <c r="D502" s="7"/>
      <c r="E502" s="7"/>
      <c r="F502" s="7"/>
      <c r="G502" s="7"/>
      <c r="H502" s="7"/>
      <c r="I502" s="7"/>
      <c r="J502" s="7"/>
      <c r="K502" s="7"/>
      <c r="L502" s="7"/>
      <c r="M502" s="7"/>
      <c r="N502" s="7"/>
      <c r="O502" s="7"/>
      <c r="P502" s="7"/>
      <c r="Q502" s="7"/>
      <c r="R502" s="7"/>
      <c r="S502" s="7"/>
      <c r="T502" s="7"/>
      <c r="U502" s="7"/>
      <c r="V502" s="7"/>
    </row>
    <row r="503">
      <c r="A503" s="7"/>
      <c r="B503" s="7"/>
      <c r="C503" s="7"/>
      <c r="D503" s="7"/>
      <c r="E503" s="7"/>
      <c r="F503" s="7"/>
      <c r="G503" s="7"/>
      <c r="H503" s="7"/>
      <c r="I503" s="7"/>
      <c r="J503" s="7"/>
      <c r="K503" s="7"/>
      <c r="L503" s="7"/>
      <c r="M503" s="7"/>
      <c r="N503" s="7"/>
      <c r="O503" s="7"/>
      <c r="P503" s="7"/>
      <c r="Q503" s="7"/>
      <c r="R503" s="7"/>
      <c r="S503" s="7"/>
      <c r="T503" s="7"/>
      <c r="U503" s="7"/>
      <c r="V503" s="7"/>
    </row>
    <row r="504">
      <c r="A504" s="7"/>
      <c r="B504" s="7"/>
      <c r="C504" s="7"/>
      <c r="D504" s="7"/>
      <c r="E504" s="7"/>
      <c r="F504" s="7"/>
      <c r="G504" s="7"/>
      <c r="H504" s="7"/>
      <c r="I504" s="7"/>
      <c r="J504" s="7"/>
      <c r="K504" s="7"/>
      <c r="L504" s="7"/>
      <c r="M504" s="7"/>
      <c r="N504" s="7"/>
      <c r="O504" s="7"/>
      <c r="P504" s="7"/>
      <c r="Q504" s="7"/>
      <c r="R504" s="7"/>
      <c r="S504" s="7"/>
      <c r="T504" s="7"/>
      <c r="U504" s="7"/>
      <c r="V504" s="7"/>
    </row>
    <row r="505">
      <c r="A505" s="7"/>
      <c r="B505" s="7"/>
      <c r="C505" s="7"/>
      <c r="D505" s="7"/>
      <c r="E505" s="7"/>
      <c r="F505" s="7"/>
      <c r="G505" s="7"/>
      <c r="H505" s="7"/>
      <c r="I505" s="7"/>
      <c r="J505" s="7"/>
      <c r="K505" s="7"/>
      <c r="L505" s="7"/>
      <c r="M505" s="7"/>
      <c r="N505" s="7"/>
      <c r="O505" s="7"/>
      <c r="P505" s="7"/>
      <c r="Q505" s="7"/>
      <c r="R505" s="7"/>
      <c r="S505" s="7"/>
      <c r="T505" s="7"/>
      <c r="U505" s="7"/>
      <c r="V505" s="7"/>
    </row>
    <row r="506">
      <c r="A506" s="7"/>
      <c r="B506" s="7"/>
      <c r="C506" s="7"/>
      <c r="D506" s="7"/>
      <c r="E506" s="7"/>
      <c r="F506" s="7"/>
      <c r="G506" s="7"/>
      <c r="H506" s="7"/>
      <c r="I506" s="7"/>
      <c r="J506" s="7"/>
      <c r="K506" s="7"/>
      <c r="L506" s="7"/>
      <c r="M506" s="7"/>
      <c r="N506" s="7"/>
      <c r="O506" s="7"/>
      <c r="P506" s="7"/>
      <c r="Q506" s="7"/>
      <c r="R506" s="7"/>
      <c r="S506" s="7"/>
      <c r="T506" s="7"/>
      <c r="U506" s="7"/>
      <c r="V506" s="7"/>
    </row>
    <row r="507">
      <c r="A507" s="7"/>
      <c r="B507" s="7"/>
      <c r="C507" s="7"/>
      <c r="D507" s="7"/>
      <c r="E507" s="7"/>
      <c r="F507" s="7"/>
      <c r="G507" s="7"/>
      <c r="H507" s="7"/>
      <c r="I507" s="7"/>
      <c r="J507" s="7"/>
      <c r="K507" s="7"/>
      <c r="L507" s="7"/>
      <c r="M507" s="7"/>
      <c r="N507" s="7"/>
      <c r="O507" s="7"/>
      <c r="P507" s="7"/>
      <c r="Q507" s="7"/>
      <c r="R507" s="7"/>
      <c r="S507" s="7"/>
      <c r="T507" s="7"/>
      <c r="U507" s="7"/>
      <c r="V507" s="7"/>
    </row>
    <row r="508">
      <c r="A508" s="7"/>
      <c r="B508" s="7"/>
      <c r="C508" s="7"/>
      <c r="D508" s="7"/>
      <c r="E508" s="7"/>
      <c r="F508" s="7"/>
      <c r="G508" s="7"/>
      <c r="H508" s="7"/>
      <c r="I508" s="7"/>
      <c r="J508" s="7"/>
      <c r="K508" s="7"/>
      <c r="L508" s="7"/>
      <c r="M508" s="7"/>
      <c r="N508" s="7"/>
      <c r="O508" s="7"/>
      <c r="P508" s="7"/>
      <c r="Q508" s="7"/>
      <c r="R508" s="7"/>
      <c r="S508" s="7"/>
      <c r="T508" s="7"/>
      <c r="U508" s="7"/>
      <c r="V508" s="7"/>
    </row>
    <row r="509">
      <c r="A509" s="7"/>
      <c r="B509" s="7"/>
      <c r="C509" s="7"/>
      <c r="D509" s="7"/>
      <c r="E509" s="7"/>
      <c r="F509" s="7"/>
      <c r="G509" s="7"/>
      <c r="H509" s="7"/>
      <c r="I509" s="7"/>
      <c r="J509" s="7"/>
      <c r="K509" s="7"/>
      <c r="L509" s="7"/>
      <c r="M509" s="7"/>
      <c r="N509" s="7"/>
      <c r="O509" s="7"/>
      <c r="P509" s="7"/>
      <c r="Q509" s="7"/>
      <c r="R509" s="7"/>
      <c r="S509" s="7"/>
      <c r="T509" s="7"/>
      <c r="U509" s="7"/>
      <c r="V509" s="7"/>
    </row>
    <row r="510">
      <c r="A510" s="7"/>
      <c r="B510" s="7"/>
      <c r="C510" s="7"/>
      <c r="D510" s="7"/>
      <c r="E510" s="7"/>
      <c r="F510" s="7"/>
      <c r="G510" s="7"/>
      <c r="H510" s="7"/>
      <c r="I510" s="7"/>
      <c r="J510" s="7"/>
      <c r="K510" s="7"/>
      <c r="L510" s="7"/>
      <c r="M510" s="7"/>
      <c r="N510" s="7"/>
      <c r="O510" s="7"/>
      <c r="P510" s="7"/>
      <c r="Q510" s="7"/>
      <c r="R510" s="7"/>
      <c r="S510" s="7"/>
      <c r="T510" s="7"/>
      <c r="U510" s="7"/>
      <c r="V510" s="7"/>
    </row>
    <row r="511">
      <c r="A511" s="7"/>
      <c r="B511" s="7"/>
      <c r="C511" s="7"/>
      <c r="D511" s="7"/>
      <c r="E511" s="7"/>
      <c r="F511" s="7"/>
      <c r="G511" s="7"/>
      <c r="H511" s="7"/>
      <c r="I511" s="7"/>
      <c r="J511" s="7"/>
      <c r="K511" s="7"/>
      <c r="L511" s="7"/>
      <c r="M511" s="7"/>
      <c r="N511" s="7"/>
      <c r="O511" s="7"/>
      <c r="P511" s="7"/>
      <c r="Q511" s="7"/>
      <c r="R511" s="7"/>
      <c r="S511" s="7"/>
      <c r="T511" s="7"/>
      <c r="U511" s="7"/>
      <c r="V511" s="7"/>
    </row>
    <row r="512">
      <c r="A512" s="7"/>
      <c r="B512" s="7"/>
      <c r="C512" s="7"/>
      <c r="D512" s="7"/>
      <c r="E512" s="7"/>
      <c r="F512" s="7"/>
      <c r="G512" s="7"/>
      <c r="H512" s="7"/>
      <c r="I512" s="7"/>
      <c r="J512" s="7"/>
      <c r="K512" s="7"/>
      <c r="L512" s="7"/>
      <c r="M512" s="7"/>
      <c r="N512" s="7"/>
      <c r="O512" s="7"/>
      <c r="P512" s="7"/>
      <c r="Q512" s="7"/>
      <c r="R512" s="7"/>
      <c r="S512" s="7"/>
      <c r="T512" s="7"/>
      <c r="U512" s="7"/>
      <c r="V512" s="7"/>
    </row>
    <row r="513">
      <c r="A513" s="7"/>
      <c r="B513" s="7"/>
      <c r="C513" s="7"/>
      <c r="D513" s="7"/>
      <c r="E513" s="7"/>
      <c r="F513" s="7"/>
      <c r="G513" s="7"/>
      <c r="H513" s="7"/>
      <c r="I513" s="7"/>
      <c r="J513" s="7"/>
      <c r="K513" s="7"/>
      <c r="L513" s="7"/>
      <c r="M513" s="7"/>
      <c r="N513" s="7"/>
      <c r="O513" s="7"/>
      <c r="P513" s="7"/>
      <c r="Q513" s="7"/>
      <c r="R513" s="7"/>
      <c r="S513" s="7"/>
      <c r="T513" s="7"/>
      <c r="U513" s="7"/>
      <c r="V513" s="7"/>
    </row>
    <row r="514">
      <c r="A514" s="7"/>
      <c r="B514" s="7"/>
      <c r="C514" s="7"/>
      <c r="D514" s="7"/>
      <c r="E514" s="7"/>
      <c r="F514" s="7"/>
      <c r="G514" s="7"/>
      <c r="H514" s="7"/>
      <c r="I514" s="7"/>
      <c r="J514" s="7"/>
      <c r="K514" s="7"/>
      <c r="L514" s="7"/>
      <c r="M514" s="7"/>
      <c r="N514" s="7"/>
      <c r="O514" s="7"/>
      <c r="P514" s="7"/>
      <c r="Q514" s="7"/>
      <c r="R514" s="7"/>
      <c r="S514" s="7"/>
      <c r="T514" s="7"/>
      <c r="U514" s="7"/>
      <c r="V514" s="7"/>
    </row>
    <row r="515">
      <c r="A515" s="7"/>
      <c r="B515" s="7"/>
      <c r="C515" s="7"/>
      <c r="D515" s="7"/>
      <c r="E515" s="7"/>
      <c r="F515" s="7"/>
      <c r="G515" s="7"/>
      <c r="H515" s="7"/>
      <c r="I515" s="7"/>
      <c r="J515" s="7"/>
      <c r="K515" s="7"/>
      <c r="L515" s="7"/>
      <c r="M515" s="7"/>
      <c r="N515" s="7"/>
      <c r="O515" s="7"/>
      <c r="P515" s="7"/>
      <c r="Q515" s="7"/>
      <c r="R515" s="7"/>
      <c r="S515" s="7"/>
      <c r="T515" s="7"/>
      <c r="U515" s="7"/>
      <c r="V515" s="7"/>
    </row>
    <row r="516">
      <c r="A516" s="7"/>
      <c r="B516" s="7"/>
      <c r="C516" s="7"/>
      <c r="D516" s="7"/>
      <c r="E516" s="7"/>
      <c r="F516" s="7"/>
      <c r="G516" s="7"/>
      <c r="H516" s="7"/>
      <c r="I516" s="7"/>
      <c r="J516" s="7"/>
      <c r="K516" s="7"/>
      <c r="L516" s="7"/>
      <c r="M516" s="7"/>
      <c r="N516" s="7"/>
      <c r="O516" s="7"/>
      <c r="P516" s="7"/>
      <c r="Q516" s="7"/>
      <c r="R516" s="7"/>
      <c r="S516" s="7"/>
      <c r="T516" s="7"/>
      <c r="U516" s="7"/>
      <c r="V516" s="7"/>
    </row>
    <row r="517">
      <c r="A517" s="7"/>
      <c r="B517" s="7"/>
      <c r="C517" s="7"/>
      <c r="D517" s="7"/>
      <c r="E517" s="7"/>
      <c r="F517" s="7"/>
      <c r="G517" s="7"/>
      <c r="H517" s="7"/>
      <c r="I517" s="7"/>
      <c r="J517" s="7"/>
      <c r="K517" s="7"/>
      <c r="L517" s="7"/>
      <c r="M517" s="7"/>
      <c r="N517" s="7"/>
      <c r="O517" s="7"/>
      <c r="P517" s="7"/>
      <c r="Q517" s="7"/>
      <c r="R517" s="7"/>
      <c r="S517" s="7"/>
      <c r="T517" s="7"/>
      <c r="U517" s="7"/>
      <c r="V517" s="7"/>
    </row>
    <row r="518">
      <c r="A518" s="7"/>
      <c r="B518" s="7"/>
      <c r="C518" s="7"/>
      <c r="D518" s="7"/>
      <c r="E518" s="7"/>
      <c r="F518" s="7"/>
      <c r="G518" s="7"/>
      <c r="H518" s="7"/>
      <c r="I518" s="7"/>
      <c r="J518" s="7"/>
      <c r="K518" s="7"/>
      <c r="L518" s="7"/>
      <c r="M518" s="7"/>
      <c r="N518" s="7"/>
      <c r="O518" s="7"/>
      <c r="P518" s="7"/>
      <c r="Q518" s="7"/>
      <c r="R518" s="7"/>
      <c r="S518" s="7"/>
      <c r="T518" s="7"/>
      <c r="U518" s="7"/>
      <c r="V518" s="7"/>
    </row>
    <row r="519">
      <c r="A519" s="7"/>
      <c r="B519" s="7"/>
      <c r="C519" s="7"/>
      <c r="D519" s="7"/>
      <c r="E519" s="7"/>
      <c r="F519" s="7"/>
      <c r="G519" s="7"/>
      <c r="H519" s="7"/>
      <c r="I519" s="7"/>
      <c r="J519" s="7"/>
      <c r="K519" s="7"/>
      <c r="L519" s="7"/>
      <c r="M519" s="7"/>
      <c r="N519" s="7"/>
      <c r="O519" s="7"/>
      <c r="P519" s="7"/>
      <c r="Q519" s="7"/>
      <c r="R519" s="7"/>
      <c r="S519" s="7"/>
      <c r="T519" s="7"/>
      <c r="U519" s="7"/>
      <c r="V519" s="7"/>
    </row>
    <row r="520">
      <c r="A520" s="7"/>
      <c r="B520" s="7"/>
      <c r="C520" s="7"/>
      <c r="D520" s="7"/>
      <c r="E520" s="7"/>
      <c r="F520" s="7"/>
      <c r="G520" s="7"/>
      <c r="H520" s="7"/>
      <c r="I520" s="7"/>
      <c r="J520" s="7"/>
      <c r="K520" s="7"/>
      <c r="L520" s="7"/>
      <c r="M520" s="7"/>
      <c r="N520" s="7"/>
      <c r="O520" s="7"/>
      <c r="P520" s="7"/>
      <c r="Q520" s="7"/>
      <c r="R520" s="7"/>
      <c r="S520" s="7"/>
      <c r="T520" s="7"/>
      <c r="U520" s="7"/>
      <c r="V520" s="7"/>
    </row>
    <row r="521">
      <c r="A521" s="7"/>
      <c r="B521" s="7"/>
      <c r="C521" s="7"/>
      <c r="D521" s="7"/>
      <c r="E521" s="7"/>
      <c r="F521" s="7"/>
      <c r="G521" s="7"/>
      <c r="H521" s="7"/>
      <c r="I521" s="7"/>
      <c r="J521" s="7"/>
      <c r="K521" s="7"/>
      <c r="L521" s="7"/>
      <c r="M521" s="7"/>
      <c r="N521" s="7"/>
      <c r="O521" s="7"/>
      <c r="P521" s="7"/>
      <c r="Q521" s="7"/>
      <c r="R521" s="7"/>
      <c r="S521" s="7"/>
      <c r="T521" s="7"/>
      <c r="U521" s="7"/>
      <c r="V521" s="7"/>
    </row>
    <row r="522">
      <c r="A522" s="7"/>
      <c r="B522" s="7"/>
      <c r="C522" s="7"/>
      <c r="D522" s="7"/>
      <c r="E522" s="7"/>
      <c r="F522" s="7"/>
      <c r="G522" s="7"/>
      <c r="H522" s="7"/>
      <c r="I522" s="7"/>
      <c r="J522" s="7"/>
      <c r="K522" s="7"/>
      <c r="L522" s="7"/>
      <c r="M522" s="7"/>
      <c r="N522" s="7"/>
      <c r="O522" s="7"/>
      <c r="P522" s="7"/>
      <c r="Q522" s="7"/>
      <c r="R522" s="7"/>
      <c r="S522" s="7"/>
      <c r="T522" s="7"/>
      <c r="U522" s="7"/>
      <c r="V522" s="7"/>
    </row>
    <row r="523">
      <c r="A523" s="7"/>
      <c r="B523" s="7"/>
      <c r="C523" s="7"/>
      <c r="D523" s="7"/>
      <c r="E523" s="7"/>
      <c r="F523" s="7"/>
      <c r="G523" s="7"/>
      <c r="H523" s="7"/>
      <c r="I523" s="7"/>
      <c r="J523" s="7"/>
      <c r="K523" s="7"/>
      <c r="L523" s="7"/>
      <c r="M523" s="7"/>
      <c r="N523" s="7"/>
      <c r="O523" s="7"/>
      <c r="P523" s="7"/>
      <c r="Q523" s="7"/>
      <c r="R523" s="7"/>
      <c r="S523" s="7"/>
      <c r="T523" s="7"/>
      <c r="U523" s="7"/>
      <c r="V523" s="7"/>
    </row>
    <row r="524">
      <c r="A524" s="7"/>
      <c r="B524" s="7"/>
      <c r="C524" s="7"/>
      <c r="D524" s="7"/>
      <c r="E524" s="7"/>
      <c r="F524" s="7"/>
      <c r="G524" s="7"/>
      <c r="H524" s="7"/>
      <c r="I524" s="7"/>
      <c r="J524" s="7"/>
      <c r="K524" s="7"/>
      <c r="L524" s="7"/>
      <c r="M524" s="7"/>
      <c r="N524" s="7"/>
      <c r="O524" s="7"/>
      <c r="P524" s="7"/>
      <c r="Q524" s="7"/>
      <c r="R524" s="7"/>
      <c r="S524" s="7"/>
      <c r="T524" s="7"/>
      <c r="U524" s="7"/>
      <c r="V524" s="7"/>
    </row>
    <row r="525">
      <c r="A525" s="7"/>
      <c r="B525" s="7"/>
      <c r="C525" s="7"/>
      <c r="D525" s="7"/>
      <c r="E525" s="7"/>
      <c r="F525" s="7"/>
      <c r="G525" s="7"/>
      <c r="H525" s="7"/>
      <c r="I525" s="7"/>
      <c r="J525" s="7"/>
      <c r="K525" s="7"/>
      <c r="L525" s="7"/>
      <c r="M525" s="7"/>
      <c r="N525" s="7"/>
      <c r="O525" s="7"/>
      <c r="P525" s="7"/>
      <c r="Q525" s="7"/>
      <c r="R525" s="7"/>
      <c r="S525" s="7"/>
      <c r="T525" s="7"/>
      <c r="U525" s="7"/>
      <c r="V525" s="7"/>
    </row>
    <row r="526">
      <c r="A526" s="7"/>
      <c r="B526" s="7"/>
      <c r="C526" s="7"/>
      <c r="D526" s="7"/>
      <c r="E526" s="7"/>
      <c r="F526" s="7"/>
      <c r="G526" s="7"/>
      <c r="H526" s="7"/>
      <c r="I526" s="7"/>
      <c r="J526" s="7"/>
      <c r="K526" s="7"/>
      <c r="L526" s="7"/>
      <c r="M526" s="7"/>
      <c r="N526" s="7"/>
      <c r="O526" s="7"/>
      <c r="P526" s="7"/>
      <c r="Q526" s="7"/>
      <c r="R526" s="7"/>
      <c r="S526" s="7"/>
      <c r="T526" s="7"/>
      <c r="U526" s="7"/>
      <c r="V526" s="7"/>
    </row>
    <row r="527">
      <c r="A527" s="7"/>
      <c r="B527" s="7"/>
      <c r="C527" s="7"/>
      <c r="D527" s="7"/>
      <c r="E527" s="7"/>
      <c r="F527" s="7"/>
      <c r="G527" s="7"/>
      <c r="H527" s="7"/>
      <c r="I527" s="7"/>
      <c r="J527" s="7"/>
      <c r="K527" s="7"/>
      <c r="L527" s="7"/>
      <c r="M527" s="7"/>
      <c r="N527" s="7"/>
      <c r="O527" s="7"/>
      <c r="P527" s="7"/>
      <c r="Q527" s="7"/>
      <c r="R527" s="7"/>
      <c r="S527" s="7"/>
      <c r="T527" s="7"/>
      <c r="U527" s="7"/>
      <c r="V527" s="7"/>
    </row>
    <row r="528">
      <c r="A528" s="7"/>
      <c r="B528" s="7"/>
      <c r="C528" s="7"/>
      <c r="D528" s="7"/>
      <c r="E528" s="7"/>
      <c r="F528" s="7"/>
      <c r="G528" s="7"/>
      <c r="H528" s="7"/>
      <c r="I528" s="7"/>
      <c r="J528" s="7"/>
      <c r="K528" s="7"/>
      <c r="L528" s="7"/>
      <c r="M528" s="7"/>
      <c r="N528" s="7"/>
      <c r="O528" s="7"/>
      <c r="P528" s="7"/>
      <c r="Q528" s="7"/>
      <c r="R528" s="7"/>
      <c r="S528" s="7"/>
      <c r="T528" s="7"/>
      <c r="U528" s="7"/>
      <c r="V528" s="7"/>
    </row>
    <row r="529">
      <c r="A529" s="7"/>
      <c r="B529" s="7"/>
      <c r="C529" s="7"/>
      <c r="D529" s="7"/>
      <c r="E529" s="7"/>
      <c r="F529" s="7"/>
      <c r="G529" s="7"/>
      <c r="H529" s="7"/>
      <c r="I529" s="7"/>
      <c r="J529" s="7"/>
      <c r="K529" s="7"/>
      <c r="L529" s="7"/>
      <c r="M529" s="7"/>
      <c r="N529" s="7"/>
      <c r="O529" s="7"/>
      <c r="P529" s="7"/>
      <c r="Q529" s="7"/>
      <c r="R529" s="7"/>
      <c r="S529" s="7"/>
      <c r="T529" s="7"/>
      <c r="U529" s="7"/>
      <c r="V529" s="7"/>
    </row>
    <row r="530">
      <c r="A530" s="7"/>
      <c r="B530" s="7"/>
      <c r="C530" s="7"/>
      <c r="D530" s="7"/>
      <c r="E530" s="7"/>
      <c r="F530" s="7"/>
      <c r="G530" s="7"/>
      <c r="H530" s="7"/>
      <c r="I530" s="7"/>
      <c r="J530" s="7"/>
      <c r="K530" s="7"/>
      <c r="L530" s="7"/>
      <c r="M530" s="7"/>
      <c r="N530" s="7"/>
      <c r="O530" s="7"/>
      <c r="P530" s="7"/>
      <c r="Q530" s="7"/>
      <c r="R530" s="7"/>
      <c r="S530" s="7"/>
      <c r="T530" s="7"/>
      <c r="U530" s="7"/>
      <c r="V530" s="7"/>
    </row>
    <row r="531">
      <c r="A531" s="7"/>
      <c r="B531" s="7"/>
      <c r="C531" s="7"/>
      <c r="D531" s="7"/>
      <c r="E531" s="7"/>
      <c r="F531" s="7"/>
      <c r="G531" s="7"/>
      <c r="H531" s="7"/>
      <c r="I531" s="7"/>
      <c r="J531" s="7"/>
      <c r="K531" s="7"/>
      <c r="L531" s="7"/>
      <c r="M531" s="7"/>
      <c r="N531" s="7"/>
      <c r="O531" s="7"/>
      <c r="P531" s="7"/>
      <c r="Q531" s="7"/>
      <c r="R531" s="7"/>
      <c r="S531" s="7"/>
      <c r="T531" s="7"/>
      <c r="U531" s="7"/>
      <c r="V531" s="7"/>
    </row>
    <row r="532">
      <c r="A532" s="7"/>
      <c r="B532" s="7"/>
      <c r="C532" s="7"/>
      <c r="D532" s="7"/>
      <c r="E532" s="7"/>
      <c r="F532" s="7"/>
      <c r="G532" s="7"/>
      <c r="H532" s="7"/>
      <c r="I532" s="7"/>
      <c r="J532" s="7"/>
      <c r="K532" s="7"/>
      <c r="L532" s="7"/>
      <c r="M532" s="7"/>
      <c r="N532" s="7"/>
      <c r="O532" s="7"/>
      <c r="P532" s="7"/>
      <c r="Q532" s="7"/>
      <c r="R532" s="7"/>
      <c r="S532" s="7"/>
      <c r="T532" s="7"/>
      <c r="U532" s="7"/>
      <c r="V532" s="7"/>
    </row>
    <row r="533">
      <c r="A533" s="7"/>
      <c r="B533" s="7"/>
      <c r="C533" s="7"/>
      <c r="D533" s="7"/>
      <c r="E533" s="7"/>
      <c r="F533" s="7"/>
      <c r="G533" s="7"/>
      <c r="H533" s="7"/>
      <c r="I533" s="7"/>
      <c r="J533" s="7"/>
      <c r="K533" s="7"/>
      <c r="L533" s="7"/>
      <c r="M533" s="7"/>
      <c r="N533" s="7"/>
      <c r="O533" s="7"/>
      <c r="P533" s="7"/>
      <c r="Q533" s="7"/>
      <c r="R533" s="7"/>
      <c r="S533" s="7"/>
      <c r="T533" s="7"/>
      <c r="U533" s="7"/>
      <c r="V533" s="7"/>
    </row>
    <row r="534">
      <c r="A534" s="7"/>
      <c r="B534" s="7"/>
      <c r="C534" s="7"/>
      <c r="D534" s="7"/>
      <c r="E534" s="7"/>
      <c r="F534" s="7"/>
      <c r="G534" s="7"/>
      <c r="H534" s="7"/>
      <c r="I534" s="7"/>
      <c r="J534" s="7"/>
      <c r="K534" s="7"/>
      <c r="L534" s="7"/>
      <c r="M534" s="7"/>
      <c r="N534" s="7"/>
      <c r="O534" s="7"/>
      <c r="P534" s="7"/>
      <c r="Q534" s="7"/>
      <c r="R534" s="7"/>
      <c r="S534" s="7"/>
      <c r="T534" s="7"/>
      <c r="U534" s="7"/>
      <c r="V534" s="7"/>
    </row>
    <row r="535">
      <c r="A535" s="7"/>
      <c r="B535" s="7"/>
      <c r="C535" s="7"/>
      <c r="D535" s="7"/>
      <c r="E535" s="7"/>
      <c r="F535" s="7"/>
      <c r="G535" s="7"/>
      <c r="H535" s="7"/>
      <c r="I535" s="7"/>
      <c r="J535" s="7"/>
      <c r="K535" s="7"/>
      <c r="L535" s="7"/>
      <c r="M535" s="7"/>
      <c r="N535" s="7"/>
      <c r="O535" s="7"/>
      <c r="P535" s="7"/>
      <c r="Q535" s="7"/>
      <c r="R535" s="7"/>
      <c r="S535" s="7"/>
      <c r="T535" s="7"/>
      <c r="U535" s="7"/>
      <c r="V535" s="7"/>
    </row>
    <row r="536">
      <c r="A536" s="7"/>
      <c r="B536" s="7"/>
      <c r="C536" s="7"/>
      <c r="D536" s="7"/>
      <c r="E536" s="7"/>
      <c r="F536" s="7"/>
      <c r="G536" s="7"/>
      <c r="H536" s="7"/>
      <c r="I536" s="7"/>
      <c r="J536" s="7"/>
      <c r="K536" s="7"/>
      <c r="L536" s="7"/>
      <c r="M536" s="7"/>
      <c r="N536" s="7"/>
      <c r="O536" s="7"/>
      <c r="P536" s="7"/>
      <c r="Q536" s="7"/>
      <c r="R536" s="7"/>
      <c r="S536" s="7"/>
      <c r="T536" s="7"/>
      <c r="U536" s="7"/>
      <c r="V536" s="7"/>
    </row>
    <row r="537">
      <c r="A537" s="7"/>
      <c r="B537" s="7"/>
      <c r="C537" s="7"/>
      <c r="D537" s="7"/>
      <c r="E537" s="7"/>
      <c r="F537" s="7"/>
      <c r="G537" s="7"/>
      <c r="H537" s="7"/>
      <c r="I537" s="7"/>
      <c r="J537" s="7"/>
      <c r="K537" s="7"/>
      <c r="L537" s="7"/>
      <c r="M537" s="7"/>
      <c r="N537" s="7"/>
      <c r="O537" s="7"/>
      <c r="P537" s="7"/>
      <c r="Q537" s="7"/>
      <c r="R537" s="7"/>
      <c r="S537" s="7"/>
      <c r="T537" s="7"/>
      <c r="U537" s="7"/>
      <c r="V537" s="7"/>
    </row>
    <row r="538">
      <c r="A538" s="7"/>
      <c r="B538" s="7"/>
      <c r="C538" s="7"/>
      <c r="D538" s="7"/>
      <c r="E538" s="7"/>
      <c r="F538" s="7"/>
      <c r="G538" s="7"/>
      <c r="H538" s="7"/>
      <c r="I538" s="7"/>
      <c r="J538" s="7"/>
      <c r="K538" s="7"/>
      <c r="L538" s="7"/>
      <c r="M538" s="7"/>
      <c r="N538" s="7"/>
      <c r="O538" s="7"/>
      <c r="P538" s="7"/>
      <c r="Q538" s="7"/>
      <c r="R538" s="7"/>
      <c r="S538" s="7"/>
      <c r="T538" s="7"/>
      <c r="U538" s="7"/>
      <c r="V538" s="7"/>
    </row>
    <row r="539">
      <c r="A539" s="7"/>
      <c r="B539" s="7"/>
      <c r="C539" s="7"/>
      <c r="D539" s="7"/>
      <c r="E539" s="7"/>
      <c r="F539" s="7"/>
      <c r="G539" s="7"/>
      <c r="H539" s="7"/>
      <c r="I539" s="7"/>
      <c r="J539" s="7"/>
      <c r="K539" s="7"/>
      <c r="L539" s="7"/>
      <c r="M539" s="7"/>
      <c r="N539" s="7"/>
      <c r="O539" s="7"/>
      <c r="P539" s="7"/>
      <c r="Q539" s="7"/>
      <c r="R539" s="7"/>
      <c r="S539" s="7"/>
      <c r="T539" s="7"/>
      <c r="U539" s="7"/>
      <c r="V539" s="7"/>
    </row>
    <row r="540">
      <c r="A540" s="7"/>
      <c r="B540" s="7"/>
      <c r="C540" s="7"/>
      <c r="D540" s="7"/>
      <c r="E540" s="7"/>
      <c r="F540" s="7"/>
      <c r="G540" s="7"/>
      <c r="H540" s="7"/>
      <c r="I540" s="7"/>
      <c r="J540" s="7"/>
      <c r="K540" s="7"/>
      <c r="L540" s="7"/>
      <c r="M540" s="7"/>
      <c r="N540" s="7"/>
      <c r="O540" s="7"/>
      <c r="P540" s="7"/>
      <c r="Q540" s="7"/>
      <c r="R540" s="7"/>
      <c r="S540" s="7"/>
      <c r="T540" s="7"/>
      <c r="U540" s="7"/>
      <c r="V540" s="7"/>
    </row>
    <row r="541">
      <c r="A541" s="7"/>
      <c r="B541" s="7"/>
      <c r="C541" s="7"/>
      <c r="D541" s="7"/>
      <c r="E541" s="7"/>
      <c r="F541" s="7"/>
      <c r="G541" s="7"/>
      <c r="H541" s="7"/>
      <c r="I541" s="7"/>
      <c r="J541" s="7"/>
      <c r="K541" s="7"/>
      <c r="L541" s="7"/>
      <c r="M541" s="7"/>
      <c r="N541" s="7"/>
      <c r="O541" s="7"/>
      <c r="P541" s="7"/>
      <c r="Q541" s="7"/>
      <c r="R541" s="7"/>
      <c r="S541" s="7"/>
      <c r="T541" s="7"/>
      <c r="U541" s="7"/>
      <c r="V541" s="7"/>
    </row>
    <row r="542">
      <c r="A542" s="7"/>
      <c r="B542" s="7"/>
      <c r="C542" s="7"/>
      <c r="D542" s="7"/>
      <c r="E542" s="7"/>
      <c r="F542" s="7"/>
      <c r="G542" s="7"/>
      <c r="H542" s="7"/>
      <c r="I542" s="7"/>
      <c r="J542" s="7"/>
      <c r="K542" s="7"/>
      <c r="L542" s="7"/>
      <c r="M542" s="7"/>
      <c r="N542" s="7"/>
      <c r="O542" s="7"/>
      <c r="P542" s="7"/>
      <c r="Q542" s="7"/>
      <c r="R542" s="7"/>
      <c r="S542" s="7"/>
      <c r="T542" s="7"/>
      <c r="U542" s="7"/>
      <c r="V542" s="7"/>
    </row>
    <row r="543">
      <c r="A543" s="7"/>
      <c r="B543" s="7"/>
      <c r="C543" s="7"/>
      <c r="D543" s="7"/>
      <c r="E543" s="7"/>
      <c r="F543" s="7"/>
      <c r="G543" s="7"/>
      <c r="H543" s="7"/>
      <c r="I543" s="7"/>
      <c r="J543" s="7"/>
      <c r="K543" s="7"/>
      <c r="L543" s="7"/>
      <c r="M543" s="7"/>
      <c r="N543" s="7"/>
      <c r="O543" s="7"/>
      <c r="P543" s="7"/>
      <c r="Q543" s="7"/>
      <c r="R543" s="7"/>
      <c r="S543" s="7"/>
      <c r="T543" s="7"/>
      <c r="U543" s="7"/>
      <c r="V543" s="7"/>
    </row>
    <row r="544">
      <c r="A544" s="7"/>
      <c r="B544" s="7"/>
      <c r="C544" s="7"/>
      <c r="D544" s="7"/>
      <c r="E544" s="7"/>
      <c r="F544" s="7"/>
      <c r="G544" s="7"/>
      <c r="H544" s="7"/>
      <c r="I544" s="7"/>
      <c r="J544" s="7"/>
      <c r="K544" s="7"/>
      <c r="L544" s="7"/>
      <c r="M544" s="7"/>
      <c r="N544" s="7"/>
      <c r="O544" s="7"/>
      <c r="P544" s="7"/>
      <c r="Q544" s="7"/>
      <c r="R544" s="7"/>
      <c r="S544" s="7"/>
      <c r="T544" s="7"/>
      <c r="U544" s="7"/>
      <c r="V544" s="7"/>
    </row>
    <row r="545">
      <c r="A545" s="7"/>
      <c r="B545" s="7"/>
      <c r="C545" s="7"/>
      <c r="D545" s="7"/>
      <c r="E545" s="7"/>
      <c r="F545" s="7"/>
      <c r="G545" s="7"/>
      <c r="H545" s="7"/>
      <c r="I545" s="7"/>
      <c r="J545" s="7"/>
      <c r="K545" s="7"/>
      <c r="L545" s="7"/>
      <c r="M545" s="7"/>
      <c r="N545" s="7"/>
      <c r="O545" s="7"/>
      <c r="P545" s="7"/>
      <c r="Q545" s="7"/>
      <c r="R545" s="7"/>
      <c r="S545" s="7"/>
      <c r="T545" s="7"/>
      <c r="U545" s="7"/>
      <c r="V545" s="7"/>
    </row>
    <row r="546">
      <c r="A546" s="7"/>
      <c r="B546" s="7"/>
      <c r="C546" s="7"/>
      <c r="D546" s="7"/>
      <c r="E546" s="7"/>
      <c r="F546" s="7"/>
      <c r="G546" s="7"/>
      <c r="H546" s="7"/>
      <c r="I546" s="7"/>
      <c r="J546" s="7"/>
      <c r="K546" s="7"/>
      <c r="L546" s="7"/>
      <c r="M546" s="7"/>
      <c r="N546" s="7"/>
      <c r="O546" s="7"/>
      <c r="P546" s="7"/>
      <c r="Q546" s="7"/>
      <c r="R546" s="7"/>
      <c r="S546" s="7"/>
      <c r="T546" s="7"/>
      <c r="U546" s="7"/>
      <c r="V546" s="7"/>
    </row>
    <row r="547">
      <c r="A547" s="7"/>
      <c r="B547" s="7"/>
      <c r="C547" s="7"/>
      <c r="D547" s="7"/>
      <c r="E547" s="7"/>
      <c r="F547" s="7"/>
      <c r="G547" s="7"/>
      <c r="H547" s="7"/>
      <c r="I547" s="7"/>
      <c r="J547" s="7"/>
      <c r="K547" s="7"/>
      <c r="L547" s="7"/>
      <c r="M547" s="7"/>
      <c r="N547" s="7"/>
      <c r="O547" s="7"/>
      <c r="P547" s="7"/>
      <c r="Q547" s="7"/>
      <c r="R547" s="7"/>
      <c r="S547" s="7"/>
      <c r="T547" s="7"/>
      <c r="U547" s="7"/>
      <c r="V547" s="7"/>
    </row>
    <row r="548">
      <c r="A548" s="7"/>
      <c r="B548" s="7"/>
      <c r="C548" s="7"/>
      <c r="D548" s="7"/>
      <c r="E548" s="7"/>
      <c r="F548" s="7"/>
      <c r="G548" s="7"/>
      <c r="H548" s="7"/>
      <c r="I548" s="7"/>
      <c r="J548" s="7"/>
      <c r="K548" s="7"/>
      <c r="L548" s="7"/>
      <c r="M548" s="7"/>
      <c r="N548" s="7"/>
      <c r="O548" s="7"/>
      <c r="P548" s="7"/>
      <c r="Q548" s="7"/>
      <c r="R548" s="7"/>
      <c r="S548" s="7"/>
      <c r="T548" s="7"/>
      <c r="U548" s="7"/>
      <c r="V548" s="7"/>
    </row>
    <row r="549">
      <c r="A549" s="7"/>
      <c r="B549" s="7"/>
      <c r="C549" s="7"/>
      <c r="D549" s="7"/>
      <c r="E549" s="7"/>
      <c r="F549" s="7"/>
      <c r="G549" s="7"/>
      <c r="H549" s="7"/>
      <c r="I549" s="7"/>
      <c r="J549" s="7"/>
      <c r="K549" s="7"/>
      <c r="L549" s="7"/>
      <c r="M549" s="7"/>
      <c r="N549" s="7"/>
      <c r="O549" s="7"/>
      <c r="P549" s="7"/>
      <c r="Q549" s="7"/>
      <c r="R549" s="7"/>
      <c r="S549" s="7"/>
      <c r="T549" s="7"/>
      <c r="U549" s="7"/>
      <c r="V549" s="7"/>
    </row>
    <row r="550">
      <c r="A550" s="7"/>
      <c r="B550" s="7"/>
      <c r="C550" s="7"/>
      <c r="D550" s="7"/>
      <c r="E550" s="7"/>
      <c r="F550" s="7"/>
      <c r="G550" s="7"/>
      <c r="H550" s="7"/>
      <c r="I550" s="7"/>
      <c r="J550" s="7"/>
      <c r="K550" s="7"/>
      <c r="L550" s="7"/>
      <c r="M550" s="7"/>
      <c r="N550" s="7"/>
      <c r="O550" s="7"/>
      <c r="P550" s="7"/>
      <c r="Q550" s="7"/>
      <c r="R550" s="7"/>
      <c r="S550" s="7"/>
      <c r="T550" s="7"/>
      <c r="U550" s="7"/>
      <c r="V550" s="7"/>
    </row>
    <row r="551">
      <c r="A551" s="7"/>
      <c r="B551" s="7"/>
      <c r="C551" s="7"/>
      <c r="D551" s="7"/>
      <c r="E551" s="7"/>
      <c r="F551" s="7"/>
      <c r="G551" s="7"/>
      <c r="H551" s="7"/>
      <c r="I551" s="7"/>
      <c r="J551" s="7"/>
      <c r="K551" s="7"/>
      <c r="L551" s="7"/>
      <c r="M551" s="7"/>
      <c r="N551" s="7"/>
      <c r="O551" s="7"/>
      <c r="P551" s="7"/>
      <c r="Q551" s="7"/>
      <c r="R551" s="7"/>
      <c r="S551" s="7"/>
      <c r="T551" s="7"/>
      <c r="U551" s="7"/>
      <c r="V551" s="7"/>
    </row>
    <row r="552">
      <c r="A552" s="7"/>
      <c r="B552" s="7"/>
      <c r="C552" s="7"/>
      <c r="D552" s="7"/>
      <c r="E552" s="7"/>
      <c r="F552" s="7"/>
      <c r="G552" s="7"/>
      <c r="H552" s="7"/>
      <c r="I552" s="7"/>
      <c r="J552" s="7"/>
      <c r="K552" s="7"/>
      <c r="L552" s="7"/>
      <c r="M552" s="7"/>
      <c r="N552" s="7"/>
      <c r="O552" s="7"/>
      <c r="P552" s="7"/>
      <c r="Q552" s="7"/>
      <c r="R552" s="7"/>
      <c r="S552" s="7"/>
      <c r="T552" s="7"/>
      <c r="U552" s="7"/>
      <c r="V552" s="7"/>
    </row>
    <row r="553">
      <c r="A553" s="7"/>
      <c r="B553" s="7"/>
      <c r="C553" s="7"/>
      <c r="D553" s="7"/>
      <c r="E553" s="7"/>
      <c r="F553" s="7"/>
      <c r="G553" s="7"/>
      <c r="H553" s="7"/>
      <c r="I553" s="7"/>
      <c r="J553" s="7"/>
      <c r="K553" s="7"/>
      <c r="L553" s="7"/>
      <c r="M553" s="7"/>
      <c r="N553" s="7"/>
      <c r="O553" s="7"/>
      <c r="P553" s="7"/>
      <c r="Q553" s="7"/>
      <c r="R553" s="7"/>
      <c r="S553" s="7"/>
      <c r="T553" s="7"/>
      <c r="U553" s="7"/>
      <c r="V553" s="7"/>
    </row>
    <row r="554">
      <c r="A554" s="7"/>
      <c r="B554" s="7"/>
      <c r="C554" s="7"/>
      <c r="D554" s="7"/>
      <c r="E554" s="7"/>
      <c r="F554" s="7"/>
      <c r="G554" s="7"/>
      <c r="H554" s="7"/>
      <c r="I554" s="7"/>
      <c r="J554" s="7"/>
      <c r="K554" s="7"/>
      <c r="L554" s="7"/>
      <c r="M554" s="7"/>
      <c r="N554" s="7"/>
      <c r="O554" s="7"/>
      <c r="P554" s="7"/>
      <c r="Q554" s="7"/>
      <c r="R554" s="7"/>
      <c r="S554" s="7"/>
      <c r="T554" s="7"/>
      <c r="U554" s="7"/>
      <c r="V554" s="7"/>
    </row>
    <row r="555">
      <c r="A555" s="7"/>
      <c r="B555" s="7"/>
      <c r="C555" s="7"/>
      <c r="D555" s="7"/>
      <c r="E555" s="7"/>
      <c r="F555" s="7"/>
      <c r="G555" s="7"/>
      <c r="H555" s="7"/>
      <c r="I555" s="7"/>
      <c r="J555" s="7"/>
      <c r="K555" s="7"/>
      <c r="L555" s="7"/>
      <c r="M555" s="7"/>
      <c r="N555" s="7"/>
      <c r="O555" s="7"/>
      <c r="P555" s="7"/>
      <c r="Q555" s="7"/>
      <c r="R555" s="7"/>
      <c r="S555" s="7"/>
      <c r="T555" s="7"/>
      <c r="U555" s="7"/>
      <c r="V555" s="7"/>
    </row>
    <row r="556">
      <c r="A556" s="7"/>
      <c r="B556" s="7"/>
      <c r="C556" s="7"/>
      <c r="D556" s="7"/>
      <c r="E556" s="7"/>
      <c r="F556" s="7"/>
      <c r="G556" s="7"/>
      <c r="H556" s="7"/>
      <c r="I556" s="7"/>
      <c r="J556" s="7"/>
      <c r="K556" s="7"/>
      <c r="L556" s="7"/>
      <c r="M556" s="7"/>
      <c r="N556" s="7"/>
      <c r="O556" s="7"/>
      <c r="P556" s="7"/>
      <c r="Q556" s="7"/>
      <c r="R556" s="7"/>
      <c r="S556" s="7"/>
      <c r="T556" s="7"/>
      <c r="U556" s="7"/>
      <c r="V556" s="7"/>
    </row>
    <row r="557">
      <c r="A557" s="7"/>
      <c r="B557" s="7"/>
      <c r="C557" s="7"/>
      <c r="D557" s="7"/>
      <c r="E557" s="7"/>
      <c r="F557" s="7"/>
      <c r="G557" s="7"/>
      <c r="H557" s="7"/>
      <c r="I557" s="7"/>
      <c r="J557" s="7"/>
      <c r="K557" s="7"/>
      <c r="L557" s="7"/>
      <c r="M557" s="7"/>
      <c r="N557" s="7"/>
      <c r="O557" s="7"/>
      <c r="P557" s="7"/>
      <c r="Q557" s="7"/>
      <c r="R557" s="7"/>
      <c r="S557" s="7"/>
      <c r="T557" s="7"/>
      <c r="U557" s="7"/>
      <c r="V557" s="7"/>
    </row>
    <row r="558">
      <c r="A558" s="7"/>
      <c r="B558" s="7"/>
      <c r="C558" s="7"/>
      <c r="D558" s="7"/>
      <c r="E558" s="7"/>
      <c r="F558" s="7"/>
      <c r="G558" s="7"/>
      <c r="H558" s="7"/>
      <c r="I558" s="7"/>
      <c r="J558" s="7"/>
      <c r="K558" s="7"/>
      <c r="L558" s="7"/>
      <c r="M558" s="7"/>
      <c r="N558" s="7"/>
      <c r="O558" s="7"/>
      <c r="P558" s="7"/>
      <c r="Q558" s="7"/>
      <c r="R558" s="7"/>
      <c r="S558" s="7"/>
      <c r="T558" s="7"/>
      <c r="U558" s="7"/>
      <c r="V558" s="7"/>
    </row>
    <row r="559">
      <c r="A559" s="7"/>
      <c r="B559" s="7"/>
      <c r="C559" s="7"/>
      <c r="D559" s="7"/>
      <c r="E559" s="7"/>
      <c r="F559" s="7"/>
      <c r="G559" s="7"/>
      <c r="H559" s="7"/>
      <c r="I559" s="7"/>
      <c r="J559" s="7"/>
      <c r="K559" s="7"/>
      <c r="L559" s="7"/>
      <c r="M559" s="7"/>
      <c r="N559" s="7"/>
      <c r="O559" s="7"/>
      <c r="P559" s="7"/>
      <c r="Q559" s="7"/>
      <c r="R559" s="7"/>
      <c r="S559" s="7"/>
      <c r="T559" s="7"/>
      <c r="U559" s="7"/>
      <c r="V559" s="7"/>
    </row>
    <row r="560">
      <c r="A560" s="7"/>
      <c r="B560" s="7"/>
      <c r="C560" s="7"/>
      <c r="D560" s="7"/>
      <c r="E560" s="7"/>
      <c r="F560" s="7"/>
      <c r="G560" s="7"/>
      <c r="H560" s="7"/>
      <c r="I560" s="7"/>
      <c r="J560" s="7"/>
      <c r="K560" s="7"/>
      <c r="L560" s="7"/>
      <c r="M560" s="7"/>
      <c r="N560" s="7"/>
      <c r="O560" s="7"/>
      <c r="P560" s="7"/>
      <c r="Q560" s="7"/>
      <c r="R560" s="7"/>
      <c r="S560" s="7"/>
      <c r="T560" s="7"/>
      <c r="U560" s="7"/>
      <c r="V560" s="7"/>
    </row>
    <row r="561">
      <c r="A561" s="7"/>
      <c r="B561" s="7"/>
      <c r="C561" s="7"/>
      <c r="D561" s="7"/>
      <c r="E561" s="7"/>
      <c r="F561" s="7"/>
      <c r="G561" s="7"/>
      <c r="H561" s="7"/>
      <c r="I561" s="7"/>
      <c r="J561" s="7"/>
      <c r="K561" s="7"/>
      <c r="L561" s="7"/>
      <c r="M561" s="7"/>
      <c r="N561" s="7"/>
      <c r="O561" s="7"/>
      <c r="P561" s="7"/>
      <c r="Q561" s="7"/>
      <c r="R561" s="7"/>
      <c r="S561" s="7"/>
      <c r="T561" s="7"/>
      <c r="U561" s="7"/>
      <c r="V561" s="7"/>
    </row>
    <row r="562">
      <c r="A562" s="7"/>
      <c r="B562" s="7"/>
      <c r="C562" s="7"/>
      <c r="D562" s="7"/>
      <c r="E562" s="7"/>
      <c r="F562" s="7"/>
      <c r="G562" s="7"/>
      <c r="H562" s="7"/>
      <c r="I562" s="7"/>
      <c r="J562" s="7"/>
      <c r="K562" s="7"/>
      <c r="L562" s="7"/>
      <c r="M562" s="7"/>
      <c r="N562" s="7"/>
      <c r="O562" s="7"/>
      <c r="P562" s="7"/>
      <c r="Q562" s="7"/>
      <c r="R562" s="7"/>
      <c r="S562" s="7"/>
      <c r="T562" s="7"/>
      <c r="U562" s="7"/>
      <c r="V562" s="7"/>
    </row>
    <row r="563">
      <c r="A563" s="7"/>
      <c r="B563" s="7"/>
      <c r="C563" s="7"/>
      <c r="D563" s="7"/>
      <c r="E563" s="7"/>
      <c r="F563" s="7"/>
      <c r="G563" s="7"/>
      <c r="H563" s="7"/>
      <c r="I563" s="7"/>
      <c r="J563" s="7"/>
      <c r="K563" s="7"/>
      <c r="L563" s="7"/>
      <c r="M563" s="7"/>
      <c r="N563" s="7"/>
      <c r="O563" s="7"/>
      <c r="P563" s="7"/>
      <c r="Q563" s="7"/>
      <c r="R563" s="7"/>
      <c r="S563" s="7"/>
      <c r="T563" s="7"/>
      <c r="U563" s="7"/>
      <c r="V563" s="7"/>
    </row>
    <row r="564">
      <c r="A564" s="7"/>
      <c r="B564" s="7"/>
      <c r="C564" s="7"/>
      <c r="D564" s="7"/>
      <c r="E564" s="7"/>
      <c r="F564" s="7"/>
      <c r="G564" s="7"/>
      <c r="H564" s="7"/>
      <c r="I564" s="7"/>
      <c r="J564" s="7"/>
      <c r="K564" s="7"/>
      <c r="L564" s="7"/>
      <c r="M564" s="7"/>
      <c r="N564" s="7"/>
      <c r="O564" s="7"/>
      <c r="P564" s="7"/>
      <c r="Q564" s="7"/>
      <c r="R564" s="7"/>
      <c r="S564" s="7"/>
      <c r="T564" s="7"/>
      <c r="U564" s="7"/>
      <c r="V564" s="7"/>
    </row>
    <row r="565">
      <c r="A565" s="7"/>
      <c r="B565" s="7"/>
      <c r="C565" s="7"/>
      <c r="D565" s="7"/>
      <c r="E565" s="7"/>
      <c r="F565" s="7"/>
      <c r="G565" s="7"/>
      <c r="H565" s="7"/>
      <c r="I565" s="7"/>
      <c r="J565" s="7"/>
      <c r="K565" s="7"/>
      <c r="L565" s="7"/>
      <c r="M565" s="7"/>
      <c r="N565" s="7"/>
      <c r="O565" s="7"/>
      <c r="P565" s="7"/>
      <c r="Q565" s="7"/>
      <c r="R565" s="7"/>
      <c r="S565" s="7"/>
      <c r="T565" s="7"/>
      <c r="U565" s="7"/>
      <c r="V565" s="7"/>
    </row>
    <row r="566">
      <c r="A566" s="7"/>
      <c r="B566" s="7"/>
      <c r="C566" s="7"/>
      <c r="D566" s="7"/>
      <c r="E566" s="7"/>
      <c r="F566" s="7"/>
      <c r="G566" s="7"/>
      <c r="H566" s="7"/>
      <c r="I566" s="7"/>
      <c r="J566" s="7"/>
      <c r="K566" s="7"/>
      <c r="L566" s="7"/>
      <c r="M566" s="7"/>
      <c r="N566" s="7"/>
      <c r="O566" s="7"/>
      <c r="P566" s="7"/>
      <c r="Q566" s="7"/>
      <c r="R566" s="7"/>
      <c r="S566" s="7"/>
      <c r="T566" s="7"/>
      <c r="U566" s="7"/>
      <c r="V566" s="7"/>
    </row>
    <row r="567">
      <c r="A567" s="7"/>
      <c r="B567" s="7"/>
      <c r="C567" s="7"/>
      <c r="D567" s="7"/>
      <c r="E567" s="7"/>
      <c r="F567" s="7"/>
      <c r="G567" s="7"/>
      <c r="H567" s="7"/>
      <c r="I567" s="7"/>
      <c r="J567" s="7"/>
      <c r="K567" s="7"/>
      <c r="L567" s="7"/>
      <c r="M567" s="7"/>
      <c r="N567" s="7"/>
      <c r="O567" s="7"/>
      <c r="P567" s="7"/>
      <c r="Q567" s="7"/>
      <c r="R567" s="7"/>
      <c r="S567" s="7"/>
      <c r="T567" s="7"/>
      <c r="U567" s="7"/>
      <c r="V567" s="7"/>
    </row>
    <row r="568">
      <c r="A568" s="7"/>
      <c r="B568" s="7"/>
      <c r="C568" s="7"/>
      <c r="D568" s="7"/>
      <c r="E568" s="7"/>
      <c r="F568" s="7"/>
      <c r="G568" s="7"/>
      <c r="H568" s="7"/>
      <c r="I568" s="7"/>
      <c r="J568" s="7"/>
      <c r="K568" s="7"/>
      <c r="L568" s="7"/>
      <c r="M568" s="7"/>
      <c r="N568" s="7"/>
      <c r="O568" s="7"/>
      <c r="P568" s="7"/>
      <c r="Q568" s="7"/>
      <c r="R568" s="7"/>
      <c r="S568" s="7"/>
      <c r="T568" s="7"/>
      <c r="U568" s="7"/>
      <c r="V568" s="7"/>
    </row>
    <row r="569">
      <c r="A569" s="7"/>
      <c r="B569" s="7"/>
      <c r="C569" s="7"/>
      <c r="D569" s="7"/>
      <c r="E569" s="7"/>
      <c r="F569" s="7"/>
      <c r="G569" s="7"/>
      <c r="H569" s="7"/>
      <c r="I569" s="7"/>
      <c r="J569" s="7"/>
      <c r="K569" s="7"/>
      <c r="L569" s="7"/>
      <c r="M569" s="7"/>
      <c r="N569" s="7"/>
      <c r="O569" s="7"/>
      <c r="P569" s="7"/>
      <c r="Q569" s="7"/>
      <c r="R569" s="7"/>
      <c r="S569" s="7"/>
      <c r="T569" s="7"/>
      <c r="U569" s="7"/>
      <c r="V569" s="7"/>
    </row>
    <row r="570">
      <c r="A570" s="7"/>
      <c r="B570" s="7"/>
      <c r="C570" s="7"/>
      <c r="D570" s="7"/>
      <c r="E570" s="7"/>
      <c r="F570" s="7"/>
      <c r="G570" s="7"/>
      <c r="H570" s="7"/>
      <c r="I570" s="7"/>
      <c r="J570" s="7"/>
      <c r="K570" s="7"/>
      <c r="L570" s="7"/>
      <c r="M570" s="7"/>
      <c r="N570" s="7"/>
      <c r="O570" s="7"/>
      <c r="P570" s="7"/>
      <c r="Q570" s="7"/>
      <c r="R570" s="7"/>
      <c r="S570" s="7"/>
      <c r="T570" s="7"/>
      <c r="U570" s="7"/>
      <c r="V570" s="7"/>
    </row>
    <row r="571">
      <c r="A571" s="7"/>
      <c r="B571" s="7"/>
      <c r="C571" s="7"/>
      <c r="D571" s="7"/>
      <c r="E571" s="7"/>
      <c r="F571" s="7"/>
      <c r="G571" s="7"/>
      <c r="H571" s="7"/>
      <c r="I571" s="7"/>
      <c r="J571" s="7"/>
      <c r="K571" s="7"/>
      <c r="L571" s="7"/>
      <c r="M571" s="7"/>
      <c r="N571" s="7"/>
      <c r="O571" s="7"/>
      <c r="P571" s="7"/>
      <c r="Q571" s="7"/>
      <c r="R571" s="7"/>
      <c r="S571" s="7"/>
      <c r="T571" s="7"/>
      <c r="U571" s="7"/>
      <c r="V571" s="7"/>
    </row>
    <row r="572">
      <c r="A572" s="7"/>
      <c r="B572" s="7"/>
      <c r="C572" s="7"/>
      <c r="D572" s="7"/>
      <c r="E572" s="7"/>
      <c r="F572" s="7"/>
      <c r="G572" s="7"/>
      <c r="H572" s="7"/>
      <c r="I572" s="7"/>
      <c r="J572" s="7"/>
      <c r="K572" s="7"/>
      <c r="L572" s="7"/>
      <c r="M572" s="7"/>
      <c r="N572" s="7"/>
      <c r="O572" s="7"/>
      <c r="P572" s="7"/>
      <c r="Q572" s="7"/>
      <c r="R572" s="7"/>
      <c r="S572" s="7"/>
      <c r="T572" s="7"/>
      <c r="U572" s="7"/>
      <c r="V572" s="7"/>
    </row>
    <row r="573">
      <c r="A573" s="7"/>
      <c r="B573" s="7"/>
      <c r="C573" s="7"/>
      <c r="D573" s="7"/>
      <c r="E573" s="7"/>
      <c r="F573" s="7"/>
      <c r="G573" s="7"/>
      <c r="H573" s="7"/>
      <c r="I573" s="7"/>
      <c r="J573" s="7"/>
      <c r="K573" s="7"/>
      <c r="L573" s="7"/>
      <c r="M573" s="7"/>
      <c r="N573" s="7"/>
      <c r="O573" s="7"/>
      <c r="P573" s="7"/>
      <c r="Q573" s="7"/>
      <c r="R573" s="7"/>
      <c r="S573" s="7"/>
      <c r="T573" s="7"/>
      <c r="U573" s="7"/>
      <c r="V573" s="7"/>
    </row>
    <row r="574">
      <c r="A574" s="7"/>
      <c r="B574" s="7"/>
      <c r="C574" s="7"/>
      <c r="D574" s="7"/>
      <c r="E574" s="7"/>
      <c r="F574" s="7"/>
      <c r="G574" s="7"/>
      <c r="H574" s="7"/>
      <c r="I574" s="7"/>
      <c r="J574" s="7"/>
      <c r="K574" s="7"/>
      <c r="L574" s="7"/>
      <c r="M574" s="7"/>
      <c r="N574" s="7"/>
      <c r="O574" s="7"/>
      <c r="P574" s="7"/>
      <c r="Q574" s="7"/>
      <c r="R574" s="7"/>
      <c r="S574" s="7"/>
      <c r="T574" s="7"/>
      <c r="U574" s="7"/>
      <c r="V574" s="7"/>
    </row>
    <row r="575">
      <c r="A575" s="7"/>
      <c r="B575" s="7"/>
      <c r="C575" s="7"/>
      <c r="D575" s="7"/>
      <c r="E575" s="7"/>
      <c r="F575" s="7"/>
      <c r="G575" s="7"/>
      <c r="H575" s="7"/>
      <c r="I575" s="7"/>
      <c r="J575" s="7"/>
      <c r="K575" s="7"/>
      <c r="L575" s="7"/>
      <c r="M575" s="7"/>
      <c r="N575" s="7"/>
      <c r="O575" s="7"/>
      <c r="P575" s="7"/>
      <c r="Q575" s="7"/>
      <c r="R575" s="7"/>
      <c r="S575" s="7"/>
      <c r="T575" s="7"/>
      <c r="U575" s="7"/>
      <c r="V575" s="7"/>
    </row>
    <row r="576">
      <c r="A576" s="7"/>
      <c r="B576" s="7"/>
      <c r="C576" s="7"/>
      <c r="D576" s="7"/>
      <c r="E576" s="7"/>
      <c r="F576" s="7"/>
      <c r="G576" s="7"/>
      <c r="H576" s="7"/>
      <c r="I576" s="7"/>
      <c r="J576" s="7"/>
      <c r="K576" s="7"/>
      <c r="L576" s="7"/>
      <c r="M576" s="7"/>
      <c r="N576" s="7"/>
      <c r="O576" s="7"/>
      <c r="P576" s="7"/>
      <c r="Q576" s="7"/>
      <c r="R576" s="7"/>
      <c r="S576" s="7"/>
      <c r="T576" s="7"/>
      <c r="U576" s="7"/>
      <c r="V576" s="7"/>
    </row>
    <row r="577">
      <c r="A577" s="7"/>
      <c r="B577" s="7"/>
      <c r="C577" s="7"/>
      <c r="D577" s="7"/>
      <c r="E577" s="7"/>
      <c r="F577" s="7"/>
      <c r="G577" s="7"/>
      <c r="H577" s="7"/>
      <c r="I577" s="7"/>
      <c r="J577" s="7"/>
      <c r="K577" s="7"/>
      <c r="L577" s="7"/>
      <c r="M577" s="7"/>
      <c r="N577" s="7"/>
      <c r="O577" s="7"/>
      <c r="P577" s="7"/>
      <c r="Q577" s="7"/>
      <c r="R577" s="7"/>
      <c r="S577" s="7"/>
      <c r="T577" s="7"/>
      <c r="U577" s="7"/>
      <c r="V577" s="7"/>
    </row>
    <row r="578">
      <c r="A578" s="7"/>
      <c r="B578" s="7"/>
      <c r="C578" s="7"/>
      <c r="D578" s="7"/>
      <c r="E578" s="7"/>
      <c r="F578" s="7"/>
      <c r="G578" s="7"/>
      <c r="H578" s="7"/>
      <c r="I578" s="7"/>
      <c r="J578" s="7"/>
      <c r="K578" s="7"/>
      <c r="L578" s="7"/>
      <c r="M578" s="7"/>
      <c r="N578" s="7"/>
      <c r="O578" s="7"/>
      <c r="P578" s="7"/>
      <c r="Q578" s="7"/>
      <c r="R578" s="7"/>
      <c r="S578" s="7"/>
      <c r="T578" s="7"/>
      <c r="U578" s="7"/>
      <c r="V578" s="7"/>
    </row>
    <row r="579">
      <c r="A579" s="7"/>
      <c r="B579" s="7"/>
      <c r="C579" s="7"/>
      <c r="D579" s="7"/>
      <c r="E579" s="7"/>
      <c r="F579" s="7"/>
      <c r="G579" s="7"/>
      <c r="H579" s="7"/>
      <c r="I579" s="7"/>
      <c r="J579" s="7"/>
      <c r="K579" s="7"/>
      <c r="L579" s="7"/>
      <c r="M579" s="7"/>
      <c r="N579" s="7"/>
      <c r="O579" s="7"/>
      <c r="P579" s="7"/>
      <c r="Q579" s="7"/>
      <c r="R579" s="7"/>
      <c r="S579" s="7"/>
      <c r="T579" s="7"/>
      <c r="U579" s="7"/>
      <c r="V579" s="7"/>
    </row>
    <row r="580">
      <c r="A580" s="7"/>
      <c r="B580" s="7"/>
      <c r="C580" s="7"/>
      <c r="D580" s="7"/>
      <c r="E580" s="7"/>
      <c r="F580" s="7"/>
      <c r="G580" s="7"/>
      <c r="H580" s="7"/>
      <c r="I580" s="7"/>
      <c r="J580" s="7"/>
      <c r="K580" s="7"/>
      <c r="L580" s="7"/>
      <c r="M580" s="7"/>
      <c r="N580" s="7"/>
      <c r="O580" s="7"/>
      <c r="P580" s="7"/>
      <c r="Q580" s="7"/>
      <c r="R580" s="7"/>
      <c r="S580" s="7"/>
      <c r="T580" s="7"/>
      <c r="U580" s="7"/>
      <c r="V580" s="7"/>
    </row>
    <row r="581">
      <c r="A581" s="7"/>
      <c r="B581" s="7"/>
      <c r="C581" s="7"/>
      <c r="D581" s="7"/>
      <c r="E581" s="7"/>
      <c r="F581" s="7"/>
      <c r="G581" s="7"/>
      <c r="H581" s="7"/>
      <c r="I581" s="7"/>
      <c r="J581" s="7"/>
      <c r="K581" s="7"/>
      <c r="L581" s="7"/>
      <c r="M581" s="7"/>
      <c r="N581" s="7"/>
      <c r="O581" s="7"/>
      <c r="P581" s="7"/>
      <c r="Q581" s="7"/>
      <c r="R581" s="7"/>
      <c r="S581" s="7"/>
      <c r="T581" s="7"/>
      <c r="U581" s="7"/>
      <c r="V581" s="7"/>
    </row>
    <row r="582">
      <c r="A582" s="7"/>
      <c r="B582" s="7"/>
      <c r="C582" s="7"/>
      <c r="D582" s="7"/>
      <c r="E582" s="7"/>
      <c r="F582" s="7"/>
      <c r="G582" s="7"/>
      <c r="H582" s="7"/>
      <c r="I582" s="7"/>
      <c r="J582" s="7"/>
      <c r="K582" s="7"/>
      <c r="L582" s="7"/>
      <c r="M582" s="7"/>
      <c r="N582" s="7"/>
      <c r="O582" s="7"/>
      <c r="P582" s="7"/>
      <c r="Q582" s="7"/>
      <c r="R582" s="7"/>
      <c r="S582" s="7"/>
      <c r="T582" s="7"/>
      <c r="U582" s="7"/>
      <c r="V582" s="7"/>
    </row>
    <row r="583">
      <c r="A583" s="7"/>
      <c r="B583" s="7"/>
      <c r="C583" s="7"/>
      <c r="D583" s="7"/>
      <c r="E583" s="7"/>
      <c r="F583" s="7"/>
      <c r="G583" s="7"/>
      <c r="H583" s="7"/>
      <c r="I583" s="7"/>
      <c r="J583" s="7"/>
      <c r="K583" s="7"/>
      <c r="L583" s="7"/>
      <c r="M583" s="7"/>
      <c r="N583" s="7"/>
      <c r="O583" s="7"/>
      <c r="P583" s="7"/>
      <c r="Q583" s="7"/>
      <c r="R583" s="7"/>
      <c r="S583" s="7"/>
      <c r="T583" s="7"/>
      <c r="U583" s="7"/>
      <c r="V583" s="7"/>
    </row>
    <row r="584">
      <c r="A584" s="7"/>
      <c r="B584" s="7"/>
      <c r="C584" s="7"/>
      <c r="D584" s="7"/>
      <c r="E584" s="7"/>
      <c r="F584" s="7"/>
      <c r="G584" s="7"/>
      <c r="H584" s="7"/>
      <c r="I584" s="7"/>
      <c r="J584" s="7"/>
      <c r="K584" s="7"/>
      <c r="L584" s="7"/>
      <c r="M584" s="7"/>
      <c r="N584" s="7"/>
      <c r="O584" s="7"/>
      <c r="P584" s="7"/>
      <c r="Q584" s="7"/>
      <c r="R584" s="7"/>
      <c r="S584" s="7"/>
      <c r="T584" s="7"/>
      <c r="U584" s="7"/>
      <c r="V584" s="7"/>
    </row>
    <row r="585">
      <c r="A585" s="7"/>
      <c r="B585" s="7"/>
      <c r="C585" s="7"/>
      <c r="D585" s="7"/>
      <c r="E585" s="7"/>
      <c r="F585" s="7"/>
      <c r="G585" s="7"/>
      <c r="H585" s="7"/>
      <c r="I585" s="7"/>
      <c r="J585" s="7"/>
      <c r="K585" s="7"/>
      <c r="L585" s="7"/>
      <c r="M585" s="7"/>
      <c r="N585" s="7"/>
      <c r="O585" s="7"/>
      <c r="P585" s="7"/>
      <c r="Q585" s="7"/>
      <c r="R585" s="7"/>
      <c r="S585" s="7"/>
      <c r="T585" s="7"/>
      <c r="U585" s="7"/>
      <c r="V585" s="7"/>
    </row>
    <row r="586">
      <c r="A586" s="7"/>
      <c r="B586" s="7"/>
      <c r="C586" s="7"/>
      <c r="D586" s="7"/>
      <c r="E586" s="7"/>
      <c r="F586" s="7"/>
      <c r="G586" s="7"/>
      <c r="H586" s="7"/>
      <c r="I586" s="7"/>
      <c r="J586" s="7"/>
      <c r="K586" s="7"/>
      <c r="L586" s="7"/>
      <c r="M586" s="7"/>
      <c r="N586" s="7"/>
      <c r="O586" s="7"/>
      <c r="P586" s="7"/>
      <c r="Q586" s="7"/>
      <c r="R586" s="7"/>
      <c r="S586" s="7"/>
      <c r="T586" s="7"/>
      <c r="U586" s="7"/>
      <c r="V586" s="7"/>
    </row>
    <row r="587">
      <c r="A587" s="7"/>
      <c r="B587" s="7"/>
      <c r="C587" s="7"/>
      <c r="D587" s="7"/>
      <c r="E587" s="7"/>
      <c r="F587" s="7"/>
      <c r="G587" s="7"/>
      <c r="H587" s="7"/>
      <c r="I587" s="7"/>
      <c r="J587" s="7"/>
      <c r="K587" s="7"/>
      <c r="L587" s="7"/>
      <c r="M587" s="7"/>
      <c r="N587" s="7"/>
      <c r="O587" s="7"/>
      <c r="P587" s="7"/>
      <c r="Q587" s="7"/>
      <c r="R587" s="7"/>
      <c r="S587" s="7"/>
      <c r="T587" s="7"/>
      <c r="U587" s="7"/>
      <c r="V587" s="7"/>
    </row>
    <row r="588">
      <c r="A588" s="7"/>
      <c r="B588" s="7"/>
      <c r="C588" s="7"/>
      <c r="D588" s="7"/>
      <c r="E588" s="7"/>
      <c r="F588" s="7"/>
      <c r="G588" s="7"/>
      <c r="H588" s="7"/>
      <c r="I588" s="7"/>
      <c r="J588" s="7"/>
      <c r="K588" s="7"/>
      <c r="L588" s="7"/>
      <c r="M588" s="7"/>
      <c r="N588" s="7"/>
      <c r="O588" s="7"/>
      <c r="P588" s="7"/>
      <c r="Q588" s="7"/>
      <c r="R588" s="7"/>
      <c r="S588" s="7"/>
      <c r="T588" s="7"/>
      <c r="U588" s="7"/>
      <c r="V588" s="7"/>
    </row>
    <row r="589">
      <c r="A589" s="7"/>
      <c r="B589" s="7"/>
      <c r="C589" s="7"/>
      <c r="D589" s="7"/>
      <c r="E589" s="7"/>
      <c r="F589" s="7"/>
      <c r="G589" s="7"/>
      <c r="H589" s="7"/>
      <c r="I589" s="7"/>
      <c r="J589" s="7"/>
      <c r="K589" s="7"/>
      <c r="L589" s="7"/>
      <c r="M589" s="7"/>
      <c r="N589" s="7"/>
      <c r="O589" s="7"/>
      <c r="P589" s="7"/>
      <c r="Q589" s="7"/>
      <c r="R589" s="7"/>
      <c r="S589" s="7"/>
      <c r="T589" s="7"/>
      <c r="U589" s="7"/>
      <c r="V589" s="7"/>
    </row>
    <row r="590">
      <c r="A590" s="7"/>
      <c r="B590" s="7"/>
      <c r="C590" s="7"/>
      <c r="D590" s="7"/>
      <c r="E590" s="7"/>
      <c r="F590" s="7"/>
      <c r="G590" s="7"/>
      <c r="H590" s="7"/>
      <c r="I590" s="7"/>
      <c r="J590" s="7"/>
      <c r="K590" s="7"/>
      <c r="L590" s="7"/>
      <c r="M590" s="7"/>
      <c r="N590" s="7"/>
      <c r="O590" s="7"/>
      <c r="P590" s="7"/>
      <c r="Q590" s="7"/>
      <c r="R590" s="7"/>
      <c r="S590" s="7"/>
      <c r="T590" s="7"/>
      <c r="U590" s="7"/>
      <c r="V590" s="7"/>
    </row>
    <row r="591">
      <c r="A591" s="7"/>
      <c r="B591" s="7"/>
      <c r="C591" s="7"/>
      <c r="D591" s="7"/>
      <c r="E591" s="7"/>
      <c r="F591" s="7"/>
      <c r="G591" s="7"/>
      <c r="H591" s="7"/>
      <c r="I591" s="7"/>
      <c r="J591" s="7"/>
      <c r="K591" s="7"/>
      <c r="L591" s="7"/>
      <c r="M591" s="7"/>
      <c r="N591" s="7"/>
      <c r="O591" s="7"/>
      <c r="P591" s="7"/>
      <c r="Q591" s="7"/>
      <c r="R591" s="7"/>
      <c r="S591" s="7"/>
      <c r="T591" s="7"/>
      <c r="U591" s="7"/>
      <c r="V591" s="7"/>
    </row>
    <row r="592">
      <c r="A592" s="7"/>
      <c r="B592" s="7"/>
      <c r="C592" s="7"/>
      <c r="D592" s="7"/>
      <c r="E592" s="7"/>
      <c r="F592" s="7"/>
      <c r="G592" s="7"/>
      <c r="H592" s="7"/>
      <c r="I592" s="7"/>
      <c r="J592" s="7"/>
      <c r="K592" s="7"/>
      <c r="L592" s="7"/>
      <c r="M592" s="7"/>
      <c r="N592" s="7"/>
      <c r="O592" s="7"/>
      <c r="P592" s="7"/>
      <c r="Q592" s="7"/>
      <c r="R592" s="7"/>
      <c r="S592" s="7"/>
      <c r="T592" s="7"/>
      <c r="U592" s="7"/>
      <c r="V592" s="7"/>
    </row>
    <row r="593">
      <c r="A593" s="7"/>
      <c r="B593" s="7"/>
      <c r="C593" s="7"/>
      <c r="D593" s="7"/>
      <c r="E593" s="7"/>
      <c r="F593" s="7"/>
      <c r="G593" s="7"/>
      <c r="H593" s="7"/>
      <c r="I593" s="7"/>
      <c r="J593" s="7"/>
      <c r="K593" s="7"/>
      <c r="L593" s="7"/>
      <c r="M593" s="7"/>
      <c r="N593" s="7"/>
      <c r="O593" s="7"/>
      <c r="P593" s="7"/>
      <c r="Q593" s="7"/>
      <c r="R593" s="7"/>
      <c r="S593" s="7"/>
      <c r="T593" s="7"/>
      <c r="U593" s="7"/>
      <c r="V593" s="7"/>
    </row>
    <row r="594">
      <c r="A594" s="7"/>
      <c r="B594" s="7"/>
      <c r="C594" s="7"/>
      <c r="D594" s="7"/>
      <c r="E594" s="7"/>
      <c r="F594" s="7"/>
      <c r="G594" s="7"/>
      <c r="H594" s="7"/>
      <c r="I594" s="7"/>
      <c r="J594" s="7"/>
      <c r="K594" s="7"/>
      <c r="L594" s="7"/>
      <c r="M594" s="7"/>
      <c r="N594" s="7"/>
      <c r="O594" s="7"/>
      <c r="P594" s="7"/>
      <c r="Q594" s="7"/>
      <c r="R594" s="7"/>
      <c r="S594" s="7"/>
      <c r="T594" s="7"/>
      <c r="U594" s="7"/>
      <c r="V594" s="7"/>
    </row>
    <row r="595">
      <c r="A595" s="7"/>
      <c r="B595" s="7"/>
      <c r="C595" s="7"/>
      <c r="D595" s="7"/>
      <c r="E595" s="7"/>
      <c r="F595" s="7"/>
      <c r="G595" s="7"/>
      <c r="H595" s="7"/>
      <c r="I595" s="7"/>
      <c r="J595" s="7"/>
      <c r="K595" s="7"/>
      <c r="L595" s="7"/>
      <c r="M595" s="7"/>
      <c r="N595" s="7"/>
      <c r="O595" s="7"/>
      <c r="P595" s="7"/>
      <c r="Q595" s="7"/>
      <c r="R595" s="7"/>
      <c r="S595" s="7"/>
      <c r="T595" s="7"/>
      <c r="U595" s="7"/>
      <c r="V595" s="7"/>
    </row>
    <row r="596">
      <c r="A596" s="7"/>
      <c r="B596" s="7"/>
      <c r="C596" s="7"/>
      <c r="D596" s="7"/>
      <c r="E596" s="7"/>
      <c r="F596" s="7"/>
      <c r="G596" s="7"/>
      <c r="H596" s="7"/>
      <c r="I596" s="7"/>
      <c r="J596" s="7"/>
      <c r="K596" s="7"/>
      <c r="L596" s="7"/>
      <c r="M596" s="7"/>
      <c r="N596" s="7"/>
      <c r="O596" s="7"/>
      <c r="P596" s="7"/>
      <c r="Q596" s="7"/>
      <c r="R596" s="7"/>
      <c r="S596" s="7"/>
      <c r="T596" s="7"/>
      <c r="U596" s="7"/>
      <c r="V596" s="7"/>
    </row>
    <row r="597">
      <c r="A597" s="7"/>
      <c r="B597" s="7"/>
      <c r="C597" s="7"/>
      <c r="D597" s="7"/>
      <c r="E597" s="7"/>
      <c r="F597" s="7"/>
      <c r="G597" s="7"/>
      <c r="H597" s="7"/>
      <c r="I597" s="7"/>
      <c r="J597" s="7"/>
      <c r="K597" s="7"/>
      <c r="L597" s="7"/>
      <c r="M597" s="7"/>
      <c r="N597" s="7"/>
      <c r="O597" s="7"/>
      <c r="P597" s="7"/>
      <c r="Q597" s="7"/>
      <c r="R597" s="7"/>
      <c r="S597" s="7"/>
      <c r="T597" s="7"/>
      <c r="U597" s="7"/>
      <c r="V597" s="7"/>
    </row>
    <row r="598">
      <c r="A598" s="7"/>
      <c r="B598" s="7"/>
      <c r="C598" s="7"/>
      <c r="D598" s="7"/>
      <c r="E598" s="7"/>
      <c r="F598" s="7"/>
      <c r="G598" s="7"/>
      <c r="H598" s="7"/>
      <c r="I598" s="7"/>
      <c r="J598" s="7"/>
      <c r="K598" s="7"/>
      <c r="L598" s="7"/>
      <c r="M598" s="7"/>
      <c r="N598" s="7"/>
      <c r="O598" s="7"/>
      <c r="P598" s="7"/>
      <c r="Q598" s="7"/>
      <c r="R598" s="7"/>
      <c r="S598" s="7"/>
      <c r="T598" s="7"/>
      <c r="U598" s="7"/>
      <c r="V598" s="7"/>
    </row>
    <row r="599">
      <c r="A599" s="7"/>
      <c r="B599" s="7"/>
      <c r="C599" s="7"/>
      <c r="D599" s="7"/>
      <c r="E599" s="7"/>
      <c r="F599" s="7"/>
      <c r="G599" s="7"/>
      <c r="H599" s="7"/>
      <c r="I599" s="7"/>
      <c r="J599" s="7"/>
      <c r="K599" s="7"/>
      <c r="L599" s="7"/>
      <c r="M599" s="7"/>
      <c r="N599" s="7"/>
      <c r="O599" s="7"/>
      <c r="P599" s="7"/>
      <c r="Q599" s="7"/>
      <c r="R599" s="7"/>
      <c r="S599" s="7"/>
      <c r="T599" s="7"/>
      <c r="U599" s="7"/>
      <c r="V599" s="7"/>
    </row>
    <row r="600">
      <c r="A600" s="7"/>
      <c r="B600" s="7"/>
      <c r="C600" s="7"/>
      <c r="D600" s="7"/>
      <c r="E600" s="7"/>
      <c r="F600" s="7"/>
      <c r="G600" s="7"/>
      <c r="H600" s="7"/>
      <c r="I600" s="7"/>
      <c r="J600" s="7"/>
      <c r="K600" s="7"/>
      <c r="L600" s="7"/>
      <c r="M600" s="7"/>
      <c r="N600" s="7"/>
      <c r="O600" s="7"/>
      <c r="P600" s="7"/>
      <c r="Q600" s="7"/>
      <c r="R600" s="7"/>
      <c r="S600" s="7"/>
      <c r="T600" s="7"/>
      <c r="U600" s="7"/>
      <c r="V600" s="7"/>
    </row>
    <row r="601">
      <c r="A601" s="7"/>
      <c r="B601" s="7"/>
      <c r="C601" s="7"/>
      <c r="D601" s="7"/>
      <c r="E601" s="7"/>
      <c r="F601" s="7"/>
      <c r="G601" s="7"/>
      <c r="H601" s="7"/>
      <c r="I601" s="7"/>
      <c r="J601" s="7"/>
      <c r="K601" s="7"/>
      <c r="L601" s="7"/>
      <c r="M601" s="7"/>
      <c r="N601" s="7"/>
      <c r="O601" s="7"/>
      <c r="P601" s="7"/>
      <c r="Q601" s="7"/>
      <c r="R601" s="7"/>
      <c r="S601" s="7"/>
      <c r="T601" s="7"/>
      <c r="U601" s="7"/>
      <c r="V601" s="7"/>
    </row>
    <row r="602">
      <c r="A602" s="7"/>
      <c r="B602" s="7"/>
      <c r="C602" s="7"/>
      <c r="D602" s="7"/>
      <c r="E602" s="7"/>
      <c r="F602" s="7"/>
      <c r="G602" s="7"/>
      <c r="H602" s="7"/>
      <c r="I602" s="7"/>
      <c r="J602" s="7"/>
      <c r="K602" s="7"/>
      <c r="L602" s="7"/>
      <c r="M602" s="7"/>
      <c r="N602" s="7"/>
      <c r="O602" s="7"/>
      <c r="P602" s="7"/>
      <c r="Q602" s="7"/>
      <c r="R602" s="7"/>
      <c r="S602" s="7"/>
      <c r="T602" s="7"/>
      <c r="U602" s="7"/>
      <c r="V602" s="7"/>
    </row>
    <row r="603">
      <c r="A603" s="7"/>
      <c r="B603" s="7"/>
      <c r="C603" s="7"/>
      <c r="D603" s="7"/>
      <c r="E603" s="7"/>
      <c r="F603" s="7"/>
      <c r="G603" s="7"/>
      <c r="H603" s="7"/>
      <c r="I603" s="7"/>
      <c r="J603" s="7"/>
      <c r="K603" s="7"/>
      <c r="L603" s="7"/>
      <c r="M603" s="7"/>
      <c r="N603" s="7"/>
      <c r="O603" s="7"/>
      <c r="P603" s="7"/>
      <c r="Q603" s="7"/>
      <c r="R603" s="7"/>
      <c r="S603" s="7"/>
      <c r="T603" s="7"/>
      <c r="U603" s="7"/>
      <c r="V603" s="7"/>
    </row>
    <row r="604">
      <c r="A604" s="7"/>
      <c r="B604" s="7"/>
      <c r="C604" s="7"/>
      <c r="D604" s="7"/>
      <c r="E604" s="7"/>
      <c r="F604" s="7"/>
      <c r="G604" s="7"/>
      <c r="H604" s="7"/>
      <c r="I604" s="7"/>
      <c r="J604" s="7"/>
      <c r="K604" s="7"/>
      <c r="L604" s="7"/>
      <c r="M604" s="7"/>
      <c r="N604" s="7"/>
      <c r="O604" s="7"/>
      <c r="P604" s="7"/>
      <c r="Q604" s="7"/>
      <c r="R604" s="7"/>
      <c r="S604" s="7"/>
      <c r="T604" s="7"/>
      <c r="U604" s="7"/>
      <c r="V604" s="7"/>
    </row>
    <row r="605">
      <c r="A605" s="7"/>
      <c r="B605" s="7"/>
      <c r="C605" s="7"/>
      <c r="D605" s="7"/>
      <c r="E605" s="7"/>
      <c r="F605" s="7"/>
      <c r="G605" s="7"/>
      <c r="H605" s="7"/>
      <c r="I605" s="7"/>
      <c r="J605" s="7"/>
      <c r="K605" s="7"/>
      <c r="L605" s="7"/>
      <c r="M605" s="7"/>
      <c r="N605" s="7"/>
      <c r="O605" s="7"/>
      <c r="P605" s="7"/>
      <c r="Q605" s="7"/>
      <c r="R605" s="7"/>
      <c r="S605" s="7"/>
      <c r="T605" s="7"/>
      <c r="U605" s="7"/>
      <c r="V605" s="7"/>
    </row>
    <row r="606">
      <c r="A606" s="7"/>
      <c r="B606" s="7"/>
      <c r="C606" s="7"/>
      <c r="D606" s="7"/>
      <c r="E606" s="7"/>
      <c r="F606" s="7"/>
      <c r="G606" s="7"/>
      <c r="H606" s="7"/>
      <c r="I606" s="7"/>
      <c r="J606" s="7"/>
      <c r="K606" s="7"/>
      <c r="L606" s="7"/>
      <c r="M606" s="7"/>
      <c r="N606" s="7"/>
      <c r="O606" s="7"/>
      <c r="P606" s="7"/>
      <c r="Q606" s="7"/>
      <c r="R606" s="7"/>
      <c r="S606" s="7"/>
      <c r="T606" s="7"/>
      <c r="U606" s="7"/>
      <c r="V606" s="7"/>
    </row>
    <row r="607">
      <c r="A607" s="7"/>
      <c r="B607" s="7"/>
      <c r="C607" s="7"/>
      <c r="D607" s="7"/>
      <c r="E607" s="7"/>
      <c r="F607" s="7"/>
      <c r="G607" s="7"/>
      <c r="H607" s="7"/>
      <c r="I607" s="7"/>
      <c r="J607" s="7"/>
      <c r="K607" s="7"/>
      <c r="L607" s="7"/>
      <c r="M607" s="7"/>
      <c r="N607" s="7"/>
      <c r="O607" s="7"/>
      <c r="P607" s="7"/>
      <c r="Q607" s="7"/>
      <c r="R607" s="7"/>
      <c r="S607" s="7"/>
      <c r="T607" s="7"/>
      <c r="U607" s="7"/>
      <c r="V607" s="7"/>
    </row>
    <row r="608">
      <c r="A608" s="7"/>
      <c r="B608" s="7"/>
      <c r="C608" s="7"/>
      <c r="D608" s="7"/>
      <c r="E608" s="7"/>
      <c r="F608" s="7"/>
      <c r="G608" s="7"/>
      <c r="H608" s="7"/>
      <c r="I608" s="7"/>
      <c r="J608" s="7"/>
      <c r="K608" s="7"/>
      <c r="L608" s="7"/>
      <c r="M608" s="7"/>
      <c r="N608" s="7"/>
      <c r="O608" s="7"/>
      <c r="P608" s="7"/>
      <c r="Q608" s="7"/>
      <c r="R608" s="7"/>
      <c r="S608" s="7"/>
      <c r="T608" s="7"/>
      <c r="U608" s="7"/>
      <c r="V608" s="7"/>
    </row>
    <row r="609">
      <c r="A609" s="7"/>
      <c r="B609" s="7"/>
      <c r="C609" s="7"/>
      <c r="D609" s="7"/>
      <c r="E609" s="7"/>
      <c r="F609" s="7"/>
      <c r="G609" s="7"/>
      <c r="H609" s="7"/>
      <c r="I609" s="7"/>
      <c r="J609" s="7"/>
      <c r="K609" s="7"/>
      <c r="L609" s="7"/>
      <c r="M609" s="7"/>
      <c r="N609" s="7"/>
      <c r="O609" s="7"/>
      <c r="P609" s="7"/>
      <c r="Q609" s="7"/>
      <c r="R609" s="7"/>
      <c r="S609" s="7"/>
      <c r="T609" s="7"/>
      <c r="U609" s="7"/>
      <c r="V609" s="7"/>
    </row>
    <row r="610">
      <c r="A610" s="7"/>
      <c r="B610" s="7"/>
      <c r="C610" s="7"/>
      <c r="D610" s="7"/>
      <c r="E610" s="7"/>
      <c r="F610" s="7"/>
      <c r="G610" s="7"/>
      <c r="H610" s="7"/>
      <c r="I610" s="7"/>
      <c r="J610" s="7"/>
      <c r="K610" s="7"/>
      <c r="L610" s="7"/>
      <c r="M610" s="7"/>
      <c r="N610" s="7"/>
      <c r="O610" s="7"/>
      <c r="P610" s="7"/>
      <c r="Q610" s="7"/>
      <c r="R610" s="7"/>
      <c r="S610" s="7"/>
      <c r="T610" s="7"/>
      <c r="U610" s="7"/>
      <c r="V610" s="7"/>
    </row>
    <row r="611">
      <c r="A611" s="7"/>
      <c r="B611" s="7"/>
      <c r="C611" s="7"/>
      <c r="D611" s="7"/>
      <c r="E611" s="7"/>
      <c r="F611" s="7"/>
      <c r="G611" s="7"/>
      <c r="H611" s="7"/>
      <c r="I611" s="7"/>
      <c r="J611" s="7"/>
      <c r="K611" s="7"/>
      <c r="L611" s="7"/>
      <c r="M611" s="7"/>
      <c r="N611" s="7"/>
      <c r="O611" s="7"/>
      <c r="P611" s="7"/>
      <c r="Q611" s="7"/>
      <c r="R611" s="7"/>
      <c r="S611" s="7"/>
      <c r="T611" s="7"/>
      <c r="U611" s="7"/>
      <c r="V611" s="7"/>
    </row>
    <row r="612">
      <c r="A612" s="7"/>
      <c r="B612" s="7"/>
      <c r="C612" s="7"/>
      <c r="D612" s="7"/>
      <c r="E612" s="7"/>
      <c r="F612" s="7"/>
      <c r="G612" s="7"/>
      <c r="H612" s="7"/>
      <c r="I612" s="7"/>
      <c r="J612" s="7"/>
      <c r="K612" s="7"/>
      <c r="L612" s="7"/>
      <c r="M612" s="7"/>
      <c r="N612" s="7"/>
      <c r="O612" s="7"/>
      <c r="P612" s="7"/>
      <c r="Q612" s="7"/>
      <c r="R612" s="7"/>
      <c r="S612" s="7"/>
      <c r="T612" s="7"/>
      <c r="U612" s="7"/>
      <c r="V612" s="7"/>
    </row>
    <row r="613">
      <c r="A613" s="7"/>
      <c r="B613" s="7"/>
      <c r="C613" s="7"/>
      <c r="D613" s="7"/>
      <c r="E613" s="7"/>
      <c r="F613" s="7"/>
      <c r="G613" s="7"/>
      <c r="H613" s="7"/>
      <c r="I613" s="7"/>
      <c r="J613" s="7"/>
      <c r="K613" s="7"/>
      <c r="L613" s="7"/>
      <c r="M613" s="7"/>
      <c r="N613" s="7"/>
      <c r="O613" s="7"/>
      <c r="P613" s="7"/>
      <c r="Q613" s="7"/>
      <c r="R613" s="7"/>
      <c r="S613" s="7"/>
      <c r="T613" s="7"/>
      <c r="U613" s="7"/>
      <c r="V613" s="7"/>
    </row>
    <row r="614">
      <c r="A614" s="7"/>
      <c r="B614" s="7"/>
      <c r="C614" s="7"/>
      <c r="D614" s="7"/>
      <c r="E614" s="7"/>
      <c r="F614" s="7"/>
      <c r="G614" s="7"/>
      <c r="H614" s="7"/>
      <c r="I614" s="7"/>
      <c r="J614" s="7"/>
      <c r="K614" s="7"/>
      <c r="L614" s="7"/>
      <c r="M614" s="7"/>
      <c r="N614" s="7"/>
      <c r="O614" s="7"/>
      <c r="P614" s="7"/>
      <c r="Q614" s="7"/>
      <c r="R614" s="7"/>
      <c r="S614" s="7"/>
      <c r="T614" s="7"/>
      <c r="U614" s="7"/>
      <c r="V614" s="7"/>
    </row>
    <row r="615">
      <c r="A615" s="7"/>
      <c r="B615" s="7"/>
      <c r="C615" s="7"/>
      <c r="D615" s="7"/>
      <c r="E615" s="7"/>
      <c r="F615" s="7"/>
      <c r="G615" s="7"/>
      <c r="H615" s="7"/>
      <c r="I615" s="7"/>
      <c r="J615" s="7"/>
      <c r="K615" s="7"/>
      <c r="L615" s="7"/>
      <c r="M615" s="7"/>
      <c r="N615" s="7"/>
      <c r="O615" s="7"/>
      <c r="P615" s="7"/>
      <c r="Q615" s="7"/>
      <c r="R615" s="7"/>
      <c r="S615" s="7"/>
      <c r="T615" s="7"/>
      <c r="U615" s="7"/>
      <c r="V615" s="7"/>
    </row>
    <row r="616">
      <c r="A616" s="7"/>
      <c r="B616" s="7"/>
      <c r="C616" s="7"/>
      <c r="D616" s="7"/>
      <c r="E616" s="7"/>
      <c r="F616" s="7"/>
      <c r="G616" s="7"/>
      <c r="H616" s="7"/>
      <c r="I616" s="7"/>
      <c r="J616" s="7"/>
      <c r="K616" s="7"/>
      <c r="L616" s="7"/>
      <c r="M616" s="7"/>
      <c r="N616" s="7"/>
      <c r="O616" s="7"/>
      <c r="P616" s="7"/>
      <c r="Q616" s="7"/>
      <c r="R616" s="7"/>
      <c r="S616" s="7"/>
      <c r="T616" s="7"/>
      <c r="U616" s="7"/>
      <c r="V616" s="7"/>
    </row>
    <row r="617">
      <c r="A617" s="7"/>
      <c r="B617" s="7"/>
      <c r="C617" s="7"/>
      <c r="D617" s="7"/>
      <c r="E617" s="7"/>
      <c r="F617" s="7"/>
      <c r="G617" s="7"/>
      <c r="H617" s="7"/>
      <c r="I617" s="7"/>
      <c r="J617" s="7"/>
      <c r="K617" s="7"/>
      <c r="L617" s="7"/>
      <c r="M617" s="7"/>
      <c r="N617" s="7"/>
      <c r="O617" s="7"/>
      <c r="P617" s="7"/>
      <c r="Q617" s="7"/>
      <c r="R617" s="7"/>
      <c r="S617" s="7"/>
      <c r="T617" s="7"/>
      <c r="U617" s="7"/>
      <c r="V617" s="7"/>
    </row>
    <row r="618">
      <c r="A618" s="7"/>
      <c r="B618" s="7"/>
      <c r="C618" s="7"/>
      <c r="D618" s="7"/>
      <c r="E618" s="7"/>
      <c r="F618" s="7"/>
      <c r="G618" s="7"/>
      <c r="H618" s="7"/>
      <c r="I618" s="7"/>
      <c r="J618" s="7"/>
      <c r="K618" s="7"/>
      <c r="L618" s="7"/>
      <c r="M618" s="7"/>
      <c r="N618" s="7"/>
      <c r="O618" s="7"/>
      <c r="P618" s="7"/>
      <c r="Q618" s="7"/>
      <c r="R618" s="7"/>
      <c r="S618" s="7"/>
      <c r="T618" s="7"/>
      <c r="U618" s="7"/>
      <c r="V618" s="7"/>
    </row>
    <row r="619">
      <c r="A619" s="7"/>
      <c r="B619" s="7"/>
      <c r="C619" s="7"/>
      <c r="D619" s="7"/>
      <c r="E619" s="7"/>
      <c r="F619" s="7"/>
      <c r="G619" s="7"/>
      <c r="H619" s="7"/>
      <c r="I619" s="7"/>
      <c r="J619" s="7"/>
      <c r="K619" s="7"/>
      <c r="L619" s="7"/>
      <c r="M619" s="7"/>
      <c r="N619" s="7"/>
      <c r="O619" s="7"/>
      <c r="P619" s="7"/>
      <c r="Q619" s="7"/>
      <c r="R619" s="7"/>
      <c r="S619" s="7"/>
      <c r="T619" s="7"/>
      <c r="U619" s="7"/>
      <c r="V619" s="7"/>
    </row>
    <row r="620">
      <c r="A620" s="7"/>
      <c r="B620" s="7"/>
      <c r="C620" s="7"/>
      <c r="D620" s="7"/>
      <c r="E620" s="7"/>
      <c r="F620" s="7"/>
      <c r="G620" s="7"/>
      <c r="H620" s="7"/>
      <c r="I620" s="7"/>
      <c r="J620" s="7"/>
      <c r="K620" s="7"/>
      <c r="L620" s="7"/>
      <c r="M620" s="7"/>
      <c r="N620" s="7"/>
      <c r="O620" s="7"/>
      <c r="P620" s="7"/>
      <c r="Q620" s="7"/>
      <c r="R620" s="7"/>
      <c r="S620" s="7"/>
      <c r="T620" s="7"/>
      <c r="U620" s="7"/>
      <c r="V620" s="7"/>
    </row>
    <row r="621">
      <c r="A621" s="7"/>
      <c r="B621" s="7"/>
      <c r="C621" s="7"/>
      <c r="D621" s="7"/>
      <c r="E621" s="7"/>
      <c r="F621" s="7"/>
      <c r="G621" s="7"/>
      <c r="H621" s="7"/>
      <c r="I621" s="7"/>
      <c r="J621" s="7"/>
      <c r="K621" s="7"/>
      <c r="L621" s="7"/>
      <c r="M621" s="7"/>
      <c r="N621" s="7"/>
      <c r="O621" s="7"/>
      <c r="P621" s="7"/>
      <c r="Q621" s="7"/>
      <c r="R621" s="7"/>
      <c r="S621" s="7"/>
      <c r="T621" s="7"/>
      <c r="U621" s="7"/>
      <c r="V621" s="7"/>
    </row>
    <row r="622">
      <c r="A622" s="7"/>
      <c r="B622" s="7"/>
      <c r="C622" s="7"/>
      <c r="D622" s="7"/>
      <c r="E622" s="7"/>
      <c r="F622" s="7"/>
      <c r="G622" s="7"/>
      <c r="H622" s="7"/>
      <c r="I622" s="7"/>
      <c r="J622" s="7"/>
      <c r="K622" s="7"/>
      <c r="L622" s="7"/>
      <c r="M622" s="7"/>
      <c r="N622" s="7"/>
      <c r="O622" s="7"/>
      <c r="P622" s="7"/>
      <c r="Q622" s="7"/>
      <c r="R622" s="7"/>
      <c r="S622" s="7"/>
      <c r="T622" s="7"/>
      <c r="U622" s="7"/>
      <c r="V622" s="7"/>
    </row>
    <row r="623">
      <c r="A623" s="7"/>
      <c r="B623" s="7"/>
      <c r="C623" s="7"/>
      <c r="D623" s="7"/>
      <c r="E623" s="7"/>
      <c r="F623" s="7"/>
      <c r="G623" s="7"/>
      <c r="H623" s="7"/>
      <c r="I623" s="7"/>
      <c r="J623" s="7"/>
      <c r="K623" s="7"/>
      <c r="L623" s="7"/>
      <c r="M623" s="7"/>
      <c r="N623" s="7"/>
      <c r="O623" s="7"/>
      <c r="P623" s="7"/>
      <c r="Q623" s="7"/>
      <c r="R623" s="7"/>
      <c r="S623" s="7"/>
      <c r="T623" s="7"/>
      <c r="U623" s="7"/>
      <c r="V623" s="7"/>
    </row>
    <row r="624">
      <c r="A624" s="7"/>
      <c r="B624" s="7"/>
      <c r="C624" s="7"/>
      <c r="D624" s="7"/>
      <c r="E624" s="7"/>
      <c r="F624" s="7"/>
      <c r="G624" s="7"/>
      <c r="H624" s="7"/>
      <c r="I624" s="7"/>
      <c r="J624" s="7"/>
      <c r="K624" s="7"/>
      <c r="L624" s="7"/>
      <c r="M624" s="7"/>
      <c r="N624" s="7"/>
      <c r="O624" s="7"/>
      <c r="P624" s="7"/>
      <c r="Q624" s="7"/>
      <c r="R624" s="7"/>
      <c r="S624" s="7"/>
      <c r="T624" s="7"/>
      <c r="U624" s="7"/>
      <c r="V624" s="7"/>
    </row>
    <row r="625">
      <c r="A625" s="7"/>
      <c r="B625" s="7"/>
      <c r="C625" s="7"/>
      <c r="D625" s="7"/>
      <c r="E625" s="7"/>
      <c r="F625" s="7"/>
      <c r="G625" s="7"/>
      <c r="H625" s="7"/>
      <c r="I625" s="7"/>
      <c r="J625" s="7"/>
      <c r="K625" s="7"/>
      <c r="L625" s="7"/>
      <c r="M625" s="7"/>
      <c r="N625" s="7"/>
      <c r="O625" s="7"/>
      <c r="P625" s="7"/>
      <c r="Q625" s="7"/>
      <c r="R625" s="7"/>
      <c r="S625" s="7"/>
      <c r="T625" s="7"/>
      <c r="U625" s="7"/>
      <c r="V625" s="7"/>
    </row>
    <row r="626">
      <c r="A626" s="7"/>
      <c r="B626" s="7"/>
      <c r="C626" s="7"/>
      <c r="D626" s="7"/>
      <c r="E626" s="7"/>
      <c r="F626" s="7"/>
      <c r="G626" s="7"/>
      <c r="H626" s="7"/>
      <c r="I626" s="7"/>
      <c r="J626" s="7"/>
      <c r="K626" s="7"/>
      <c r="L626" s="7"/>
      <c r="M626" s="7"/>
      <c r="N626" s="7"/>
      <c r="O626" s="7"/>
      <c r="P626" s="7"/>
      <c r="Q626" s="7"/>
      <c r="R626" s="7"/>
      <c r="S626" s="7"/>
      <c r="T626" s="7"/>
      <c r="U626" s="7"/>
      <c r="V626" s="7"/>
    </row>
    <row r="627">
      <c r="A627" s="7"/>
      <c r="B627" s="7"/>
      <c r="C627" s="7"/>
      <c r="D627" s="7"/>
      <c r="E627" s="7"/>
      <c r="F627" s="7"/>
      <c r="G627" s="7"/>
      <c r="H627" s="7"/>
      <c r="I627" s="7"/>
      <c r="J627" s="7"/>
      <c r="K627" s="7"/>
      <c r="L627" s="7"/>
      <c r="M627" s="7"/>
      <c r="N627" s="7"/>
      <c r="O627" s="7"/>
      <c r="P627" s="7"/>
      <c r="Q627" s="7"/>
      <c r="R627" s="7"/>
      <c r="S627" s="7"/>
      <c r="T627" s="7"/>
      <c r="U627" s="7"/>
      <c r="V627" s="7"/>
    </row>
    <row r="628">
      <c r="A628" s="7"/>
      <c r="B628" s="7"/>
      <c r="C628" s="7"/>
      <c r="D628" s="7"/>
      <c r="E628" s="7"/>
      <c r="F628" s="7"/>
      <c r="G628" s="7"/>
      <c r="H628" s="7"/>
      <c r="I628" s="7"/>
      <c r="J628" s="7"/>
      <c r="K628" s="7"/>
      <c r="L628" s="7"/>
      <c r="M628" s="7"/>
      <c r="N628" s="7"/>
      <c r="O628" s="7"/>
      <c r="P628" s="7"/>
      <c r="Q628" s="7"/>
      <c r="R628" s="7"/>
      <c r="S628" s="7"/>
      <c r="T628" s="7"/>
      <c r="U628" s="7"/>
      <c r="V628" s="7"/>
    </row>
    <row r="629">
      <c r="A629" s="7"/>
      <c r="B629" s="7"/>
      <c r="C629" s="7"/>
      <c r="D629" s="7"/>
      <c r="E629" s="7"/>
      <c r="F629" s="7"/>
      <c r="G629" s="7"/>
      <c r="H629" s="7"/>
      <c r="I629" s="7"/>
      <c r="J629" s="7"/>
      <c r="K629" s="7"/>
      <c r="L629" s="7"/>
      <c r="M629" s="7"/>
      <c r="N629" s="7"/>
      <c r="O629" s="7"/>
      <c r="P629" s="7"/>
      <c r="Q629" s="7"/>
      <c r="R629" s="7"/>
      <c r="S629" s="7"/>
      <c r="T629" s="7"/>
      <c r="U629" s="7"/>
      <c r="V629" s="7"/>
    </row>
    <row r="630">
      <c r="A630" s="7"/>
      <c r="B630" s="7"/>
      <c r="C630" s="7"/>
      <c r="D630" s="7"/>
      <c r="E630" s="7"/>
      <c r="F630" s="7"/>
      <c r="G630" s="7"/>
      <c r="H630" s="7"/>
      <c r="I630" s="7"/>
      <c r="J630" s="7"/>
      <c r="K630" s="7"/>
      <c r="L630" s="7"/>
      <c r="M630" s="7"/>
      <c r="N630" s="7"/>
      <c r="O630" s="7"/>
      <c r="P630" s="7"/>
      <c r="Q630" s="7"/>
      <c r="R630" s="7"/>
      <c r="S630" s="7"/>
      <c r="T630" s="7"/>
      <c r="U630" s="7"/>
      <c r="V630" s="7"/>
    </row>
    <row r="631">
      <c r="A631" s="7"/>
      <c r="B631" s="7"/>
      <c r="C631" s="7"/>
      <c r="D631" s="7"/>
      <c r="E631" s="7"/>
      <c r="F631" s="7"/>
      <c r="G631" s="7"/>
      <c r="H631" s="7"/>
      <c r="I631" s="7"/>
      <c r="J631" s="7"/>
      <c r="K631" s="7"/>
      <c r="L631" s="7"/>
      <c r="M631" s="7"/>
      <c r="N631" s="7"/>
      <c r="O631" s="7"/>
      <c r="P631" s="7"/>
      <c r="Q631" s="7"/>
      <c r="R631" s="7"/>
      <c r="S631" s="7"/>
      <c r="T631" s="7"/>
      <c r="U631" s="7"/>
      <c r="V631" s="7"/>
    </row>
    <row r="632">
      <c r="A632" s="7"/>
      <c r="B632" s="7"/>
      <c r="C632" s="7"/>
      <c r="D632" s="7"/>
      <c r="E632" s="7"/>
      <c r="F632" s="7"/>
      <c r="G632" s="7"/>
      <c r="H632" s="7"/>
      <c r="I632" s="7"/>
      <c r="J632" s="7"/>
      <c r="K632" s="7"/>
      <c r="L632" s="7"/>
      <c r="M632" s="7"/>
      <c r="N632" s="7"/>
      <c r="O632" s="7"/>
      <c r="P632" s="7"/>
      <c r="Q632" s="7"/>
      <c r="R632" s="7"/>
      <c r="S632" s="7"/>
      <c r="T632" s="7"/>
      <c r="U632" s="7"/>
      <c r="V632" s="7"/>
    </row>
    <row r="633">
      <c r="A633" s="7"/>
      <c r="B633" s="7"/>
      <c r="C633" s="7"/>
      <c r="D633" s="7"/>
      <c r="E633" s="7"/>
      <c r="F633" s="7"/>
      <c r="G633" s="7"/>
      <c r="H633" s="7"/>
      <c r="I633" s="7"/>
      <c r="J633" s="7"/>
      <c r="K633" s="7"/>
      <c r="L633" s="7"/>
      <c r="M633" s="7"/>
      <c r="N633" s="7"/>
      <c r="O633" s="7"/>
      <c r="P633" s="7"/>
      <c r="Q633" s="7"/>
      <c r="R633" s="7"/>
      <c r="S633" s="7"/>
      <c r="T633" s="7"/>
      <c r="U633" s="7"/>
      <c r="V633" s="7"/>
    </row>
    <row r="634">
      <c r="A634" s="7"/>
      <c r="B634" s="7"/>
      <c r="C634" s="7"/>
      <c r="D634" s="7"/>
      <c r="E634" s="7"/>
      <c r="F634" s="7"/>
      <c r="G634" s="7"/>
      <c r="H634" s="7"/>
      <c r="I634" s="7"/>
      <c r="J634" s="7"/>
      <c r="K634" s="7"/>
      <c r="L634" s="7"/>
      <c r="M634" s="7"/>
      <c r="N634" s="7"/>
      <c r="O634" s="7"/>
      <c r="P634" s="7"/>
      <c r="Q634" s="7"/>
      <c r="R634" s="7"/>
      <c r="S634" s="7"/>
      <c r="T634" s="7"/>
      <c r="U634" s="7"/>
      <c r="V634" s="7"/>
    </row>
    <row r="635">
      <c r="A635" s="7"/>
      <c r="B635" s="7"/>
      <c r="C635" s="7"/>
      <c r="D635" s="7"/>
      <c r="E635" s="7"/>
      <c r="F635" s="7"/>
      <c r="G635" s="7"/>
      <c r="H635" s="7"/>
      <c r="I635" s="7"/>
      <c r="J635" s="7"/>
      <c r="K635" s="7"/>
      <c r="L635" s="7"/>
      <c r="M635" s="7"/>
      <c r="N635" s="7"/>
      <c r="O635" s="7"/>
      <c r="P635" s="7"/>
      <c r="Q635" s="7"/>
      <c r="R635" s="7"/>
      <c r="S635" s="7"/>
      <c r="T635" s="7"/>
      <c r="U635" s="7"/>
      <c r="V635" s="7"/>
    </row>
    <row r="636">
      <c r="A636" s="7"/>
      <c r="B636" s="7"/>
      <c r="C636" s="7"/>
      <c r="D636" s="7"/>
      <c r="E636" s="7"/>
      <c r="F636" s="7"/>
      <c r="G636" s="7"/>
      <c r="H636" s="7"/>
      <c r="I636" s="7"/>
      <c r="J636" s="7"/>
      <c r="K636" s="7"/>
      <c r="L636" s="7"/>
      <c r="M636" s="7"/>
      <c r="N636" s="7"/>
      <c r="O636" s="7"/>
      <c r="P636" s="7"/>
      <c r="Q636" s="7"/>
      <c r="R636" s="7"/>
      <c r="S636" s="7"/>
      <c r="T636" s="7"/>
      <c r="U636" s="7"/>
      <c r="V636" s="7"/>
    </row>
    <row r="637">
      <c r="A637" s="7"/>
      <c r="B637" s="7"/>
      <c r="C637" s="7"/>
      <c r="D637" s="7"/>
      <c r="E637" s="7"/>
      <c r="F637" s="7"/>
      <c r="G637" s="7"/>
      <c r="H637" s="7"/>
      <c r="I637" s="7"/>
      <c r="J637" s="7"/>
      <c r="K637" s="7"/>
      <c r="L637" s="7"/>
      <c r="M637" s="7"/>
      <c r="N637" s="7"/>
      <c r="O637" s="7"/>
      <c r="P637" s="7"/>
      <c r="Q637" s="7"/>
      <c r="R637" s="7"/>
      <c r="S637" s="7"/>
      <c r="T637" s="7"/>
      <c r="U637" s="7"/>
      <c r="V637" s="7"/>
    </row>
    <row r="638">
      <c r="A638" s="7"/>
      <c r="B638" s="7"/>
      <c r="C638" s="7"/>
      <c r="D638" s="7"/>
      <c r="E638" s="7"/>
      <c r="F638" s="7"/>
      <c r="G638" s="7"/>
      <c r="H638" s="7"/>
      <c r="I638" s="7"/>
      <c r="J638" s="7"/>
      <c r="K638" s="7"/>
      <c r="L638" s="7"/>
      <c r="M638" s="7"/>
      <c r="N638" s="7"/>
      <c r="O638" s="7"/>
      <c r="P638" s="7"/>
      <c r="Q638" s="7"/>
      <c r="R638" s="7"/>
      <c r="S638" s="7"/>
      <c r="T638" s="7"/>
      <c r="U638" s="7"/>
      <c r="V638" s="7"/>
    </row>
    <row r="639">
      <c r="A639" s="7"/>
      <c r="B639" s="7"/>
      <c r="C639" s="7"/>
      <c r="D639" s="7"/>
      <c r="E639" s="7"/>
      <c r="F639" s="7"/>
      <c r="G639" s="7"/>
      <c r="H639" s="7"/>
      <c r="I639" s="7"/>
      <c r="J639" s="7"/>
      <c r="K639" s="7"/>
      <c r="L639" s="7"/>
      <c r="M639" s="7"/>
      <c r="N639" s="7"/>
      <c r="O639" s="7"/>
      <c r="P639" s="7"/>
      <c r="Q639" s="7"/>
      <c r="R639" s="7"/>
      <c r="S639" s="7"/>
      <c r="T639" s="7"/>
      <c r="U639" s="7"/>
      <c r="V639" s="7"/>
    </row>
    <row r="640">
      <c r="A640" s="7"/>
      <c r="B640" s="7"/>
      <c r="C640" s="7"/>
      <c r="D640" s="7"/>
      <c r="E640" s="7"/>
      <c r="F640" s="7"/>
      <c r="G640" s="7"/>
      <c r="H640" s="7"/>
      <c r="I640" s="7"/>
      <c r="J640" s="7"/>
      <c r="K640" s="7"/>
      <c r="L640" s="7"/>
      <c r="M640" s="7"/>
      <c r="N640" s="7"/>
      <c r="O640" s="7"/>
      <c r="P640" s="7"/>
      <c r="Q640" s="7"/>
      <c r="R640" s="7"/>
      <c r="S640" s="7"/>
      <c r="T640" s="7"/>
      <c r="U640" s="7"/>
      <c r="V640" s="7"/>
    </row>
    <row r="641">
      <c r="A641" s="7"/>
      <c r="B641" s="7"/>
      <c r="C641" s="7"/>
      <c r="D641" s="7"/>
      <c r="E641" s="7"/>
      <c r="F641" s="7"/>
      <c r="G641" s="7"/>
      <c r="H641" s="7"/>
      <c r="I641" s="7"/>
      <c r="J641" s="7"/>
      <c r="K641" s="7"/>
      <c r="L641" s="7"/>
      <c r="M641" s="7"/>
      <c r="N641" s="7"/>
      <c r="O641" s="7"/>
      <c r="P641" s="7"/>
      <c r="Q641" s="7"/>
      <c r="R641" s="7"/>
      <c r="S641" s="7"/>
      <c r="T641" s="7"/>
      <c r="U641" s="7"/>
      <c r="V641" s="7"/>
    </row>
    <row r="642">
      <c r="A642" s="7"/>
      <c r="B642" s="7"/>
      <c r="C642" s="7"/>
      <c r="D642" s="7"/>
      <c r="E642" s="7"/>
      <c r="F642" s="7"/>
      <c r="G642" s="7"/>
      <c r="H642" s="7"/>
      <c r="I642" s="7"/>
      <c r="J642" s="7"/>
      <c r="K642" s="7"/>
      <c r="L642" s="7"/>
      <c r="M642" s="7"/>
      <c r="N642" s="7"/>
      <c r="O642" s="7"/>
      <c r="P642" s="7"/>
      <c r="Q642" s="7"/>
      <c r="R642" s="7"/>
      <c r="S642" s="7"/>
      <c r="T642" s="7"/>
      <c r="U642" s="7"/>
      <c r="V642" s="7"/>
    </row>
    <row r="643">
      <c r="A643" s="7"/>
      <c r="B643" s="7"/>
      <c r="C643" s="7"/>
      <c r="D643" s="7"/>
      <c r="E643" s="7"/>
      <c r="F643" s="7"/>
      <c r="G643" s="7"/>
      <c r="H643" s="7"/>
      <c r="I643" s="7"/>
      <c r="J643" s="7"/>
      <c r="K643" s="7"/>
      <c r="L643" s="7"/>
      <c r="M643" s="7"/>
      <c r="N643" s="7"/>
      <c r="O643" s="7"/>
      <c r="P643" s="7"/>
      <c r="Q643" s="7"/>
      <c r="R643" s="7"/>
      <c r="S643" s="7"/>
      <c r="T643" s="7"/>
      <c r="U643" s="7"/>
      <c r="V643" s="7"/>
    </row>
    <row r="644">
      <c r="A644" s="7"/>
      <c r="B644" s="7"/>
      <c r="C644" s="7"/>
      <c r="D644" s="7"/>
      <c r="E644" s="7"/>
      <c r="F644" s="7"/>
      <c r="G644" s="7"/>
      <c r="H644" s="7"/>
      <c r="I644" s="7"/>
      <c r="J644" s="7"/>
      <c r="K644" s="7"/>
      <c r="L644" s="7"/>
      <c r="M644" s="7"/>
      <c r="N644" s="7"/>
      <c r="O644" s="7"/>
      <c r="P644" s="7"/>
      <c r="Q644" s="7"/>
      <c r="R644" s="7"/>
      <c r="S644" s="7"/>
      <c r="T644" s="7"/>
      <c r="U644" s="7"/>
      <c r="V644" s="7"/>
    </row>
    <row r="645">
      <c r="A645" s="7"/>
      <c r="B645" s="7"/>
      <c r="C645" s="7"/>
      <c r="D645" s="7"/>
      <c r="E645" s="7"/>
      <c r="F645" s="7"/>
      <c r="G645" s="7"/>
      <c r="H645" s="7"/>
      <c r="I645" s="7"/>
      <c r="J645" s="7"/>
      <c r="K645" s="7"/>
      <c r="L645" s="7"/>
      <c r="M645" s="7"/>
      <c r="N645" s="7"/>
      <c r="O645" s="7"/>
      <c r="P645" s="7"/>
      <c r="Q645" s="7"/>
      <c r="R645" s="7"/>
      <c r="S645" s="7"/>
      <c r="T645" s="7"/>
      <c r="U645" s="7"/>
      <c r="V645" s="7"/>
    </row>
    <row r="646">
      <c r="A646" s="7"/>
      <c r="B646" s="7"/>
      <c r="C646" s="7"/>
      <c r="D646" s="7"/>
      <c r="E646" s="7"/>
      <c r="F646" s="7"/>
      <c r="G646" s="7"/>
      <c r="H646" s="7"/>
      <c r="I646" s="7"/>
      <c r="J646" s="7"/>
      <c r="K646" s="7"/>
      <c r="L646" s="7"/>
      <c r="M646" s="7"/>
      <c r="N646" s="7"/>
      <c r="O646" s="7"/>
      <c r="P646" s="7"/>
      <c r="Q646" s="7"/>
      <c r="R646" s="7"/>
      <c r="S646" s="7"/>
      <c r="T646" s="7"/>
      <c r="U646" s="7"/>
      <c r="V646" s="7"/>
    </row>
    <row r="647">
      <c r="A647" s="7"/>
      <c r="B647" s="7"/>
      <c r="C647" s="7"/>
      <c r="D647" s="7"/>
      <c r="E647" s="7"/>
      <c r="F647" s="7"/>
      <c r="G647" s="7"/>
      <c r="H647" s="7"/>
      <c r="I647" s="7"/>
      <c r="J647" s="7"/>
      <c r="K647" s="7"/>
      <c r="L647" s="7"/>
      <c r="M647" s="7"/>
      <c r="N647" s="7"/>
      <c r="O647" s="7"/>
      <c r="P647" s="7"/>
      <c r="Q647" s="7"/>
      <c r="R647" s="7"/>
      <c r="S647" s="7"/>
      <c r="T647" s="7"/>
      <c r="U647" s="7"/>
      <c r="V647" s="7"/>
    </row>
    <row r="648">
      <c r="A648" s="7"/>
      <c r="B648" s="7"/>
      <c r="C648" s="7"/>
      <c r="D648" s="7"/>
      <c r="E648" s="7"/>
      <c r="F648" s="7"/>
      <c r="G648" s="7"/>
      <c r="H648" s="7"/>
      <c r="I648" s="7"/>
      <c r="J648" s="7"/>
      <c r="K648" s="7"/>
      <c r="L648" s="7"/>
      <c r="M648" s="7"/>
      <c r="N648" s="7"/>
      <c r="O648" s="7"/>
      <c r="P648" s="7"/>
      <c r="Q648" s="7"/>
      <c r="R648" s="7"/>
      <c r="S648" s="7"/>
      <c r="T648" s="7"/>
      <c r="U648" s="7"/>
      <c r="V648" s="7"/>
    </row>
    <row r="649">
      <c r="A649" s="7"/>
      <c r="B649" s="7"/>
      <c r="C649" s="7"/>
      <c r="D649" s="7"/>
      <c r="E649" s="7"/>
      <c r="F649" s="7"/>
      <c r="G649" s="7"/>
      <c r="H649" s="7"/>
      <c r="I649" s="7"/>
      <c r="J649" s="7"/>
      <c r="K649" s="7"/>
      <c r="L649" s="7"/>
      <c r="M649" s="7"/>
      <c r="N649" s="7"/>
      <c r="O649" s="7"/>
      <c r="P649" s="7"/>
      <c r="Q649" s="7"/>
      <c r="R649" s="7"/>
      <c r="S649" s="7"/>
      <c r="T649" s="7"/>
      <c r="U649" s="7"/>
      <c r="V649" s="7"/>
    </row>
    <row r="650">
      <c r="A650" s="7"/>
      <c r="B650" s="7"/>
      <c r="C650" s="7"/>
      <c r="D650" s="7"/>
      <c r="E650" s="7"/>
      <c r="F650" s="7"/>
      <c r="G650" s="7"/>
      <c r="H650" s="7"/>
      <c r="I650" s="7"/>
      <c r="J650" s="7"/>
      <c r="K650" s="7"/>
      <c r="L650" s="7"/>
      <c r="M650" s="7"/>
      <c r="N650" s="7"/>
      <c r="O650" s="7"/>
      <c r="P650" s="7"/>
      <c r="Q650" s="7"/>
      <c r="R650" s="7"/>
      <c r="S650" s="7"/>
      <c r="T650" s="7"/>
      <c r="U650" s="7"/>
      <c r="V650" s="7"/>
    </row>
    <row r="651">
      <c r="A651" s="7"/>
      <c r="B651" s="7"/>
      <c r="C651" s="7"/>
      <c r="D651" s="7"/>
      <c r="E651" s="7"/>
      <c r="F651" s="7"/>
      <c r="G651" s="7"/>
      <c r="H651" s="7"/>
      <c r="I651" s="7"/>
      <c r="J651" s="7"/>
      <c r="K651" s="7"/>
      <c r="L651" s="7"/>
      <c r="M651" s="7"/>
      <c r="N651" s="7"/>
      <c r="O651" s="7"/>
      <c r="P651" s="7"/>
      <c r="Q651" s="7"/>
      <c r="R651" s="7"/>
      <c r="S651" s="7"/>
      <c r="T651" s="7"/>
      <c r="U651" s="7"/>
      <c r="V651" s="7"/>
    </row>
    <row r="652">
      <c r="A652" s="7"/>
      <c r="B652" s="7"/>
      <c r="C652" s="7"/>
      <c r="D652" s="7"/>
      <c r="E652" s="7"/>
      <c r="F652" s="7"/>
      <c r="G652" s="7"/>
      <c r="H652" s="7"/>
      <c r="I652" s="7"/>
      <c r="J652" s="7"/>
      <c r="K652" s="7"/>
      <c r="L652" s="7"/>
      <c r="M652" s="7"/>
      <c r="N652" s="7"/>
      <c r="O652" s="7"/>
      <c r="P652" s="7"/>
      <c r="Q652" s="7"/>
      <c r="R652" s="7"/>
      <c r="S652" s="7"/>
      <c r="T652" s="7"/>
      <c r="U652" s="7"/>
      <c r="V652" s="7"/>
    </row>
    <row r="653">
      <c r="A653" s="7"/>
      <c r="B653" s="7"/>
      <c r="C653" s="7"/>
      <c r="D653" s="7"/>
      <c r="E653" s="7"/>
      <c r="F653" s="7"/>
      <c r="G653" s="7"/>
      <c r="H653" s="7"/>
      <c r="I653" s="7"/>
      <c r="J653" s="7"/>
      <c r="K653" s="7"/>
      <c r="L653" s="7"/>
      <c r="M653" s="7"/>
      <c r="N653" s="7"/>
      <c r="O653" s="7"/>
      <c r="P653" s="7"/>
      <c r="Q653" s="7"/>
      <c r="R653" s="7"/>
      <c r="S653" s="7"/>
      <c r="T653" s="7"/>
      <c r="U653" s="7"/>
      <c r="V653" s="7"/>
    </row>
    <row r="654">
      <c r="A654" s="7"/>
      <c r="B654" s="7"/>
      <c r="C654" s="7"/>
      <c r="D654" s="7"/>
      <c r="E654" s="7"/>
      <c r="F654" s="7"/>
      <c r="G654" s="7"/>
      <c r="H654" s="7"/>
      <c r="I654" s="7"/>
      <c r="J654" s="7"/>
      <c r="K654" s="7"/>
      <c r="L654" s="7"/>
      <c r="M654" s="7"/>
      <c r="N654" s="7"/>
      <c r="O654" s="7"/>
      <c r="P654" s="7"/>
      <c r="Q654" s="7"/>
      <c r="R654" s="7"/>
      <c r="S654" s="7"/>
      <c r="T654" s="7"/>
      <c r="U654" s="7"/>
      <c r="V654" s="7"/>
    </row>
    <row r="655">
      <c r="A655" s="7"/>
      <c r="B655" s="7"/>
      <c r="C655" s="7"/>
      <c r="D655" s="7"/>
      <c r="E655" s="7"/>
      <c r="F655" s="7"/>
      <c r="G655" s="7"/>
      <c r="H655" s="7"/>
      <c r="I655" s="7"/>
      <c r="J655" s="7"/>
      <c r="K655" s="7"/>
      <c r="L655" s="7"/>
      <c r="M655" s="7"/>
      <c r="N655" s="7"/>
      <c r="O655" s="7"/>
      <c r="P655" s="7"/>
      <c r="Q655" s="7"/>
      <c r="R655" s="7"/>
      <c r="S655" s="7"/>
      <c r="T655" s="7"/>
      <c r="U655" s="7"/>
      <c r="V655" s="7"/>
    </row>
    <row r="656">
      <c r="A656" s="7"/>
      <c r="B656" s="7"/>
      <c r="C656" s="7"/>
      <c r="D656" s="7"/>
      <c r="E656" s="7"/>
      <c r="F656" s="7"/>
      <c r="G656" s="7"/>
      <c r="H656" s="7"/>
      <c r="I656" s="7"/>
      <c r="J656" s="7"/>
      <c r="K656" s="7"/>
      <c r="L656" s="7"/>
      <c r="M656" s="7"/>
      <c r="N656" s="7"/>
      <c r="O656" s="7"/>
      <c r="P656" s="7"/>
      <c r="Q656" s="7"/>
      <c r="R656" s="7"/>
      <c r="S656" s="7"/>
      <c r="T656" s="7"/>
      <c r="U656" s="7"/>
      <c r="V656" s="7"/>
    </row>
    <row r="657">
      <c r="A657" s="7"/>
      <c r="B657" s="7"/>
      <c r="C657" s="7"/>
      <c r="D657" s="7"/>
      <c r="E657" s="7"/>
      <c r="F657" s="7"/>
      <c r="G657" s="7"/>
      <c r="H657" s="7"/>
      <c r="I657" s="7"/>
      <c r="J657" s="7"/>
      <c r="K657" s="7"/>
      <c r="L657" s="7"/>
      <c r="M657" s="7"/>
      <c r="N657" s="7"/>
      <c r="O657" s="7"/>
      <c r="P657" s="7"/>
      <c r="Q657" s="7"/>
      <c r="R657" s="7"/>
      <c r="S657" s="7"/>
      <c r="T657" s="7"/>
      <c r="U657" s="7"/>
      <c r="V657" s="7"/>
    </row>
    <row r="658">
      <c r="A658" s="7"/>
      <c r="B658" s="7"/>
      <c r="C658" s="7"/>
      <c r="D658" s="7"/>
      <c r="E658" s="7"/>
      <c r="F658" s="7"/>
      <c r="G658" s="7"/>
      <c r="H658" s="7"/>
      <c r="I658" s="7"/>
      <c r="J658" s="7"/>
      <c r="K658" s="7"/>
      <c r="L658" s="7"/>
      <c r="M658" s="7"/>
      <c r="N658" s="7"/>
      <c r="O658" s="7"/>
      <c r="P658" s="7"/>
      <c r="Q658" s="7"/>
      <c r="R658" s="7"/>
      <c r="S658" s="7"/>
      <c r="T658" s="7"/>
      <c r="U658" s="7"/>
      <c r="V658" s="7"/>
    </row>
    <row r="659">
      <c r="A659" s="7"/>
      <c r="B659" s="7"/>
      <c r="C659" s="7"/>
      <c r="D659" s="7"/>
      <c r="E659" s="7"/>
      <c r="F659" s="7"/>
      <c r="G659" s="7"/>
      <c r="H659" s="7"/>
      <c r="I659" s="7"/>
      <c r="J659" s="7"/>
      <c r="K659" s="7"/>
      <c r="L659" s="7"/>
      <c r="M659" s="7"/>
      <c r="N659" s="7"/>
      <c r="O659" s="7"/>
      <c r="P659" s="7"/>
      <c r="Q659" s="7"/>
      <c r="R659" s="7"/>
      <c r="S659" s="7"/>
      <c r="T659" s="7"/>
      <c r="U659" s="7"/>
      <c r="V659" s="7"/>
    </row>
    <row r="660">
      <c r="A660" s="7"/>
      <c r="B660" s="7"/>
      <c r="C660" s="7"/>
      <c r="D660" s="7"/>
      <c r="E660" s="7"/>
      <c r="F660" s="7"/>
      <c r="G660" s="7"/>
      <c r="H660" s="7"/>
      <c r="I660" s="7"/>
      <c r="J660" s="7"/>
      <c r="K660" s="7"/>
      <c r="L660" s="7"/>
      <c r="M660" s="7"/>
      <c r="N660" s="7"/>
      <c r="O660" s="7"/>
      <c r="P660" s="7"/>
      <c r="Q660" s="7"/>
      <c r="R660" s="7"/>
      <c r="S660" s="7"/>
      <c r="T660" s="7"/>
      <c r="U660" s="7"/>
      <c r="V660" s="7"/>
    </row>
    <row r="661">
      <c r="A661" s="7"/>
      <c r="B661" s="7"/>
      <c r="C661" s="7"/>
      <c r="D661" s="7"/>
      <c r="E661" s="7"/>
      <c r="F661" s="7"/>
      <c r="G661" s="7"/>
      <c r="H661" s="7"/>
      <c r="I661" s="7"/>
      <c r="J661" s="7"/>
      <c r="K661" s="7"/>
      <c r="L661" s="7"/>
      <c r="M661" s="7"/>
      <c r="N661" s="7"/>
      <c r="O661" s="7"/>
      <c r="P661" s="7"/>
      <c r="Q661" s="7"/>
      <c r="R661" s="7"/>
      <c r="S661" s="7"/>
      <c r="T661" s="7"/>
      <c r="U661" s="7"/>
      <c r="V661" s="7"/>
    </row>
    <row r="662">
      <c r="A662" s="7"/>
      <c r="B662" s="7"/>
      <c r="C662" s="7"/>
      <c r="D662" s="7"/>
      <c r="E662" s="7"/>
      <c r="F662" s="7"/>
      <c r="G662" s="7"/>
      <c r="H662" s="7"/>
      <c r="I662" s="7"/>
      <c r="J662" s="7"/>
      <c r="K662" s="7"/>
      <c r="L662" s="7"/>
      <c r="M662" s="7"/>
      <c r="N662" s="7"/>
      <c r="O662" s="7"/>
      <c r="P662" s="7"/>
      <c r="Q662" s="7"/>
      <c r="R662" s="7"/>
      <c r="S662" s="7"/>
      <c r="T662" s="7"/>
      <c r="U662" s="7"/>
      <c r="V662" s="7"/>
    </row>
    <row r="663">
      <c r="A663" s="7"/>
      <c r="B663" s="7"/>
      <c r="C663" s="7"/>
      <c r="D663" s="7"/>
      <c r="E663" s="7"/>
      <c r="F663" s="7"/>
      <c r="G663" s="7"/>
      <c r="H663" s="7"/>
      <c r="I663" s="7"/>
      <c r="J663" s="7"/>
      <c r="K663" s="7"/>
      <c r="L663" s="7"/>
      <c r="M663" s="7"/>
      <c r="N663" s="7"/>
      <c r="O663" s="7"/>
      <c r="P663" s="7"/>
      <c r="Q663" s="7"/>
      <c r="R663" s="7"/>
      <c r="S663" s="7"/>
      <c r="T663" s="7"/>
      <c r="U663" s="7"/>
      <c r="V663" s="7"/>
    </row>
    <row r="664">
      <c r="A664" s="7"/>
      <c r="B664" s="7"/>
      <c r="C664" s="7"/>
      <c r="D664" s="7"/>
      <c r="E664" s="7"/>
      <c r="F664" s="7"/>
      <c r="G664" s="7"/>
      <c r="H664" s="7"/>
      <c r="I664" s="7"/>
      <c r="J664" s="7"/>
      <c r="K664" s="7"/>
      <c r="L664" s="7"/>
      <c r="M664" s="7"/>
      <c r="N664" s="7"/>
      <c r="O664" s="7"/>
      <c r="P664" s="7"/>
      <c r="Q664" s="7"/>
      <c r="R664" s="7"/>
      <c r="S664" s="7"/>
      <c r="T664" s="7"/>
      <c r="U664" s="7"/>
      <c r="V664" s="7"/>
    </row>
    <row r="665">
      <c r="A665" s="7"/>
      <c r="B665" s="7"/>
      <c r="C665" s="7"/>
      <c r="D665" s="7"/>
      <c r="E665" s="7"/>
      <c r="F665" s="7"/>
      <c r="G665" s="7"/>
      <c r="H665" s="7"/>
      <c r="I665" s="7"/>
      <c r="J665" s="7"/>
      <c r="K665" s="7"/>
      <c r="L665" s="7"/>
      <c r="M665" s="7"/>
      <c r="N665" s="7"/>
      <c r="O665" s="7"/>
      <c r="P665" s="7"/>
      <c r="Q665" s="7"/>
      <c r="R665" s="7"/>
      <c r="S665" s="7"/>
      <c r="T665" s="7"/>
      <c r="U665" s="7"/>
      <c r="V665" s="7"/>
    </row>
    <row r="666">
      <c r="A666" s="7"/>
      <c r="B666" s="7"/>
      <c r="C666" s="7"/>
      <c r="D666" s="7"/>
      <c r="E666" s="7"/>
      <c r="F666" s="7"/>
      <c r="G666" s="7"/>
      <c r="H666" s="7"/>
      <c r="I666" s="7"/>
      <c r="J666" s="7"/>
      <c r="K666" s="7"/>
      <c r="L666" s="7"/>
      <c r="M666" s="7"/>
      <c r="N666" s="7"/>
      <c r="O666" s="7"/>
      <c r="P666" s="7"/>
      <c r="Q666" s="7"/>
      <c r="R666" s="7"/>
      <c r="S666" s="7"/>
      <c r="T666" s="7"/>
      <c r="U666" s="7"/>
      <c r="V666" s="7"/>
    </row>
    <row r="667">
      <c r="A667" s="7"/>
      <c r="B667" s="7"/>
      <c r="C667" s="7"/>
      <c r="D667" s="7"/>
      <c r="E667" s="7"/>
      <c r="F667" s="7"/>
      <c r="G667" s="7"/>
      <c r="H667" s="7"/>
      <c r="I667" s="7"/>
      <c r="J667" s="7"/>
      <c r="K667" s="7"/>
      <c r="L667" s="7"/>
      <c r="M667" s="7"/>
      <c r="N667" s="7"/>
      <c r="O667" s="7"/>
      <c r="P667" s="7"/>
      <c r="Q667" s="7"/>
      <c r="R667" s="7"/>
      <c r="S667" s="7"/>
      <c r="T667" s="7"/>
      <c r="U667" s="7"/>
      <c r="V667" s="7"/>
    </row>
    <row r="668">
      <c r="A668" s="7"/>
      <c r="B668" s="7"/>
      <c r="C668" s="7"/>
      <c r="D668" s="7"/>
      <c r="E668" s="7"/>
      <c r="F668" s="7"/>
      <c r="G668" s="7"/>
      <c r="H668" s="7"/>
      <c r="I668" s="7"/>
      <c r="J668" s="7"/>
      <c r="K668" s="7"/>
      <c r="L668" s="7"/>
      <c r="M668" s="7"/>
      <c r="N668" s="7"/>
      <c r="O668" s="7"/>
      <c r="P668" s="7"/>
      <c r="Q668" s="7"/>
      <c r="R668" s="7"/>
      <c r="S668" s="7"/>
      <c r="T668" s="7"/>
      <c r="U668" s="7"/>
      <c r="V668" s="7"/>
    </row>
    <row r="669">
      <c r="A669" s="7"/>
      <c r="B669" s="7"/>
      <c r="C669" s="7"/>
      <c r="D669" s="7"/>
      <c r="E669" s="7"/>
      <c r="F669" s="7"/>
      <c r="G669" s="7"/>
      <c r="H669" s="7"/>
      <c r="I669" s="7"/>
      <c r="J669" s="7"/>
      <c r="K669" s="7"/>
      <c r="L669" s="7"/>
      <c r="M669" s="7"/>
      <c r="N669" s="7"/>
      <c r="O669" s="7"/>
      <c r="P669" s="7"/>
      <c r="Q669" s="7"/>
      <c r="R669" s="7"/>
      <c r="S669" s="7"/>
      <c r="T669" s="7"/>
      <c r="U669" s="7"/>
      <c r="V669" s="7"/>
    </row>
    <row r="670">
      <c r="A670" s="7"/>
      <c r="B670" s="7"/>
      <c r="C670" s="7"/>
      <c r="D670" s="7"/>
      <c r="E670" s="7"/>
      <c r="F670" s="7"/>
      <c r="G670" s="7"/>
      <c r="H670" s="7"/>
      <c r="I670" s="7"/>
      <c r="J670" s="7"/>
      <c r="K670" s="7"/>
      <c r="L670" s="7"/>
      <c r="M670" s="7"/>
      <c r="N670" s="7"/>
      <c r="O670" s="7"/>
      <c r="P670" s="7"/>
      <c r="Q670" s="7"/>
      <c r="R670" s="7"/>
      <c r="S670" s="7"/>
      <c r="T670" s="7"/>
      <c r="U670" s="7"/>
      <c r="V670" s="7"/>
    </row>
    <row r="671">
      <c r="A671" s="7"/>
      <c r="B671" s="7"/>
      <c r="C671" s="7"/>
      <c r="D671" s="7"/>
      <c r="E671" s="7"/>
      <c r="F671" s="7"/>
      <c r="G671" s="7"/>
      <c r="H671" s="7"/>
      <c r="I671" s="7"/>
      <c r="J671" s="7"/>
      <c r="K671" s="7"/>
      <c r="L671" s="7"/>
      <c r="M671" s="7"/>
      <c r="N671" s="7"/>
      <c r="O671" s="7"/>
      <c r="P671" s="7"/>
      <c r="Q671" s="7"/>
      <c r="R671" s="7"/>
      <c r="S671" s="7"/>
      <c r="T671" s="7"/>
      <c r="U671" s="7"/>
      <c r="V671" s="7"/>
    </row>
    <row r="672">
      <c r="A672" s="7"/>
      <c r="B672" s="7"/>
      <c r="C672" s="7"/>
      <c r="D672" s="7"/>
      <c r="E672" s="7"/>
      <c r="F672" s="7"/>
      <c r="G672" s="7"/>
      <c r="H672" s="7"/>
      <c r="I672" s="7"/>
      <c r="J672" s="7"/>
      <c r="K672" s="7"/>
      <c r="L672" s="7"/>
      <c r="M672" s="7"/>
      <c r="N672" s="7"/>
      <c r="O672" s="7"/>
      <c r="P672" s="7"/>
      <c r="Q672" s="7"/>
      <c r="R672" s="7"/>
      <c r="S672" s="7"/>
      <c r="T672" s="7"/>
      <c r="U672" s="7"/>
      <c r="V672" s="7"/>
    </row>
    <row r="673">
      <c r="A673" s="7"/>
      <c r="B673" s="7"/>
      <c r="C673" s="7"/>
      <c r="D673" s="7"/>
      <c r="E673" s="7"/>
      <c r="F673" s="7"/>
      <c r="G673" s="7"/>
      <c r="H673" s="7"/>
      <c r="I673" s="7"/>
      <c r="J673" s="7"/>
      <c r="K673" s="7"/>
      <c r="L673" s="7"/>
      <c r="M673" s="7"/>
      <c r="N673" s="7"/>
      <c r="O673" s="7"/>
      <c r="P673" s="7"/>
      <c r="Q673" s="7"/>
      <c r="R673" s="7"/>
      <c r="S673" s="7"/>
      <c r="T673" s="7"/>
      <c r="U673" s="7"/>
      <c r="V673" s="7"/>
    </row>
    <row r="674">
      <c r="A674" s="7"/>
      <c r="B674" s="7"/>
      <c r="C674" s="7"/>
      <c r="D674" s="7"/>
      <c r="E674" s="7"/>
      <c r="F674" s="7"/>
      <c r="G674" s="7"/>
      <c r="H674" s="7"/>
      <c r="I674" s="7"/>
      <c r="J674" s="7"/>
      <c r="K674" s="7"/>
      <c r="L674" s="7"/>
      <c r="M674" s="7"/>
      <c r="N674" s="7"/>
      <c r="O674" s="7"/>
      <c r="P674" s="7"/>
      <c r="Q674" s="7"/>
      <c r="R674" s="7"/>
      <c r="S674" s="7"/>
      <c r="T674" s="7"/>
      <c r="U674" s="7"/>
      <c r="V674" s="7"/>
    </row>
    <row r="675">
      <c r="A675" s="7"/>
      <c r="B675" s="7"/>
      <c r="C675" s="7"/>
      <c r="D675" s="7"/>
      <c r="E675" s="7"/>
      <c r="F675" s="7"/>
      <c r="G675" s="7"/>
      <c r="H675" s="7"/>
      <c r="I675" s="7"/>
      <c r="J675" s="7"/>
      <c r="K675" s="7"/>
      <c r="L675" s="7"/>
      <c r="M675" s="7"/>
      <c r="N675" s="7"/>
      <c r="O675" s="7"/>
      <c r="P675" s="7"/>
      <c r="Q675" s="7"/>
      <c r="R675" s="7"/>
      <c r="S675" s="7"/>
      <c r="T675" s="7"/>
      <c r="U675" s="7"/>
      <c r="V675" s="7"/>
    </row>
    <row r="676">
      <c r="A676" s="7"/>
      <c r="B676" s="7"/>
      <c r="C676" s="7"/>
      <c r="D676" s="7"/>
      <c r="E676" s="7"/>
      <c r="F676" s="7"/>
      <c r="G676" s="7"/>
      <c r="H676" s="7"/>
      <c r="I676" s="7"/>
      <c r="J676" s="7"/>
      <c r="K676" s="7"/>
      <c r="L676" s="7"/>
      <c r="M676" s="7"/>
      <c r="N676" s="7"/>
      <c r="O676" s="7"/>
      <c r="P676" s="7"/>
      <c r="Q676" s="7"/>
      <c r="R676" s="7"/>
      <c r="S676" s="7"/>
      <c r="T676" s="7"/>
      <c r="U676" s="7"/>
      <c r="V676" s="7"/>
    </row>
    <row r="677">
      <c r="A677" s="7"/>
      <c r="B677" s="7"/>
      <c r="C677" s="7"/>
      <c r="D677" s="7"/>
      <c r="E677" s="7"/>
      <c r="F677" s="7"/>
      <c r="G677" s="7"/>
      <c r="H677" s="7"/>
      <c r="I677" s="7"/>
      <c r="J677" s="7"/>
      <c r="K677" s="7"/>
      <c r="L677" s="7"/>
      <c r="M677" s="7"/>
      <c r="N677" s="7"/>
      <c r="O677" s="7"/>
      <c r="P677" s="7"/>
      <c r="Q677" s="7"/>
      <c r="R677" s="7"/>
      <c r="S677" s="7"/>
      <c r="T677" s="7"/>
      <c r="U677" s="7"/>
      <c r="V677" s="7"/>
    </row>
    <row r="678">
      <c r="A678" s="7"/>
      <c r="B678" s="7"/>
      <c r="C678" s="7"/>
      <c r="D678" s="7"/>
      <c r="E678" s="7"/>
      <c r="F678" s="7"/>
      <c r="G678" s="7"/>
      <c r="H678" s="7"/>
      <c r="I678" s="7"/>
      <c r="J678" s="7"/>
      <c r="K678" s="7"/>
      <c r="L678" s="7"/>
      <c r="M678" s="7"/>
      <c r="N678" s="7"/>
      <c r="O678" s="7"/>
      <c r="P678" s="7"/>
      <c r="Q678" s="7"/>
      <c r="R678" s="7"/>
      <c r="S678" s="7"/>
      <c r="T678" s="7"/>
      <c r="U678" s="7"/>
      <c r="V678" s="7"/>
    </row>
    <row r="679">
      <c r="A679" s="7"/>
      <c r="B679" s="7"/>
      <c r="C679" s="7"/>
      <c r="D679" s="7"/>
      <c r="E679" s="7"/>
      <c r="F679" s="7"/>
      <c r="G679" s="7"/>
      <c r="H679" s="7"/>
      <c r="I679" s="7"/>
      <c r="J679" s="7"/>
      <c r="K679" s="7"/>
      <c r="L679" s="7"/>
      <c r="M679" s="7"/>
      <c r="N679" s="7"/>
      <c r="O679" s="7"/>
      <c r="P679" s="7"/>
      <c r="Q679" s="7"/>
      <c r="R679" s="7"/>
      <c r="S679" s="7"/>
      <c r="T679" s="7"/>
      <c r="U679" s="7"/>
      <c r="V679" s="7"/>
    </row>
    <row r="680">
      <c r="A680" s="7"/>
      <c r="B680" s="7"/>
      <c r="C680" s="7"/>
      <c r="D680" s="7"/>
      <c r="E680" s="7"/>
      <c r="F680" s="7"/>
      <c r="G680" s="7"/>
      <c r="H680" s="7"/>
      <c r="I680" s="7"/>
      <c r="J680" s="7"/>
      <c r="K680" s="7"/>
      <c r="L680" s="7"/>
      <c r="M680" s="7"/>
      <c r="N680" s="7"/>
      <c r="O680" s="7"/>
      <c r="P680" s="7"/>
      <c r="Q680" s="7"/>
      <c r="R680" s="7"/>
      <c r="S680" s="7"/>
      <c r="T680" s="7"/>
      <c r="U680" s="7"/>
      <c r="V680" s="7"/>
    </row>
    <row r="681">
      <c r="A681" s="7"/>
      <c r="B681" s="7"/>
      <c r="C681" s="7"/>
      <c r="D681" s="7"/>
      <c r="E681" s="7"/>
      <c r="F681" s="7"/>
      <c r="G681" s="7"/>
      <c r="H681" s="7"/>
      <c r="I681" s="7"/>
      <c r="J681" s="7"/>
      <c r="K681" s="7"/>
      <c r="L681" s="7"/>
      <c r="M681" s="7"/>
      <c r="N681" s="7"/>
      <c r="O681" s="7"/>
      <c r="P681" s="7"/>
      <c r="Q681" s="7"/>
      <c r="R681" s="7"/>
      <c r="S681" s="7"/>
      <c r="T681" s="7"/>
      <c r="U681" s="7"/>
      <c r="V681" s="7"/>
    </row>
    <row r="682">
      <c r="A682" s="7"/>
      <c r="B682" s="7"/>
      <c r="C682" s="7"/>
      <c r="D682" s="7"/>
      <c r="E682" s="7"/>
      <c r="F682" s="7"/>
      <c r="G682" s="7"/>
      <c r="H682" s="7"/>
      <c r="I682" s="7"/>
      <c r="J682" s="7"/>
      <c r="K682" s="7"/>
      <c r="L682" s="7"/>
      <c r="M682" s="7"/>
      <c r="N682" s="7"/>
      <c r="O682" s="7"/>
      <c r="P682" s="7"/>
      <c r="Q682" s="7"/>
      <c r="R682" s="7"/>
      <c r="S682" s="7"/>
      <c r="T682" s="7"/>
      <c r="U682" s="7"/>
      <c r="V682" s="7"/>
    </row>
    <row r="683">
      <c r="A683" s="7"/>
      <c r="B683" s="7"/>
      <c r="C683" s="7"/>
      <c r="D683" s="7"/>
      <c r="E683" s="7"/>
      <c r="F683" s="7"/>
      <c r="G683" s="7"/>
      <c r="H683" s="7"/>
      <c r="I683" s="7"/>
      <c r="J683" s="7"/>
      <c r="K683" s="7"/>
      <c r="L683" s="7"/>
      <c r="M683" s="7"/>
      <c r="N683" s="7"/>
      <c r="O683" s="7"/>
      <c r="P683" s="7"/>
      <c r="Q683" s="7"/>
      <c r="R683" s="7"/>
      <c r="S683" s="7"/>
      <c r="T683" s="7"/>
      <c r="U683" s="7"/>
      <c r="V683" s="7"/>
    </row>
    <row r="684">
      <c r="A684" s="7"/>
      <c r="B684" s="7"/>
      <c r="C684" s="7"/>
      <c r="D684" s="7"/>
      <c r="E684" s="7"/>
      <c r="F684" s="7"/>
      <c r="G684" s="7"/>
      <c r="H684" s="7"/>
      <c r="I684" s="7"/>
      <c r="J684" s="7"/>
      <c r="K684" s="7"/>
      <c r="L684" s="7"/>
      <c r="M684" s="7"/>
      <c r="N684" s="7"/>
      <c r="O684" s="7"/>
      <c r="P684" s="7"/>
      <c r="Q684" s="7"/>
      <c r="R684" s="7"/>
      <c r="S684" s="7"/>
      <c r="T684" s="7"/>
      <c r="U684" s="7"/>
      <c r="V684" s="7"/>
    </row>
    <row r="685">
      <c r="A685" s="7"/>
      <c r="B685" s="7"/>
      <c r="C685" s="7"/>
      <c r="D685" s="7"/>
      <c r="E685" s="7"/>
      <c r="F685" s="7"/>
      <c r="G685" s="7"/>
      <c r="H685" s="7"/>
      <c r="I685" s="7"/>
      <c r="J685" s="7"/>
      <c r="K685" s="7"/>
      <c r="L685" s="7"/>
      <c r="M685" s="7"/>
      <c r="N685" s="7"/>
      <c r="O685" s="7"/>
      <c r="P685" s="7"/>
      <c r="Q685" s="7"/>
      <c r="R685" s="7"/>
      <c r="S685" s="7"/>
      <c r="T685" s="7"/>
      <c r="U685" s="7"/>
      <c r="V685" s="7"/>
    </row>
    <row r="686">
      <c r="A686" s="7"/>
      <c r="B686" s="7"/>
      <c r="C686" s="7"/>
      <c r="D686" s="7"/>
      <c r="E686" s="7"/>
      <c r="F686" s="7"/>
      <c r="G686" s="7"/>
      <c r="H686" s="7"/>
      <c r="I686" s="7"/>
      <c r="J686" s="7"/>
      <c r="K686" s="7"/>
      <c r="L686" s="7"/>
      <c r="M686" s="7"/>
      <c r="N686" s="7"/>
      <c r="O686" s="7"/>
      <c r="P686" s="7"/>
      <c r="Q686" s="7"/>
      <c r="R686" s="7"/>
      <c r="S686" s="7"/>
      <c r="T686" s="7"/>
      <c r="U686" s="7"/>
      <c r="V686" s="7"/>
    </row>
    <row r="687">
      <c r="A687" s="7"/>
      <c r="B687" s="7"/>
      <c r="C687" s="7"/>
      <c r="D687" s="7"/>
      <c r="E687" s="7"/>
      <c r="F687" s="7"/>
      <c r="G687" s="7"/>
      <c r="H687" s="7"/>
      <c r="I687" s="7"/>
      <c r="J687" s="7"/>
      <c r="K687" s="7"/>
      <c r="L687" s="7"/>
      <c r="M687" s="7"/>
      <c r="N687" s="7"/>
      <c r="O687" s="7"/>
      <c r="P687" s="7"/>
      <c r="Q687" s="7"/>
      <c r="R687" s="7"/>
      <c r="S687" s="7"/>
      <c r="T687" s="7"/>
      <c r="U687" s="7"/>
      <c r="V687" s="7"/>
    </row>
    <row r="688">
      <c r="A688" s="7"/>
      <c r="B688" s="7"/>
      <c r="C688" s="7"/>
      <c r="D688" s="7"/>
      <c r="E688" s="7"/>
      <c r="F688" s="7"/>
      <c r="G688" s="7"/>
      <c r="H688" s="7"/>
      <c r="I688" s="7"/>
      <c r="J688" s="7"/>
      <c r="K688" s="7"/>
      <c r="L688" s="7"/>
      <c r="M688" s="7"/>
      <c r="N688" s="7"/>
      <c r="O688" s="7"/>
      <c r="P688" s="7"/>
      <c r="Q688" s="7"/>
      <c r="R688" s="7"/>
      <c r="S688" s="7"/>
      <c r="T688" s="7"/>
      <c r="U688" s="7"/>
      <c r="V688" s="7"/>
    </row>
    <row r="689">
      <c r="A689" s="7"/>
      <c r="B689" s="7"/>
      <c r="C689" s="7"/>
      <c r="D689" s="7"/>
      <c r="E689" s="7"/>
      <c r="F689" s="7"/>
      <c r="G689" s="7"/>
      <c r="H689" s="7"/>
      <c r="I689" s="7"/>
      <c r="J689" s="7"/>
      <c r="K689" s="7"/>
      <c r="L689" s="7"/>
      <c r="M689" s="7"/>
      <c r="N689" s="7"/>
      <c r="O689" s="7"/>
      <c r="P689" s="7"/>
      <c r="Q689" s="7"/>
      <c r="R689" s="7"/>
      <c r="S689" s="7"/>
      <c r="T689" s="7"/>
      <c r="U689" s="7"/>
      <c r="V689" s="7"/>
    </row>
    <row r="690">
      <c r="A690" s="7"/>
      <c r="B690" s="7"/>
      <c r="C690" s="7"/>
      <c r="D690" s="7"/>
      <c r="E690" s="7"/>
      <c r="F690" s="7"/>
      <c r="G690" s="7"/>
      <c r="H690" s="7"/>
      <c r="I690" s="7"/>
      <c r="J690" s="7"/>
      <c r="K690" s="7"/>
      <c r="L690" s="7"/>
      <c r="M690" s="7"/>
      <c r="N690" s="7"/>
      <c r="O690" s="7"/>
      <c r="P690" s="7"/>
      <c r="Q690" s="7"/>
      <c r="R690" s="7"/>
      <c r="S690" s="7"/>
      <c r="T690" s="7"/>
      <c r="U690" s="7"/>
      <c r="V690" s="7"/>
    </row>
    <row r="691">
      <c r="A691" s="7"/>
      <c r="B691" s="7"/>
      <c r="C691" s="7"/>
      <c r="D691" s="7"/>
      <c r="E691" s="7"/>
      <c r="F691" s="7"/>
      <c r="G691" s="7"/>
      <c r="H691" s="7"/>
      <c r="I691" s="7"/>
      <c r="J691" s="7"/>
      <c r="K691" s="7"/>
      <c r="L691" s="7"/>
      <c r="M691" s="7"/>
      <c r="N691" s="7"/>
      <c r="O691" s="7"/>
      <c r="P691" s="7"/>
      <c r="Q691" s="7"/>
      <c r="R691" s="7"/>
      <c r="S691" s="7"/>
      <c r="T691" s="7"/>
      <c r="U691" s="7"/>
      <c r="V691" s="7"/>
    </row>
    <row r="692">
      <c r="A692" s="7"/>
      <c r="B692" s="7"/>
      <c r="C692" s="7"/>
      <c r="D692" s="7"/>
      <c r="E692" s="7"/>
      <c r="F692" s="7"/>
      <c r="G692" s="7"/>
      <c r="H692" s="7"/>
      <c r="I692" s="7"/>
      <c r="J692" s="7"/>
      <c r="K692" s="7"/>
      <c r="L692" s="7"/>
      <c r="M692" s="7"/>
      <c r="N692" s="7"/>
      <c r="O692" s="7"/>
      <c r="P692" s="7"/>
      <c r="Q692" s="7"/>
      <c r="R692" s="7"/>
      <c r="S692" s="7"/>
      <c r="T692" s="7"/>
      <c r="U692" s="7"/>
      <c r="V692" s="7"/>
    </row>
    <row r="693">
      <c r="A693" s="7"/>
      <c r="B693" s="7"/>
      <c r="C693" s="7"/>
      <c r="D693" s="7"/>
      <c r="E693" s="7"/>
      <c r="F693" s="7"/>
      <c r="G693" s="7"/>
      <c r="H693" s="7"/>
      <c r="I693" s="7"/>
      <c r="J693" s="7"/>
      <c r="K693" s="7"/>
      <c r="L693" s="7"/>
      <c r="M693" s="7"/>
      <c r="N693" s="7"/>
      <c r="O693" s="7"/>
      <c r="P693" s="7"/>
      <c r="Q693" s="7"/>
      <c r="R693" s="7"/>
      <c r="S693" s="7"/>
      <c r="T693" s="7"/>
      <c r="U693" s="7"/>
      <c r="V693" s="7"/>
    </row>
    <row r="694">
      <c r="A694" s="7"/>
      <c r="B694" s="7"/>
      <c r="C694" s="7"/>
      <c r="D694" s="7"/>
      <c r="E694" s="7"/>
      <c r="F694" s="7"/>
      <c r="G694" s="7"/>
      <c r="H694" s="7"/>
      <c r="I694" s="7"/>
      <c r="J694" s="7"/>
      <c r="K694" s="7"/>
      <c r="L694" s="7"/>
      <c r="M694" s="7"/>
      <c r="N694" s="7"/>
      <c r="O694" s="7"/>
      <c r="P694" s="7"/>
      <c r="Q694" s="7"/>
      <c r="R694" s="7"/>
      <c r="S694" s="7"/>
      <c r="T694" s="7"/>
      <c r="U694" s="7"/>
      <c r="V694" s="7"/>
    </row>
    <row r="695">
      <c r="A695" s="7"/>
      <c r="B695" s="7"/>
      <c r="C695" s="7"/>
      <c r="D695" s="7"/>
      <c r="E695" s="7"/>
      <c r="F695" s="7"/>
      <c r="G695" s="7"/>
      <c r="H695" s="7"/>
      <c r="I695" s="7"/>
      <c r="J695" s="7"/>
      <c r="K695" s="7"/>
      <c r="L695" s="7"/>
      <c r="M695" s="7"/>
      <c r="N695" s="7"/>
      <c r="O695" s="7"/>
      <c r="P695" s="7"/>
      <c r="Q695" s="7"/>
      <c r="R695" s="7"/>
      <c r="S695" s="7"/>
      <c r="T695" s="7"/>
      <c r="U695" s="7"/>
      <c r="V695" s="7"/>
    </row>
    <row r="696">
      <c r="A696" s="7"/>
      <c r="B696" s="7"/>
      <c r="C696" s="7"/>
      <c r="D696" s="7"/>
      <c r="E696" s="7"/>
      <c r="F696" s="7"/>
      <c r="G696" s="7"/>
      <c r="H696" s="7"/>
      <c r="I696" s="7"/>
      <c r="J696" s="7"/>
      <c r="K696" s="7"/>
      <c r="L696" s="7"/>
      <c r="M696" s="7"/>
      <c r="N696" s="7"/>
      <c r="O696" s="7"/>
      <c r="P696" s="7"/>
      <c r="Q696" s="7"/>
      <c r="R696" s="7"/>
      <c r="S696" s="7"/>
      <c r="T696" s="7"/>
      <c r="U696" s="7"/>
      <c r="V696" s="7"/>
    </row>
    <row r="697">
      <c r="A697" s="7"/>
      <c r="B697" s="7"/>
      <c r="C697" s="7"/>
      <c r="D697" s="7"/>
      <c r="E697" s="7"/>
      <c r="F697" s="7"/>
      <c r="G697" s="7"/>
      <c r="H697" s="7"/>
      <c r="I697" s="7"/>
      <c r="J697" s="7"/>
      <c r="K697" s="7"/>
      <c r="L697" s="7"/>
      <c r="M697" s="7"/>
      <c r="N697" s="7"/>
      <c r="O697" s="7"/>
      <c r="P697" s="7"/>
      <c r="Q697" s="7"/>
      <c r="R697" s="7"/>
      <c r="S697" s="7"/>
      <c r="T697" s="7"/>
      <c r="U697" s="7"/>
      <c r="V697" s="7"/>
    </row>
    <row r="698">
      <c r="A698" s="7"/>
      <c r="B698" s="7"/>
      <c r="C698" s="7"/>
      <c r="D698" s="7"/>
      <c r="E698" s="7"/>
      <c r="F698" s="7"/>
      <c r="G698" s="7"/>
      <c r="H698" s="7"/>
      <c r="I698" s="7"/>
      <c r="J698" s="7"/>
      <c r="K698" s="7"/>
      <c r="L698" s="7"/>
      <c r="M698" s="7"/>
      <c r="N698" s="7"/>
      <c r="O698" s="7"/>
      <c r="P698" s="7"/>
      <c r="Q698" s="7"/>
      <c r="R698" s="7"/>
      <c r="S698" s="7"/>
      <c r="T698" s="7"/>
      <c r="U698" s="7"/>
      <c r="V698" s="7"/>
    </row>
    <row r="699">
      <c r="A699" s="7"/>
      <c r="B699" s="7"/>
      <c r="C699" s="7"/>
      <c r="D699" s="7"/>
      <c r="E699" s="7"/>
      <c r="F699" s="7"/>
      <c r="G699" s="7"/>
      <c r="H699" s="7"/>
      <c r="I699" s="7"/>
      <c r="J699" s="7"/>
      <c r="K699" s="7"/>
      <c r="L699" s="7"/>
      <c r="M699" s="7"/>
      <c r="N699" s="7"/>
      <c r="O699" s="7"/>
      <c r="P699" s="7"/>
      <c r="Q699" s="7"/>
      <c r="R699" s="7"/>
      <c r="S699" s="7"/>
      <c r="T699" s="7"/>
      <c r="U699" s="7"/>
      <c r="V699" s="7"/>
    </row>
    <row r="700">
      <c r="A700" s="7"/>
      <c r="B700" s="7"/>
      <c r="C700" s="7"/>
      <c r="D700" s="7"/>
      <c r="E700" s="7"/>
      <c r="F700" s="7"/>
      <c r="G700" s="7"/>
      <c r="H700" s="7"/>
      <c r="I700" s="7"/>
      <c r="J700" s="7"/>
      <c r="K700" s="7"/>
      <c r="L700" s="7"/>
      <c r="M700" s="7"/>
      <c r="N700" s="7"/>
      <c r="O700" s="7"/>
      <c r="P700" s="7"/>
      <c r="Q700" s="7"/>
      <c r="R700" s="7"/>
      <c r="S700" s="7"/>
      <c r="T700" s="7"/>
      <c r="U700" s="7"/>
      <c r="V700" s="7"/>
    </row>
    <row r="701">
      <c r="A701" s="7"/>
      <c r="B701" s="7"/>
      <c r="C701" s="7"/>
      <c r="D701" s="7"/>
      <c r="E701" s="7"/>
      <c r="F701" s="7"/>
      <c r="G701" s="7"/>
      <c r="H701" s="7"/>
      <c r="I701" s="7"/>
      <c r="J701" s="7"/>
      <c r="K701" s="7"/>
      <c r="L701" s="7"/>
      <c r="M701" s="7"/>
      <c r="N701" s="7"/>
      <c r="O701" s="7"/>
      <c r="P701" s="7"/>
      <c r="Q701" s="7"/>
      <c r="R701" s="7"/>
      <c r="S701" s="7"/>
      <c r="T701" s="7"/>
      <c r="U701" s="7"/>
      <c r="V701" s="7"/>
    </row>
    <row r="702">
      <c r="A702" s="7"/>
      <c r="B702" s="7"/>
      <c r="C702" s="7"/>
      <c r="D702" s="7"/>
      <c r="E702" s="7"/>
      <c r="F702" s="7"/>
      <c r="G702" s="7"/>
      <c r="H702" s="7"/>
      <c r="I702" s="7"/>
      <c r="J702" s="7"/>
      <c r="K702" s="7"/>
      <c r="L702" s="7"/>
      <c r="M702" s="7"/>
      <c r="N702" s="7"/>
      <c r="O702" s="7"/>
      <c r="P702" s="7"/>
      <c r="Q702" s="7"/>
      <c r="R702" s="7"/>
      <c r="S702" s="7"/>
      <c r="T702" s="7"/>
      <c r="U702" s="7"/>
      <c r="V702" s="7"/>
    </row>
    <row r="703">
      <c r="A703" s="7"/>
      <c r="B703" s="7"/>
      <c r="C703" s="7"/>
      <c r="D703" s="7"/>
      <c r="E703" s="7"/>
      <c r="F703" s="7"/>
      <c r="G703" s="7"/>
      <c r="H703" s="7"/>
      <c r="I703" s="7"/>
      <c r="J703" s="7"/>
      <c r="K703" s="7"/>
      <c r="L703" s="7"/>
      <c r="M703" s="7"/>
      <c r="N703" s="7"/>
      <c r="O703" s="7"/>
      <c r="P703" s="7"/>
      <c r="Q703" s="7"/>
      <c r="R703" s="7"/>
      <c r="S703" s="7"/>
      <c r="T703" s="7"/>
      <c r="U703" s="7"/>
      <c r="V703" s="7"/>
    </row>
    <row r="704">
      <c r="A704" s="7"/>
      <c r="B704" s="7"/>
      <c r="C704" s="7"/>
      <c r="D704" s="7"/>
      <c r="E704" s="7"/>
      <c r="F704" s="7"/>
      <c r="G704" s="7"/>
      <c r="H704" s="7"/>
      <c r="I704" s="7"/>
      <c r="J704" s="7"/>
      <c r="K704" s="7"/>
      <c r="L704" s="7"/>
      <c r="M704" s="7"/>
      <c r="N704" s="7"/>
      <c r="O704" s="7"/>
      <c r="P704" s="7"/>
      <c r="Q704" s="7"/>
      <c r="R704" s="7"/>
      <c r="S704" s="7"/>
      <c r="T704" s="7"/>
      <c r="U704" s="7"/>
      <c r="V704" s="7"/>
    </row>
    <row r="705">
      <c r="A705" s="7"/>
      <c r="B705" s="7"/>
      <c r="C705" s="7"/>
      <c r="D705" s="7"/>
      <c r="E705" s="7"/>
      <c r="F705" s="7"/>
      <c r="G705" s="7"/>
      <c r="H705" s="7"/>
      <c r="I705" s="7"/>
      <c r="J705" s="7"/>
      <c r="K705" s="7"/>
      <c r="L705" s="7"/>
      <c r="M705" s="7"/>
      <c r="N705" s="7"/>
      <c r="O705" s="7"/>
      <c r="P705" s="7"/>
      <c r="Q705" s="7"/>
      <c r="R705" s="7"/>
      <c r="S705" s="7"/>
      <c r="T705" s="7"/>
      <c r="U705" s="7"/>
      <c r="V705" s="7"/>
    </row>
    <row r="706">
      <c r="A706" s="7"/>
      <c r="B706" s="7"/>
      <c r="C706" s="7"/>
      <c r="D706" s="7"/>
      <c r="E706" s="7"/>
      <c r="F706" s="7"/>
      <c r="G706" s="7"/>
      <c r="H706" s="7"/>
      <c r="I706" s="7"/>
      <c r="J706" s="7"/>
      <c r="K706" s="7"/>
      <c r="L706" s="7"/>
      <c r="M706" s="7"/>
      <c r="N706" s="7"/>
      <c r="O706" s="7"/>
      <c r="P706" s="7"/>
      <c r="Q706" s="7"/>
      <c r="R706" s="7"/>
      <c r="S706" s="7"/>
      <c r="T706" s="7"/>
      <c r="U706" s="7"/>
      <c r="V706" s="7"/>
    </row>
    <row r="707">
      <c r="A707" s="7"/>
      <c r="B707" s="7"/>
      <c r="C707" s="7"/>
      <c r="D707" s="7"/>
      <c r="E707" s="7"/>
      <c r="F707" s="7"/>
      <c r="G707" s="7"/>
      <c r="H707" s="7"/>
      <c r="I707" s="7"/>
      <c r="J707" s="7"/>
      <c r="K707" s="7"/>
      <c r="L707" s="7"/>
      <c r="M707" s="7"/>
      <c r="N707" s="7"/>
      <c r="O707" s="7"/>
      <c r="P707" s="7"/>
      <c r="Q707" s="7"/>
      <c r="R707" s="7"/>
      <c r="S707" s="7"/>
      <c r="T707" s="7"/>
      <c r="U707" s="7"/>
      <c r="V707" s="7"/>
    </row>
    <row r="708">
      <c r="A708" s="7"/>
      <c r="B708" s="7"/>
      <c r="C708" s="7"/>
      <c r="D708" s="7"/>
      <c r="E708" s="7"/>
      <c r="F708" s="7"/>
      <c r="G708" s="7"/>
      <c r="H708" s="7"/>
      <c r="I708" s="7"/>
      <c r="J708" s="7"/>
      <c r="K708" s="7"/>
      <c r="L708" s="7"/>
      <c r="M708" s="7"/>
      <c r="N708" s="7"/>
      <c r="O708" s="7"/>
      <c r="P708" s="7"/>
      <c r="Q708" s="7"/>
      <c r="R708" s="7"/>
      <c r="S708" s="7"/>
      <c r="T708" s="7"/>
      <c r="U708" s="7"/>
      <c r="V708" s="7"/>
    </row>
    <row r="709">
      <c r="A709" s="7"/>
      <c r="B709" s="7"/>
      <c r="C709" s="7"/>
      <c r="D709" s="7"/>
      <c r="E709" s="7"/>
      <c r="F709" s="7"/>
      <c r="G709" s="7"/>
      <c r="H709" s="7"/>
      <c r="I709" s="7"/>
      <c r="J709" s="7"/>
      <c r="K709" s="7"/>
      <c r="L709" s="7"/>
      <c r="M709" s="7"/>
      <c r="N709" s="7"/>
      <c r="O709" s="7"/>
      <c r="P709" s="7"/>
      <c r="Q709" s="7"/>
      <c r="R709" s="7"/>
      <c r="S709" s="7"/>
      <c r="T709" s="7"/>
      <c r="U709" s="7"/>
      <c r="V709" s="7"/>
    </row>
    <row r="710">
      <c r="A710" s="7"/>
      <c r="B710" s="7"/>
      <c r="C710" s="7"/>
      <c r="D710" s="7"/>
      <c r="E710" s="7"/>
      <c r="F710" s="7"/>
      <c r="G710" s="7"/>
      <c r="H710" s="7"/>
      <c r="I710" s="7"/>
      <c r="J710" s="7"/>
      <c r="K710" s="7"/>
      <c r="L710" s="7"/>
      <c r="M710" s="7"/>
      <c r="N710" s="7"/>
      <c r="O710" s="7"/>
      <c r="P710" s="7"/>
      <c r="Q710" s="7"/>
      <c r="R710" s="7"/>
      <c r="S710" s="7"/>
      <c r="T710" s="7"/>
      <c r="U710" s="7"/>
      <c r="V710" s="7"/>
    </row>
    <row r="711">
      <c r="A711" s="7"/>
      <c r="B711" s="7"/>
      <c r="C711" s="7"/>
      <c r="D711" s="7"/>
      <c r="E711" s="7"/>
      <c r="F711" s="7"/>
      <c r="G711" s="7"/>
      <c r="H711" s="7"/>
      <c r="I711" s="7"/>
      <c r="J711" s="7"/>
      <c r="K711" s="7"/>
      <c r="L711" s="7"/>
      <c r="M711" s="7"/>
      <c r="N711" s="7"/>
      <c r="O711" s="7"/>
      <c r="P711" s="7"/>
      <c r="Q711" s="7"/>
      <c r="R711" s="7"/>
      <c r="S711" s="7"/>
      <c r="T711" s="7"/>
      <c r="U711" s="7"/>
      <c r="V711" s="7"/>
    </row>
    <row r="712">
      <c r="A712" s="7"/>
      <c r="B712" s="7"/>
      <c r="C712" s="7"/>
      <c r="D712" s="7"/>
      <c r="E712" s="7"/>
      <c r="F712" s="7"/>
      <c r="G712" s="7"/>
      <c r="H712" s="7"/>
      <c r="I712" s="7"/>
      <c r="J712" s="7"/>
      <c r="K712" s="7"/>
      <c r="L712" s="7"/>
      <c r="M712" s="7"/>
      <c r="N712" s="7"/>
      <c r="O712" s="7"/>
      <c r="P712" s="7"/>
      <c r="Q712" s="7"/>
      <c r="R712" s="7"/>
      <c r="S712" s="7"/>
      <c r="T712" s="7"/>
      <c r="U712" s="7"/>
      <c r="V712" s="7"/>
    </row>
    <row r="713">
      <c r="A713" s="7"/>
      <c r="B713" s="7"/>
      <c r="C713" s="7"/>
      <c r="D713" s="7"/>
      <c r="E713" s="7"/>
      <c r="F713" s="7"/>
      <c r="G713" s="7"/>
      <c r="H713" s="7"/>
      <c r="I713" s="7"/>
      <c r="J713" s="7"/>
      <c r="K713" s="7"/>
      <c r="L713" s="7"/>
      <c r="M713" s="7"/>
      <c r="N713" s="7"/>
      <c r="O713" s="7"/>
      <c r="P713" s="7"/>
      <c r="Q713" s="7"/>
      <c r="R713" s="7"/>
      <c r="S713" s="7"/>
      <c r="T713" s="7"/>
      <c r="U713" s="7"/>
      <c r="V713" s="7"/>
    </row>
    <row r="714">
      <c r="A714" s="7"/>
      <c r="B714" s="7"/>
      <c r="C714" s="7"/>
      <c r="D714" s="7"/>
      <c r="E714" s="7"/>
      <c r="F714" s="7"/>
      <c r="G714" s="7"/>
      <c r="H714" s="7"/>
      <c r="I714" s="7"/>
      <c r="J714" s="7"/>
      <c r="K714" s="7"/>
      <c r="L714" s="7"/>
      <c r="M714" s="7"/>
      <c r="N714" s="7"/>
      <c r="O714" s="7"/>
      <c r="P714" s="7"/>
      <c r="Q714" s="7"/>
      <c r="R714" s="7"/>
      <c r="S714" s="7"/>
      <c r="T714" s="7"/>
      <c r="U714" s="7"/>
      <c r="V714" s="7"/>
    </row>
    <row r="715">
      <c r="A715" s="7"/>
      <c r="B715" s="7"/>
      <c r="C715" s="7"/>
      <c r="D715" s="7"/>
      <c r="E715" s="7"/>
      <c r="F715" s="7"/>
      <c r="G715" s="7"/>
      <c r="H715" s="7"/>
      <c r="I715" s="7"/>
      <c r="J715" s="7"/>
      <c r="K715" s="7"/>
      <c r="L715" s="7"/>
      <c r="M715" s="7"/>
      <c r="N715" s="7"/>
      <c r="O715" s="7"/>
      <c r="P715" s="7"/>
      <c r="Q715" s="7"/>
      <c r="R715" s="7"/>
      <c r="S715" s="7"/>
      <c r="T715" s="7"/>
      <c r="U715" s="7"/>
      <c r="V715" s="7"/>
    </row>
    <row r="716">
      <c r="A716" s="7"/>
      <c r="B716" s="7"/>
      <c r="C716" s="7"/>
      <c r="D716" s="7"/>
      <c r="E716" s="7"/>
      <c r="F716" s="7"/>
      <c r="G716" s="7"/>
      <c r="H716" s="7"/>
      <c r="I716" s="7"/>
      <c r="J716" s="7"/>
      <c r="K716" s="7"/>
      <c r="L716" s="7"/>
      <c r="M716" s="7"/>
      <c r="N716" s="7"/>
      <c r="O716" s="7"/>
      <c r="P716" s="7"/>
      <c r="Q716" s="7"/>
      <c r="R716" s="7"/>
      <c r="S716" s="7"/>
      <c r="T716" s="7"/>
      <c r="U716" s="7"/>
      <c r="V716" s="7"/>
    </row>
    <row r="717">
      <c r="A717" s="7"/>
      <c r="B717" s="7"/>
      <c r="C717" s="7"/>
      <c r="D717" s="7"/>
      <c r="E717" s="7"/>
      <c r="F717" s="7"/>
      <c r="G717" s="7"/>
      <c r="H717" s="7"/>
      <c r="I717" s="7"/>
      <c r="J717" s="7"/>
      <c r="K717" s="7"/>
      <c r="L717" s="7"/>
      <c r="M717" s="7"/>
      <c r="N717" s="7"/>
      <c r="O717" s="7"/>
      <c r="P717" s="7"/>
      <c r="Q717" s="7"/>
      <c r="R717" s="7"/>
      <c r="S717" s="7"/>
      <c r="T717" s="7"/>
      <c r="U717" s="7"/>
      <c r="V717" s="7"/>
    </row>
    <row r="718">
      <c r="A718" s="7"/>
      <c r="B718" s="7"/>
      <c r="C718" s="7"/>
      <c r="D718" s="7"/>
      <c r="E718" s="7"/>
      <c r="F718" s="7"/>
      <c r="G718" s="7"/>
      <c r="H718" s="7"/>
      <c r="I718" s="7"/>
      <c r="J718" s="7"/>
      <c r="K718" s="7"/>
      <c r="L718" s="7"/>
      <c r="M718" s="7"/>
      <c r="N718" s="7"/>
      <c r="O718" s="7"/>
      <c r="P718" s="7"/>
      <c r="Q718" s="7"/>
      <c r="R718" s="7"/>
      <c r="S718" s="7"/>
      <c r="T718" s="7"/>
      <c r="U718" s="7"/>
      <c r="V718" s="7"/>
    </row>
    <row r="719">
      <c r="A719" s="7"/>
      <c r="B719" s="7"/>
      <c r="C719" s="7"/>
      <c r="D719" s="7"/>
      <c r="E719" s="7"/>
      <c r="F719" s="7"/>
      <c r="G719" s="7"/>
      <c r="H719" s="7"/>
      <c r="I719" s="7"/>
      <c r="J719" s="7"/>
      <c r="K719" s="7"/>
      <c r="L719" s="7"/>
      <c r="M719" s="7"/>
      <c r="N719" s="7"/>
      <c r="O719" s="7"/>
      <c r="P719" s="7"/>
      <c r="Q719" s="7"/>
      <c r="R719" s="7"/>
      <c r="S719" s="7"/>
      <c r="T719" s="7"/>
      <c r="U719" s="7"/>
      <c r="V719" s="7"/>
    </row>
    <row r="720">
      <c r="A720" s="7"/>
      <c r="B720" s="7"/>
      <c r="C720" s="7"/>
      <c r="D720" s="7"/>
      <c r="E720" s="7"/>
      <c r="F720" s="7"/>
      <c r="G720" s="7"/>
      <c r="H720" s="7"/>
      <c r="I720" s="7"/>
      <c r="J720" s="7"/>
      <c r="K720" s="7"/>
      <c r="L720" s="7"/>
      <c r="M720" s="7"/>
      <c r="N720" s="7"/>
      <c r="O720" s="7"/>
      <c r="P720" s="7"/>
      <c r="Q720" s="7"/>
      <c r="R720" s="7"/>
      <c r="S720" s="7"/>
      <c r="T720" s="7"/>
      <c r="U720" s="7"/>
      <c r="V720" s="7"/>
    </row>
    <row r="721">
      <c r="A721" s="7"/>
      <c r="B721" s="7"/>
      <c r="C721" s="7"/>
      <c r="D721" s="7"/>
      <c r="E721" s="7"/>
      <c r="F721" s="7"/>
      <c r="G721" s="7"/>
      <c r="H721" s="7"/>
      <c r="I721" s="7"/>
      <c r="J721" s="7"/>
      <c r="K721" s="7"/>
      <c r="L721" s="7"/>
      <c r="M721" s="7"/>
      <c r="N721" s="7"/>
      <c r="O721" s="7"/>
      <c r="P721" s="7"/>
      <c r="Q721" s="7"/>
      <c r="R721" s="7"/>
      <c r="S721" s="7"/>
      <c r="T721" s="7"/>
      <c r="U721" s="7"/>
      <c r="V721" s="7"/>
    </row>
    <row r="722">
      <c r="A722" s="7"/>
      <c r="B722" s="7"/>
      <c r="C722" s="7"/>
      <c r="D722" s="7"/>
      <c r="E722" s="7"/>
      <c r="F722" s="7"/>
      <c r="G722" s="7"/>
      <c r="H722" s="7"/>
      <c r="I722" s="7"/>
      <c r="J722" s="7"/>
      <c r="K722" s="7"/>
      <c r="L722" s="7"/>
      <c r="M722" s="7"/>
      <c r="N722" s="7"/>
      <c r="O722" s="7"/>
      <c r="P722" s="7"/>
      <c r="Q722" s="7"/>
      <c r="R722" s="7"/>
      <c r="S722" s="7"/>
      <c r="T722" s="7"/>
      <c r="U722" s="7"/>
      <c r="V722" s="7"/>
    </row>
    <row r="723">
      <c r="A723" s="7"/>
      <c r="B723" s="7"/>
      <c r="C723" s="7"/>
      <c r="D723" s="7"/>
      <c r="E723" s="7"/>
      <c r="F723" s="7"/>
      <c r="G723" s="7"/>
      <c r="H723" s="7"/>
      <c r="I723" s="7"/>
      <c r="J723" s="7"/>
      <c r="K723" s="7"/>
      <c r="L723" s="7"/>
      <c r="M723" s="7"/>
      <c r="N723" s="7"/>
      <c r="O723" s="7"/>
      <c r="P723" s="7"/>
      <c r="Q723" s="7"/>
      <c r="R723" s="7"/>
      <c r="S723" s="7"/>
      <c r="T723" s="7"/>
      <c r="U723" s="7"/>
      <c r="V723" s="7"/>
    </row>
    <row r="724">
      <c r="A724" s="7"/>
      <c r="B724" s="7"/>
      <c r="C724" s="7"/>
      <c r="D724" s="7"/>
      <c r="E724" s="7"/>
      <c r="F724" s="7"/>
      <c r="G724" s="7"/>
      <c r="H724" s="7"/>
      <c r="I724" s="7"/>
      <c r="J724" s="7"/>
      <c r="K724" s="7"/>
      <c r="L724" s="7"/>
      <c r="M724" s="7"/>
      <c r="N724" s="7"/>
      <c r="O724" s="7"/>
      <c r="P724" s="7"/>
      <c r="Q724" s="7"/>
      <c r="R724" s="7"/>
      <c r="S724" s="7"/>
      <c r="T724" s="7"/>
      <c r="U724" s="7"/>
      <c r="V724" s="7"/>
    </row>
    <row r="725">
      <c r="A725" s="7"/>
      <c r="B725" s="7"/>
      <c r="C725" s="7"/>
      <c r="D725" s="7"/>
      <c r="E725" s="7"/>
      <c r="F725" s="7"/>
      <c r="G725" s="7"/>
      <c r="H725" s="7"/>
      <c r="I725" s="7"/>
      <c r="J725" s="7"/>
      <c r="K725" s="7"/>
      <c r="L725" s="7"/>
      <c r="M725" s="7"/>
      <c r="N725" s="7"/>
      <c r="O725" s="7"/>
      <c r="P725" s="7"/>
      <c r="Q725" s="7"/>
      <c r="R725" s="7"/>
      <c r="S725" s="7"/>
      <c r="T725" s="7"/>
      <c r="U725" s="7"/>
      <c r="V725" s="7"/>
    </row>
    <row r="726">
      <c r="A726" s="7"/>
      <c r="B726" s="7"/>
      <c r="C726" s="7"/>
      <c r="D726" s="7"/>
      <c r="E726" s="7"/>
      <c r="F726" s="7"/>
      <c r="G726" s="7"/>
      <c r="H726" s="7"/>
      <c r="I726" s="7"/>
      <c r="J726" s="7"/>
      <c r="K726" s="7"/>
      <c r="L726" s="7"/>
      <c r="M726" s="7"/>
      <c r="N726" s="7"/>
      <c r="O726" s="7"/>
      <c r="P726" s="7"/>
      <c r="Q726" s="7"/>
      <c r="R726" s="7"/>
      <c r="S726" s="7"/>
      <c r="T726" s="7"/>
      <c r="U726" s="7"/>
      <c r="V726" s="7"/>
    </row>
    <row r="727">
      <c r="A727" s="7"/>
      <c r="B727" s="7"/>
      <c r="C727" s="7"/>
      <c r="D727" s="7"/>
      <c r="E727" s="7"/>
      <c r="F727" s="7"/>
      <c r="G727" s="7"/>
      <c r="H727" s="7"/>
      <c r="I727" s="7"/>
      <c r="J727" s="7"/>
      <c r="K727" s="7"/>
      <c r="L727" s="7"/>
      <c r="M727" s="7"/>
      <c r="N727" s="7"/>
      <c r="O727" s="7"/>
      <c r="P727" s="7"/>
      <c r="Q727" s="7"/>
      <c r="R727" s="7"/>
      <c r="S727" s="7"/>
      <c r="T727" s="7"/>
      <c r="U727" s="7"/>
      <c r="V727" s="7"/>
    </row>
    <row r="728">
      <c r="A728" s="7"/>
      <c r="B728" s="7"/>
      <c r="C728" s="7"/>
      <c r="D728" s="7"/>
      <c r="E728" s="7"/>
      <c r="F728" s="7"/>
      <c r="G728" s="7"/>
      <c r="H728" s="7"/>
      <c r="I728" s="7"/>
      <c r="J728" s="7"/>
      <c r="K728" s="7"/>
      <c r="L728" s="7"/>
      <c r="M728" s="7"/>
      <c r="N728" s="7"/>
      <c r="O728" s="7"/>
      <c r="P728" s="7"/>
      <c r="Q728" s="7"/>
      <c r="R728" s="7"/>
      <c r="S728" s="7"/>
      <c r="T728" s="7"/>
      <c r="U728" s="7"/>
      <c r="V728" s="7"/>
    </row>
    <row r="729">
      <c r="A729" s="7"/>
      <c r="B729" s="7"/>
      <c r="C729" s="7"/>
      <c r="D729" s="7"/>
      <c r="E729" s="7"/>
      <c r="F729" s="7"/>
      <c r="G729" s="7"/>
      <c r="H729" s="7"/>
      <c r="I729" s="7"/>
      <c r="J729" s="7"/>
      <c r="K729" s="7"/>
      <c r="L729" s="7"/>
      <c r="M729" s="7"/>
      <c r="N729" s="7"/>
      <c r="O729" s="7"/>
      <c r="P729" s="7"/>
      <c r="Q729" s="7"/>
      <c r="R729" s="7"/>
      <c r="S729" s="7"/>
      <c r="T729" s="7"/>
      <c r="U729" s="7"/>
      <c r="V729" s="7"/>
    </row>
    <row r="730">
      <c r="A730" s="7"/>
      <c r="B730" s="7"/>
      <c r="C730" s="7"/>
      <c r="D730" s="7"/>
      <c r="E730" s="7"/>
      <c r="F730" s="7"/>
      <c r="G730" s="7"/>
      <c r="H730" s="7"/>
      <c r="I730" s="7"/>
      <c r="J730" s="7"/>
      <c r="K730" s="7"/>
      <c r="L730" s="7"/>
      <c r="M730" s="7"/>
      <c r="N730" s="7"/>
      <c r="O730" s="7"/>
      <c r="P730" s="7"/>
      <c r="Q730" s="7"/>
      <c r="R730" s="7"/>
      <c r="S730" s="7"/>
      <c r="T730" s="7"/>
      <c r="U730" s="7"/>
      <c r="V730" s="7"/>
    </row>
    <row r="731">
      <c r="A731" s="7"/>
      <c r="B731" s="7"/>
      <c r="C731" s="7"/>
      <c r="D731" s="7"/>
      <c r="E731" s="7"/>
      <c r="F731" s="7"/>
      <c r="G731" s="7"/>
      <c r="H731" s="7"/>
      <c r="I731" s="7"/>
      <c r="J731" s="7"/>
      <c r="K731" s="7"/>
      <c r="L731" s="7"/>
      <c r="M731" s="7"/>
      <c r="N731" s="7"/>
      <c r="O731" s="7"/>
      <c r="P731" s="7"/>
      <c r="Q731" s="7"/>
      <c r="R731" s="7"/>
      <c r="S731" s="7"/>
      <c r="T731" s="7"/>
      <c r="U731" s="7"/>
      <c r="V731" s="7"/>
    </row>
    <row r="732">
      <c r="A732" s="7"/>
      <c r="B732" s="7"/>
      <c r="C732" s="7"/>
      <c r="D732" s="7"/>
      <c r="E732" s="7"/>
      <c r="F732" s="7"/>
      <c r="G732" s="7"/>
      <c r="H732" s="7"/>
      <c r="I732" s="7"/>
      <c r="J732" s="7"/>
      <c r="K732" s="7"/>
      <c r="L732" s="7"/>
      <c r="M732" s="7"/>
      <c r="N732" s="7"/>
      <c r="O732" s="7"/>
      <c r="P732" s="7"/>
      <c r="Q732" s="7"/>
      <c r="R732" s="7"/>
      <c r="S732" s="7"/>
      <c r="T732" s="7"/>
      <c r="U732" s="7"/>
      <c r="V732" s="7"/>
    </row>
    <row r="733">
      <c r="A733" s="7"/>
      <c r="B733" s="7"/>
      <c r="C733" s="7"/>
      <c r="D733" s="7"/>
      <c r="E733" s="7"/>
      <c r="F733" s="7"/>
      <c r="G733" s="7"/>
      <c r="H733" s="7"/>
      <c r="I733" s="7"/>
      <c r="J733" s="7"/>
      <c r="K733" s="7"/>
      <c r="L733" s="7"/>
      <c r="M733" s="7"/>
      <c r="N733" s="7"/>
      <c r="O733" s="7"/>
      <c r="P733" s="7"/>
      <c r="Q733" s="7"/>
      <c r="R733" s="7"/>
      <c r="S733" s="7"/>
      <c r="T733" s="7"/>
      <c r="U733" s="7"/>
      <c r="V733" s="7"/>
    </row>
    <row r="734">
      <c r="A734" s="7"/>
      <c r="B734" s="7"/>
      <c r="C734" s="7"/>
      <c r="D734" s="7"/>
      <c r="E734" s="7"/>
      <c r="F734" s="7"/>
      <c r="G734" s="7"/>
      <c r="H734" s="7"/>
      <c r="I734" s="7"/>
      <c r="J734" s="7"/>
      <c r="K734" s="7"/>
      <c r="L734" s="7"/>
      <c r="M734" s="7"/>
      <c r="N734" s="7"/>
      <c r="O734" s="7"/>
      <c r="P734" s="7"/>
      <c r="Q734" s="7"/>
      <c r="R734" s="7"/>
      <c r="S734" s="7"/>
      <c r="T734" s="7"/>
      <c r="U734" s="7"/>
      <c r="V734" s="7"/>
    </row>
    <row r="735">
      <c r="A735" s="7"/>
      <c r="B735" s="7"/>
      <c r="C735" s="7"/>
      <c r="D735" s="7"/>
      <c r="E735" s="7"/>
      <c r="F735" s="7"/>
      <c r="G735" s="7"/>
      <c r="H735" s="7"/>
      <c r="I735" s="7"/>
      <c r="J735" s="7"/>
      <c r="K735" s="7"/>
      <c r="L735" s="7"/>
      <c r="M735" s="7"/>
      <c r="N735" s="7"/>
      <c r="O735" s="7"/>
      <c r="P735" s="7"/>
      <c r="Q735" s="7"/>
      <c r="R735" s="7"/>
      <c r="S735" s="7"/>
      <c r="T735" s="7"/>
      <c r="U735" s="7"/>
      <c r="V735" s="7"/>
    </row>
    <row r="736">
      <c r="A736" s="7"/>
      <c r="B736" s="7"/>
      <c r="C736" s="7"/>
      <c r="D736" s="7"/>
      <c r="E736" s="7"/>
      <c r="F736" s="7"/>
      <c r="G736" s="7"/>
      <c r="H736" s="7"/>
      <c r="I736" s="7"/>
      <c r="J736" s="7"/>
      <c r="K736" s="7"/>
      <c r="L736" s="7"/>
      <c r="M736" s="7"/>
      <c r="N736" s="7"/>
      <c r="O736" s="7"/>
      <c r="P736" s="7"/>
      <c r="Q736" s="7"/>
      <c r="R736" s="7"/>
      <c r="S736" s="7"/>
      <c r="T736" s="7"/>
      <c r="U736" s="7"/>
      <c r="V736" s="7"/>
    </row>
    <row r="737">
      <c r="A737" s="7"/>
      <c r="B737" s="7"/>
      <c r="C737" s="7"/>
      <c r="D737" s="7"/>
      <c r="E737" s="7"/>
      <c r="F737" s="7"/>
      <c r="G737" s="7"/>
      <c r="H737" s="7"/>
      <c r="I737" s="7"/>
      <c r="J737" s="7"/>
      <c r="K737" s="7"/>
      <c r="L737" s="7"/>
      <c r="M737" s="7"/>
      <c r="N737" s="7"/>
      <c r="O737" s="7"/>
      <c r="P737" s="7"/>
      <c r="Q737" s="7"/>
      <c r="R737" s="7"/>
      <c r="S737" s="7"/>
      <c r="T737" s="7"/>
      <c r="U737" s="7"/>
      <c r="V737" s="7"/>
    </row>
    <row r="738">
      <c r="A738" s="7"/>
      <c r="B738" s="7"/>
      <c r="C738" s="7"/>
      <c r="D738" s="7"/>
      <c r="E738" s="7"/>
      <c r="F738" s="7"/>
      <c r="G738" s="7"/>
      <c r="H738" s="7"/>
      <c r="I738" s="7"/>
      <c r="J738" s="7"/>
      <c r="K738" s="7"/>
      <c r="L738" s="7"/>
      <c r="M738" s="7"/>
      <c r="N738" s="7"/>
      <c r="O738" s="7"/>
      <c r="P738" s="7"/>
      <c r="Q738" s="7"/>
      <c r="R738" s="7"/>
      <c r="S738" s="7"/>
      <c r="T738" s="7"/>
      <c r="U738" s="7"/>
      <c r="V738" s="7"/>
    </row>
    <row r="739">
      <c r="A739" s="7"/>
      <c r="B739" s="7"/>
      <c r="C739" s="7"/>
      <c r="D739" s="7"/>
      <c r="E739" s="7"/>
      <c r="F739" s="7"/>
      <c r="G739" s="7"/>
      <c r="H739" s="7"/>
      <c r="I739" s="7"/>
      <c r="J739" s="7"/>
      <c r="K739" s="7"/>
      <c r="L739" s="7"/>
      <c r="M739" s="7"/>
      <c r="N739" s="7"/>
      <c r="O739" s="7"/>
      <c r="P739" s="7"/>
      <c r="Q739" s="7"/>
      <c r="R739" s="7"/>
      <c r="S739" s="7"/>
      <c r="T739" s="7"/>
      <c r="U739" s="7"/>
      <c r="V739" s="7"/>
    </row>
    <row r="740">
      <c r="A740" s="7"/>
      <c r="B740" s="7"/>
      <c r="C740" s="7"/>
      <c r="D740" s="7"/>
      <c r="E740" s="7"/>
      <c r="F740" s="7"/>
      <c r="G740" s="7"/>
      <c r="H740" s="7"/>
      <c r="I740" s="7"/>
      <c r="J740" s="7"/>
      <c r="K740" s="7"/>
      <c r="L740" s="7"/>
      <c r="M740" s="7"/>
      <c r="N740" s="7"/>
      <c r="O740" s="7"/>
      <c r="P740" s="7"/>
      <c r="Q740" s="7"/>
      <c r="R740" s="7"/>
      <c r="S740" s="7"/>
      <c r="T740" s="7"/>
      <c r="U740" s="7"/>
      <c r="V740" s="7"/>
    </row>
    <row r="741">
      <c r="A741" s="7"/>
      <c r="B741" s="7"/>
      <c r="C741" s="7"/>
      <c r="D741" s="7"/>
      <c r="E741" s="7"/>
      <c r="F741" s="7"/>
      <c r="G741" s="7"/>
      <c r="H741" s="7"/>
      <c r="I741" s="7"/>
      <c r="J741" s="7"/>
      <c r="K741" s="7"/>
      <c r="L741" s="7"/>
      <c r="M741" s="7"/>
      <c r="N741" s="7"/>
      <c r="O741" s="7"/>
      <c r="P741" s="7"/>
      <c r="Q741" s="7"/>
      <c r="R741" s="7"/>
      <c r="S741" s="7"/>
      <c r="T741" s="7"/>
      <c r="U741" s="7"/>
      <c r="V741" s="7"/>
    </row>
    <row r="742">
      <c r="A742" s="7"/>
      <c r="B742" s="7"/>
      <c r="C742" s="7"/>
      <c r="D742" s="7"/>
      <c r="E742" s="7"/>
      <c r="F742" s="7"/>
      <c r="G742" s="7"/>
      <c r="H742" s="7"/>
      <c r="I742" s="7"/>
      <c r="J742" s="7"/>
      <c r="K742" s="7"/>
      <c r="L742" s="7"/>
      <c r="M742" s="7"/>
      <c r="N742" s="7"/>
      <c r="O742" s="7"/>
      <c r="P742" s="7"/>
      <c r="Q742" s="7"/>
      <c r="R742" s="7"/>
      <c r="S742" s="7"/>
      <c r="T742" s="7"/>
      <c r="U742" s="7"/>
      <c r="V742" s="7"/>
    </row>
    <row r="743">
      <c r="A743" s="7"/>
      <c r="B743" s="7"/>
      <c r="C743" s="7"/>
      <c r="D743" s="7"/>
      <c r="E743" s="7"/>
      <c r="F743" s="7"/>
      <c r="G743" s="7"/>
      <c r="H743" s="7"/>
      <c r="I743" s="7"/>
      <c r="J743" s="7"/>
      <c r="K743" s="7"/>
      <c r="L743" s="7"/>
      <c r="M743" s="7"/>
      <c r="N743" s="7"/>
      <c r="O743" s="7"/>
      <c r="P743" s="7"/>
      <c r="Q743" s="7"/>
      <c r="R743" s="7"/>
      <c r="S743" s="7"/>
      <c r="T743" s="7"/>
      <c r="U743" s="7"/>
      <c r="V743" s="7"/>
    </row>
    <row r="744">
      <c r="A744" s="7"/>
      <c r="B744" s="7"/>
      <c r="C744" s="7"/>
      <c r="D744" s="7"/>
      <c r="E744" s="7"/>
      <c r="F744" s="7"/>
      <c r="G744" s="7"/>
      <c r="H744" s="7"/>
      <c r="I744" s="7"/>
      <c r="J744" s="7"/>
      <c r="K744" s="7"/>
      <c r="L744" s="7"/>
      <c r="M744" s="7"/>
      <c r="N744" s="7"/>
      <c r="O744" s="7"/>
      <c r="P744" s="7"/>
      <c r="Q744" s="7"/>
      <c r="R744" s="7"/>
      <c r="S744" s="7"/>
      <c r="T744" s="7"/>
      <c r="U744" s="7"/>
      <c r="V744" s="7"/>
    </row>
    <row r="745">
      <c r="A745" s="7"/>
      <c r="B745" s="7"/>
      <c r="C745" s="7"/>
      <c r="D745" s="7"/>
      <c r="E745" s="7"/>
      <c r="F745" s="7"/>
      <c r="G745" s="7"/>
      <c r="H745" s="7"/>
      <c r="I745" s="7"/>
      <c r="J745" s="7"/>
      <c r="K745" s="7"/>
      <c r="L745" s="7"/>
      <c r="M745" s="7"/>
      <c r="N745" s="7"/>
      <c r="O745" s="7"/>
      <c r="P745" s="7"/>
      <c r="Q745" s="7"/>
      <c r="R745" s="7"/>
      <c r="S745" s="7"/>
      <c r="T745" s="7"/>
      <c r="U745" s="7"/>
      <c r="V745" s="7"/>
    </row>
    <row r="746">
      <c r="A746" s="7"/>
      <c r="B746" s="7"/>
      <c r="C746" s="7"/>
      <c r="D746" s="7"/>
      <c r="E746" s="7"/>
      <c r="F746" s="7"/>
      <c r="G746" s="7"/>
      <c r="H746" s="7"/>
      <c r="I746" s="7"/>
      <c r="J746" s="7"/>
      <c r="K746" s="7"/>
      <c r="L746" s="7"/>
      <c r="M746" s="7"/>
      <c r="N746" s="7"/>
      <c r="O746" s="7"/>
      <c r="P746" s="7"/>
      <c r="Q746" s="7"/>
      <c r="R746" s="7"/>
      <c r="S746" s="7"/>
      <c r="T746" s="7"/>
      <c r="U746" s="7"/>
      <c r="V746" s="7"/>
    </row>
    <row r="747">
      <c r="A747" s="7"/>
      <c r="B747" s="7"/>
      <c r="C747" s="7"/>
      <c r="D747" s="7"/>
      <c r="E747" s="7"/>
      <c r="F747" s="7"/>
      <c r="G747" s="7"/>
      <c r="H747" s="7"/>
      <c r="I747" s="7"/>
      <c r="J747" s="7"/>
      <c r="K747" s="7"/>
      <c r="L747" s="7"/>
      <c r="M747" s="7"/>
      <c r="N747" s="7"/>
      <c r="O747" s="7"/>
      <c r="P747" s="7"/>
      <c r="Q747" s="7"/>
      <c r="R747" s="7"/>
      <c r="S747" s="7"/>
      <c r="T747" s="7"/>
      <c r="U747" s="7"/>
      <c r="V747" s="7"/>
    </row>
    <row r="748">
      <c r="A748" s="7"/>
      <c r="B748" s="7"/>
      <c r="C748" s="7"/>
      <c r="D748" s="7"/>
      <c r="E748" s="7"/>
      <c r="F748" s="7"/>
      <c r="G748" s="7"/>
      <c r="H748" s="7"/>
      <c r="I748" s="7"/>
      <c r="J748" s="7"/>
      <c r="K748" s="7"/>
      <c r="L748" s="7"/>
      <c r="M748" s="7"/>
      <c r="N748" s="7"/>
      <c r="O748" s="7"/>
      <c r="P748" s="7"/>
      <c r="Q748" s="7"/>
      <c r="R748" s="7"/>
      <c r="S748" s="7"/>
      <c r="T748" s="7"/>
      <c r="U748" s="7"/>
      <c r="V748" s="7"/>
    </row>
    <row r="749">
      <c r="A749" s="7"/>
      <c r="B749" s="7"/>
      <c r="C749" s="7"/>
      <c r="D749" s="7"/>
      <c r="E749" s="7"/>
      <c r="F749" s="7"/>
      <c r="G749" s="7"/>
      <c r="H749" s="7"/>
      <c r="I749" s="7"/>
      <c r="J749" s="7"/>
      <c r="K749" s="7"/>
      <c r="L749" s="7"/>
      <c r="M749" s="7"/>
      <c r="N749" s="7"/>
      <c r="O749" s="7"/>
      <c r="P749" s="7"/>
      <c r="Q749" s="7"/>
      <c r="R749" s="7"/>
      <c r="S749" s="7"/>
      <c r="T749" s="7"/>
      <c r="U749" s="7"/>
      <c r="V749" s="7"/>
    </row>
    <row r="750">
      <c r="A750" s="7"/>
      <c r="B750" s="7"/>
      <c r="C750" s="7"/>
      <c r="D750" s="7"/>
      <c r="E750" s="7"/>
      <c r="F750" s="7"/>
      <c r="G750" s="7"/>
      <c r="H750" s="7"/>
      <c r="I750" s="7"/>
      <c r="J750" s="7"/>
      <c r="K750" s="7"/>
      <c r="L750" s="7"/>
      <c r="M750" s="7"/>
      <c r="N750" s="7"/>
      <c r="O750" s="7"/>
      <c r="P750" s="7"/>
      <c r="Q750" s="7"/>
      <c r="R750" s="7"/>
      <c r="S750" s="7"/>
      <c r="T750" s="7"/>
      <c r="U750" s="7"/>
      <c r="V750" s="7"/>
    </row>
    <row r="751">
      <c r="A751" s="7"/>
      <c r="B751" s="7"/>
      <c r="C751" s="7"/>
      <c r="D751" s="7"/>
      <c r="E751" s="7"/>
      <c r="F751" s="7"/>
      <c r="G751" s="7"/>
      <c r="H751" s="7"/>
      <c r="I751" s="7"/>
      <c r="J751" s="7"/>
      <c r="K751" s="7"/>
      <c r="L751" s="7"/>
      <c r="M751" s="7"/>
      <c r="N751" s="7"/>
      <c r="O751" s="7"/>
      <c r="P751" s="7"/>
      <c r="Q751" s="7"/>
      <c r="R751" s="7"/>
      <c r="S751" s="7"/>
      <c r="T751" s="7"/>
      <c r="U751" s="7"/>
      <c r="V751" s="7"/>
    </row>
    <row r="752">
      <c r="A752" s="7"/>
      <c r="B752" s="7"/>
      <c r="C752" s="7"/>
      <c r="D752" s="7"/>
      <c r="E752" s="7"/>
      <c r="F752" s="7"/>
      <c r="G752" s="7"/>
      <c r="H752" s="7"/>
      <c r="I752" s="7"/>
      <c r="J752" s="7"/>
      <c r="K752" s="7"/>
      <c r="L752" s="7"/>
      <c r="M752" s="7"/>
      <c r="N752" s="7"/>
      <c r="O752" s="7"/>
      <c r="P752" s="7"/>
      <c r="Q752" s="7"/>
      <c r="R752" s="7"/>
      <c r="S752" s="7"/>
      <c r="T752" s="7"/>
      <c r="U752" s="7"/>
      <c r="V752" s="7"/>
    </row>
    <row r="753">
      <c r="A753" s="7"/>
      <c r="B753" s="7"/>
      <c r="C753" s="7"/>
      <c r="D753" s="7"/>
      <c r="E753" s="7"/>
      <c r="F753" s="7"/>
      <c r="G753" s="7"/>
      <c r="H753" s="7"/>
      <c r="I753" s="7"/>
      <c r="J753" s="7"/>
      <c r="K753" s="7"/>
      <c r="L753" s="7"/>
      <c r="M753" s="7"/>
      <c r="N753" s="7"/>
      <c r="O753" s="7"/>
      <c r="P753" s="7"/>
      <c r="Q753" s="7"/>
      <c r="R753" s="7"/>
      <c r="S753" s="7"/>
      <c r="T753" s="7"/>
      <c r="U753" s="7"/>
      <c r="V753" s="7"/>
    </row>
    <row r="754">
      <c r="A754" s="7"/>
      <c r="B754" s="7"/>
      <c r="C754" s="7"/>
      <c r="D754" s="7"/>
      <c r="E754" s="7"/>
      <c r="F754" s="7"/>
      <c r="G754" s="7"/>
      <c r="H754" s="7"/>
      <c r="I754" s="7"/>
      <c r="J754" s="7"/>
      <c r="K754" s="7"/>
      <c r="L754" s="7"/>
      <c r="M754" s="7"/>
      <c r="N754" s="7"/>
      <c r="O754" s="7"/>
      <c r="P754" s="7"/>
      <c r="Q754" s="7"/>
      <c r="R754" s="7"/>
      <c r="S754" s="7"/>
      <c r="T754" s="7"/>
      <c r="U754" s="7"/>
      <c r="V754" s="7"/>
    </row>
    <row r="755">
      <c r="A755" s="7"/>
      <c r="B755" s="7"/>
      <c r="C755" s="7"/>
      <c r="D755" s="7"/>
      <c r="E755" s="7"/>
      <c r="F755" s="7"/>
      <c r="G755" s="7"/>
      <c r="H755" s="7"/>
      <c r="I755" s="7"/>
      <c r="J755" s="7"/>
      <c r="K755" s="7"/>
      <c r="L755" s="7"/>
      <c r="M755" s="7"/>
      <c r="N755" s="7"/>
      <c r="O755" s="7"/>
      <c r="P755" s="7"/>
      <c r="Q755" s="7"/>
      <c r="R755" s="7"/>
      <c r="S755" s="7"/>
      <c r="T755" s="7"/>
      <c r="U755" s="7"/>
      <c r="V755" s="7"/>
    </row>
    <row r="756">
      <c r="A756" s="7"/>
      <c r="B756" s="7"/>
      <c r="C756" s="7"/>
      <c r="D756" s="7"/>
      <c r="E756" s="7"/>
      <c r="F756" s="7"/>
      <c r="G756" s="7"/>
      <c r="H756" s="7"/>
      <c r="I756" s="7"/>
      <c r="J756" s="7"/>
      <c r="K756" s="7"/>
      <c r="L756" s="7"/>
      <c r="M756" s="7"/>
      <c r="N756" s="7"/>
      <c r="O756" s="7"/>
      <c r="P756" s="7"/>
      <c r="Q756" s="7"/>
      <c r="R756" s="7"/>
      <c r="S756" s="7"/>
      <c r="T756" s="7"/>
      <c r="U756" s="7"/>
      <c r="V756" s="7"/>
    </row>
    <row r="757">
      <c r="A757" s="7"/>
      <c r="B757" s="7"/>
      <c r="C757" s="7"/>
      <c r="D757" s="7"/>
      <c r="E757" s="7"/>
      <c r="F757" s="7"/>
      <c r="G757" s="7"/>
      <c r="H757" s="7"/>
      <c r="I757" s="7"/>
      <c r="J757" s="7"/>
      <c r="K757" s="7"/>
      <c r="L757" s="7"/>
      <c r="M757" s="7"/>
      <c r="N757" s="7"/>
      <c r="O757" s="7"/>
      <c r="P757" s="7"/>
      <c r="Q757" s="7"/>
      <c r="R757" s="7"/>
      <c r="S757" s="7"/>
      <c r="T757" s="7"/>
      <c r="U757" s="7"/>
      <c r="V757" s="7"/>
    </row>
    <row r="758">
      <c r="A758" s="7"/>
      <c r="B758" s="7"/>
      <c r="C758" s="7"/>
      <c r="D758" s="7"/>
      <c r="E758" s="7"/>
      <c r="F758" s="7"/>
      <c r="G758" s="7"/>
      <c r="H758" s="7"/>
      <c r="I758" s="7"/>
      <c r="J758" s="7"/>
      <c r="K758" s="7"/>
      <c r="L758" s="7"/>
      <c r="M758" s="7"/>
      <c r="N758" s="7"/>
      <c r="O758" s="7"/>
      <c r="P758" s="7"/>
      <c r="Q758" s="7"/>
      <c r="R758" s="7"/>
      <c r="S758" s="7"/>
      <c r="T758" s="7"/>
      <c r="U758" s="7"/>
      <c r="V758" s="7"/>
    </row>
    <row r="759">
      <c r="A759" s="7"/>
      <c r="B759" s="7"/>
      <c r="C759" s="7"/>
      <c r="D759" s="7"/>
      <c r="E759" s="7"/>
      <c r="F759" s="7"/>
      <c r="G759" s="7"/>
      <c r="H759" s="7"/>
      <c r="I759" s="7"/>
      <c r="J759" s="7"/>
      <c r="K759" s="7"/>
      <c r="L759" s="7"/>
      <c r="M759" s="7"/>
      <c r="N759" s="7"/>
      <c r="O759" s="7"/>
      <c r="P759" s="7"/>
      <c r="Q759" s="7"/>
      <c r="R759" s="7"/>
      <c r="S759" s="7"/>
      <c r="T759" s="7"/>
      <c r="U759" s="7"/>
      <c r="V759" s="7"/>
    </row>
    <row r="760">
      <c r="A760" s="7"/>
      <c r="B760" s="7"/>
      <c r="C760" s="7"/>
      <c r="D760" s="7"/>
      <c r="E760" s="7"/>
      <c r="F760" s="7"/>
      <c r="G760" s="7"/>
      <c r="H760" s="7"/>
      <c r="I760" s="7"/>
      <c r="J760" s="7"/>
      <c r="K760" s="7"/>
      <c r="L760" s="7"/>
      <c r="M760" s="7"/>
      <c r="N760" s="7"/>
      <c r="O760" s="7"/>
      <c r="P760" s="7"/>
      <c r="Q760" s="7"/>
      <c r="R760" s="7"/>
      <c r="S760" s="7"/>
      <c r="T760" s="7"/>
      <c r="U760" s="7"/>
      <c r="V760" s="7"/>
    </row>
    <row r="761">
      <c r="A761" s="7"/>
      <c r="B761" s="7"/>
      <c r="C761" s="7"/>
      <c r="D761" s="7"/>
      <c r="E761" s="7"/>
      <c r="F761" s="7"/>
      <c r="G761" s="7"/>
      <c r="H761" s="7"/>
      <c r="I761" s="7"/>
      <c r="J761" s="7"/>
      <c r="K761" s="7"/>
      <c r="L761" s="7"/>
      <c r="M761" s="7"/>
      <c r="N761" s="7"/>
      <c r="O761" s="7"/>
      <c r="P761" s="7"/>
      <c r="Q761" s="7"/>
      <c r="R761" s="7"/>
      <c r="S761" s="7"/>
      <c r="T761" s="7"/>
      <c r="U761" s="7"/>
      <c r="V761" s="7"/>
    </row>
    <row r="762">
      <c r="A762" s="7"/>
      <c r="B762" s="7"/>
      <c r="C762" s="7"/>
      <c r="D762" s="7"/>
      <c r="E762" s="7"/>
      <c r="F762" s="7"/>
      <c r="G762" s="7"/>
      <c r="H762" s="7"/>
      <c r="I762" s="7"/>
      <c r="J762" s="7"/>
      <c r="K762" s="7"/>
      <c r="L762" s="7"/>
      <c r="M762" s="7"/>
      <c r="N762" s="7"/>
      <c r="O762" s="7"/>
      <c r="P762" s="7"/>
      <c r="Q762" s="7"/>
      <c r="R762" s="7"/>
      <c r="S762" s="7"/>
      <c r="T762" s="7"/>
      <c r="U762" s="7"/>
      <c r="V762" s="7"/>
    </row>
    <row r="763">
      <c r="A763" s="7"/>
      <c r="B763" s="7"/>
      <c r="C763" s="7"/>
      <c r="D763" s="7"/>
      <c r="E763" s="7"/>
      <c r="F763" s="7"/>
      <c r="G763" s="7"/>
      <c r="H763" s="7"/>
      <c r="I763" s="7"/>
      <c r="J763" s="7"/>
      <c r="K763" s="7"/>
      <c r="L763" s="7"/>
      <c r="M763" s="7"/>
      <c r="N763" s="7"/>
      <c r="O763" s="7"/>
      <c r="P763" s="7"/>
      <c r="Q763" s="7"/>
      <c r="R763" s="7"/>
      <c r="S763" s="7"/>
      <c r="T763" s="7"/>
      <c r="U763" s="7"/>
      <c r="V763" s="7"/>
    </row>
    <row r="764">
      <c r="A764" s="7"/>
      <c r="B764" s="7"/>
      <c r="C764" s="7"/>
      <c r="D764" s="7"/>
      <c r="E764" s="7"/>
      <c r="F764" s="7"/>
      <c r="G764" s="7"/>
      <c r="H764" s="7"/>
      <c r="I764" s="7"/>
      <c r="J764" s="7"/>
      <c r="K764" s="7"/>
      <c r="L764" s="7"/>
      <c r="M764" s="7"/>
      <c r="N764" s="7"/>
      <c r="O764" s="7"/>
      <c r="P764" s="7"/>
      <c r="Q764" s="7"/>
      <c r="R764" s="7"/>
      <c r="S764" s="7"/>
      <c r="T764" s="7"/>
      <c r="U764" s="7"/>
      <c r="V764" s="7"/>
    </row>
    <row r="765">
      <c r="A765" s="7"/>
      <c r="B765" s="7"/>
      <c r="C765" s="7"/>
      <c r="D765" s="7"/>
      <c r="E765" s="7"/>
      <c r="F765" s="7"/>
      <c r="G765" s="7"/>
      <c r="H765" s="7"/>
      <c r="I765" s="7"/>
      <c r="J765" s="7"/>
      <c r="K765" s="7"/>
      <c r="L765" s="7"/>
      <c r="M765" s="7"/>
      <c r="N765" s="7"/>
      <c r="O765" s="7"/>
      <c r="P765" s="7"/>
      <c r="Q765" s="7"/>
      <c r="R765" s="7"/>
      <c r="S765" s="7"/>
      <c r="T765" s="7"/>
      <c r="U765" s="7"/>
      <c r="V765" s="7"/>
    </row>
    <row r="766">
      <c r="A766" s="7"/>
      <c r="B766" s="7"/>
      <c r="C766" s="7"/>
      <c r="D766" s="7"/>
      <c r="E766" s="7"/>
      <c r="F766" s="7"/>
      <c r="G766" s="7"/>
      <c r="H766" s="7"/>
      <c r="I766" s="7"/>
      <c r="J766" s="7"/>
      <c r="K766" s="7"/>
      <c r="L766" s="7"/>
      <c r="M766" s="7"/>
      <c r="N766" s="7"/>
      <c r="O766" s="7"/>
      <c r="P766" s="7"/>
      <c r="Q766" s="7"/>
      <c r="R766" s="7"/>
      <c r="S766" s="7"/>
      <c r="T766" s="7"/>
      <c r="U766" s="7"/>
      <c r="V766" s="7"/>
    </row>
    <row r="767">
      <c r="A767" s="7"/>
      <c r="B767" s="7"/>
      <c r="C767" s="7"/>
      <c r="D767" s="7"/>
      <c r="E767" s="7"/>
      <c r="F767" s="7"/>
      <c r="G767" s="7"/>
      <c r="H767" s="7"/>
      <c r="I767" s="7"/>
      <c r="J767" s="7"/>
      <c r="K767" s="7"/>
      <c r="L767" s="7"/>
      <c r="M767" s="7"/>
      <c r="N767" s="7"/>
      <c r="O767" s="7"/>
      <c r="P767" s="7"/>
      <c r="Q767" s="7"/>
      <c r="R767" s="7"/>
      <c r="S767" s="7"/>
      <c r="T767" s="7"/>
      <c r="U767" s="7"/>
      <c r="V767" s="7"/>
    </row>
    <row r="768">
      <c r="A768" s="7"/>
      <c r="B768" s="7"/>
      <c r="C768" s="7"/>
      <c r="D768" s="7"/>
      <c r="E768" s="7"/>
      <c r="F768" s="7"/>
      <c r="G768" s="7"/>
      <c r="H768" s="7"/>
      <c r="I768" s="7"/>
      <c r="J768" s="7"/>
      <c r="K768" s="7"/>
      <c r="L768" s="7"/>
      <c r="M768" s="7"/>
      <c r="N768" s="7"/>
      <c r="O768" s="7"/>
      <c r="P768" s="7"/>
      <c r="Q768" s="7"/>
      <c r="R768" s="7"/>
      <c r="S768" s="7"/>
      <c r="T768" s="7"/>
      <c r="U768" s="7"/>
      <c r="V768" s="7"/>
    </row>
    <row r="769">
      <c r="A769" s="7"/>
      <c r="B769" s="7"/>
      <c r="C769" s="7"/>
      <c r="D769" s="7"/>
      <c r="E769" s="7"/>
      <c r="F769" s="7"/>
      <c r="G769" s="7"/>
      <c r="H769" s="7"/>
      <c r="I769" s="7"/>
      <c r="J769" s="7"/>
      <c r="K769" s="7"/>
      <c r="L769" s="7"/>
      <c r="M769" s="7"/>
      <c r="N769" s="7"/>
      <c r="O769" s="7"/>
      <c r="P769" s="7"/>
      <c r="Q769" s="7"/>
      <c r="R769" s="7"/>
      <c r="S769" s="7"/>
      <c r="T769" s="7"/>
      <c r="U769" s="7"/>
      <c r="V769" s="7"/>
    </row>
    <row r="770">
      <c r="A770" s="7"/>
      <c r="B770" s="7"/>
      <c r="C770" s="7"/>
      <c r="D770" s="7"/>
      <c r="E770" s="7"/>
      <c r="F770" s="7"/>
      <c r="G770" s="7"/>
      <c r="H770" s="7"/>
      <c r="I770" s="7"/>
      <c r="J770" s="7"/>
      <c r="K770" s="7"/>
      <c r="L770" s="7"/>
      <c r="M770" s="7"/>
      <c r="N770" s="7"/>
      <c r="O770" s="7"/>
      <c r="P770" s="7"/>
      <c r="Q770" s="7"/>
      <c r="R770" s="7"/>
      <c r="S770" s="7"/>
      <c r="T770" s="7"/>
      <c r="U770" s="7"/>
      <c r="V770" s="7"/>
    </row>
    <row r="771">
      <c r="A771" s="7"/>
      <c r="B771" s="7"/>
      <c r="C771" s="7"/>
      <c r="D771" s="7"/>
      <c r="E771" s="7"/>
      <c r="F771" s="7"/>
      <c r="G771" s="7"/>
      <c r="H771" s="7"/>
      <c r="I771" s="7"/>
      <c r="J771" s="7"/>
      <c r="K771" s="7"/>
      <c r="L771" s="7"/>
      <c r="M771" s="7"/>
      <c r="N771" s="7"/>
      <c r="O771" s="7"/>
      <c r="P771" s="7"/>
      <c r="Q771" s="7"/>
      <c r="R771" s="7"/>
      <c r="S771" s="7"/>
      <c r="T771" s="7"/>
      <c r="U771" s="7"/>
      <c r="V771" s="7"/>
    </row>
    <row r="772">
      <c r="A772" s="7"/>
      <c r="B772" s="7"/>
      <c r="C772" s="7"/>
      <c r="D772" s="7"/>
      <c r="E772" s="7"/>
      <c r="F772" s="7"/>
      <c r="G772" s="7"/>
      <c r="H772" s="7"/>
      <c r="I772" s="7"/>
      <c r="J772" s="7"/>
      <c r="K772" s="7"/>
      <c r="L772" s="7"/>
      <c r="M772" s="7"/>
      <c r="N772" s="7"/>
      <c r="O772" s="7"/>
      <c r="P772" s="7"/>
      <c r="Q772" s="7"/>
      <c r="R772" s="7"/>
      <c r="S772" s="7"/>
      <c r="T772" s="7"/>
      <c r="U772" s="7"/>
      <c r="V772" s="7"/>
    </row>
    <row r="773">
      <c r="A773" s="7"/>
      <c r="B773" s="7"/>
      <c r="C773" s="7"/>
      <c r="D773" s="7"/>
      <c r="E773" s="7"/>
      <c r="F773" s="7"/>
      <c r="G773" s="7"/>
      <c r="H773" s="7"/>
      <c r="I773" s="7"/>
      <c r="J773" s="7"/>
      <c r="K773" s="7"/>
      <c r="L773" s="7"/>
      <c r="M773" s="7"/>
      <c r="N773" s="7"/>
      <c r="O773" s="7"/>
      <c r="P773" s="7"/>
      <c r="Q773" s="7"/>
      <c r="R773" s="7"/>
      <c r="S773" s="7"/>
      <c r="T773" s="7"/>
      <c r="U773" s="7"/>
      <c r="V773" s="7"/>
    </row>
    <row r="774">
      <c r="A774" s="7"/>
      <c r="B774" s="7"/>
      <c r="C774" s="7"/>
      <c r="D774" s="7"/>
      <c r="E774" s="7"/>
      <c r="F774" s="7"/>
      <c r="G774" s="7"/>
      <c r="H774" s="7"/>
      <c r="I774" s="7"/>
      <c r="J774" s="7"/>
      <c r="K774" s="7"/>
      <c r="L774" s="7"/>
      <c r="M774" s="7"/>
      <c r="N774" s="7"/>
      <c r="O774" s="7"/>
      <c r="P774" s="7"/>
      <c r="Q774" s="7"/>
      <c r="R774" s="7"/>
      <c r="S774" s="7"/>
      <c r="T774" s="7"/>
      <c r="U774" s="7"/>
      <c r="V774" s="7"/>
    </row>
    <row r="775">
      <c r="A775" s="7"/>
      <c r="B775" s="7"/>
      <c r="C775" s="7"/>
      <c r="D775" s="7"/>
      <c r="E775" s="7"/>
      <c r="F775" s="7"/>
      <c r="G775" s="7"/>
      <c r="H775" s="7"/>
      <c r="I775" s="7"/>
      <c r="J775" s="7"/>
      <c r="K775" s="7"/>
      <c r="L775" s="7"/>
      <c r="M775" s="7"/>
      <c r="N775" s="7"/>
      <c r="O775" s="7"/>
      <c r="P775" s="7"/>
      <c r="Q775" s="7"/>
      <c r="R775" s="7"/>
      <c r="S775" s="7"/>
      <c r="T775" s="7"/>
      <c r="U775" s="7"/>
      <c r="V775" s="7"/>
    </row>
    <row r="776">
      <c r="A776" s="7"/>
      <c r="B776" s="7"/>
      <c r="C776" s="7"/>
      <c r="D776" s="7"/>
      <c r="E776" s="7"/>
      <c r="F776" s="7"/>
      <c r="G776" s="7"/>
      <c r="H776" s="7"/>
      <c r="I776" s="7"/>
      <c r="J776" s="7"/>
      <c r="K776" s="7"/>
      <c r="L776" s="7"/>
      <c r="M776" s="7"/>
      <c r="N776" s="7"/>
      <c r="O776" s="7"/>
      <c r="P776" s="7"/>
      <c r="Q776" s="7"/>
      <c r="R776" s="7"/>
      <c r="S776" s="7"/>
      <c r="T776" s="7"/>
      <c r="U776" s="7"/>
      <c r="V776" s="7"/>
    </row>
    <row r="777">
      <c r="A777" s="7"/>
      <c r="B777" s="7"/>
      <c r="C777" s="7"/>
      <c r="D777" s="7"/>
      <c r="E777" s="7"/>
      <c r="F777" s="7"/>
      <c r="G777" s="7"/>
      <c r="H777" s="7"/>
      <c r="I777" s="7"/>
      <c r="J777" s="7"/>
      <c r="K777" s="7"/>
      <c r="L777" s="7"/>
      <c r="M777" s="7"/>
      <c r="N777" s="7"/>
      <c r="O777" s="7"/>
      <c r="P777" s="7"/>
      <c r="Q777" s="7"/>
      <c r="R777" s="7"/>
      <c r="S777" s="7"/>
      <c r="T777" s="7"/>
      <c r="U777" s="7"/>
      <c r="V777" s="7"/>
    </row>
    <row r="778">
      <c r="A778" s="7"/>
      <c r="B778" s="7"/>
      <c r="C778" s="7"/>
      <c r="D778" s="7"/>
      <c r="E778" s="7"/>
      <c r="F778" s="7"/>
      <c r="G778" s="7"/>
      <c r="H778" s="7"/>
      <c r="I778" s="7"/>
      <c r="J778" s="7"/>
      <c r="K778" s="7"/>
      <c r="L778" s="7"/>
      <c r="M778" s="7"/>
      <c r="N778" s="7"/>
      <c r="O778" s="7"/>
      <c r="P778" s="7"/>
      <c r="Q778" s="7"/>
      <c r="R778" s="7"/>
      <c r="S778" s="7"/>
      <c r="T778" s="7"/>
      <c r="U778" s="7"/>
      <c r="V778" s="7"/>
    </row>
    <row r="779">
      <c r="A779" s="7"/>
      <c r="B779" s="7"/>
      <c r="C779" s="7"/>
      <c r="D779" s="7"/>
      <c r="E779" s="7"/>
      <c r="F779" s="7"/>
      <c r="G779" s="7"/>
      <c r="H779" s="7"/>
      <c r="I779" s="7"/>
      <c r="J779" s="7"/>
      <c r="K779" s="7"/>
      <c r="L779" s="7"/>
      <c r="M779" s="7"/>
      <c r="N779" s="7"/>
      <c r="O779" s="7"/>
      <c r="P779" s="7"/>
      <c r="Q779" s="7"/>
      <c r="R779" s="7"/>
      <c r="S779" s="7"/>
      <c r="T779" s="7"/>
      <c r="U779" s="7"/>
      <c r="V779" s="7"/>
    </row>
    <row r="780">
      <c r="A780" s="7"/>
      <c r="B780" s="7"/>
      <c r="C780" s="7"/>
      <c r="D780" s="7"/>
      <c r="E780" s="7"/>
      <c r="F780" s="7"/>
      <c r="G780" s="7"/>
      <c r="H780" s="7"/>
      <c r="I780" s="7"/>
      <c r="J780" s="7"/>
      <c r="K780" s="7"/>
      <c r="L780" s="7"/>
      <c r="M780" s="7"/>
      <c r="N780" s="7"/>
      <c r="O780" s="7"/>
      <c r="P780" s="7"/>
      <c r="Q780" s="7"/>
      <c r="R780" s="7"/>
      <c r="S780" s="7"/>
      <c r="T780" s="7"/>
      <c r="U780" s="7"/>
      <c r="V780" s="7"/>
    </row>
    <row r="781">
      <c r="A781" s="7"/>
      <c r="B781" s="7"/>
      <c r="C781" s="7"/>
      <c r="D781" s="7"/>
      <c r="E781" s="7"/>
      <c r="F781" s="7"/>
      <c r="G781" s="7"/>
      <c r="H781" s="7"/>
      <c r="I781" s="7"/>
      <c r="J781" s="7"/>
      <c r="K781" s="7"/>
      <c r="L781" s="7"/>
      <c r="M781" s="7"/>
      <c r="N781" s="7"/>
      <c r="O781" s="7"/>
      <c r="P781" s="7"/>
      <c r="Q781" s="7"/>
      <c r="R781" s="7"/>
      <c r="S781" s="7"/>
      <c r="T781" s="7"/>
      <c r="U781" s="7"/>
      <c r="V781" s="7"/>
    </row>
    <row r="782">
      <c r="A782" s="7"/>
      <c r="B782" s="7"/>
      <c r="C782" s="7"/>
      <c r="D782" s="7"/>
      <c r="E782" s="7"/>
      <c r="F782" s="7"/>
      <c r="G782" s="7"/>
      <c r="H782" s="7"/>
      <c r="I782" s="7"/>
      <c r="J782" s="7"/>
      <c r="K782" s="7"/>
      <c r="L782" s="7"/>
      <c r="M782" s="7"/>
      <c r="N782" s="7"/>
      <c r="O782" s="7"/>
      <c r="P782" s="7"/>
      <c r="Q782" s="7"/>
      <c r="R782" s="7"/>
      <c r="S782" s="7"/>
      <c r="T782" s="7"/>
      <c r="U782" s="7"/>
      <c r="V782" s="7"/>
    </row>
    <row r="783">
      <c r="A783" s="7"/>
      <c r="B783" s="7"/>
      <c r="C783" s="7"/>
      <c r="D783" s="7"/>
      <c r="E783" s="7"/>
      <c r="F783" s="7"/>
      <c r="G783" s="7"/>
      <c r="H783" s="7"/>
      <c r="I783" s="7"/>
      <c r="J783" s="7"/>
      <c r="K783" s="7"/>
      <c r="L783" s="7"/>
      <c r="M783" s="7"/>
      <c r="N783" s="7"/>
      <c r="O783" s="7"/>
      <c r="P783" s="7"/>
      <c r="Q783" s="7"/>
      <c r="R783" s="7"/>
      <c r="S783" s="7"/>
      <c r="T783" s="7"/>
      <c r="U783" s="7"/>
      <c r="V783" s="7"/>
    </row>
    <row r="784">
      <c r="A784" s="7"/>
      <c r="B784" s="7"/>
      <c r="C784" s="7"/>
      <c r="D784" s="7"/>
      <c r="E784" s="7"/>
      <c r="F784" s="7"/>
      <c r="G784" s="7"/>
      <c r="H784" s="7"/>
      <c r="I784" s="7"/>
      <c r="J784" s="7"/>
      <c r="K784" s="7"/>
      <c r="L784" s="7"/>
      <c r="M784" s="7"/>
      <c r="N784" s="7"/>
      <c r="O784" s="7"/>
      <c r="P784" s="7"/>
      <c r="Q784" s="7"/>
      <c r="R784" s="7"/>
      <c r="S784" s="7"/>
      <c r="T784" s="7"/>
      <c r="U784" s="7"/>
      <c r="V784" s="7"/>
    </row>
    <row r="785">
      <c r="A785" s="7"/>
      <c r="B785" s="7"/>
      <c r="C785" s="7"/>
      <c r="D785" s="7"/>
      <c r="E785" s="7"/>
      <c r="F785" s="7"/>
      <c r="G785" s="7"/>
      <c r="H785" s="7"/>
      <c r="I785" s="7"/>
      <c r="J785" s="7"/>
      <c r="K785" s="7"/>
      <c r="L785" s="7"/>
      <c r="M785" s="7"/>
      <c r="N785" s="7"/>
      <c r="O785" s="7"/>
      <c r="P785" s="7"/>
      <c r="Q785" s="7"/>
      <c r="R785" s="7"/>
      <c r="S785" s="7"/>
      <c r="T785" s="7"/>
      <c r="U785" s="7"/>
      <c r="V785" s="7"/>
    </row>
    <row r="786">
      <c r="A786" s="7"/>
      <c r="B786" s="7"/>
      <c r="C786" s="7"/>
      <c r="D786" s="7"/>
      <c r="E786" s="7"/>
      <c r="F786" s="7"/>
      <c r="G786" s="7"/>
      <c r="H786" s="7"/>
      <c r="I786" s="7"/>
      <c r="J786" s="7"/>
      <c r="K786" s="7"/>
      <c r="L786" s="7"/>
      <c r="M786" s="7"/>
      <c r="N786" s="7"/>
      <c r="O786" s="7"/>
      <c r="P786" s="7"/>
      <c r="Q786" s="7"/>
      <c r="R786" s="7"/>
      <c r="S786" s="7"/>
      <c r="T786" s="7"/>
      <c r="U786" s="7"/>
      <c r="V786" s="7"/>
    </row>
    <row r="787">
      <c r="A787" s="7"/>
      <c r="B787" s="7"/>
      <c r="C787" s="7"/>
      <c r="D787" s="7"/>
      <c r="E787" s="7"/>
      <c r="F787" s="7"/>
      <c r="G787" s="7"/>
      <c r="H787" s="7"/>
      <c r="I787" s="7"/>
      <c r="J787" s="7"/>
      <c r="K787" s="7"/>
      <c r="L787" s="7"/>
      <c r="M787" s="7"/>
      <c r="N787" s="7"/>
      <c r="O787" s="7"/>
      <c r="P787" s="7"/>
      <c r="Q787" s="7"/>
      <c r="R787" s="7"/>
      <c r="S787" s="7"/>
      <c r="T787" s="7"/>
      <c r="U787" s="7"/>
      <c r="V787" s="7"/>
    </row>
    <row r="788">
      <c r="A788" s="7"/>
      <c r="B788" s="7"/>
      <c r="C788" s="7"/>
      <c r="D788" s="7"/>
      <c r="E788" s="7"/>
      <c r="F788" s="7"/>
      <c r="G788" s="7"/>
      <c r="H788" s="7"/>
      <c r="I788" s="7"/>
      <c r="J788" s="7"/>
      <c r="K788" s="7"/>
      <c r="L788" s="7"/>
      <c r="M788" s="7"/>
      <c r="N788" s="7"/>
      <c r="O788" s="7"/>
      <c r="P788" s="7"/>
      <c r="Q788" s="7"/>
      <c r="R788" s="7"/>
      <c r="S788" s="7"/>
      <c r="T788" s="7"/>
      <c r="U788" s="7"/>
      <c r="V788" s="7"/>
    </row>
    <row r="789">
      <c r="A789" s="7"/>
      <c r="B789" s="7"/>
      <c r="C789" s="7"/>
      <c r="D789" s="7"/>
      <c r="E789" s="7"/>
      <c r="F789" s="7"/>
      <c r="G789" s="7"/>
      <c r="H789" s="7"/>
      <c r="I789" s="7"/>
      <c r="J789" s="7"/>
      <c r="K789" s="7"/>
      <c r="L789" s="7"/>
      <c r="M789" s="7"/>
      <c r="N789" s="7"/>
      <c r="O789" s="7"/>
      <c r="P789" s="7"/>
      <c r="Q789" s="7"/>
      <c r="R789" s="7"/>
      <c r="S789" s="7"/>
      <c r="T789" s="7"/>
      <c r="U789" s="7"/>
      <c r="V789" s="7"/>
    </row>
    <row r="790">
      <c r="A790" s="7"/>
      <c r="B790" s="7"/>
      <c r="C790" s="7"/>
      <c r="D790" s="7"/>
      <c r="E790" s="7"/>
      <c r="F790" s="7"/>
      <c r="G790" s="7"/>
      <c r="H790" s="7"/>
      <c r="I790" s="7"/>
      <c r="J790" s="7"/>
      <c r="K790" s="7"/>
      <c r="L790" s="7"/>
      <c r="M790" s="7"/>
      <c r="N790" s="7"/>
      <c r="O790" s="7"/>
      <c r="P790" s="7"/>
      <c r="Q790" s="7"/>
      <c r="R790" s="7"/>
      <c r="S790" s="7"/>
      <c r="T790" s="7"/>
      <c r="U790" s="7"/>
      <c r="V790" s="7"/>
    </row>
    <row r="791">
      <c r="A791" s="7"/>
      <c r="B791" s="7"/>
      <c r="C791" s="7"/>
      <c r="D791" s="7"/>
      <c r="E791" s="7"/>
      <c r="F791" s="7"/>
      <c r="G791" s="7"/>
      <c r="H791" s="7"/>
      <c r="I791" s="7"/>
      <c r="J791" s="7"/>
      <c r="K791" s="7"/>
      <c r="L791" s="7"/>
      <c r="M791" s="7"/>
      <c r="N791" s="7"/>
      <c r="O791" s="7"/>
      <c r="P791" s="7"/>
      <c r="Q791" s="7"/>
      <c r="R791" s="7"/>
      <c r="S791" s="7"/>
      <c r="T791" s="7"/>
      <c r="U791" s="7"/>
      <c r="V791" s="7"/>
    </row>
    <row r="792">
      <c r="A792" s="7"/>
      <c r="B792" s="7"/>
      <c r="C792" s="7"/>
      <c r="D792" s="7"/>
      <c r="E792" s="7"/>
      <c r="F792" s="7"/>
      <c r="G792" s="7"/>
      <c r="H792" s="7"/>
      <c r="I792" s="7"/>
      <c r="J792" s="7"/>
      <c r="K792" s="7"/>
      <c r="L792" s="7"/>
      <c r="M792" s="7"/>
      <c r="N792" s="7"/>
      <c r="O792" s="7"/>
      <c r="P792" s="7"/>
      <c r="Q792" s="7"/>
      <c r="R792" s="7"/>
      <c r="S792" s="7"/>
      <c r="T792" s="7"/>
      <c r="U792" s="7"/>
      <c r="V792" s="7"/>
    </row>
    <row r="793">
      <c r="A793" s="7"/>
      <c r="B793" s="7"/>
      <c r="C793" s="7"/>
      <c r="D793" s="7"/>
      <c r="E793" s="7"/>
      <c r="F793" s="7"/>
      <c r="G793" s="7"/>
      <c r="H793" s="7"/>
      <c r="I793" s="7"/>
      <c r="J793" s="7"/>
      <c r="K793" s="7"/>
      <c r="L793" s="7"/>
      <c r="M793" s="7"/>
      <c r="N793" s="7"/>
      <c r="O793" s="7"/>
      <c r="P793" s="7"/>
      <c r="Q793" s="7"/>
      <c r="R793" s="7"/>
      <c r="S793" s="7"/>
      <c r="T793" s="7"/>
      <c r="U793" s="7"/>
      <c r="V793" s="7"/>
    </row>
    <row r="794">
      <c r="A794" s="7"/>
      <c r="B794" s="7"/>
      <c r="C794" s="7"/>
      <c r="D794" s="7"/>
      <c r="E794" s="7"/>
      <c r="F794" s="7"/>
      <c r="G794" s="7"/>
      <c r="H794" s="7"/>
      <c r="I794" s="7"/>
      <c r="J794" s="7"/>
      <c r="K794" s="7"/>
      <c r="L794" s="7"/>
      <c r="M794" s="7"/>
      <c r="N794" s="7"/>
      <c r="O794" s="7"/>
      <c r="P794" s="7"/>
      <c r="Q794" s="7"/>
      <c r="R794" s="7"/>
      <c r="S794" s="7"/>
      <c r="T794" s="7"/>
      <c r="U794" s="7"/>
      <c r="V794" s="7"/>
    </row>
    <row r="795">
      <c r="A795" s="7"/>
      <c r="B795" s="7"/>
      <c r="C795" s="7"/>
      <c r="D795" s="7"/>
      <c r="E795" s="7"/>
      <c r="F795" s="7"/>
      <c r="G795" s="7"/>
      <c r="H795" s="7"/>
      <c r="I795" s="7"/>
      <c r="J795" s="7"/>
      <c r="K795" s="7"/>
      <c r="L795" s="7"/>
      <c r="M795" s="7"/>
      <c r="N795" s="7"/>
      <c r="O795" s="7"/>
      <c r="P795" s="7"/>
      <c r="Q795" s="7"/>
      <c r="R795" s="7"/>
      <c r="S795" s="7"/>
      <c r="T795" s="7"/>
      <c r="U795" s="7"/>
      <c r="V795" s="7"/>
    </row>
    <row r="796">
      <c r="A796" s="7"/>
      <c r="B796" s="7"/>
      <c r="C796" s="7"/>
      <c r="D796" s="7"/>
      <c r="E796" s="7"/>
      <c r="F796" s="7"/>
      <c r="G796" s="7"/>
      <c r="H796" s="7"/>
      <c r="I796" s="7"/>
      <c r="J796" s="7"/>
      <c r="K796" s="7"/>
      <c r="L796" s="7"/>
      <c r="M796" s="7"/>
      <c r="N796" s="7"/>
      <c r="O796" s="7"/>
      <c r="P796" s="7"/>
      <c r="Q796" s="7"/>
      <c r="R796" s="7"/>
      <c r="S796" s="7"/>
      <c r="T796" s="7"/>
      <c r="U796" s="7"/>
      <c r="V796" s="7"/>
    </row>
    <row r="797">
      <c r="A797" s="7"/>
      <c r="B797" s="7"/>
      <c r="C797" s="7"/>
      <c r="D797" s="7"/>
      <c r="E797" s="7"/>
      <c r="F797" s="7"/>
      <c r="G797" s="7"/>
      <c r="H797" s="7"/>
      <c r="I797" s="7"/>
      <c r="J797" s="7"/>
      <c r="K797" s="7"/>
      <c r="L797" s="7"/>
      <c r="M797" s="7"/>
      <c r="N797" s="7"/>
      <c r="O797" s="7"/>
      <c r="P797" s="7"/>
      <c r="Q797" s="7"/>
      <c r="R797" s="7"/>
      <c r="S797" s="7"/>
      <c r="T797" s="7"/>
      <c r="U797" s="7"/>
      <c r="V797" s="7"/>
    </row>
    <row r="798">
      <c r="A798" s="7"/>
      <c r="B798" s="7"/>
      <c r="C798" s="7"/>
      <c r="D798" s="7"/>
      <c r="E798" s="7"/>
      <c r="F798" s="7"/>
      <c r="G798" s="7"/>
      <c r="H798" s="7"/>
      <c r="I798" s="7"/>
      <c r="J798" s="7"/>
      <c r="K798" s="7"/>
      <c r="L798" s="7"/>
      <c r="M798" s="7"/>
      <c r="N798" s="7"/>
      <c r="O798" s="7"/>
      <c r="P798" s="7"/>
      <c r="Q798" s="7"/>
      <c r="R798" s="7"/>
      <c r="S798" s="7"/>
      <c r="T798" s="7"/>
      <c r="U798" s="7"/>
      <c r="V798" s="7"/>
    </row>
    <row r="799">
      <c r="A799" s="7"/>
      <c r="B799" s="7"/>
      <c r="C799" s="7"/>
      <c r="D799" s="7"/>
      <c r="E799" s="7"/>
      <c r="F799" s="7"/>
      <c r="G799" s="7"/>
      <c r="H799" s="7"/>
      <c r="I799" s="7"/>
      <c r="J799" s="7"/>
      <c r="K799" s="7"/>
      <c r="L799" s="7"/>
      <c r="M799" s="7"/>
      <c r="N799" s="7"/>
      <c r="O799" s="7"/>
      <c r="P799" s="7"/>
      <c r="Q799" s="7"/>
      <c r="R799" s="7"/>
      <c r="S799" s="7"/>
      <c r="T799" s="7"/>
      <c r="U799" s="7"/>
      <c r="V799" s="7"/>
    </row>
    <row r="800">
      <c r="A800" s="7"/>
      <c r="B800" s="7"/>
      <c r="C800" s="7"/>
      <c r="D800" s="7"/>
      <c r="E800" s="7"/>
      <c r="F800" s="7"/>
      <c r="G800" s="7"/>
      <c r="H800" s="7"/>
      <c r="I800" s="7"/>
      <c r="J800" s="7"/>
      <c r="K800" s="7"/>
      <c r="L800" s="7"/>
      <c r="M800" s="7"/>
      <c r="N800" s="7"/>
      <c r="O800" s="7"/>
      <c r="P800" s="7"/>
      <c r="Q800" s="7"/>
      <c r="R800" s="7"/>
      <c r="S800" s="7"/>
      <c r="T800" s="7"/>
      <c r="U800" s="7"/>
      <c r="V800" s="7"/>
    </row>
    <row r="801">
      <c r="A801" s="7"/>
      <c r="B801" s="7"/>
      <c r="C801" s="7"/>
      <c r="D801" s="7"/>
      <c r="E801" s="7"/>
      <c r="F801" s="7"/>
      <c r="G801" s="7"/>
      <c r="H801" s="7"/>
      <c r="I801" s="7"/>
      <c r="J801" s="7"/>
      <c r="K801" s="7"/>
      <c r="L801" s="7"/>
      <c r="M801" s="7"/>
      <c r="N801" s="7"/>
      <c r="O801" s="7"/>
      <c r="P801" s="7"/>
      <c r="Q801" s="7"/>
      <c r="R801" s="7"/>
      <c r="S801" s="7"/>
      <c r="T801" s="7"/>
      <c r="U801" s="7"/>
      <c r="V801" s="7"/>
    </row>
    <row r="802">
      <c r="A802" s="7"/>
      <c r="B802" s="7"/>
      <c r="C802" s="7"/>
      <c r="D802" s="7"/>
      <c r="E802" s="7"/>
      <c r="F802" s="7"/>
      <c r="G802" s="7"/>
      <c r="H802" s="7"/>
      <c r="I802" s="7"/>
      <c r="J802" s="7"/>
      <c r="K802" s="7"/>
      <c r="L802" s="7"/>
      <c r="M802" s="7"/>
      <c r="N802" s="7"/>
      <c r="O802" s="7"/>
      <c r="P802" s="7"/>
      <c r="Q802" s="7"/>
      <c r="R802" s="7"/>
      <c r="S802" s="7"/>
      <c r="T802" s="7"/>
      <c r="U802" s="7"/>
      <c r="V802" s="7"/>
    </row>
    <row r="803">
      <c r="A803" s="7"/>
      <c r="B803" s="7"/>
      <c r="C803" s="7"/>
      <c r="D803" s="7"/>
      <c r="E803" s="7"/>
      <c r="F803" s="7"/>
      <c r="G803" s="7"/>
      <c r="H803" s="7"/>
      <c r="I803" s="7"/>
      <c r="J803" s="7"/>
      <c r="K803" s="7"/>
      <c r="L803" s="7"/>
      <c r="M803" s="7"/>
      <c r="N803" s="7"/>
      <c r="O803" s="7"/>
      <c r="P803" s="7"/>
      <c r="Q803" s="7"/>
      <c r="R803" s="7"/>
      <c r="S803" s="7"/>
      <c r="T803" s="7"/>
      <c r="U803" s="7"/>
      <c r="V803" s="7"/>
    </row>
    <row r="804">
      <c r="A804" s="7"/>
      <c r="B804" s="7"/>
      <c r="C804" s="7"/>
      <c r="D804" s="7"/>
      <c r="E804" s="7"/>
      <c r="F804" s="7"/>
      <c r="G804" s="7"/>
      <c r="H804" s="7"/>
      <c r="I804" s="7"/>
      <c r="J804" s="7"/>
      <c r="K804" s="7"/>
      <c r="L804" s="7"/>
      <c r="M804" s="7"/>
      <c r="N804" s="7"/>
      <c r="O804" s="7"/>
      <c r="P804" s="7"/>
      <c r="Q804" s="7"/>
      <c r="R804" s="7"/>
      <c r="S804" s="7"/>
      <c r="T804" s="7"/>
      <c r="U804" s="7"/>
      <c r="V804" s="7"/>
    </row>
    <row r="805">
      <c r="A805" s="7"/>
      <c r="B805" s="7"/>
      <c r="C805" s="7"/>
      <c r="D805" s="7"/>
      <c r="E805" s="7"/>
      <c r="F805" s="7"/>
      <c r="G805" s="7"/>
      <c r="H805" s="7"/>
      <c r="I805" s="7"/>
      <c r="J805" s="7"/>
      <c r="K805" s="7"/>
      <c r="L805" s="7"/>
      <c r="M805" s="7"/>
      <c r="N805" s="7"/>
      <c r="O805" s="7"/>
      <c r="P805" s="7"/>
      <c r="Q805" s="7"/>
      <c r="R805" s="7"/>
      <c r="S805" s="7"/>
      <c r="T805" s="7"/>
      <c r="U805" s="7"/>
      <c r="V805" s="7"/>
    </row>
    <row r="806">
      <c r="A806" s="7"/>
      <c r="B806" s="7"/>
      <c r="C806" s="7"/>
      <c r="D806" s="7"/>
      <c r="E806" s="7"/>
      <c r="F806" s="7"/>
      <c r="G806" s="7"/>
      <c r="H806" s="7"/>
      <c r="I806" s="7"/>
      <c r="J806" s="7"/>
      <c r="K806" s="7"/>
      <c r="L806" s="7"/>
      <c r="M806" s="7"/>
      <c r="N806" s="7"/>
      <c r="O806" s="7"/>
      <c r="P806" s="7"/>
      <c r="Q806" s="7"/>
      <c r="R806" s="7"/>
      <c r="S806" s="7"/>
      <c r="T806" s="7"/>
      <c r="U806" s="7"/>
      <c r="V806" s="7"/>
    </row>
    <row r="807">
      <c r="A807" s="7"/>
      <c r="B807" s="7"/>
      <c r="C807" s="7"/>
      <c r="D807" s="7"/>
      <c r="E807" s="7"/>
      <c r="F807" s="7"/>
      <c r="G807" s="7"/>
      <c r="H807" s="7"/>
      <c r="I807" s="7"/>
      <c r="J807" s="7"/>
      <c r="K807" s="7"/>
      <c r="L807" s="7"/>
      <c r="M807" s="7"/>
      <c r="N807" s="7"/>
      <c r="O807" s="7"/>
      <c r="P807" s="7"/>
      <c r="Q807" s="7"/>
      <c r="R807" s="7"/>
      <c r="S807" s="7"/>
      <c r="T807" s="7"/>
      <c r="U807" s="7"/>
      <c r="V807" s="7"/>
    </row>
    <row r="808">
      <c r="A808" s="7"/>
      <c r="B808" s="7"/>
      <c r="C808" s="7"/>
      <c r="D808" s="7"/>
      <c r="E808" s="7"/>
      <c r="F808" s="7"/>
      <c r="G808" s="7"/>
      <c r="H808" s="7"/>
      <c r="I808" s="7"/>
      <c r="J808" s="7"/>
      <c r="K808" s="7"/>
      <c r="L808" s="7"/>
      <c r="M808" s="7"/>
      <c r="N808" s="7"/>
      <c r="O808" s="7"/>
      <c r="P808" s="7"/>
      <c r="Q808" s="7"/>
      <c r="R808" s="7"/>
      <c r="S808" s="7"/>
      <c r="T808" s="7"/>
      <c r="U808" s="7"/>
      <c r="V808" s="7"/>
    </row>
    <row r="809">
      <c r="A809" s="7"/>
      <c r="B809" s="7"/>
      <c r="C809" s="7"/>
      <c r="D809" s="7"/>
      <c r="E809" s="7"/>
      <c r="F809" s="7"/>
      <c r="G809" s="7"/>
      <c r="H809" s="7"/>
      <c r="I809" s="7"/>
      <c r="J809" s="7"/>
      <c r="K809" s="7"/>
      <c r="L809" s="7"/>
      <c r="M809" s="7"/>
      <c r="N809" s="7"/>
      <c r="O809" s="7"/>
      <c r="P809" s="7"/>
      <c r="Q809" s="7"/>
      <c r="R809" s="7"/>
      <c r="S809" s="7"/>
      <c r="T809" s="7"/>
      <c r="U809" s="7"/>
      <c r="V809" s="7"/>
    </row>
    <row r="810">
      <c r="A810" s="7"/>
      <c r="B810" s="7"/>
      <c r="C810" s="7"/>
      <c r="D810" s="7"/>
      <c r="E810" s="7"/>
      <c r="F810" s="7"/>
      <c r="G810" s="7"/>
      <c r="H810" s="7"/>
      <c r="I810" s="7"/>
      <c r="J810" s="7"/>
      <c r="K810" s="7"/>
      <c r="L810" s="7"/>
      <c r="M810" s="7"/>
      <c r="N810" s="7"/>
      <c r="O810" s="7"/>
      <c r="P810" s="7"/>
      <c r="Q810" s="7"/>
      <c r="R810" s="7"/>
      <c r="S810" s="7"/>
      <c r="T810" s="7"/>
      <c r="U810" s="7"/>
      <c r="V810" s="7"/>
    </row>
    <row r="811">
      <c r="A811" s="7"/>
      <c r="B811" s="7"/>
      <c r="C811" s="7"/>
      <c r="D811" s="7"/>
      <c r="E811" s="7"/>
      <c r="F811" s="7"/>
      <c r="G811" s="7"/>
      <c r="H811" s="7"/>
      <c r="I811" s="7"/>
      <c r="J811" s="7"/>
      <c r="K811" s="7"/>
      <c r="L811" s="7"/>
      <c r="M811" s="7"/>
      <c r="N811" s="7"/>
      <c r="O811" s="7"/>
      <c r="P811" s="7"/>
      <c r="Q811" s="7"/>
      <c r="R811" s="7"/>
      <c r="S811" s="7"/>
      <c r="T811" s="7"/>
      <c r="U811" s="7"/>
      <c r="V811" s="7"/>
    </row>
    <row r="812">
      <c r="A812" s="7"/>
      <c r="B812" s="7"/>
      <c r="C812" s="7"/>
      <c r="D812" s="7"/>
      <c r="E812" s="7"/>
      <c r="F812" s="7"/>
      <c r="G812" s="7"/>
      <c r="H812" s="7"/>
      <c r="I812" s="7"/>
      <c r="J812" s="7"/>
      <c r="K812" s="7"/>
      <c r="L812" s="7"/>
      <c r="M812" s="7"/>
      <c r="N812" s="7"/>
      <c r="O812" s="7"/>
      <c r="P812" s="7"/>
      <c r="Q812" s="7"/>
      <c r="R812" s="7"/>
      <c r="S812" s="7"/>
      <c r="T812" s="7"/>
      <c r="U812" s="7"/>
      <c r="V812" s="7"/>
    </row>
    <row r="813">
      <c r="A813" s="7"/>
      <c r="B813" s="7"/>
      <c r="C813" s="7"/>
      <c r="D813" s="7"/>
      <c r="E813" s="7"/>
      <c r="F813" s="7"/>
      <c r="G813" s="7"/>
      <c r="H813" s="7"/>
      <c r="I813" s="7"/>
      <c r="J813" s="7"/>
      <c r="K813" s="7"/>
      <c r="L813" s="7"/>
      <c r="M813" s="7"/>
      <c r="N813" s="7"/>
      <c r="O813" s="7"/>
      <c r="P813" s="7"/>
      <c r="Q813" s="7"/>
      <c r="R813" s="7"/>
      <c r="S813" s="7"/>
      <c r="T813" s="7"/>
      <c r="U813" s="7"/>
      <c r="V813" s="7"/>
    </row>
    <row r="814">
      <c r="A814" s="7"/>
      <c r="B814" s="7"/>
      <c r="C814" s="7"/>
      <c r="D814" s="7"/>
      <c r="E814" s="7"/>
      <c r="F814" s="7"/>
      <c r="G814" s="7"/>
      <c r="H814" s="7"/>
      <c r="I814" s="7"/>
      <c r="J814" s="7"/>
      <c r="K814" s="7"/>
      <c r="L814" s="7"/>
      <c r="M814" s="7"/>
      <c r="N814" s="7"/>
      <c r="O814" s="7"/>
      <c r="P814" s="7"/>
      <c r="Q814" s="7"/>
      <c r="R814" s="7"/>
      <c r="S814" s="7"/>
      <c r="T814" s="7"/>
      <c r="U814" s="7"/>
      <c r="V814" s="7"/>
    </row>
    <row r="815">
      <c r="A815" s="7"/>
      <c r="B815" s="7"/>
      <c r="C815" s="7"/>
      <c r="D815" s="7"/>
      <c r="E815" s="7"/>
      <c r="F815" s="7"/>
      <c r="G815" s="7"/>
      <c r="H815" s="7"/>
      <c r="I815" s="7"/>
      <c r="J815" s="7"/>
      <c r="K815" s="7"/>
      <c r="L815" s="7"/>
      <c r="M815" s="7"/>
      <c r="N815" s="7"/>
      <c r="O815" s="7"/>
      <c r="P815" s="7"/>
      <c r="Q815" s="7"/>
      <c r="R815" s="7"/>
      <c r="S815" s="7"/>
      <c r="T815" s="7"/>
      <c r="U815" s="7"/>
      <c r="V815" s="7"/>
    </row>
    <row r="816">
      <c r="A816" s="7"/>
      <c r="B816" s="7"/>
      <c r="C816" s="7"/>
      <c r="D816" s="7"/>
      <c r="E816" s="7"/>
      <c r="F816" s="7"/>
      <c r="G816" s="7"/>
      <c r="H816" s="7"/>
      <c r="I816" s="7"/>
      <c r="J816" s="7"/>
      <c r="K816" s="7"/>
      <c r="L816" s="7"/>
      <c r="M816" s="7"/>
      <c r="N816" s="7"/>
      <c r="O816" s="7"/>
      <c r="P816" s="7"/>
      <c r="Q816" s="7"/>
      <c r="R816" s="7"/>
      <c r="S816" s="7"/>
      <c r="T816" s="7"/>
      <c r="U816" s="7"/>
      <c r="V816" s="7"/>
    </row>
    <row r="817">
      <c r="A817" s="7"/>
      <c r="B817" s="7"/>
      <c r="C817" s="7"/>
      <c r="D817" s="7"/>
      <c r="E817" s="7"/>
      <c r="F817" s="7"/>
      <c r="G817" s="7"/>
      <c r="H817" s="7"/>
      <c r="I817" s="7"/>
      <c r="J817" s="7"/>
      <c r="K817" s="7"/>
      <c r="L817" s="7"/>
      <c r="M817" s="7"/>
      <c r="N817" s="7"/>
      <c r="O817" s="7"/>
      <c r="P817" s="7"/>
      <c r="Q817" s="7"/>
      <c r="R817" s="7"/>
      <c r="S817" s="7"/>
      <c r="T817" s="7"/>
      <c r="U817" s="7"/>
      <c r="V817" s="7"/>
    </row>
    <row r="818">
      <c r="A818" s="7"/>
      <c r="B818" s="7"/>
      <c r="C818" s="7"/>
      <c r="D818" s="7"/>
      <c r="E818" s="7"/>
      <c r="F818" s="7"/>
      <c r="G818" s="7"/>
      <c r="H818" s="7"/>
      <c r="I818" s="7"/>
      <c r="J818" s="7"/>
      <c r="K818" s="7"/>
      <c r="L818" s="7"/>
      <c r="M818" s="7"/>
      <c r="N818" s="7"/>
      <c r="O818" s="7"/>
      <c r="P818" s="7"/>
      <c r="Q818" s="7"/>
      <c r="R818" s="7"/>
      <c r="S818" s="7"/>
      <c r="T818" s="7"/>
      <c r="U818" s="7"/>
      <c r="V818" s="7"/>
    </row>
    <row r="819">
      <c r="A819" s="7"/>
      <c r="B819" s="7"/>
      <c r="C819" s="7"/>
      <c r="D819" s="7"/>
      <c r="E819" s="7"/>
      <c r="F819" s="7"/>
      <c r="G819" s="7"/>
      <c r="H819" s="7"/>
      <c r="I819" s="7"/>
      <c r="J819" s="7"/>
      <c r="K819" s="7"/>
      <c r="L819" s="7"/>
      <c r="M819" s="7"/>
      <c r="N819" s="7"/>
      <c r="O819" s="7"/>
      <c r="P819" s="7"/>
      <c r="Q819" s="7"/>
      <c r="R819" s="7"/>
      <c r="S819" s="7"/>
      <c r="T819" s="7"/>
      <c r="U819" s="7"/>
      <c r="V819" s="7"/>
    </row>
    <row r="820">
      <c r="A820" s="7"/>
      <c r="B820" s="7"/>
      <c r="C820" s="7"/>
      <c r="D820" s="7"/>
      <c r="E820" s="7"/>
      <c r="F820" s="7"/>
      <c r="G820" s="7"/>
      <c r="H820" s="7"/>
      <c r="I820" s="7"/>
      <c r="J820" s="7"/>
      <c r="K820" s="7"/>
      <c r="L820" s="7"/>
      <c r="M820" s="7"/>
      <c r="N820" s="7"/>
      <c r="O820" s="7"/>
      <c r="P820" s="7"/>
      <c r="Q820" s="7"/>
      <c r="R820" s="7"/>
      <c r="S820" s="7"/>
      <c r="T820" s="7"/>
      <c r="U820" s="7"/>
      <c r="V820" s="7"/>
    </row>
    <row r="821">
      <c r="A821" s="7"/>
      <c r="B821" s="7"/>
      <c r="C821" s="7"/>
      <c r="D821" s="7"/>
      <c r="E821" s="7"/>
      <c r="F821" s="7"/>
      <c r="G821" s="7"/>
      <c r="H821" s="7"/>
      <c r="I821" s="7"/>
      <c r="J821" s="7"/>
      <c r="K821" s="7"/>
      <c r="L821" s="7"/>
      <c r="M821" s="7"/>
      <c r="N821" s="7"/>
      <c r="O821" s="7"/>
      <c r="P821" s="7"/>
      <c r="Q821" s="7"/>
      <c r="R821" s="7"/>
      <c r="S821" s="7"/>
      <c r="T821" s="7"/>
      <c r="U821" s="7"/>
      <c r="V821" s="7"/>
    </row>
    <row r="822">
      <c r="A822" s="7"/>
      <c r="B822" s="7"/>
      <c r="C822" s="7"/>
      <c r="D822" s="7"/>
      <c r="E822" s="7"/>
      <c r="F822" s="7"/>
      <c r="G822" s="7"/>
      <c r="H822" s="7"/>
      <c r="I822" s="7"/>
      <c r="J822" s="7"/>
      <c r="K822" s="7"/>
      <c r="L822" s="7"/>
      <c r="M822" s="7"/>
      <c r="N822" s="7"/>
      <c r="O822" s="7"/>
      <c r="P822" s="7"/>
      <c r="Q822" s="7"/>
      <c r="R822" s="7"/>
      <c r="S822" s="7"/>
      <c r="T822" s="7"/>
      <c r="U822" s="7"/>
      <c r="V822" s="7"/>
    </row>
    <row r="823">
      <c r="A823" s="7"/>
      <c r="B823" s="7"/>
      <c r="C823" s="7"/>
      <c r="D823" s="7"/>
      <c r="E823" s="7"/>
      <c r="F823" s="7"/>
      <c r="G823" s="7"/>
      <c r="H823" s="7"/>
      <c r="I823" s="7"/>
      <c r="J823" s="7"/>
      <c r="K823" s="7"/>
      <c r="L823" s="7"/>
      <c r="M823" s="7"/>
      <c r="N823" s="7"/>
      <c r="O823" s="7"/>
      <c r="P823" s="7"/>
      <c r="Q823" s="7"/>
      <c r="R823" s="7"/>
      <c r="S823" s="7"/>
      <c r="T823" s="7"/>
      <c r="U823" s="7"/>
      <c r="V823" s="7"/>
    </row>
    <row r="824">
      <c r="A824" s="7"/>
      <c r="B824" s="7"/>
      <c r="C824" s="7"/>
      <c r="D824" s="7"/>
      <c r="E824" s="7"/>
      <c r="F824" s="7"/>
      <c r="G824" s="7"/>
      <c r="H824" s="7"/>
      <c r="I824" s="7"/>
      <c r="J824" s="7"/>
      <c r="K824" s="7"/>
      <c r="L824" s="7"/>
      <c r="M824" s="7"/>
      <c r="N824" s="7"/>
      <c r="O824" s="7"/>
      <c r="P824" s="7"/>
      <c r="Q824" s="7"/>
      <c r="R824" s="7"/>
      <c r="S824" s="7"/>
      <c r="T824" s="7"/>
      <c r="U824" s="7"/>
      <c r="V824" s="7"/>
    </row>
    <row r="825">
      <c r="A825" s="7"/>
      <c r="B825" s="7"/>
      <c r="C825" s="7"/>
      <c r="D825" s="7"/>
      <c r="E825" s="7"/>
      <c r="F825" s="7"/>
      <c r="G825" s="7"/>
      <c r="H825" s="7"/>
      <c r="I825" s="7"/>
      <c r="J825" s="7"/>
      <c r="K825" s="7"/>
      <c r="L825" s="7"/>
      <c r="M825" s="7"/>
      <c r="N825" s="7"/>
      <c r="O825" s="7"/>
      <c r="P825" s="7"/>
      <c r="Q825" s="7"/>
      <c r="R825" s="7"/>
      <c r="S825" s="7"/>
      <c r="T825" s="7"/>
      <c r="U825" s="7"/>
      <c r="V825" s="7"/>
    </row>
    <row r="826">
      <c r="A826" s="7"/>
      <c r="B826" s="7"/>
      <c r="C826" s="7"/>
      <c r="D826" s="7"/>
      <c r="E826" s="7"/>
      <c r="F826" s="7"/>
      <c r="G826" s="7"/>
      <c r="H826" s="7"/>
      <c r="I826" s="7"/>
      <c r="J826" s="7"/>
      <c r="K826" s="7"/>
      <c r="L826" s="7"/>
      <c r="M826" s="7"/>
      <c r="N826" s="7"/>
      <c r="O826" s="7"/>
      <c r="P826" s="7"/>
      <c r="Q826" s="7"/>
      <c r="R826" s="7"/>
      <c r="S826" s="7"/>
      <c r="T826" s="7"/>
      <c r="U826" s="7"/>
      <c r="V826" s="7"/>
    </row>
    <row r="827">
      <c r="A827" s="7"/>
      <c r="B827" s="7"/>
      <c r="C827" s="7"/>
      <c r="D827" s="7"/>
      <c r="E827" s="7"/>
      <c r="F827" s="7"/>
      <c r="G827" s="7"/>
      <c r="H827" s="7"/>
      <c r="I827" s="7"/>
      <c r="J827" s="7"/>
      <c r="K827" s="7"/>
      <c r="L827" s="7"/>
      <c r="M827" s="7"/>
      <c r="N827" s="7"/>
      <c r="O827" s="7"/>
      <c r="P827" s="7"/>
      <c r="Q827" s="7"/>
      <c r="R827" s="7"/>
      <c r="S827" s="7"/>
      <c r="T827" s="7"/>
      <c r="U827" s="7"/>
      <c r="V827" s="7"/>
    </row>
    <row r="828">
      <c r="A828" s="7"/>
      <c r="B828" s="7"/>
      <c r="C828" s="7"/>
      <c r="D828" s="7"/>
      <c r="E828" s="7"/>
      <c r="F828" s="7"/>
      <c r="G828" s="7"/>
      <c r="H828" s="7"/>
      <c r="I828" s="7"/>
      <c r="J828" s="7"/>
      <c r="K828" s="7"/>
      <c r="L828" s="7"/>
      <c r="M828" s="7"/>
      <c r="N828" s="7"/>
      <c r="O828" s="7"/>
      <c r="P828" s="7"/>
      <c r="Q828" s="7"/>
      <c r="R828" s="7"/>
      <c r="S828" s="7"/>
      <c r="T828" s="7"/>
      <c r="U828" s="7"/>
      <c r="V828" s="7"/>
    </row>
    <row r="829">
      <c r="A829" s="7"/>
      <c r="B829" s="7"/>
      <c r="C829" s="7"/>
      <c r="D829" s="7"/>
      <c r="E829" s="7"/>
      <c r="F829" s="7"/>
      <c r="G829" s="7"/>
      <c r="H829" s="7"/>
      <c r="I829" s="7"/>
      <c r="J829" s="7"/>
      <c r="K829" s="7"/>
      <c r="L829" s="7"/>
      <c r="M829" s="7"/>
      <c r="N829" s="7"/>
      <c r="O829" s="7"/>
      <c r="P829" s="7"/>
      <c r="Q829" s="7"/>
      <c r="R829" s="7"/>
      <c r="S829" s="7"/>
      <c r="T829" s="7"/>
      <c r="U829" s="7"/>
      <c r="V829" s="7"/>
    </row>
    <row r="830">
      <c r="A830" s="7"/>
      <c r="B830" s="7"/>
      <c r="C830" s="7"/>
      <c r="D830" s="7"/>
      <c r="E830" s="7"/>
      <c r="F830" s="7"/>
      <c r="G830" s="7"/>
      <c r="H830" s="7"/>
      <c r="I830" s="7"/>
      <c r="J830" s="7"/>
      <c r="K830" s="7"/>
      <c r="L830" s="7"/>
      <c r="M830" s="7"/>
      <c r="N830" s="7"/>
      <c r="O830" s="7"/>
      <c r="P830" s="7"/>
      <c r="Q830" s="7"/>
      <c r="R830" s="7"/>
      <c r="S830" s="7"/>
      <c r="T830" s="7"/>
      <c r="U830" s="7"/>
      <c r="V830" s="7"/>
    </row>
    <row r="831">
      <c r="A831" s="7"/>
      <c r="B831" s="7"/>
      <c r="C831" s="7"/>
      <c r="D831" s="7"/>
      <c r="E831" s="7"/>
      <c r="F831" s="7"/>
      <c r="G831" s="7"/>
      <c r="H831" s="7"/>
      <c r="I831" s="7"/>
      <c r="J831" s="7"/>
      <c r="K831" s="7"/>
      <c r="L831" s="7"/>
      <c r="M831" s="7"/>
      <c r="N831" s="7"/>
      <c r="O831" s="7"/>
      <c r="P831" s="7"/>
      <c r="Q831" s="7"/>
      <c r="R831" s="7"/>
      <c r="S831" s="7"/>
      <c r="T831" s="7"/>
      <c r="U831" s="7"/>
      <c r="V831" s="7"/>
    </row>
    <row r="832">
      <c r="A832" s="7"/>
      <c r="B832" s="7"/>
      <c r="C832" s="7"/>
      <c r="D832" s="7"/>
      <c r="E832" s="7"/>
      <c r="F832" s="7"/>
      <c r="G832" s="7"/>
      <c r="H832" s="7"/>
      <c r="I832" s="7"/>
      <c r="J832" s="7"/>
      <c r="K832" s="7"/>
      <c r="L832" s="7"/>
      <c r="M832" s="7"/>
      <c r="N832" s="7"/>
      <c r="O832" s="7"/>
      <c r="P832" s="7"/>
      <c r="Q832" s="7"/>
      <c r="R832" s="7"/>
      <c r="S832" s="7"/>
      <c r="T832" s="7"/>
      <c r="U832" s="7"/>
      <c r="V832" s="7"/>
    </row>
    <row r="833">
      <c r="A833" s="7"/>
      <c r="B833" s="7"/>
      <c r="C833" s="7"/>
      <c r="D833" s="7"/>
      <c r="E833" s="7"/>
      <c r="F833" s="7"/>
      <c r="G833" s="7"/>
      <c r="H833" s="7"/>
      <c r="I833" s="7"/>
      <c r="J833" s="7"/>
      <c r="K833" s="7"/>
      <c r="L833" s="7"/>
      <c r="M833" s="7"/>
      <c r="N833" s="7"/>
      <c r="O833" s="7"/>
      <c r="P833" s="7"/>
      <c r="Q833" s="7"/>
      <c r="R833" s="7"/>
      <c r="S833" s="7"/>
      <c r="T833" s="7"/>
      <c r="U833" s="7"/>
      <c r="V833" s="7"/>
    </row>
    <row r="834">
      <c r="A834" s="7"/>
      <c r="B834" s="7"/>
      <c r="C834" s="7"/>
      <c r="D834" s="7"/>
      <c r="E834" s="7"/>
      <c r="F834" s="7"/>
      <c r="G834" s="7"/>
      <c r="H834" s="7"/>
      <c r="I834" s="7"/>
      <c r="J834" s="7"/>
      <c r="K834" s="7"/>
      <c r="L834" s="7"/>
      <c r="M834" s="7"/>
      <c r="N834" s="7"/>
      <c r="O834" s="7"/>
      <c r="P834" s="7"/>
      <c r="Q834" s="7"/>
      <c r="R834" s="7"/>
      <c r="S834" s="7"/>
      <c r="T834" s="7"/>
      <c r="U834" s="7"/>
      <c r="V834" s="7"/>
    </row>
    <row r="835">
      <c r="A835" s="7"/>
      <c r="B835" s="7"/>
      <c r="C835" s="7"/>
      <c r="D835" s="7"/>
      <c r="E835" s="7"/>
      <c r="F835" s="7"/>
      <c r="G835" s="7"/>
      <c r="H835" s="7"/>
      <c r="I835" s="7"/>
      <c r="J835" s="7"/>
      <c r="K835" s="7"/>
      <c r="L835" s="7"/>
      <c r="M835" s="7"/>
      <c r="N835" s="7"/>
      <c r="O835" s="7"/>
      <c r="P835" s="7"/>
      <c r="Q835" s="7"/>
      <c r="R835" s="7"/>
      <c r="S835" s="7"/>
      <c r="T835" s="7"/>
      <c r="U835" s="7"/>
      <c r="V835" s="7"/>
    </row>
    <row r="836">
      <c r="A836" s="7"/>
      <c r="B836" s="7"/>
      <c r="C836" s="7"/>
      <c r="D836" s="7"/>
      <c r="E836" s="7"/>
      <c r="F836" s="7"/>
      <c r="G836" s="7"/>
      <c r="H836" s="7"/>
      <c r="I836" s="7"/>
      <c r="J836" s="7"/>
      <c r="K836" s="7"/>
      <c r="L836" s="7"/>
      <c r="M836" s="7"/>
      <c r="N836" s="7"/>
      <c r="O836" s="7"/>
      <c r="P836" s="7"/>
      <c r="Q836" s="7"/>
      <c r="R836" s="7"/>
      <c r="S836" s="7"/>
      <c r="T836" s="7"/>
      <c r="U836" s="7"/>
      <c r="V836" s="7"/>
    </row>
    <row r="837">
      <c r="A837" s="7"/>
      <c r="B837" s="7"/>
      <c r="C837" s="7"/>
      <c r="D837" s="7"/>
      <c r="E837" s="7"/>
      <c r="F837" s="7"/>
      <c r="G837" s="7"/>
      <c r="H837" s="7"/>
      <c r="I837" s="7"/>
      <c r="J837" s="7"/>
      <c r="K837" s="7"/>
      <c r="L837" s="7"/>
      <c r="M837" s="7"/>
      <c r="N837" s="7"/>
      <c r="O837" s="7"/>
      <c r="P837" s="7"/>
      <c r="Q837" s="7"/>
      <c r="R837" s="7"/>
      <c r="S837" s="7"/>
      <c r="T837" s="7"/>
      <c r="U837" s="7"/>
      <c r="V837" s="7"/>
    </row>
    <row r="838">
      <c r="A838" s="7"/>
      <c r="B838" s="7"/>
      <c r="C838" s="7"/>
      <c r="D838" s="7"/>
      <c r="E838" s="7"/>
      <c r="F838" s="7"/>
      <c r="G838" s="7"/>
      <c r="H838" s="7"/>
      <c r="I838" s="7"/>
      <c r="J838" s="7"/>
      <c r="K838" s="7"/>
      <c r="L838" s="7"/>
      <c r="M838" s="7"/>
      <c r="N838" s="7"/>
      <c r="O838" s="7"/>
      <c r="P838" s="7"/>
      <c r="Q838" s="7"/>
      <c r="R838" s="7"/>
      <c r="S838" s="7"/>
      <c r="T838" s="7"/>
      <c r="U838" s="7"/>
      <c r="V838" s="7"/>
    </row>
    <row r="839">
      <c r="A839" s="7"/>
      <c r="B839" s="7"/>
      <c r="C839" s="7"/>
      <c r="D839" s="7"/>
      <c r="E839" s="7"/>
      <c r="F839" s="7"/>
      <c r="G839" s="7"/>
      <c r="H839" s="7"/>
      <c r="I839" s="7"/>
      <c r="J839" s="7"/>
      <c r="K839" s="7"/>
      <c r="L839" s="7"/>
      <c r="M839" s="7"/>
      <c r="N839" s="7"/>
      <c r="O839" s="7"/>
      <c r="P839" s="7"/>
      <c r="Q839" s="7"/>
      <c r="R839" s="7"/>
      <c r="S839" s="7"/>
      <c r="T839" s="7"/>
      <c r="U839" s="7"/>
      <c r="V839" s="7"/>
    </row>
    <row r="840">
      <c r="A840" s="7"/>
      <c r="B840" s="7"/>
      <c r="C840" s="7"/>
      <c r="D840" s="7"/>
      <c r="E840" s="7"/>
      <c r="F840" s="7"/>
      <c r="G840" s="7"/>
      <c r="H840" s="7"/>
      <c r="I840" s="7"/>
      <c r="J840" s="7"/>
      <c r="K840" s="7"/>
      <c r="L840" s="7"/>
      <c r="M840" s="7"/>
      <c r="N840" s="7"/>
      <c r="O840" s="7"/>
      <c r="P840" s="7"/>
      <c r="Q840" s="7"/>
      <c r="R840" s="7"/>
      <c r="S840" s="7"/>
      <c r="T840" s="7"/>
      <c r="U840" s="7"/>
      <c r="V840" s="7"/>
    </row>
    <row r="841">
      <c r="A841" s="7"/>
      <c r="B841" s="7"/>
      <c r="C841" s="7"/>
      <c r="D841" s="7"/>
      <c r="E841" s="7"/>
      <c r="F841" s="7"/>
      <c r="G841" s="7"/>
      <c r="H841" s="7"/>
      <c r="I841" s="7"/>
      <c r="J841" s="7"/>
      <c r="K841" s="7"/>
      <c r="L841" s="7"/>
      <c r="M841" s="7"/>
      <c r="N841" s="7"/>
      <c r="O841" s="7"/>
      <c r="P841" s="7"/>
      <c r="Q841" s="7"/>
      <c r="R841" s="7"/>
      <c r="S841" s="7"/>
      <c r="T841" s="7"/>
      <c r="U841" s="7"/>
      <c r="V841" s="7"/>
    </row>
    <row r="842">
      <c r="A842" s="7"/>
      <c r="B842" s="7"/>
      <c r="C842" s="7"/>
      <c r="D842" s="7"/>
      <c r="E842" s="7"/>
      <c r="F842" s="7"/>
      <c r="G842" s="7"/>
      <c r="H842" s="7"/>
      <c r="I842" s="7"/>
      <c r="J842" s="7"/>
      <c r="K842" s="7"/>
      <c r="L842" s="7"/>
      <c r="M842" s="7"/>
      <c r="N842" s="7"/>
      <c r="O842" s="7"/>
      <c r="P842" s="7"/>
      <c r="Q842" s="7"/>
      <c r="R842" s="7"/>
      <c r="S842" s="7"/>
      <c r="T842" s="7"/>
      <c r="U842" s="7"/>
      <c r="V842" s="7"/>
    </row>
    <row r="843">
      <c r="A843" s="7"/>
      <c r="B843" s="7"/>
      <c r="C843" s="7"/>
      <c r="D843" s="7"/>
      <c r="E843" s="7"/>
      <c r="F843" s="7"/>
      <c r="G843" s="7"/>
      <c r="H843" s="7"/>
      <c r="I843" s="7"/>
      <c r="J843" s="7"/>
      <c r="K843" s="7"/>
      <c r="L843" s="7"/>
      <c r="M843" s="7"/>
      <c r="N843" s="7"/>
      <c r="O843" s="7"/>
      <c r="P843" s="7"/>
      <c r="Q843" s="7"/>
      <c r="R843" s="7"/>
      <c r="S843" s="7"/>
      <c r="T843" s="7"/>
      <c r="U843" s="7"/>
      <c r="V843" s="7"/>
    </row>
    <row r="844">
      <c r="A844" s="7"/>
      <c r="B844" s="7"/>
      <c r="C844" s="7"/>
      <c r="D844" s="7"/>
      <c r="E844" s="7"/>
      <c r="F844" s="7"/>
      <c r="G844" s="7"/>
      <c r="H844" s="7"/>
      <c r="I844" s="7"/>
      <c r="J844" s="7"/>
      <c r="K844" s="7"/>
      <c r="L844" s="7"/>
      <c r="M844" s="7"/>
      <c r="N844" s="7"/>
      <c r="O844" s="7"/>
      <c r="P844" s="7"/>
      <c r="Q844" s="7"/>
      <c r="R844" s="7"/>
      <c r="S844" s="7"/>
      <c r="T844" s="7"/>
      <c r="U844" s="7"/>
      <c r="V844" s="7"/>
    </row>
    <row r="845">
      <c r="A845" s="7"/>
      <c r="B845" s="7"/>
      <c r="C845" s="7"/>
      <c r="D845" s="7"/>
      <c r="E845" s="7"/>
      <c r="F845" s="7"/>
      <c r="G845" s="7"/>
      <c r="H845" s="7"/>
      <c r="I845" s="7"/>
      <c r="J845" s="7"/>
      <c r="K845" s="7"/>
      <c r="L845" s="7"/>
      <c r="M845" s="7"/>
      <c r="N845" s="7"/>
      <c r="O845" s="7"/>
      <c r="P845" s="7"/>
      <c r="Q845" s="7"/>
      <c r="R845" s="7"/>
      <c r="S845" s="7"/>
      <c r="T845" s="7"/>
      <c r="U845" s="7"/>
      <c r="V845" s="7"/>
    </row>
    <row r="846">
      <c r="A846" s="7"/>
      <c r="B846" s="7"/>
      <c r="C846" s="7"/>
      <c r="D846" s="7"/>
      <c r="E846" s="7"/>
      <c r="F846" s="7"/>
      <c r="G846" s="7"/>
      <c r="H846" s="7"/>
      <c r="I846" s="7"/>
      <c r="J846" s="7"/>
      <c r="K846" s="7"/>
      <c r="L846" s="7"/>
      <c r="M846" s="7"/>
      <c r="N846" s="7"/>
      <c r="O846" s="7"/>
      <c r="P846" s="7"/>
      <c r="Q846" s="7"/>
      <c r="R846" s="7"/>
      <c r="S846" s="7"/>
      <c r="T846" s="7"/>
      <c r="U846" s="7"/>
      <c r="V846" s="7"/>
    </row>
    <row r="847">
      <c r="A847" s="7"/>
      <c r="B847" s="7"/>
      <c r="C847" s="7"/>
      <c r="D847" s="7"/>
      <c r="E847" s="7"/>
      <c r="F847" s="7"/>
      <c r="G847" s="7"/>
      <c r="H847" s="7"/>
      <c r="I847" s="7"/>
      <c r="J847" s="7"/>
      <c r="K847" s="7"/>
      <c r="L847" s="7"/>
      <c r="M847" s="7"/>
      <c r="N847" s="7"/>
      <c r="O847" s="7"/>
      <c r="P847" s="7"/>
      <c r="Q847" s="7"/>
      <c r="R847" s="7"/>
      <c r="S847" s="7"/>
      <c r="T847" s="7"/>
      <c r="U847" s="7"/>
      <c r="V847" s="7"/>
    </row>
    <row r="848">
      <c r="A848" s="7"/>
      <c r="B848" s="7"/>
      <c r="C848" s="7"/>
      <c r="D848" s="7"/>
      <c r="E848" s="7"/>
      <c r="F848" s="7"/>
      <c r="G848" s="7"/>
      <c r="H848" s="7"/>
      <c r="I848" s="7"/>
      <c r="J848" s="7"/>
      <c r="K848" s="7"/>
      <c r="L848" s="7"/>
      <c r="M848" s="7"/>
      <c r="N848" s="7"/>
      <c r="O848" s="7"/>
      <c r="P848" s="7"/>
      <c r="Q848" s="7"/>
      <c r="R848" s="7"/>
      <c r="S848" s="7"/>
      <c r="T848" s="7"/>
      <c r="U848" s="7"/>
      <c r="V848" s="7"/>
    </row>
    <row r="849">
      <c r="A849" s="7"/>
      <c r="B849" s="7"/>
      <c r="C849" s="7"/>
      <c r="D849" s="7"/>
      <c r="E849" s="7"/>
      <c r="F849" s="7"/>
      <c r="G849" s="7"/>
      <c r="H849" s="7"/>
      <c r="I849" s="7"/>
      <c r="J849" s="7"/>
      <c r="K849" s="7"/>
      <c r="L849" s="7"/>
      <c r="M849" s="7"/>
      <c r="N849" s="7"/>
      <c r="O849" s="7"/>
      <c r="P849" s="7"/>
      <c r="Q849" s="7"/>
      <c r="R849" s="7"/>
      <c r="S849" s="7"/>
      <c r="T849" s="7"/>
      <c r="U849" s="7"/>
      <c r="V849" s="7"/>
    </row>
    <row r="850">
      <c r="A850" s="7"/>
      <c r="B850" s="7"/>
      <c r="C850" s="7"/>
      <c r="D850" s="7"/>
      <c r="E850" s="7"/>
      <c r="F850" s="7"/>
      <c r="G850" s="7"/>
      <c r="H850" s="7"/>
      <c r="I850" s="7"/>
      <c r="J850" s="7"/>
      <c r="K850" s="7"/>
      <c r="L850" s="7"/>
      <c r="M850" s="7"/>
      <c r="N850" s="7"/>
      <c r="O850" s="7"/>
      <c r="P850" s="7"/>
      <c r="Q850" s="7"/>
      <c r="R850" s="7"/>
      <c r="S850" s="7"/>
      <c r="T850" s="7"/>
      <c r="U850" s="7"/>
      <c r="V850" s="7"/>
    </row>
    <row r="851">
      <c r="A851" s="7"/>
      <c r="B851" s="7"/>
      <c r="C851" s="7"/>
      <c r="D851" s="7"/>
      <c r="E851" s="7"/>
      <c r="F851" s="7"/>
      <c r="G851" s="7"/>
      <c r="H851" s="7"/>
      <c r="I851" s="7"/>
      <c r="J851" s="7"/>
      <c r="K851" s="7"/>
      <c r="L851" s="7"/>
      <c r="M851" s="7"/>
      <c r="N851" s="7"/>
      <c r="O851" s="7"/>
      <c r="P851" s="7"/>
      <c r="Q851" s="7"/>
      <c r="R851" s="7"/>
      <c r="S851" s="7"/>
      <c r="T851" s="7"/>
      <c r="U851" s="7"/>
      <c r="V851" s="7"/>
    </row>
    <row r="852">
      <c r="A852" s="7"/>
      <c r="B852" s="7"/>
      <c r="C852" s="7"/>
      <c r="D852" s="7"/>
      <c r="E852" s="7"/>
      <c r="F852" s="7"/>
      <c r="G852" s="7"/>
      <c r="H852" s="7"/>
      <c r="I852" s="7"/>
      <c r="J852" s="7"/>
      <c r="K852" s="7"/>
      <c r="L852" s="7"/>
      <c r="M852" s="7"/>
      <c r="N852" s="7"/>
      <c r="O852" s="7"/>
      <c r="P852" s="7"/>
      <c r="Q852" s="7"/>
      <c r="R852" s="7"/>
      <c r="S852" s="7"/>
      <c r="T852" s="7"/>
      <c r="U852" s="7"/>
      <c r="V852" s="7"/>
    </row>
    <row r="853">
      <c r="A853" s="7"/>
      <c r="B853" s="7"/>
      <c r="C853" s="7"/>
      <c r="D853" s="7"/>
      <c r="E853" s="7"/>
      <c r="F853" s="7"/>
      <c r="G853" s="7"/>
      <c r="H853" s="7"/>
      <c r="I853" s="7"/>
      <c r="J853" s="7"/>
      <c r="K853" s="7"/>
      <c r="L853" s="7"/>
      <c r="M853" s="7"/>
      <c r="N853" s="7"/>
      <c r="O853" s="7"/>
      <c r="P853" s="7"/>
      <c r="Q853" s="7"/>
      <c r="R853" s="7"/>
      <c r="S853" s="7"/>
      <c r="T853" s="7"/>
      <c r="U853" s="7"/>
      <c r="V853" s="7"/>
    </row>
    <row r="854">
      <c r="A854" s="7"/>
      <c r="B854" s="7"/>
      <c r="C854" s="7"/>
      <c r="D854" s="7"/>
      <c r="E854" s="7"/>
      <c r="F854" s="7"/>
      <c r="G854" s="7"/>
      <c r="H854" s="7"/>
      <c r="I854" s="7"/>
      <c r="J854" s="7"/>
      <c r="K854" s="7"/>
      <c r="L854" s="7"/>
      <c r="M854" s="7"/>
      <c r="N854" s="7"/>
      <c r="O854" s="7"/>
      <c r="P854" s="7"/>
      <c r="Q854" s="7"/>
      <c r="R854" s="7"/>
      <c r="S854" s="7"/>
      <c r="T854" s="7"/>
      <c r="U854" s="7"/>
      <c r="V854" s="7"/>
    </row>
    <row r="855">
      <c r="A855" s="7"/>
      <c r="B855" s="7"/>
      <c r="C855" s="7"/>
      <c r="D855" s="7"/>
      <c r="E855" s="7"/>
      <c r="F855" s="7"/>
      <c r="G855" s="7"/>
      <c r="H855" s="7"/>
      <c r="I855" s="7"/>
      <c r="J855" s="7"/>
      <c r="K855" s="7"/>
      <c r="L855" s="7"/>
      <c r="M855" s="7"/>
      <c r="N855" s="7"/>
      <c r="O855" s="7"/>
      <c r="P855" s="7"/>
      <c r="Q855" s="7"/>
      <c r="R855" s="7"/>
      <c r="S855" s="7"/>
      <c r="T855" s="7"/>
      <c r="U855" s="7"/>
      <c r="V855" s="7"/>
    </row>
    <row r="856">
      <c r="A856" s="7"/>
      <c r="B856" s="7"/>
      <c r="C856" s="7"/>
      <c r="D856" s="7"/>
      <c r="E856" s="7"/>
      <c r="F856" s="7"/>
      <c r="G856" s="7"/>
      <c r="H856" s="7"/>
      <c r="I856" s="7"/>
      <c r="J856" s="7"/>
      <c r="K856" s="7"/>
      <c r="L856" s="7"/>
      <c r="M856" s="7"/>
      <c r="N856" s="7"/>
      <c r="O856" s="7"/>
      <c r="P856" s="7"/>
      <c r="Q856" s="7"/>
      <c r="R856" s="7"/>
      <c r="S856" s="7"/>
      <c r="T856" s="7"/>
      <c r="U856" s="7"/>
      <c r="V856" s="7"/>
    </row>
    <row r="857">
      <c r="A857" s="7"/>
      <c r="B857" s="7"/>
      <c r="C857" s="7"/>
      <c r="D857" s="7"/>
      <c r="E857" s="7"/>
      <c r="F857" s="7"/>
      <c r="G857" s="7"/>
      <c r="H857" s="7"/>
      <c r="I857" s="7"/>
      <c r="J857" s="7"/>
      <c r="K857" s="7"/>
      <c r="L857" s="7"/>
      <c r="M857" s="7"/>
      <c r="N857" s="7"/>
      <c r="O857" s="7"/>
      <c r="P857" s="7"/>
      <c r="Q857" s="7"/>
      <c r="R857" s="7"/>
      <c r="S857" s="7"/>
      <c r="T857" s="7"/>
      <c r="U857" s="7"/>
      <c r="V857" s="7"/>
    </row>
    <row r="858">
      <c r="A858" s="7"/>
      <c r="B858" s="7"/>
      <c r="C858" s="7"/>
      <c r="D858" s="7"/>
      <c r="E858" s="7"/>
      <c r="F858" s="7"/>
      <c r="G858" s="7"/>
      <c r="H858" s="7"/>
      <c r="I858" s="7"/>
      <c r="J858" s="7"/>
      <c r="K858" s="7"/>
      <c r="L858" s="7"/>
      <c r="M858" s="7"/>
      <c r="N858" s="7"/>
      <c r="O858" s="7"/>
      <c r="P858" s="7"/>
      <c r="Q858" s="7"/>
      <c r="R858" s="7"/>
      <c r="S858" s="7"/>
      <c r="T858" s="7"/>
      <c r="U858" s="7"/>
      <c r="V858" s="7"/>
    </row>
    <row r="859">
      <c r="A859" s="7"/>
      <c r="B859" s="7"/>
      <c r="C859" s="7"/>
      <c r="D859" s="7"/>
      <c r="E859" s="7"/>
      <c r="F859" s="7"/>
      <c r="G859" s="7"/>
      <c r="H859" s="7"/>
      <c r="I859" s="7"/>
      <c r="J859" s="7"/>
      <c r="K859" s="7"/>
      <c r="L859" s="7"/>
      <c r="M859" s="7"/>
      <c r="N859" s="7"/>
      <c r="O859" s="7"/>
      <c r="P859" s="7"/>
      <c r="Q859" s="7"/>
      <c r="R859" s="7"/>
      <c r="S859" s="7"/>
      <c r="T859" s="7"/>
      <c r="U859" s="7"/>
      <c r="V859" s="7"/>
    </row>
    <row r="860">
      <c r="A860" s="7"/>
      <c r="B860" s="7"/>
      <c r="C860" s="7"/>
      <c r="D860" s="7"/>
      <c r="E860" s="7"/>
      <c r="F860" s="7"/>
      <c r="G860" s="7"/>
      <c r="H860" s="7"/>
      <c r="I860" s="7"/>
      <c r="J860" s="7"/>
      <c r="K860" s="7"/>
      <c r="L860" s="7"/>
      <c r="M860" s="7"/>
      <c r="N860" s="7"/>
      <c r="O860" s="7"/>
      <c r="P860" s="7"/>
      <c r="Q860" s="7"/>
      <c r="R860" s="7"/>
      <c r="S860" s="7"/>
      <c r="T860" s="7"/>
      <c r="U860" s="7"/>
      <c r="V860" s="7"/>
    </row>
    <row r="861">
      <c r="A861" s="7"/>
      <c r="B861" s="7"/>
      <c r="C861" s="7"/>
      <c r="D861" s="7"/>
      <c r="E861" s="7"/>
      <c r="F861" s="7"/>
      <c r="G861" s="7"/>
      <c r="H861" s="7"/>
      <c r="I861" s="7"/>
      <c r="J861" s="7"/>
      <c r="K861" s="7"/>
      <c r="L861" s="7"/>
      <c r="M861" s="7"/>
      <c r="N861" s="7"/>
      <c r="O861" s="7"/>
      <c r="P861" s="7"/>
      <c r="Q861" s="7"/>
      <c r="R861" s="7"/>
      <c r="S861" s="7"/>
      <c r="T861" s="7"/>
      <c r="U861" s="7"/>
      <c r="V861" s="7"/>
    </row>
    <row r="862">
      <c r="A862" s="7"/>
      <c r="B862" s="7"/>
      <c r="C862" s="7"/>
      <c r="D862" s="7"/>
      <c r="E862" s="7"/>
      <c r="F862" s="7"/>
      <c r="G862" s="7"/>
      <c r="H862" s="7"/>
      <c r="I862" s="7"/>
      <c r="J862" s="7"/>
      <c r="K862" s="7"/>
      <c r="L862" s="7"/>
      <c r="M862" s="7"/>
      <c r="N862" s="7"/>
      <c r="O862" s="7"/>
      <c r="P862" s="7"/>
      <c r="Q862" s="7"/>
      <c r="R862" s="7"/>
      <c r="S862" s="7"/>
      <c r="T862" s="7"/>
      <c r="U862" s="7"/>
      <c r="V862" s="7"/>
    </row>
    <row r="863">
      <c r="A863" s="7"/>
      <c r="B863" s="7"/>
      <c r="C863" s="7"/>
      <c r="D863" s="7"/>
      <c r="E863" s="7"/>
      <c r="F863" s="7"/>
      <c r="G863" s="7"/>
      <c r="H863" s="7"/>
      <c r="I863" s="7"/>
      <c r="J863" s="7"/>
      <c r="K863" s="7"/>
      <c r="L863" s="7"/>
      <c r="M863" s="7"/>
      <c r="N863" s="7"/>
      <c r="O863" s="7"/>
      <c r="P863" s="7"/>
      <c r="Q863" s="7"/>
      <c r="R863" s="7"/>
      <c r="S863" s="7"/>
      <c r="T863" s="7"/>
      <c r="U863" s="7"/>
      <c r="V863" s="7"/>
    </row>
    <row r="864">
      <c r="A864" s="7"/>
      <c r="B864" s="7"/>
      <c r="C864" s="7"/>
      <c r="D864" s="7"/>
      <c r="E864" s="7"/>
      <c r="F864" s="7"/>
      <c r="G864" s="7"/>
      <c r="H864" s="7"/>
      <c r="I864" s="7"/>
      <c r="J864" s="7"/>
      <c r="K864" s="7"/>
      <c r="L864" s="7"/>
      <c r="M864" s="7"/>
      <c r="N864" s="7"/>
      <c r="O864" s="7"/>
      <c r="P864" s="7"/>
      <c r="Q864" s="7"/>
      <c r="R864" s="7"/>
      <c r="S864" s="7"/>
      <c r="T864" s="7"/>
      <c r="U864" s="7"/>
      <c r="V864" s="7"/>
    </row>
    <row r="865">
      <c r="A865" s="7"/>
      <c r="B865" s="7"/>
      <c r="C865" s="7"/>
      <c r="D865" s="7"/>
      <c r="E865" s="7"/>
      <c r="F865" s="7"/>
      <c r="G865" s="7"/>
      <c r="H865" s="7"/>
      <c r="I865" s="7"/>
      <c r="J865" s="7"/>
      <c r="K865" s="7"/>
      <c r="L865" s="7"/>
      <c r="M865" s="7"/>
      <c r="N865" s="7"/>
      <c r="O865" s="7"/>
      <c r="P865" s="7"/>
      <c r="Q865" s="7"/>
      <c r="R865" s="7"/>
      <c r="S865" s="7"/>
      <c r="T865" s="7"/>
      <c r="U865" s="7"/>
      <c r="V865" s="7"/>
    </row>
    <row r="866">
      <c r="A866" s="7"/>
      <c r="B866" s="7"/>
      <c r="C866" s="7"/>
      <c r="D866" s="7"/>
      <c r="E866" s="7"/>
      <c r="F866" s="7"/>
      <c r="G866" s="7"/>
      <c r="H866" s="7"/>
      <c r="I866" s="7"/>
      <c r="J866" s="7"/>
      <c r="K866" s="7"/>
      <c r="L866" s="7"/>
      <c r="M866" s="7"/>
      <c r="N866" s="7"/>
      <c r="O866" s="7"/>
      <c r="P866" s="7"/>
      <c r="Q866" s="7"/>
      <c r="R866" s="7"/>
      <c r="S866" s="7"/>
      <c r="T866" s="7"/>
      <c r="U866" s="7"/>
      <c r="V866" s="7"/>
    </row>
    <row r="867">
      <c r="A867" s="7"/>
      <c r="B867" s="7"/>
      <c r="C867" s="7"/>
      <c r="D867" s="7"/>
      <c r="E867" s="7"/>
      <c r="F867" s="7"/>
      <c r="G867" s="7"/>
      <c r="H867" s="7"/>
      <c r="I867" s="7"/>
      <c r="J867" s="7"/>
      <c r="K867" s="7"/>
      <c r="L867" s="7"/>
      <c r="M867" s="7"/>
      <c r="N867" s="7"/>
      <c r="O867" s="7"/>
      <c r="P867" s="7"/>
      <c r="Q867" s="7"/>
      <c r="R867" s="7"/>
      <c r="S867" s="7"/>
      <c r="T867" s="7"/>
      <c r="U867" s="7"/>
      <c r="V867" s="7"/>
    </row>
    <row r="868">
      <c r="A868" s="7"/>
      <c r="B868" s="7"/>
      <c r="C868" s="7"/>
      <c r="D868" s="7"/>
      <c r="E868" s="7"/>
      <c r="F868" s="7"/>
      <c r="G868" s="7"/>
      <c r="H868" s="7"/>
      <c r="I868" s="7"/>
      <c r="J868" s="7"/>
      <c r="K868" s="7"/>
      <c r="L868" s="7"/>
      <c r="M868" s="7"/>
      <c r="N868" s="7"/>
      <c r="O868" s="7"/>
      <c r="P868" s="7"/>
      <c r="Q868" s="7"/>
      <c r="R868" s="7"/>
      <c r="S868" s="7"/>
      <c r="T868" s="7"/>
      <c r="U868" s="7"/>
      <c r="V868" s="7"/>
    </row>
    <row r="869">
      <c r="A869" s="7"/>
      <c r="B869" s="7"/>
      <c r="C869" s="7"/>
      <c r="D869" s="7"/>
      <c r="E869" s="7"/>
      <c r="F869" s="7"/>
      <c r="G869" s="7"/>
      <c r="H869" s="7"/>
      <c r="I869" s="7"/>
      <c r="J869" s="7"/>
      <c r="K869" s="7"/>
      <c r="L869" s="7"/>
      <c r="M869" s="7"/>
      <c r="N869" s="7"/>
      <c r="O869" s="7"/>
      <c r="P869" s="7"/>
      <c r="Q869" s="7"/>
      <c r="R869" s="7"/>
      <c r="S869" s="7"/>
      <c r="T869" s="7"/>
      <c r="U869" s="7"/>
      <c r="V869" s="7"/>
    </row>
    <row r="870">
      <c r="A870" s="7"/>
      <c r="B870" s="7"/>
      <c r="C870" s="7"/>
      <c r="D870" s="7"/>
      <c r="E870" s="7"/>
      <c r="F870" s="7"/>
      <c r="G870" s="7"/>
      <c r="H870" s="7"/>
      <c r="I870" s="7"/>
      <c r="J870" s="7"/>
      <c r="K870" s="7"/>
      <c r="L870" s="7"/>
      <c r="M870" s="7"/>
      <c r="N870" s="7"/>
      <c r="O870" s="7"/>
      <c r="P870" s="7"/>
      <c r="Q870" s="7"/>
      <c r="R870" s="7"/>
      <c r="S870" s="7"/>
      <c r="T870" s="7"/>
      <c r="U870" s="7"/>
      <c r="V870" s="7"/>
    </row>
    <row r="871">
      <c r="A871" s="7"/>
      <c r="B871" s="7"/>
      <c r="C871" s="7"/>
      <c r="D871" s="7"/>
      <c r="E871" s="7"/>
      <c r="F871" s="7"/>
      <c r="G871" s="7"/>
      <c r="H871" s="7"/>
      <c r="I871" s="7"/>
      <c r="J871" s="7"/>
      <c r="K871" s="7"/>
      <c r="L871" s="7"/>
      <c r="M871" s="7"/>
      <c r="N871" s="7"/>
      <c r="O871" s="7"/>
      <c r="P871" s="7"/>
      <c r="Q871" s="7"/>
      <c r="R871" s="7"/>
      <c r="S871" s="7"/>
      <c r="T871" s="7"/>
      <c r="U871" s="7"/>
      <c r="V871" s="7"/>
    </row>
    <row r="872">
      <c r="A872" s="7"/>
      <c r="B872" s="7"/>
      <c r="C872" s="7"/>
      <c r="D872" s="7"/>
      <c r="E872" s="7"/>
      <c r="F872" s="7"/>
      <c r="G872" s="7"/>
      <c r="H872" s="7"/>
      <c r="I872" s="7"/>
      <c r="J872" s="7"/>
      <c r="K872" s="7"/>
      <c r="L872" s="7"/>
      <c r="M872" s="7"/>
      <c r="N872" s="7"/>
      <c r="O872" s="7"/>
      <c r="P872" s="7"/>
      <c r="Q872" s="7"/>
      <c r="R872" s="7"/>
      <c r="S872" s="7"/>
      <c r="T872" s="7"/>
      <c r="U872" s="7"/>
      <c r="V872" s="7"/>
    </row>
    <row r="873">
      <c r="A873" s="7"/>
      <c r="B873" s="7"/>
      <c r="C873" s="7"/>
      <c r="D873" s="7"/>
      <c r="E873" s="7"/>
      <c r="F873" s="7"/>
      <c r="G873" s="7"/>
      <c r="H873" s="7"/>
      <c r="I873" s="7"/>
      <c r="J873" s="7"/>
      <c r="K873" s="7"/>
      <c r="L873" s="7"/>
      <c r="M873" s="7"/>
      <c r="N873" s="7"/>
      <c r="O873" s="7"/>
      <c r="P873" s="7"/>
      <c r="Q873" s="7"/>
      <c r="R873" s="7"/>
      <c r="S873" s="7"/>
      <c r="T873" s="7"/>
      <c r="U873" s="7"/>
      <c r="V873" s="7"/>
    </row>
    <row r="874">
      <c r="A874" s="7"/>
      <c r="B874" s="7"/>
      <c r="C874" s="7"/>
      <c r="D874" s="7"/>
      <c r="E874" s="7"/>
      <c r="F874" s="7"/>
      <c r="G874" s="7"/>
      <c r="H874" s="7"/>
      <c r="I874" s="7"/>
      <c r="J874" s="7"/>
      <c r="K874" s="7"/>
      <c r="L874" s="7"/>
      <c r="M874" s="7"/>
      <c r="N874" s="7"/>
      <c r="O874" s="7"/>
      <c r="P874" s="7"/>
      <c r="Q874" s="7"/>
      <c r="R874" s="7"/>
      <c r="S874" s="7"/>
      <c r="T874" s="7"/>
      <c r="U874" s="7"/>
      <c r="V874" s="7"/>
    </row>
    <row r="875">
      <c r="A875" s="7"/>
      <c r="B875" s="7"/>
      <c r="C875" s="7"/>
      <c r="D875" s="7"/>
      <c r="E875" s="7"/>
      <c r="F875" s="7"/>
      <c r="G875" s="7"/>
      <c r="H875" s="7"/>
      <c r="I875" s="7"/>
      <c r="J875" s="7"/>
      <c r="K875" s="7"/>
      <c r="L875" s="7"/>
      <c r="M875" s="7"/>
      <c r="N875" s="7"/>
      <c r="O875" s="7"/>
      <c r="P875" s="7"/>
      <c r="Q875" s="7"/>
      <c r="R875" s="7"/>
      <c r="S875" s="7"/>
      <c r="T875" s="7"/>
      <c r="U875" s="7"/>
      <c r="V875" s="7"/>
    </row>
    <row r="876">
      <c r="A876" s="7"/>
      <c r="B876" s="7"/>
      <c r="C876" s="7"/>
      <c r="D876" s="7"/>
      <c r="E876" s="7"/>
      <c r="F876" s="7"/>
      <c r="G876" s="7"/>
      <c r="H876" s="7"/>
      <c r="I876" s="7"/>
      <c r="J876" s="7"/>
      <c r="K876" s="7"/>
      <c r="L876" s="7"/>
      <c r="M876" s="7"/>
      <c r="N876" s="7"/>
      <c r="O876" s="7"/>
      <c r="P876" s="7"/>
      <c r="Q876" s="7"/>
      <c r="R876" s="7"/>
      <c r="S876" s="7"/>
      <c r="T876" s="7"/>
      <c r="U876" s="7"/>
      <c r="V876" s="7"/>
    </row>
    <row r="877">
      <c r="A877" s="7"/>
      <c r="B877" s="7"/>
      <c r="C877" s="7"/>
      <c r="D877" s="7"/>
      <c r="E877" s="7"/>
      <c r="F877" s="7"/>
      <c r="G877" s="7"/>
      <c r="H877" s="7"/>
      <c r="I877" s="7"/>
      <c r="J877" s="7"/>
      <c r="K877" s="7"/>
      <c r="L877" s="7"/>
      <c r="M877" s="7"/>
      <c r="N877" s="7"/>
      <c r="O877" s="7"/>
      <c r="P877" s="7"/>
      <c r="Q877" s="7"/>
      <c r="R877" s="7"/>
      <c r="S877" s="7"/>
      <c r="T877" s="7"/>
      <c r="U877" s="7"/>
      <c r="V877" s="7"/>
    </row>
    <row r="878">
      <c r="A878" s="7"/>
      <c r="B878" s="7"/>
      <c r="C878" s="7"/>
      <c r="D878" s="7"/>
      <c r="E878" s="7"/>
      <c r="F878" s="7"/>
      <c r="G878" s="7"/>
      <c r="H878" s="7"/>
      <c r="I878" s="7"/>
      <c r="J878" s="7"/>
      <c r="K878" s="7"/>
      <c r="L878" s="7"/>
      <c r="M878" s="7"/>
      <c r="N878" s="7"/>
      <c r="O878" s="7"/>
      <c r="P878" s="7"/>
      <c r="Q878" s="7"/>
      <c r="R878" s="7"/>
      <c r="S878" s="7"/>
      <c r="T878" s="7"/>
      <c r="U878" s="7"/>
      <c r="V878" s="7"/>
    </row>
    <row r="879">
      <c r="A879" s="7"/>
      <c r="B879" s="7"/>
      <c r="C879" s="7"/>
      <c r="D879" s="7"/>
      <c r="E879" s="7"/>
      <c r="F879" s="7"/>
      <c r="G879" s="7"/>
      <c r="H879" s="7"/>
      <c r="I879" s="7"/>
      <c r="J879" s="7"/>
      <c r="K879" s="7"/>
      <c r="L879" s="7"/>
      <c r="M879" s="7"/>
      <c r="N879" s="7"/>
      <c r="O879" s="7"/>
      <c r="P879" s="7"/>
      <c r="Q879" s="7"/>
      <c r="R879" s="7"/>
      <c r="S879" s="7"/>
      <c r="T879" s="7"/>
      <c r="U879" s="7"/>
      <c r="V879" s="7"/>
    </row>
    <row r="880">
      <c r="A880" s="7"/>
      <c r="B880" s="7"/>
      <c r="C880" s="7"/>
      <c r="D880" s="7"/>
      <c r="E880" s="7"/>
      <c r="F880" s="7"/>
      <c r="G880" s="7"/>
      <c r="H880" s="7"/>
      <c r="I880" s="7"/>
      <c r="J880" s="7"/>
      <c r="K880" s="7"/>
      <c r="L880" s="7"/>
      <c r="M880" s="7"/>
      <c r="N880" s="7"/>
      <c r="O880" s="7"/>
      <c r="P880" s="7"/>
      <c r="Q880" s="7"/>
      <c r="R880" s="7"/>
      <c r="S880" s="7"/>
      <c r="T880" s="7"/>
      <c r="U880" s="7"/>
      <c r="V880" s="7"/>
    </row>
    <row r="881">
      <c r="A881" s="7"/>
      <c r="B881" s="7"/>
      <c r="C881" s="7"/>
      <c r="D881" s="7"/>
      <c r="E881" s="7"/>
      <c r="F881" s="7"/>
      <c r="G881" s="7"/>
      <c r="H881" s="7"/>
      <c r="I881" s="7"/>
      <c r="J881" s="7"/>
      <c r="K881" s="7"/>
      <c r="L881" s="7"/>
      <c r="M881" s="7"/>
      <c r="N881" s="7"/>
      <c r="O881" s="7"/>
      <c r="P881" s="7"/>
      <c r="Q881" s="7"/>
      <c r="R881" s="7"/>
      <c r="S881" s="7"/>
      <c r="T881" s="7"/>
      <c r="U881" s="7"/>
      <c r="V881" s="7"/>
    </row>
    <row r="882">
      <c r="A882" s="7"/>
      <c r="B882" s="7"/>
      <c r="C882" s="7"/>
      <c r="D882" s="7"/>
      <c r="E882" s="7"/>
      <c r="F882" s="7"/>
      <c r="G882" s="7"/>
      <c r="H882" s="7"/>
      <c r="I882" s="7"/>
      <c r="J882" s="7"/>
      <c r="K882" s="7"/>
      <c r="L882" s="7"/>
      <c r="M882" s="7"/>
      <c r="N882" s="7"/>
      <c r="O882" s="7"/>
      <c r="P882" s="7"/>
      <c r="Q882" s="7"/>
      <c r="R882" s="7"/>
      <c r="S882" s="7"/>
      <c r="T882" s="7"/>
      <c r="U882" s="7"/>
      <c r="V882" s="7"/>
    </row>
    <row r="883">
      <c r="A883" s="7"/>
      <c r="B883" s="7"/>
      <c r="C883" s="7"/>
      <c r="D883" s="7"/>
      <c r="E883" s="7"/>
      <c r="F883" s="7"/>
      <c r="G883" s="7"/>
      <c r="H883" s="7"/>
      <c r="I883" s="7"/>
      <c r="J883" s="7"/>
      <c r="K883" s="7"/>
      <c r="L883" s="7"/>
      <c r="M883" s="7"/>
      <c r="N883" s="7"/>
      <c r="O883" s="7"/>
      <c r="P883" s="7"/>
      <c r="Q883" s="7"/>
      <c r="R883" s="7"/>
      <c r="S883" s="7"/>
      <c r="T883" s="7"/>
      <c r="U883" s="7"/>
      <c r="V883" s="7"/>
    </row>
    <row r="884">
      <c r="A884" s="7"/>
      <c r="B884" s="7"/>
      <c r="C884" s="7"/>
      <c r="D884" s="7"/>
      <c r="E884" s="7"/>
      <c r="F884" s="7"/>
      <c r="G884" s="7"/>
      <c r="H884" s="7"/>
      <c r="I884" s="7"/>
      <c r="J884" s="7"/>
      <c r="K884" s="7"/>
      <c r="L884" s="7"/>
      <c r="M884" s="7"/>
      <c r="N884" s="7"/>
      <c r="O884" s="7"/>
      <c r="P884" s="7"/>
      <c r="Q884" s="7"/>
      <c r="R884" s="7"/>
      <c r="S884" s="7"/>
      <c r="T884" s="7"/>
      <c r="U884" s="7"/>
      <c r="V884" s="7"/>
    </row>
    <row r="885">
      <c r="A885" s="7"/>
      <c r="B885" s="7"/>
      <c r="C885" s="7"/>
      <c r="D885" s="7"/>
      <c r="E885" s="7"/>
      <c r="F885" s="7"/>
      <c r="G885" s="7"/>
      <c r="H885" s="7"/>
      <c r="I885" s="7"/>
      <c r="J885" s="7"/>
      <c r="K885" s="7"/>
      <c r="L885" s="7"/>
      <c r="M885" s="7"/>
      <c r="N885" s="7"/>
      <c r="O885" s="7"/>
      <c r="P885" s="7"/>
      <c r="Q885" s="7"/>
      <c r="R885" s="7"/>
      <c r="S885" s="7"/>
      <c r="T885" s="7"/>
      <c r="U885" s="7"/>
      <c r="V885" s="7"/>
    </row>
    <row r="886">
      <c r="A886" s="7"/>
      <c r="B886" s="7"/>
      <c r="C886" s="7"/>
      <c r="D886" s="7"/>
      <c r="E886" s="7"/>
      <c r="F886" s="7"/>
      <c r="G886" s="7"/>
      <c r="H886" s="7"/>
      <c r="I886" s="7"/>
      <c r="J886" s="7"/>
      <c r="K886" s="7"/>
      <c r="L886" s="7"/>
      <c r="M886" s="7"/>
      <c r="N886" s="7"/>
      <c r="O886" s="7"/>
      <c r="P886" s="7"/>
      <c r="Q886" s="7"/>
      <c r="R886" s="7"/>
      <c r="S886" s="7"/>
      <c r="T886" s="7"/>
      <c r="U886" s="7"/>
      <c r="V886" s="7"/>
    </row>
    <row r="887">
      <c r="A887" s="7"/>
      <c r="B887" s="7"/>
      <c r="C887" s="7"/>
      <c r="D887" s="7"/>
      <c r="E887" s="7"/>
      <c r="F887" s="7"/>
      <c r="G887" s="7"/>
      <c r="H887" s="7"/>
      <c r="I887" s="7"/>
      <c r="J887" s="7"/>
      <c r="K887" s="7"/>
      <c r="L887" s="7"/>
      <c r="M887" s="7"/>
      <c r="N887" s="7"/>
      <c r="O887" s="7"/>
      <c r="P887" s="7"/>
      <c r="Q887" s="7"/>
      <c r="R887" s="7"/>
      <c r="S887" s="7"/>
      <c r="T887" s="7"/>
      <c r="U887" s="7"/>
      <c r="V887" s="7"/>
    </row>
    <row r="888">
      <c r="A888" s="7"/>
      <c r="B888" s="7"/>
      <c r="C888" s="7"/>
      <c r="D888" s="7"/>
      <c r="E888" s="7"/>
      <c r="F888" s="7"/>
      <c r="G888" s="7"/>
      <c r="H888" s="7"/>
      <c r="I888" s="7"/>
      <c r="J888" s="7"/>
      <c r="K888" s="7"/>
      <c r="L888" s="7"/>
      <c r="M888" s="7"/>
      <c r="N888" s="7"/>
      <c r="O888" s="7"/>
      <c r="P888" s="7"/>
      <c r="Q888" s="7"/>
      <c r="R888" s="7"/>
      <c r="S888" s="7"/>
      <c r="T888" s="7"/>
      <c r="U888" s="7"/>
      <c r="V888" s="7"/>
    </row>
    <row r="889">
      <c r="A889" s="7"/>
      <c r="B889" s="7"/>
      <c r="C889" s="7"/>
      <c r="D889" s="7"/>
      <c r="E889" s="7"/>
      <c r="F889" s="7"/>
      <c r="G889" s="7"/>
      <c r="H889" s="7"/>
      <c r="I889" s="7"/>
      <c r="J889" s="7"/>
      <c r="K889" s="7"/>
      <c r="L889" s="7"/>
      <c r="M889" s="7"/>
      <c r="N889" s="7"/>
      <c r="O889" s="7"/>
      <c r="P889" s="7"/>
      <c r="Q889" s="7"/>
      <c r="R889" s="7"/>
      <c r="S889" s="7"/>
      <c r="T889" s="7"/>
      <c r="U889" s="7"/>
      <c r="V889" s="7"/>
    </row>
    <row r="890">
      <c r="A890" s="7"/>
      <c r="B890" s="7"/>
      <c r="C890" s="7"/>
      <c r="D890" s="7"/>
      <c r="E890" s="7"/>
      <c r="F890" s="7"/>
      <c r="G890" s="7"/>
      <c r="H890" s="7"/>
      <c r="I890" s="7"/>
      <c r="J890" s="7"/>
      <c r="K890" s="7"/>
      <c r="L890" s="7"/>
      <c r="M890" s="7"/>
      <c r="N890" s="7"/>
      <c r="O890" s="7"/>
      <c r="P890" s="7"/>
      <c r="Q890" s="7"/>
      <c r="R890" s="7"/>
      <c r="S890" s="7"/>
      <c r="T890" s="7"/>
      <c r="U890" s="7"/>
      <c r="V890" s="7"/>
    </row>
    <row r="891">
      <c r="A891" s="7"/>
      <c r="B891" s="7"/>
      <c r="C891" s="7"/>
      <c r="D891" s="7"/>
      <c r="E891" s="7"/>
      <c r="F891" s="7"/>
      <c r="G891" s="7"/>
      <c r="H891" s="7"/>
      <c r="I891" s="7"/>
      <c r="J891" s="7"/>
      <c r="K891" s="7"/>
      <c r="L891" s="7"/>
      <c r="M891" s="7"/>
      <c r="N891" s="7"/>
      <c r="O891" s="7"/>
      <c r="P891" s="7"/>
      <c r="Q891" s="7"/>
      <c r="R891" s="7"/>
      <c r="S891" s="7"/>
      <c r="T891" s="7"/>
      <c r="U891" s="7"/>
      <c r="V891" s="7"/>
    </row>
    <row r="892">
      <c r="A892" s="7"/>
      <c r="B892" s="7"/>
      <c r="C892" s="7"/>
      <c r="D892" s="7"/>
      <c r="E892" s="7"/>
      <c r="F892" s="7"/>
      <c r="G892" s="7"/>
      <c r="H892" s="7"/>
      <c r="I892" s="7"/>
      <c r="J892" s="7"/>
      <c r="K892" s="7"/>
      <c r="L892" s="7"/>
      <c r="M892" s="7"/>
      <c r="N892" s="7"/>
      <c r="O892" s="7"/>
      <c r="P892" s="7"/>
      <c r="Q892" s="7"/>
      <c r="R892" s="7"/>
      <c r="S892" s="7"/>
      <c r="T892" s="7"/>
      <c r="U892" s="7"/>
      <c r="V892" s="7"/>
    </row>
    <row r="893">
      <c r="A893" s="7"/>
      <c r="B893" s="7"/>
      <c r="C893" s="7"/>
      <c r="D893" s="7"/>
      <c r="E893" s="7"/>
      <c r="F893" s="7"/>
      <c r="G893" s="7"/>
      <c r="H893" s="7"/>
      <c r="I893" s="7"/>
      <c r="J893" s="7"/>
      <c r="K893" s="7"/>
      <c r="L893" s="7"/>
      <c r="M893" s="7"/>
      <c r="N893" s="7"/>
      <c r="O893" s="7"/>
      <c r="P893" s="7"/>
      <c r="Q893" s="7"/>
      <c r="R893" s="7"/>
      <c r="S893" s="7"/>
      <c r="T893" s="7"/>
      <c r="U893" s="7"/>
      <c r="V893" s="7"/>
    </row>
    <row r="894">
      <c r="A894" s="7"/>
      <c r="B894" s="7"/>
      <c r="C894" s="7"/>
      <c r="D894" s="7"/>
      <c r="E894" s="7"/>
      <c r="F894" s="7"/>
      <c r="G894" s="7"/>
      <c r="H894" s="7"/>
      <c r="I894" s="7"/>
      <c r="J894" s="7"/>
      <c r="K894" s="7"/>
      <c r="L894" s="7"/>
      <c r="M894" s="7"/>
      <c r="N894" s="7"/>
      <c r="O894" s="7"/>
      <c r="P894" s="7"/>
      <c r="Q894" s="7"/>
      <c r="R894" s="7"/>
      <c r="S894" s="7"/>
      <c r="T894" s="7"/>
      <c r="U894" s="7"/>
      <c r="V894" s="7"/>
    </row>
    <row r="895">
      <c r="A895" s="7"/>
      <c r="B895" s="7"/>
      <c r="C895" s="7"/>
      <c r="D895" s="7"/>
      <c r="E895" s="7"/>
      <c r="F895" s="7"/>
      <c r="G895" s="7"/>
      <c r="H895" s="7"/>
      <c r="I895" s="7"/>
      <c r="J895" s="7"/>
      <c r="K895" s="7"/>
      <c r="L895" s="7"/>
      <c r="M895" s="7"/>
      <c r="N895" s="7"/>
      <c r="O895" s="7"/>
      <c r="P895" s="7"/>
      <c r="Q895" s="7"/>
      <c r="R895" s="7"/>
      <c r="S895" s="7"/>
      <c r="T895" s="7"/>
      <c r="U895" s="7"/>
      <c r="V895" s="7"/>
    </row>
    <row r="896">
      <c r="A896" s="7"/>
      <c r="B896" s="7"/>
      <c r="C896" s="7"/>
      <c r="D896" s="7"/>
      <c r="E896" s="7"/>
      <c r="F896" s="7"/>
      <c r="G896" s="7"/>
      <c r="H896" s="7"/>
      <c r="I896" s="7"/>
      <c r="J896" s="7"/>
      <c r="K896" s="7"/>
      <c r="L896" s="7"/>
      <c r="M896" s="7"/>
      <c r="N896" s="7"/>
      <c r="O896" s="7"/>
      <c r="P896" s="7"/>
      <c r="Q896" s="7"/>
      <c r="R896" s="7"/>
      <c r="S896" s="7"/>
      <c r="T896" s="7"/>
      <c r="U896" s="7"/>
      <c r="V896" s="7"/>
    </row>
    <row r="897">
      <c r="A897" s="7"/>
      <c r="B897" s="7"/>
      <c r="C897" s="7"/>
      <c r="D897" s="7"/>
      <c r="E897" s="7"/>
      <c r="F897" s="7"/>
      <c r="G897" s="7"/>
      <c r="H897" s="7"/>
      <c r="I897" s="7"/>
      <c r="J897" s="7"/>
      <c r="K897" s="7"/>
      <c r="L897" s="7"/>
      <c r="M897" s="7"/>
      <c r="N897" s="7"/>
      <c r="O897" s="7"/>
      <c r="P897" s="7"/>
      <c r="Q897" s="7"/>
      <c r="R897" s="7"/>
      <c r="S897" s="7"/>
      <c r="T897" s="7"/>
      <c r="U897" s="7"/>
      <c r="V897" s="7"/>
    </row>
    <row r="898">
      <c r="A898" s="7"/>
      <c r="B898" s="7"/>
      <c r="C898" s="7"/>
      <c r="D898" s="7"/>
      <c r="E898" s="7"/>
      <c r="F898" s="7"/>
      <c r="G898" s="7"/>
      <c r="H898" s="7"/>
      <c r="I898" s="7"/>
      <c r="J898" s="7"/>
      <c r="K898" s="7"/>
      <c r="L898" s="7"/>
      <c r="M898" s="7"/>
      <c r="N898" s="7"/>
      <c r="O898" s="7"/>
      <c r="P898" s="7"/>
      <c r="Q898" s="7"/>
      <c r="R898" s="7"/>
      <c r="S898" s="7"/>
      <c r="T898" s="7"/>
      <c r="U898" s="7"/>
      <c r="V898" s="7"/>
    </row>
    <row r="899">
      <c r="A899" s="7"/>
      <c r="B899" s="7"/>
      <c r="C899" s="7"/>
      <c r="D899" s="7"/>
      <c r="E899" s="7"/>
      <c r="F899" s="7"/>
      <c r="G899" s="7"/>
      <c r="H899" s="7"/>
      <c r="I899" s="7"/>
      <c r="J899" s="7"/>
      <c r="K899" s="7"/>
      <c r="L899" s="7"/>
      <c r="M899" s="7"/>
      <c r="N899" s="7"/>
      <c r="O899" s="7"/>
      <c r="P899" s="7"/>
      <c r="Q899" s="7"/>
      <c r="R899" s="7"/>
      <c r="S899" s="7"/>
      <c r="T899" s="7"/>
      <c r="U899" s="7"/>
      <c r="V899" s="7"/>
    </row>
    <row r="900">
      <c r="A900" s="7"/>
      <c r="B900" s="7"/>
      <c r="C900" s="7"/>
      <c r="D900" s="7"/>
      <c r="E900" s="7"/>
      <c r="F900" s="7"/>
      <c r="G900" s="7"/>
      <c r="H900" s="7"/>
      <c r="I900" s="7"/>
      <c r="J900" s="7"/>
      <c r="K900" s="7"/>
      <c r="L900" s="7"/>
      <c r="M900" s="7"/>
      <c r="N900" s="7"/>
      <c r="O900" s="7"/>
      <c r="P900" s="7"/>
      <c r="Q900" s="7"/>
      <c r="R900" s="7"/>
      <c r="S900" s="7"/>
      <c r="T900" s="7"/>
      <c r="U900" s="7"/>
      <c r="V900" s="7"/>
    </row>
    <row r="901">
      <c r="A901" s="7"/>
      <c r="B901" s="7"/>
      <c r="C901" s="7"/>
      <c r="D901" s="7"/>
      <c r="E901" s="7"/>
      <c r="F901" s="7"/>
      <c r="G901" s="7"/>
      <c r="H901" s="7"/>
      <c r="I901" s="7"/>
      <c r="J901" s="7"/>
      <c r="K901" s="7"/>
      <c r="L901" s="7"/>
      <c r="M901" s="7"/>
      <c r="N901" s="7"/>
      <c r="O901" s="7"/>
      <c r="P901" s="7"/>
      <c r="Q901" s="7"/>
      <c r="R901" s="7"/>
      <c r="S901" s="7"/>
      <c r="T901" s="7"/>
      <c r="U901" s="7"/>
      <c r="V901" s="7"/>
    </row>
    <row r="902">
      <c r="A902" s="7"/>
      <c r="B902" s="7"/>
      <c r="C902" s="7"/>
      <c r="D902" s="7"/>
      <c r="E902" s="7"/>
      <c r="F902" s="7"/>
      <c r="G902" s="7"/>
      <c r="H902" s="7"/>
      <c r="I902" s="7"/>
      <c r="J902" s="7"/>
      <c r="K902" s="7"/>
      <c r="L902" s="7"/>
      <c r="M902" s="7"/>
      <c r="N902" s="7"/>
      <c r="O902" s="7"/>
      <c r="P902" s="7"/>
      <c r="Q902" s="7"/>
      <c r="R902" s="7"/>
      <c r="S902" s="7"/>
      <c r="T902" s="7"/>
      <c r="U902" s="7"/>
      <c r="V902" s="7"/>
    </row>
    <row r="903">
      <c r="A903" s="7"/>
      <c r="B903" s="7"/>
      <c r="C903" s="7"/>
      <c r="D903" s="7"/>
      <c r="E903" s="7"/>
      <c r="F903" s="7"/>
      <c r="G903" s="7"/>
      <c r="H903" s="7"/>
      <c r="I903" s="7"/>
      <c r="J903" s="7"/>
      <c r="K903" s="7"/>
      <c r="L903" s="7"/>
      <c r="M903" s="7"/>
      <c r="N903" s="7"/>
      <c r="O903" s="7"/>
      <c r="P903" s="7"/>
      <c r="Q903" s="7"/>
      <c r="R903" s="7"/>
      <c r="S903" s="7"/>
      <c r="T903" s="7"/>
      <c r="U903" s="7"/>
      <c r="V903" s="7"/>
    </row>
    <row r="904">
      <c r="A904" s="7"/>
      <c r="B904" s="7"/>
      <c r="C904" s="7"/>
      <c r="D904" s="7"/>
      <c r="E904" s="7"/>
      <c r="F904" s="7"/>
      <c r="G904" s="7"/>
      <c r="H904" s="7"/>
      <c r="I904" s="7"/>
      <c r="J904" s="7"/>
      <c r="K904" s="7"/>
      <c r="L904" s="7"/>
      <c r="M904" s="7"/>
      <c r="N904" s="7"/>
      <c r="O904" s="7"/>
      <c r="P904" s="7"/>
      <c r="Q904" s="7"/>
      <c r="R904" s="7"/>
      <c r="S904" s="7"/>
      <c r="T904" s="7"/>
      <c r="U904" s="7"/>
      <c r="V904" s="7"/>
    </row>
    <row r="905">
      <c r="A905" s="7"/>
      <c r="B905" s="7"/>
      <c r="C905" s="7"/>
      <c r="D905" s="7"/>
      <c r="E905" s="7"/>
      <c r="F905" s="7"/>
      <c r="G905" s="7"/>
      <c r="H905" s="7"/>
      <c r="I905" s="7"/>
      <c r="J905" s="7"/>
      <c r="K905" s="7"/>
      <c r="L905" s="7"/>
      <c r="M905" s="7"/>
      <c r="N905" s="7"/>
      <c r="O905" s="7"/>
      <c r="P905" s="7"/>
      <c r="Q905" s="7"/>
      <c r="R905" s="7"/>
      <c r="S905" s="7"/>
      <c r="T905" s="7"/>
      <c r="U905" s="7"/>
      <c r="V905" s="7"/>
    </row>
    <row r="906">
      <c r="A906" s="7"/>
      <c r="B906" s="7"/>
      <c r="C906" s="7"/>
      <c r="D906" s="7"/>
      <c r="E906" s="7"/>
      <c r="F906" s="7"/>
      <c r="G906" s="7"/>
      <c r="H906" s="7"/>
      <c r="I906" s="7"/>
      <c r="J906" s="7"/>
      <c r="K906" s="7"/>
      <c r="L906" s="7"/>
      <c r="M906" s="7"/>
      <c r="N906" s="7"/>
      <c r="O906" s="7"/>
      <c r="P906" s="7"/>
      <c r="Q906" s="7"/>
      <c r="R906" s="7"/>
      <c r="S906" s="7"/>
      <c r="T906" s="7"/>
      <c r="U906" s="7"/>
      <c r="V906" s="7"/>
    </row>
    <row r="907">
      <c r="A907" s="7"/>
      <c r="B907" s="7"/>
      <c r="C907" s="7"/>
      <c r="D907" s="7"/>
      <c r="E907" s="7"/>
      <c r="F907" s="7"/>
      <c r="G907" s="7"/>
      <c r="H907" s="7"/>
      <c r="I907" s="7"/>
      <c r="J907" s="7"/>
      <c r="K907" s="7"/>
      <c r="L907" s="7"/>
      <c r="M907" s="7"/>
      <c r="N907" s="7"/>
      <c r="O907" s="7"/>
      <c r="P907" s="7"/>
      <c r="Q907" s="7"/>
      <c r="R907" s="7"/>
      <c r="S907" s="7"/>
      <c r="T907" s="7"/>
      <c r="U907" s="7"/>
      <c r="V907" s="7"/>
    </row>
    <row r="908">
      <c r="A908" s="7"/>
      <c r="B908" s="7"/>
      <c r="C908" s="7"/>
      <c r="D908" s="7"/>
      <c r="E908" s="7"/>
      <c r="F908" s="7"/>
      <c r="G908" s="7"/>
      <c r="H908" s="7"/>
      <c r="I908" s="7"/>
      <c r="J908" s="7"/>
      <c r="K908" s="7"/>
      <c r="L908" s="7"/>
      <c r="M908" s="7"/>
      <c r="N908" s="7"/>
      <c r="O908" s="7"/>
      <c r="P908" s="7"/>
      <c r="Q908" s="7"/>
      <c r="R908" s="7"/>
      <c r="S908" s="7"/>
      <c r="T908" s="7"/>
      <c r="U908" s="7"/>
      <c r="V908" s="7"/>
    </row>
    <row r="909">
      <c r="A909" s="7"/>
      <c r="B909" s="7"/>
      <c r="C909" s="7"/>
      <c r="D909" s="7"/>
      <c r="E909" s="7"/>
      <c r="F909" s="7"/>
      <c r="G909" s="7"/>
      <c r="H909" s="7"/>
      <c r="I909" s="7"/>
      <c r="J909" s="7"/>
      <c r="K909" s="7"/>
      <c r="L909" s="7"/>
      <c r="M909" s="7"/>
      <c r="N909" s="7"/>
      <c r="O909" s="7"/>
      <c r="P909" s="7"/>
      <c r="Q909" s="7"/>
      <c r="R909" s="7"/>
      <c r="S909" s="7"/>
      <c r="T909" s="7"/>
      <c r="U909" s="7"/>
      <c r="V909" s="7"/>
    </row>
    <row r="910">
      <c r="A910" s="7"/>
      <c r="B910" s="7"/>
      <c r="C910" s="7"/>
      <c r="D910" s="7"/>
      <c r="E910" s="7"/>
      <c r="F910" s="7"/>
      <c r="G910" s="7"/>
      <c r="H910" s="7"/>
      <c r="I910" s="7"/>
      <c r="J910" s="7"/>
      <c r="K910" s="7"/>
      <c r="L910" s="7"/>
      <c r="M910" s="7"/>
      <c r="N910" s="7"/>
      <c r="O910" s="7"/>
      <c r="P910" s="7"/>
      <c r="Q910" s="7"/>
      <c r="R910" s="7"/>
      <c r="S910" s="7"/>
      <c r="T910" s="7"/>
      <c r="U910" s="7"/>
      <c r="V910" s="7"/>
    </row>
    <row r="911">
      <c r="A911" s="7"/>
      <c r="B911" s="7"/>
      <c r="C911" s="7"/>
      <c r="D911" s="7"/>
      <c r="E911" s="7"/>
      <c r="F911" s="7"/>
      <c r="G911" s="7"/>
      <c r="H911" s="7"/>
      <c r="I911" s="7"/>
      <c r="J911" s="7"/>
      <c r="K911" s="7"/>
      <c r="L911" s="7"/>
      <c r="M911" s="7"/>
      <c r="N911" s="7"/>
      <c r="O911" s="7"/>
      <c r="P911" s="7"/>
      <c r="Q911" s="7"/>
      <c r="R911" s="7"/>
      <c r="S911" s="7"/>
      <c r="T911" s="7"/>
      <c r="U911" s="7"/>
      <c r="V911" s="7"/>
    </row>
    <row r="912">
      <c r="A912" s="7"/>
      <c r="B912" s="7"/>
      <c r="C912" s="7"/>
      <c r="D912" s="7"/>
      <c r="E912" s="7"/>
      <c r="F912" s="7"/>
      <c r="G912" s="7"/>
      <c r="H912" s="7"/>
      <c r="I912" s="7"/>
      <c r="J912" s="7"/>
      <c r="K912" s="7"/>
      <c r="L912" s="7"/>
      <c r="M912" s="7"/>
      <c r="N912" s="7"/>
      <c r="O912" s="7"/>
      <c r="P912" s="7"/>
      <c r="Q912" s="7"/>
      <c r="R912" s="7"/>
      <c r="S912" s="7"/>
      <c r="T912" s="7"/>
      <c r="U912" s="7"/>
      <c r="V912" s="7"/>
    </row>
    <row r="913">
      <c r="A913" s="7"/>
      <c r="B913" s="7"/>
      <c r="C913" s="7"/>
      <c r="D913" s="7"/>
      <c r="E913" s="7"/>
      <c r="F913" s="7"/>
      <c r="G913" s="7"/>
      <c r="H913" s="7"/>
      <c r="I913" s="7"/>
      <c r="J913" s="7"/>
      <c r="K913" s="7"/>
      <c r="L913" s="7"/>
      <c r="M913" s="7"/>
      <c r="N913" s="7"/>
      <c r="O913" s="7"/>
      <c r="P913" s="7"/>
      <c r="Q913" s="7"/>
      <c r="R913" s="7"/>
      <c r="S913" s="7"/>
      <c r="T913" s="7"/>
      <c r="U913" s="7"/>
      <c r="V913" s="7"/>
    </row>
    <row r="914">
      <c r="A914" s="7"/>
      <c r="B914" s="7"/>
      <c r="C914" s="7"/>
      <c r="D914" s="7"/>
      <c r="E914" s="7"/>
      <c r="F914" s="7"/>
      <c r="G914" s="7"/>
      <c r="H914" s="7"/>
      <c r="I914" s="7"/>
      <c r="J914" s="7"/>
      <c r="K914" s="7"/>
      <c r="L914" s="7"/>
      <c r="M914" s="7"/>
      <c r="N914" s="7"/>
      <c r="O914" s="7"/>
      <c r="P914" s="7"/>
      <c r="Q914" s="7"/>
      <c r="R914" s="7"/>
      <c r="S914" s="7"/>
      <c r="T914" s="7"/>
      <c r="U914" s="7"/>
      <c r="V914" s="7"/>
    </row>
    <row r="915">
      <c r="A915" s="7"/>
      <c r="B915" s="7"/>
      <c r="C915" s="7"/>
      <c r="D915" s="7"/>
      <c r="E915" s="7"/>
      <c r="F915" s="7"/>
      <c r="G915" s="7"/>
      <c r="H915" s="7"/>
      <c r="I915" s="7"/>
      <c r="J915" s="7"/>
      <c r="K915" s="7"/>
      <c r="L915" s="7"/>
      <c r="M915" s="7"/>
      <c r="N915" s="7"/>
      <c r="O915" s="7"/>
      <c r="P915" s="7"/>
      <c r="Q915" s="7"/>
      <c r="R915" s="7"/>
      <c r="S915" s="7"/>
      <c r="T915" s="7"/>
      <c r="U915" s="7"/>
      <c r="V915" s="7"/>
    </row>
    <row r="916">
      <c r="A916" s="7"/>
      <c r="B916" s="7"/>
      <c r="C916" s="7"/>
      <c r="D916" s="7"/>
      <c r="E916" s="7"/>
      <c r="F916" s="7"/>
      <c r="G916" s="7"/>
      <c r="H916" s="7"/>
      <c r="I916" s="7"/>
      <c r="J916" s="7"/>
      <c r="K916" s="7"/>
      <c r="L916" s="7"/>
      <c r="M916" s="7"/>
      <c r="N916" s="7"/>
      <c r="O916" s="7"/>
      <c r="P916" s="7"/>
      <c r="Q916" s="7"/>
      <c r="R916" s="7"/>
      <c r="S916" s="7"/>
      <c r="T916" s="7"/>
      <c r="U916" s="7"/>
      <c r="V916" s="7"/>
    </row>
    <row r="917">
      <c r="A917" s="7"/>
      <c r="B917" s="7"/>
      <c r="C917" s="7"/>
      <c r="D917" s="7"/>
      <c r="E917" s="7"/>
      <c r="F917" s="7"/>
      <c r="G917" s="7"/>
      <c r="H917" s="7"/>
      <c r="I917" s="7"/>
      <c r="J917" s="7"/>
      <c r="K917" s="7"/>
      <c r="L917" s="7"/>
      <c r="M917" s="7"/>
      <c r="N917" s="7"/>
      <c r="O917" s="7"/>
      <c r="P917" s="7"/>
      <c r="Q917" s="7"/>
      <c r="R917" s="7"/>
      <c r="S917" s="7"/>
      <c r="T917" s="7"/>
      <c r="U917" s="7"/>
      <c r="V917" s="7"/>
    </row>
    <row r="918">
      <c r="A918" s="7"/>
      <c r="B918" s="7"/>
      <c r="C918" s="7"/>
      <c r="D918" s="7"/>
      <c r="E918" s="7"/>
      <c r="F918" s="7"/>
      <c r="G918" s="7"/>
      <c r="H918" s="7"/>
      <c r="I918" s="7"/>
      <c r="J918" s="7"/>
      <c r="K918" s="7"/>
      <c r="L918" s="7"/>
      <c r="M918" s="7"/>
      <c r="N918" s="7"/>
      <c r="O918" s="7"/>
      <c r="P918" s="7"/>
      <c r="Q918" s="7"/>
      <c r="R918" s="7"/>
      <c r="S918" s="7"/>
      <c r="T918" s="7"/>
      <c r="U918" s="7"/>
      <c r="V918" s="7"/>
    </row>
    <row r="919">
      <c r="A919" s="7"/>
      <c r="B919" s="7"/>
      <c r="C919" s="7"/>
      <c r="D919" s="7"/>
      <c r="E919" s="7"/>
      <c r="F919" s="7"/>
      <c r="G919" s="7"/>
      <c r="H919" s="7"/>
      <c r="I919" s="7"/>
      <c r="J919" s="7"/>
      <c r="K919" s="7"/>
      <c r="L919" s="7"/>
      <c r="M919" s="7"/>
      <c r="N919" s="7"/>
      <c r="O919" s="7"/>
      <c r="P919" s="7"/>
      <c r="Q919" s="7"/>
      <c r="R919" s="7"/>
      <c r="S919" s="7"/>
      <c r="T919" s="7"/>
      <c r="U919" s="7"/>
      <c r="V919" s="7"/>
    </row>
    <row r="920">
      <c r="A920" s="7"/>
      <c r="B920" s="7"/>
      <c r="C920" s="7"/>
      <c r="D920" s="7"/>
      <c r="E920" s="7"/>
      <c r="F920" s="7"/>
      <c r="G920" s="7"/>
      <c r="H920" s="7"/>
      <c r="I920" s="7"/>
      <c r="J920" s="7"/>
      <c r="K920" s="7"/>
      <c r="L920" s="7"/>
      <c r="M920" s="7"/>
      <c r="N920" s="7"/>
      <c r="O920" s="7"/>
      <c r="P920" s="7"/>
      <c r="Q920" s="7"/>
      <c r="R920" s="7"/>
      <c r="S920" s="7"/>
      <c r="T920" s="7"/>
      <c r="U920" s="7"/>
      <c r="V920" s="7"/>
    </row>
    <row r="921">
      <c r="A921" s="7"/>
      <c r="B921" s="7"/>
      <c r="C921" s="7"/>
      <c r="D921" s="7"/>
      <c r="E921" s="7"/>
      <c r="F921" s="7"/>
      <c r="G921" s="7"/>
      <c r="H921" s="7"/>
      <c r="I921" s="7"/>
      <c r="J921" s="7"/>
      <c r="K921" s="7"/>
      <c r="L921" s="7"/>
      <c r="M921" s="7"/>
      <c r="N921" s="7"/>
      <c r="O921" s="7"/>
      <c r="P921" s="7"/>
      <c r="Q921" s="7"/>
      <c r="R921" s="7"/>
      <c r="S921" s="7"/>
      <c r="T921" s="7"/>
      <c r="U921" s="7"/>
      <c r="V921" s="7"/>
    </row>
    <row r="922">
      <c r="A922" s="7"/>
      <c r="B922" s="7"/>
      <c r="C922" s="7"/>
      <c r="D922" s="7"/>
      <c r="E922" s="7"/>
      <c r="F922" s="7"/>
      <c r="G922" s="7"/>
      <c r="H922" s="7"/>
      <c r="I922" s="7"/>
      <c r="J922" s="7"/>
      <c r="K922" s="7"/>
      <c r="L922" s="7"/>
      <c r="M922" s="7"/>
      <c r="N922" s="7"/>
      <c r="O922" s="7"/>
      <c r="P922" s="7"/>
      <c r="Q922" s="7"/>
      <c r="R922" s="7"/>
      <c r="S922" s="7"/>
      <c r="T922" s="7"/>
      <c r="U922" s="7"/>
      <c r="V922" s="7"/>
    </row>
    <row r="923">
      <c r="A923" s="7"/>
      <c r="B923" s="7"/>
      <c r="C923" s="7"/>
      <c r="D923" s="7"/>
      <c r="E923" s="7"/>
      <c r="F923" s="7"/>
      <c r="G923" s="7"/>
      <c r="H923" s="7"/>
      <c r="I923" s="7"/>
      <c r="J923" s="7"/>
      <c r="K923" s="7"/>
      <c r="L923" s="7"/>
      <c r="M923" s="7"/>
      <c r="N923" s="7"/>
      <c r="O923" s="7"/>
      <c r="P923" s="7"/>
      <c r="Q923" s="7"/>
      <c r="R923" s="7"/>
      <c r="S923" s="7"/>
      <c r="T923" s="7"/>
      <c r="U923" s="7"/>
      <c r="V923" s="7"/>
    </row>
    <row r="924">
      <c r="A924" s="7"/>
      <c r="B924" s="7"/>
      <c r="C924" s="7"/>
      <c r="D924" s="7"/>
      <c r="E924" s="7"/>
      <c r="F924" s="7"/>
      <c r="G924" s="7"/>
      <c r="H924" s="7"/>
      <c r="I924" s="7"/>
      <c r="J924" s="7"/>
      <c r="K924" s="7"/>
      <c r="L924" s="7"/>
      <c r="M924" s="7"/>
      <c r="N924" s="7"/>
      <c r="O924" s="7"/>
      <c r="P924" s="7"/>
      <c r="Q924" s="7"/>
      <c r="R924" s="7"/>
      <c r="S924" s="7"/>
      <c r="T924" s="7"/>
      <c r="U924" s="7"/>
      <c r="V924" s="7"/>
    </row>
    <row r="925">
      <c r="A925" s="7"/>
      <c r="B925" s="7"/>
      <c r="C925" s="7"/>
      <c r="D925" s="7"/>
      <c r="E925" s="7"/>
      <c r="F925" s="7"/>
      <c r="G925" s="7"/>
      <c r="H925" s="7"/>
      <c r="I925" s="7"/>
      <c r="J925" s="7"/>
      <c r="K925" s="7"/>
      <c r="L925" s="7"/>
      <c r="M925" s="7"/>
      <c r="N925" s="7"/>
      <c r="O925" s="7"/>
      <c r="P925" s="7"/>
      <c r="Q925" s="7"/>
      <c r="R925" s="7"/>
      <c r="S925" s="7"/>
      <c r="T925" s="7"/>
      <c r="U925" s="7"/>
      <c r="V925" s="7"/>
    </row>
    <row r="926">
      <c r="A926" s="7"/>
      <c r="B926" s="7"/>
      <c r="C926" s="7"/>
      <c r="D926" s="7"/>
      <c r="E926" s="7"/>
      <c r="F926" s="7"/>
      <c r="G926" s="7"/>
      <c r="H926" s="7"/>
      <c r="I926" s="7"/>
      <c r="J926" s="7"/>
      <c r="K926" s="7"/>
      <c r="L926" s="7"/>
      <c r="M926" s="7"/>
      <c r="N926" s="7"/>
      <c r="O926" s="7"/>
      <c r="P926" s="7"/>
      <c r="Q926" s="7"/>
      <c r="R926" s="7"/>
      <c r="S926" s="7"/>
      <c r="T926" s="7"/>
      <c r="U926" s="7"/>
      <c r="V926" s="7"/>
    </row>
    <row r="927">
      <c r="A927" s="7"/>
      <c r="B927" s="7"/>
      <c r="C927" s="7"/>
      <c r="D927" s="7"/>
      <c r="E927" s="7"/>
      <c r="F927" s="7"/>
      <c r="G927" s="7"/>
      <c r="H927" s="7"/>
      <c r="I927" s="7"/>
      <c r="J927" s="7"/>
      <c r="K927" s="7"/>
      <c r="L927" s="7"/>
      <c r="M927" s="7"/>
      <c r="N927" s="7"/>
      <c r="O927" s="7"/>
      <c r="P927" s="7"/>
      <c r="Q927" s="7"/>
      <c r="R927" s="7"/>
      <c r="S927" s="7"/>
      <c r="T927" s="7"/>
      <c r="U927" s="7"/>
      <c r="V927" s="7"/>
    </row>
    <row r="928">
      <c r="A928" s="7"/>
      <c r="B928" s="7"/>
      <c r="C928" s="7"/>
      <c r="D928" s="7"/>
      <c r="E928" s="7"/>
      <c r="F928" s="7"/>
      <c r="G928" s="7"/>
      <c r="H928" s="7"/>
      <c r="I928" s="7"/>
      <c r="J928" s="7"/>
      <c r="K928" s="7"/>
      <c r="L928" s="7"/>
      <c r="M928" s="7"/>
      <c r="N928" s="7"/>
      <c r="O928" s="7"/>
      <c r="P928" s="7"/>
      <c r="Q928" s="7"/>
      <c r="R928" s="7"/>
      <c r="S928" s="7"/>
      <c r="T928" s="7"/>
      <c r="U928" s="7"/>
      <c r="V928" s="7"/>
    </row>
    <row r="929">
      <c r="A929" s="7"/>
      <c r="B929" s="7"/>
      <c r="C929" s="7"/>
      <c r="D929" s="7"/>
      <c r="E929" s="7"/>
      <c r="F929" s="7"/>
      <c r="G929" s="7"/>
      <c r="H929" s="7"/>
      <c r="I929" s="7"/>
      <c r="J929" s="7"/>
      <c r="K929" s="7"/>
      <c r="L929" s="7"/>
      <c r="M929" s="7"/>
      <c r="N929" s="7"/>
      <c r="O929" s="7"/>
      <c r="P929" s="7"/>
      <c r="Q929" s="7"/>
      <c r="R929" s="7"/>
      <c r="S929" s="7"/>
      <c r="T929" s="7"/>
      <c r="U929" s="7"/>
      <c r="V929" s="7"/>
    </row>
    <row r="930">
      <c r="A930" s="7"/>
      <c r="B930" s="7"/>
      <c r="C930" s="7"/>
      <c r="D930" s="7"/>
      <c r="E930" s="7"/>
      <c r="F930" s="7"/>
      <c r="G930" s="7"/>
      <c r="H930" s="7"/>
      <c r="I930" s="7"/>
      <c r="J930" s="7"/>
      <c r="K930" s="7"/>
      <c r="L930" s="7"/>
      <c r="M930" s="7"/>
      <c r="N930" s="7"/>
      <c r="O930" s="7"/>
      <c r="P930" s="7"/>
      <c r="Q930" s="7"/>
      <c r="R930" s="7"/>
      <c r="S930" s="7"/>
      <c r="T930" s="7"/>
      <c r="U930" s="7"/>
      <c r="V930" s="7"/>
    </row>
    <row r="931">
      <c r="A931" s="7"/>
      <c r="B931" s="7"/>
      <c r="C931" s="7"/>
      <c r="D931" s="7"/>
      <c r="E931" s="7"/>
      <c r="F931" s="7"/>
      <c r="G931" s="7"/>
      <c r="H931" s="7"/>
      <c r="I931" s="7"/>
      <c r="J931" s="7"/>
      <c r="K931" s="7"/>
      <c r="L931" s="7"/>
      <c r="M931" s="7"/>
      <c r="N931" s="7"/>
      <c r="O931" s="7"/>
      <c r="P931" s="7"/>
      <c r="Q931" s="7"/>
      <c r="R931" s="7"/>
      <c r="S931" s="7"/>
      <c r="T931" s="7"/>
      <c r="U931" s="7"/>
      <c r="V931" s="7"/>
    </row>
    <row r="932">
      <c r="A932" s="7"/>
      <c r="B932" s="7"/>
      <c r="C932" s="7"/>
      <c r="D932" s="7"/>
      <c r="E932" s="7"/>
      <c r="F932" s="7"/>
      <c r="G932" s="7"/>
      <c r="H932" s="7"/>
      <c r="I932" s="7"/>
      <c r="J932" s="7"/>
      <c r="K932" s="7"/>
      <c r="L932" s="7"/>
      <c r="M932" s="7"/>
      <c r="N932" s="7"/>
      <c r="O932" s="7"/>
      <c r="P932" s="7"/>
      <c r="Q932" s="7"/>
      <c r="R932" s="7"/>
      <c r="S932" s="7"/>
      <c r="T932" s="7"/>
      <c r="U932" s="7"/>
      <c r="V932" s="7"/>
    </row>
    <row r="933">
      <c r="A933" s="7"/>
      <c r="B933" s="7"/>
      <c r="C933" s="7"/>
      <c r="D933" s="7"/>
      <c r="E933" s="7"/>
      <c r="F933" s="7"/>
      <c r="G933" s="7"/>
      <c r="H933" s="7"/>
      <c r="I933" s="7"/>
      <c r="J933" s="7"/>
      <c r="K933" s="7"/>
      <c r="L933" s="7"/>
      <c r="M933" s="7"/>
      <c r="N933" s="7"/>
      <c r="O933" s="7"/>
      <c r="P933" s="7"/>
      <c r="Q933" s="7"/>
      <c r="R933" s="7"/>
      <c r="S933" s="7"/>
      <c r="T933" s="7"/>
      <c r="U933" s="7"/>
      <c r="V933" s="7"/>
    </row>
    <row r="934">
      <c r="A934" s="7"/>
      <c r="B934" s="7"/>
      <c r="C934" s="7"/>
      <c r="D934" s="7"/>
      <c r="E934" s="7"/>
      <c r="F934" s="7"/>
      <c r="G934" s="7"/>
      <c r="H934" s="7"/>
      <c r="I934" s="7"/>
      <c r="J934" s="7"/>
      <c r="K934" s="7"/>
      <c r="L934" s="7"/>
      <c r="M934" s="7"/>
      <c r="N934" s="7"/>
      <c r="O934" s="7"/>
      <c r="P934" s="7"/>
      <c r="Q934" s="7"/>
      <c r="R934" s="7"/>
      <c r="S934" s="7"/>
      <c r="T934" s="7"/>
      <c r="U934" s="7"/>
      <c r="V934" s="7"/>
    </row>
    <row r="935">
      <c r="A935" s="7"/>
      <c r="B935" s="7"/>
      <c r="C935" s="7"/>
      <c r="D935" s="7"/>
      <c r="E935" s="7"/>
      <c r="F935" s="7"/>
      <c r="G935" s="7"/>
      <c r="H935" s="7"/>
      <c r="I935" s="7"/>
      <c r="J935" s="7"/>
      <c r="K935" s="7"/>
      <c r="L935" s="7"/>
      <c r="M935" s="7"/>
      <c r="N935" s="7"/>
      <c r="O935" s="7"/>
      <c r="P935" s="7"/>
      <c r="Q935" s="7"/>
      <c r="R935" s="7"/>
      <c r="S935" s="7"/>
      <c r="T935" s="7"/>
      <c r="U935" s="7"/>
      <c r="V935" s="7"/>
    </row>
    <row r="936">
      <c r="A936" s="7"/>
      <c r="B936" s="7"/>
      <c r="C936" s="7"/>
      <c r="D936" s="7"/>
      <c r="E936" s="7"/>
      <c r="F936" s="7"/>
      <c r="G936" s="7"/>
      <c r="H936" s="7"/>
      <c r="I936" s="7"/>
      <c r="J936" s="7"/>
      <c r="K936" s="7"/>
      <c r="L936" s="7"/>
      <c r="M936" s="7"/>
      <c r="N936" s="7"/>
      <c r="O936" s="7"/>
      <c r="P936" s="7"/>
      <c r="Q936" s="7"/>
      <c r="R936" s="7"/>
      <c r="S936" s="7"/>
      <c r="T936" s="7"/>
      <c r="U936" s="7"/>
      <c r="V936" s="7"/>
    </row>
    <row r="937">
      <c r="A937" s="7"/>
      <c r="B937" s="7"/>
      <c r="C937" s="7"/>
      <c r="D937" s="7"/>
      <c r="E937" s="7"/>
      <c r="F937" s="7"/>
      <c r="G937" s="7"/>
      <c r="H937" s="7"/>
      <c r="I937" s="7"/>
      <c r="J937" s="7"/>
      <c r="K937" s="7"/>
      <c r="L937" s="7"/>
      <c r="M937" s="7"/>
      <c r="N937" s="7"/>
      <c r="O937" s="7"/>
      <c r="P937" s="7"/>
      <c r="Q937" s="7"/>
      <c r="R937" s="7"/>
      <c r="S937" s="7"/>
      <c r="T937" s="7"/>
      <c r="U937" s="7"/>
      <c r="V937" s="7"/>
    </row>
    <row r="938">
      <c r="A938" s="7"/>
      <c r="B938" s="7"/>
      <c r="C938" s="7"/>
      <c r="D938" s="7"/>
      <c r="E938" s="7"/>
      <c r="F938" s="7"/>
      <c r="G938" s="7"/>
      <c r="H938" s="7"/>
      <c r="I938" s="7"/>
      <c r="J938" s="7"/>
      <c r="K938" s="7"/>
      <c r="L938" s="7"/>
      <c r="M938" s="7"/>
      <c r="N938" s="7"/>
      <c r="O938" s="7"/>
      <c r="P938" s="7"/>
      <c r="Q938" s="7"/>
      <c r="R938" s="7"/>
      <c r="S938" s="7"/>
      <c r="T938" s="7"/>
      <c r="U938" s="7"/>
      <c r="V938" s="7"/>
    </row>
    <row r="939">
      <c r="A939" s="7"/>
      <c r="B939" s="7"/>
      <c r="C939" s="7"/>
      <c r="D939" s="7"/>
      <c r="E939" s="7"/>
      <c r="F939" s="7"/>
      <c r="G939" s="7"/>
      <c r="H939" s="7"/>
      <c r="I939" s="7"/>
      <c r="J939" s="7"/>
      <c r="K939" s="7"/>
      <c r="L939" s="7"/>
      <c r="M939" s="7"/>
      <c r="N939" s="7"/>
      <c r="O939" s="7"/>
      <c r="P939" s="7"/>
      <c r="Q939" s="7"/>
      <c r="R939" s="7"/>
      <c r="S939" s="7"/>
      <c r="T939" s="7"/>
      <c r="U939" s="7"/>
      <c r="V939" s="7"/>
    </row>
    <row r="940">
      <c r="A940" s="7"/>
      <c r="B940" s="7"/>
      <c r="C940" s="7"/>
      <c r="D940" s="7"/>
      <c r="E940" s="7"/>
      <c r="F940" s="7"/>
      <c r="G940" s="7"/>
      <c r="H940" s="7"/>
      <c r="I940" s="7"/>
      <c r="J940" s="7"/>
      <c r="K940" s="7"/>
      <c r="L940" s="7"/>
      <c r="M940" s="7"/>
      <c r="N940" s="7"/>
      <c r="O940" s="7"/>
      <c r="P940" s="7"/>
      <c r="Q940" s="7"/>
      <c r="R940" s="7"/>
      <c r="S940" s="7"/>
      <c r="T940" s="7"/>
      <c r="U940" s="7"/>
      <c r="V940" s="7"/>
    </row>
    <row r="941">
      <c r="A941" s="7"/>
      <c r="B941" s="7"/>
      <c r="C941" s="7"/>
      <c r="D941" s="7"/>
      <c r="E941" s="7"/>
      <c r="F941" s="7"/>
      <c r="G941" s="7"/>
      <c r="H941" s="7"/>
      <c r="I941" s="7"/>
      <c r="J941" s="7"/>
      <c r="K941" s="7"/>
      <c r="L941" s="7"/>
      <c r="M941" s="7"/>
      <c r="N941" s="7"/>
      <c r="O941" s="7"/>
      <c r="P941" s="7"/>
      <c r="Q941" s="7"/>
      <c r="R941" s="7"/>
      <c r="S941" s="7"/>
      <c r="T941" s="7"/>
      <c r="U941" s="7"/>
      <c r="V941" s="7"/>
    </row>
    <row r="942">
      <c r="A942" s="7"/>
      <c r="B942" s="7"/>
      <c r="C942" s="7"/>
      <c r="D942" s="7"/>
      <c r="E942" s="7"/>
      <c r="F942" s="7"/>
      <c r="G942" s="7"/>
      <c r="H942" s="7"/>
      <c r="I942" s="7"/>
      <c r="J942" s="7"/>
      <c r="K942" s="7"/>
      <c r="L942" s="7"/>
      <c r="M942" s="7"/>
      <c r="N942" s="7"/>
      <c r="O942" s="7"/>
      <c r="P942" s="7"/>
      <c r="Q942" s="7"/>
      <c r="R942" s="7"/>
      <c r="S942" s="7"/>
      <c r="T942" s="7"/>
      <c r="U942" s="7"/>
      <c r="V942" s="7"/>
    </row>
    <row r="943">
      <c r="A943" s="7"/>
      <c r="B943" s="7"/>
      <c r="C943" s="7"/>
      <c r="D943" s="7"/>
      <c r="E943" s="7"/>
      <c r="F943" s="7"/>
      <c r="G943" s="7"/>
      <c r="H943" s="7"/>
      <c r="I943" s="7"/>
      <c r="J943" s="7"/>
      <c r="K943" s="7"/>
      <c r="L943" s="7"/>
      <c r="M943" s="7"/>
      <c r="N943" s="7"/>
      <c r="O943" s="7"/>
      <c r="P943" s="7"/>
      <c r="Q943" s="7"/>
      <c r="R943" s="7"/>
      <c r="S943" s="7"/>
      <c r="T943" s="7"/>
      <c r="U943" s="7"/>
      <c r="V943" s="7"/>
    </row>
    <row r="944">
      <c r="A944" s="7"/>
      <c r="B944" s="7"/>
      <c r="C944" s="7"/>
      <c r="D944" s="7"/>
      <c r="E944" s="7"/>
      <c r="F944" s="7"/>
      <c r="G944" s="7"/>
      <c r="H944" s="7"/>
      <c r="I944" s="7"/>
      <c r="J944" s="7"/>
      <c r="K944" s="7"/>
      <c r="L944" s="7"/>
      <c r="M944" s="7"/>
      <c r="N944" s="7"/>
      <c r="O944" s="7"/>
      <c r="P944" s="7"/>
      <c r="Q944" s="7"/>
      <c r="R944" s="7"/>
      <c r="S944" s="7"/>
      <c r="T944" s="7"/>
      <c r="U944" s="7"/>
      <c r="V944" s="7"/>
    </row>
    <row r="945">
      <c r="A945" s="7"/>
      <c r="B945" s="7"/>
      <c r="C945" s="7"/>
      <c r="D945" s="7"/>
      <c r="E945" s="7"/>
      <c r="F945" s="7"/>
      <c r="G945" s="7"/>
      <c r="H945" s="7"/>
      <c r="I945" s="7"/>
      <c r="J945" s="7"/>
      <c r="K945" s="7"/>
      <c r="L945" s="7"/>
      <c r="M945" s="7"/>
      <c r="N945" s="7"/>
      <c r="O945" s="7"/>
      <c r="P945" s="7"/>
      <c r="Q945" s="7"/>
      <c r="R945" s="7"/>
      <c r="S945" s="7"/>
      <c r="T945" s="7"/>
      <c r="U945" s="7"/>
      <c r="V945" s="7"/>
    </row>
    <row r="946">
      <c r="A946" s="7"/>
      <c r="B946" s="7"/>
      <c r="C946" s="7"/>
      <c r="D946" s="7"/>
      <c r="E946" s="7"/>
      <c r="F946" s="7"/>
      <c r="G946" s="7"/>
      <c r="H946" s="7"/>
      <c r="I946" s="7"/>
      <c r="J946" s="7"/>
      <c r="K946" s="7"/>
      <c r="L946" s="7"/>
      <c r="M946" s="7"/>
      <c r="N946" s="7"/>
      <c r="O946" s="7"/>
      <c r="P946" s="7"/>
      <c r="Q946" s="7"/>
      <c r="R946" s="7"/>
      <c r="S946" s="7"/>
      <c r="T946" s="7"/>
      <c r="U946" s="7"/>
      <c r="V946" s="7"/>
    </row>
    <row r="947">
      <c r="A947" s="7"/>
      <c r="B947" s="7"/>
      <c r="C947" s="7"/>
      <c r="D947" s="7"/>
      <c r="E947" s="7"/>
      <c r="F947" s="7"/>
      <c r="G947" s="7"/>
      <c r="H947" s="7"/>
      <c r="I947" s="7"/>
      <c r="J947" s="7"/>
      <c r="K947" s="7"/>
      <c r="L947" s="7"/>
      <c r="M947" s="7"/>
      <c r="N947" s="7"/>
      <c r="O947" s="7"/>
      <c r="P947" s="7"/>
      <c r="Q947" s="7"/>
      <c r="R947" s="7"/>
      <c r="S947" s="7"/>
      <c r="T947" s="7"/>
      <c r="U947" s="7"/>
      <c r="V947" s="7"/>
    </row>
    <row r="948">
      <c r="A948" s="7"/>
      <c r="B948" s="7"/>
      <c r="C948" s="7"/>
      <c r="D948" s="7"/>
      <c r="E948" s="7"/>
      <c r="F948" s="7"/>
      <c r="G948" s="7"/>
      <c r="H948" s="7"/>
      <c r="I948" s="7"/>
      <c r="J948" s="7"/>
      <c r="K948" s="7"/>
      <c r="L948" s="7"/>
      <c r="M948" s="7"/>
      <c r="N948" s="7"/>
      <c r="O948" s="7"/>
      <c r="P948" s="7"/>
      <c r="Q948" s="7"/>
      <c r="R948" s="7"/>
      <c r="S948" s="7"/>
      <c r="T948" s="7"/>
      <c r="U948" s="7"/>
      <c r="V948" s="7"/>
    </row>
    <row r="949">
      <c r="A949" s="7"/>
      <c r="B949" s="7"/>
      <c r="C949" s="7"/>
      <c r="D949" s="7"/>
      <c r="E949" s="7"/>
      <c r="F949" s="7"/>
      <c r="G949" s="7"/>
      <c r="H949" s="7"/>
      <c r="I949" s="7"/>
      <c r="J949" s="7"/>
      <c r="K949" s="7"/>
      <c r="L949" s="7"/>
      <c r="M949" s="7"/>
      <c r="N949" s="7"/>
      <c r="O949" s="7"/>
      <c r="P949" s="7"/>
      <c r="Q949" s="7"/>
      <c r="R949" s="7"/>
      <c r="S949" s="7"/>
      <c r="T949" s="7"/>
      <c r="U949" s="7"/>
      <c r="V949" s="7"/>
    </row>
    <row r="950">
      <c r="A950" s="7"/>
      <c r="B950" s="7"/>
      <c r="C950" s="7"/>
      <c r="D950" s="7"/>
      <c r="E950" s="7"/>
      <c r="F950" s="7"/>
      <c r="G950" s="7"/>
      <c r="H950" s="7"/>
      <c r="I950" s="7"/>
      <c r="J950" s="7"/>
      <c r="K950" s="7"/>
      <c r="L950" s="7"/>
      <c r="M950" s="7"/>
      <c r="N950" s="7"/>
      <c r="O950" s="7"/>
      <c r="P950" s="7"/>
      <c r="Q950" s="7"/>
      <c r="R950" s="7"/>
      <c r="S950" s="7"/>
      <c r="T950" s="7"/>
      <c r="U950" s="7"/>
      <c r="V950" s="7"/>
    </row>
    <row r="951">
      <c r="A951" s="7"/>
      <c r="B951" s="7"/>
      <c r="C951" s="7"/>
      <c r="D951" s="7"/>
      <c r="E951" s="7"/>
      <c r="F951" s="7"/>
      <c r="G951" s="7"/>
      <c r="H951" s="7"/>
      <c r="I951" s="7"/>
      <c r="J951" s="7"/>
      <c r="K951" s="7"/>
      <c r="L951" s="7"/>
      <c r="M951" s="7"/>
      <c r="N951" s="7"/>
      <c r="O951" s="7"/>
      <c r="P951" s="7"/>
      <c r="Q951" s="7"/>
      <c r="R951" s="7"/>
      <c r="S951" s="7"/>
      <c r="T951" s="7"/>
      <c r="U951" s="7"/>
      <c r="V951" s="7"/>
    </row>
    <row r="952">
      <c r="A952" s="7"/>
      <c r="B952" s="7"/>
      <c r="C952" s="7"/>
      <c r="D952" s="7"/>
      <c r="E952" s="7"/>
      <c r="F952" s="7"/>
      <c r="G952" s="7"/>
      <c r="H952" s="7"/>
      <c r="I952" s="7"/>
      <c r="J952" s="7"/>
      <c r="K952" s="7"/>
      <c r="L952" s="7"/>
      <c r="M952" s="7"/>
      <c r="N952" s="7"/>
      <c r="O952" s="7"/>
      <c r="P952" s="7"/>
      <c r="Q952" s="7"/>
      <c r="R952" s="7"/>
      <c r="S952" s="7"/>
      <c r="T952" s="7"/>
      <c r="U952" s="7"/>
      <c r="V952" s="7"/>
    </row>
    <row r="953">
      <c r="A953" s="7"/>
      <c r="B953" s="7"/>
      <c r="C953" s="7"/>
      <c r="D953" s="7"/>
      <c r="E953" s="7"/>
      <c r="F953" s="7"/>
      <c r="G953" s="7"/>
      <c r="H953" s="7"/>
      <c r="I953" s="7"/>
      <c r="J953" s="7"/>
      <c r="K953" s="7"/>
      <c r="L953" s="7"/>
      <c r="M953" s="7"/>
      <c r="N953" s="7"/>
      <c r="O953" s="7"/>
      <c r="P953" s="7"/>
      <c r="Q953" s="7"/>
      <c r="R953" s="7"/>
      <c r="S953" s="7"/>
      <c r="T953" s="7"/>
      <c r="U953" s="7"/>
      <c r="V953" s="7"/>
    </row>
    <row r="954">
      <c r="A954" s="7"/>
      <c r="B954" s="7"/>
      <c r="C954" s="7"/>
      <c r="D954" s="7"/>
      <c r="E954" s="7"/>
      <c r="F954" s="7"/>
      <c r="G954" s="7"/>
      <c r="H954" s="7"/>
      <c r="I954" s="7"/>
      <c r="J954" s="7"/>
      <c r="K954" s="7"/>
      <c r="L954" s="7"/>
      <c r="M954" s="7"/>
      <c r="N954" s="7"/>
      <c r="O954" s="7"/>
      <c r="P954" s="7"/>
      <c r="Q954" s="7"/>
      <c r="R954" s="7"/>
      <c r="S954" s="7"/>
      <c r="T954" s="7"/>
      <c r="U954" s="7"/>
      <c r="V954" s="7"/>
    </row>
    <row r="955">
      <c r="A955" s="7"/>
      <c r="B955" s="7"/>
      <c r="C955" s="7"/>
      <c r="D955" s="7"/>
      <c r="E955" s="7"/>
      <c r="F955" s="7"/>
      <c r="G955" s="7"/>
      <c r="H955" s="7"/>
      <c r="I955" s="7"/>
      <c r="J955" s="7"/>
      <c r="K955" s="7"/>
      <c r="L955" s="7"/>
      <c r="M955" s="7"/>
      <c r="N955" s="7"/>
      <c r="O955" s="7"/>
      <c r="P955" s="7"/>
      <c r="Q955" s="7"/>
      <c r="R955" s="7"/>
      <c r="S955" s="7"/>
      <c r="T955" s="7"/>
      <c r="U955" s="7"/>
      <c r="V955" s="7"/>
    </row>
    <row r="956">
      <c r="A956" s="7"/>
      <c r="B956" s="7"/>
      <c r="C956" s="7"/>
      <c r="D956" s="7"/>
      <c r="E956" s="7"/>
      <c r="F956" s="7"/>
      <c r="G956" s="7"/>
      <c r="H956" s="7"/>
      <c r="I956" s="7"/>
      <c r="J956" s="7"/>
      <c r="K956" s="7"/>
      <c r="L956" s="7"/>
      <c r="M956" s="7"/>
      <c r="N956" s="7"/>
      <c r="O956" s="7"/>
      <c r="P956" s="7"/>
      <c r="Q956" s="7"/>
      <c r="R956" s="7"/>
      <c r="S956" s="7"/>
      <c r="T956" s="7"/>
      <c r="U956" s="7"/>
      <c r="V956" s="7"/>
    </row>
    <row r="957">
      <c r="A957" s="7"/>
      <c r="B957" s="7"/>
      <c r="C957" s="7"/>
      <c r="D957" s="7"/>
      <c r="E957" s="7"/>
      <c r="F957" s="7"/>
      <c r="G957" s="7"/>
      <c r="H957" s="7"/>
      <c r="I957" s="7"/>
      <c r="J957" s="7"/>
      <c r="K957" s="7"/>
      <c r="L957" s="7"/>
      <c r="M957" s="7"/>
      <c r="N957" s="7"/>
      <c r="O957" s="7"/>
      <c r="P957" s="7"/>
      <c r="Q957" s="7"/>
      <c r="R957" s="7"/>
      <c r="S957" s="7"/>
      <c r="T957" s="7"/>
      <c r="U957" s="7"/>
      <c r="V957" s="7"/>
    </row>
    <row r="958">
      <c r="A958" s="7"/>
      <c r="B958" s="7"/>
      <c r="C958" s="7"/>
      <c r="D958" s="7"/>
      <c r="E958" s="7"/>
      <c r="F958" s="7"/>
      <c r="G958" s="7"/>
      <c r="H958" s="7"/>
      <c r="I958" s="7"/>
      <c r="J958" s="7"/>
      <c r="K958" s="7"/>
      <c r="L958" s="7"/>
      <c r="M958" s="7"/>
      <c r="N958" s="7"/>
      <c r="O958" s="7"/>
      <c r="P958" s="7"/>
      <c r="Q958" s="7"/>
      <c r="R958" s="7"/>
      <c r="S958" s="7"/>
      <c r="T958" s="7"/>
      <c r="U958" s="7"/>
      <c r="V958" s="7"/>
    </row>
    <row r="959">
      <c r="A959" s="7"/>
      <c r="B959" s="7"/>
      <c r="C959" s="7"/>
      <c r="D959" s="7"/>
      <c r="E959" s="7"/>
      <c r="F959" s="7"/>
      <c r="G959" s="7"/>
      <c r="H959" s="7"/>
      <c r="I959" s="7"/>
      <c r="J959" s="7"/>
      <c r="K959" s="7"/>
      <c r="L959" s="7"/>
      <c r="M959" s="7"/>
      <c r="N959" s="7"/>
      <c r="O959" s="7"/>
      <c r="P959" s="7"/>
      <c r="Q959" s="7"/>
      <c r="R959" s="7"/>
      <c r="S959" s="7"/>
      <c r="T959" s="7"/>
      <c r="U959" s="7"/>
      <c r="V959" s="7"/>
    </row>
    <row r="960">
      <c r="A960" s="7"/>
      <c r="B960" s="7"/>
      <c r="C960" s="7"/>
      <c r="D960" s="7"/>
      <c r="E960" s="7"/>
      <c r="F960" s="7"/>
      <c r="G960" s="7"/>
      <c r="H960" s="7"/>
      <c r="I960" s="7"/>
      <c r="J960" s="7"/>
      <c r="K960" s="7"/>
      <c r="L960" s="7"/>
      <c r="M960" s="7"/>
      <c r="N960" s="7"/>
      <c r="O960" s="7"/>
      <c r="P960" s="7"/>
      <c r="Q960" s="7"/>
      <c r="R960" s="7"/>
      <c r="S960" s="7"/>
      <c r="T960" s="7"/>
      <c r="U960" s="7"/>
      <c r="V960" s="7"/>
    </row>
    <row r="961">
      <c r="A961" s="7"/>
      <c r="B961" s="7"/>
      <c r="C961" s="7"/>
      <c r="D961" s="7"/>
      <c r="E961" s="7"/>
      <c r="F961" s="7"/>
      <c r="G961" s="7"/>
      <c r="H961" s="7"/>
      <c r="I961" s="7"/>
      <c r="J961" s="7"/>
      <c r="K961" s="7"/>
      <c r="L961" s="7"/>
      <c r="M961" s="7"/>
      <c r="N961" s="7"/>
      <c r="O961" s="7"/>
      <c r="P961" s="7"/>
      <c r="Q961" s="7"/>
      <c r="R961" s="7"/>
      <c r="S961" s="7"/>
      <c r="T961" s="7"/>
      <c r="U961" s="7"/>
      <c r="V961" s="7"/>
    </row>
    <row r="962">
      <c r="A962" s="7"/>
      <c r="B962" s="7"/>
      <c r="C962" s="7"/>
      <c r="D962" s="7"/>
      <c r="E962" s="7"/>
      <c r="F962" s="7"/>
      <c r="G962" s="7"/>
      <c r="H962" s="7"/>
      <c r="I962" s="7"/>
      <c r="J962" s="7"/>
      <c r="K962" s="7"/>
      <c r="L962" s="7"/>
      <c r="M962" s="7"/>
      <c r="N962" s="7"/>
      <c r="O962" s="7"/>
      <c r="P962" s="7"/>
      <c r="Q962" s="7"/>
      <c r="R962" s="7"/>
      <c r="S962" s="7"/>
      <c r="T962" s="7"/>
      <c r="U962" s="7"/>
      <c r="V962" s="7"/>
    </row>
    <row r="963">
      <c r="A963" s="7"/>
      <c r="B963" s="7"/>
      <c r="C963" s="7"/>
      <c r="D963" s="7"/>
      <c r="E963" s="7"/>
      <c r="F963" s="7"/>
      <c r="G963" s="7"/>
      <c r="H963" s="7"/>
      <c r="I963" s="7"/>
      <c r="J963" s="7"/>
      <c r="K963" s="7"/>
      <c r="L963" s="7"/>
      <c r="M963" s="7"/>
      <c r="N963" s="7"/>
      <c r="O963" s="7"/>
      <c r="P963" s="7"/>
      <c r="Q963" s="7"/>
      <c r="R963" s="7"/>
      <c r="S963" s="7"/>
      <c r="T963" s="7"/>
      <c r="U963" s="7"/>
      <c r="V963" s="7"/>
    </row>
    <row r="964">
      <c r="A964" s="7"/>
      <c r="B964" s="7"/>
      <c r="C964" s="7"/>
      <c r="D964" s="7"/>
      <c r="E964" s="7"/>
      <c r="F964" s="7"/>
      <c r="G964" s="7"/>
      <c r="H964" s="7"/>
      <c r="I964" s="7"/>
      <c r="J964" s="7"/>
      <c r="K964" s="7"/>
      <c r="L964" s="7"/>
      <c r="M964" s="7"/>
      <c r="N964" s="7"/>
      <c r="O964" s="7"/>
      <c r="P964" s="7"/>
      <c r="Q964" s="7"/>
      <c r="R964" s="7"/>
      <c r="S964" s="7"/>
      <c r="T964" s="7"/>
      <c r="U964" s="7"/>
      <c r="V964" s="7"/>
    </row>
    <row r="965">
      <c r="A965" s="7"/>
      <c r="B965" s="7"/>
      <c r="C965" s="7"/>
      <c r="D965" s="7"/>
      <c r="E965" s="7"/>
      <c r="F965" s="7"/>
      <c r="G965" s="7"/>
      <c r="H965" s="7"/>
      <c r="I965" s="7"/>
      <c r="J965" s="7"/>
      <c r="K965" s="7"/>
      <c r="L965" s="7"/>
      <c r="M965" s="7"/>
      <c r="N965" s="7"/>
      <c r="O965" s="7"/>
      <c r="P965" s="7"/>
      <c r="Q965" s="7"/>
      <c r="R965" s="7"/>
      <c r="S965" s="7"/>
      <c r="T965" s="7"/>
      <c r="U965" s="7"/>
      <c r="V965" s="7"/>
    </row>
    <row r="966">
      <c r="A966" s="7"/>
      <c r="B966" s="7"/>
      <c r="C966" s="7"/>
      <c r="D966" s="7"/>
      <c r="E966" s="7"/>
      <c r="F966" s="7"/>
      <c r="G966" s="7"/>
      <c r="H966" s="7"/>
      <c r="I966" s="7"/>
      <c r="J966" s="7"/>
      <c r="K966" s="7"/>
      <c r="L966" s="7"/>
      <c r="M966" s="7"/>
      <c r="N966" s="7"/>
      <c r="O966" s="7"/>
      <c r="P966" s="7"/>
      <c r="Q966" s="7"/>
      <c r="R966" s="7"/>
      <c r="S966" s="7"/>
      <c r="T966" s="7"/>
      <c r="U966" s="7"/>
      <c r="V966" s="7"/>
    </row>
    <row r="967">
      <c r="A967" s="7"/>
      <c r="B967" s="7"/>
      <c r="C967" s="7"/>
      <c r="D967" s="7"/>
      <c r="E967" s="7"/>
      <c r="F967" s="7"/>
      <c r="G967" s="7"/>
      <c r="H967" s="7"/>
      <c r="I967" s="7"/>
      <c r="J967" s="7"/>
      <c r="K967" s="7"/>
      <c r="L967" s="7"/>
      <c r="M967" s="7"/>
      <c r="N967" s="7"/>
      <c r="O967" s="7"/>
      <c r="P967" s="7"/>
      <c r="Q967" s="7"/>
      <c r="R967" s="7"/>
      <c r="S967" s="7"/>
      <c r="T967" s="7"/>
      <c r="U967" s="7"/>
      <c r="V967" s="7"/>
    </row>
    <row r="968">
      <c r="A968" s="7"/>
      <c r="B968" s="7"/>
      <c r="C968" s="7"/>
      <c r="D968" s="7"/>
      <c r="E968" s="7"/>
      <c r="F968" s="7"/>
      <c r="G968" s="7"/>
      <c r="H968" s="7"/>
      <c r="I968" s="7"/>
      <c r="J968" s="7"/>
      <c r="K968" s="7"/>
      <c r="L968" s="7"/>
      <c r="M968" s="7"/>
      <c r="N968" s="7"/>
      <c r="O968" s="7"/>
      <c r="P968" s="7"/>
      <c r="Q968" s="7"/>
      <c r="R968" s="7"/>
      <c r="S968" s="7"/>
      <c r="T968" s="7"/>
      <c r="U968" s="7"/>
      <c r="V968" s="7"/>
    </row>
    <row r="969">
      <c r="A969" s="7"/>
      <c r="B969" s="7"/>
      <c r="C969" s="7"/>
      <c r="D969" s="7"/>
      <c r="E969" s="7"/>
      <c r="F969" s="7"/>
      <c r="G969" s="7"/>
      <c r="H969" s="7"/>
      <c r="I969" s="7"/>
      <c r="J969" s="7"/>
      <c r="K969" s="7"/>
      <c r="L969" s="7"/>
      <c r="M969" s="7"/>
      <c r="N969" s="7"/>
      <c r="O969" s="7"/>
      <c r="P969" s="7"/>
      <c r="Q969" s="7"/>
      <c r="R969" s="7"/>
      <c r="S969" s="7"/>
      <c r="T969" s="7"/>
      <c r="U969" s="7"/>
      <c r="V969" s="7"/>
    </row>
    <row r="970">
      <c r="A970" s="7"/>
      <c r="B970" s="7"/>
      <c r="C970" s="7"/>
      <c r="D970" s="7"/>
      <c r="E970" s="7"/>
      <c r="F970" s="7"/>
      <c r="G970" s="7"/>
      <c r="H970" s="7"/>
      <c r="I970" s="7"/>
      <c r="J970" s="7"/>
      <c r="K970" s="7"/>
      <c r="L970" s="7"/>
      <c r="M970" s="7"/>
      <c r="N970" s="7"/>
      <c r="O970" s="7"/>
      <c r="P970" s="7"/>
      <c r="Q970" s="7"/>
      <c r="R970" s="7"/>
      <c r="S970" s="7"/>
      <c r="T970" s="7"/>
      <c r="U970" s="7"/>
      <c r="V970" s="7"/>
    </row>
    <row r="971">
      <c r="A971" s="7"/>
      <c r="B971" s="7"/>
      <c r="C971" s="7"/>
      <c r="D971" s="7"/>
      <c r="E971" s="7"/>
      <c r="F971" s="7"/>
      <c r="G971" s="7"/>
      <c r="H971" s="7"/>
      <c r="I971" s="7"/>
      <c r="J971" s="7"/>
      <c r="K971" s="7"/>
      <c r="L971" s="7"/>
      <c r="M971" s="7"/>
      <c r="N971" s="7"/>
      <c r="O971" s="7"/>
      <c r="P971" s="7"/>
      <c r="Q971" s="7"/>
      <c r="R971" s="7"/>
      <c r="S971" s="7"/>
      <c r="T971" s="7"/>
      <c r="U971" s="7"/>
      <c r="V971" s="7"/>
    </row>
    <row r="972">
      <c r="A972" s="7"/>
      <c r="B972" s="7"/>
      <c r="C972" s="7"/>
      <c r="D972" s="7"/>
      <c r="E972" s="7"/>
      <c r="F972" s="7"/>
      <c r="G972" s="7"/>
      <c r="H972" s="7"/>
      <c r="I972" s="7"/>
      <c r="J972" s="7"/>
      <c r="K972" s="7"/>
      <c r="L972" s="7"/>
      <c r="M972" s="7"/>
      <c r="N972" s="7"/>
      <c r="O972" s="7"/>
      <c r="P972" s="7"/>
      <c r="Q972" s="7"/>
      <c r="R972" s="7"/>
      <c r="S972" s="7"/>
      <c r="T972" s="7"/>
      <c r="U972" s="7"/>
      <c r="V972" s="7"/>
    </row>
    <row r="973">
      <c r="A973" s="7"/>
      <c r="B973" s="7"/>
      <c r="C973" s="7"/>
      <c r="D973" s="7"/>
      <c r="E973" s="7"/>
      <c r="F973" s="7"/>
      <c r="G973" s="7"/>
      <c r="H973" s="7"/>
      <c r="I973" s="7"/>
      <c r="J973" s="7"/>
      <c r="K973" s="7"/>
      <c r="L973" s="7"/>
      <c r="M973" s="7"/>
      <c r="N973" s="7"/>
      <c r="O973" s="7"/>
      <c r="P973" s="7"/>
      <c r="Q973" s="7"/>
      <c r="R973" s="7"/>
      <c r="S973" s="7"/>
      <c r="T973" s="7"/>
      <c r="U973" s="7"/>
      <c r="V973" s="7"/>
    </row>
    <row r="974">
      <c r="A974" s="7"/>
      <c r="B974" s="7"/>
      <c r="C974" s="7"/>
      <c r="D974" s="7"/>
      <c r="E974" s="7"/>
      <c r="F974" s="7"/>
      <c r="G974" s="7"/>
      <c r="H974" s="7"/>
      <c r="I974" s="7"/>
      <c r="J974" s="7"/>
      <c r="K974" s="7"/>
      <c r="L974" s="7"/>
      <c r="M974" s="7"/>
      <c r="N974" s="7"/>
      <c r="O974" s="7"/>
      <c r="P974" s="7"/>
      <c r="Q974" s="7"/>
      <c r="R974" s="7"/>
      <c r="S974" s="7"/>
      <c r="T974" s="7"/>
      <c r="U974" s="7"/>
      <c r="V974" s="7"/>
    </row>
    <row r="975">
      <c r="A975" s="7"/>
      <c r="B975" s="7"/>
      <c r="C975" s="7"/>
      <c r="D975" s="7"/>
      <c r="E975" s="7"/>
      <c r="F975" s="7"/>
      <c r="G975" s="7"/>
      <c r="H975" s="7"/>
      <c r="I975" s="7"/>
      <c r="J975" s="7"/>
      <c r="K975" s="7"/>
      <c r="L975" s="7"/>
      <c r="M975" s="7"/>
      <c r="N975" s="7"/>
      <c r="O975" s="7"/>
      <c r="P975" s="7"/>
      <c r="Q975" s="7"/>
      <c r="R975" s="7"/>
      <c r="S975" s="7"/>
      <c r="T975" s="7"/>
      <c r="U975" s="7"/>
      <c r="V975" s="7"/>
    </row>
    <row r="976">
      <c r="A976" s="7"/>
      <c r="B976" s="7"/>
      <c r="C976" s="7"/>
      <c r="D976" s="7"/>
      <c r="E976" s="7"/>
      <c r="F976" s="7"/>
      <c r="G976" s="7"/>
      <c r="H976" s="7"/>
      <c r="I976" s="7"/>
      <c r="J976" s="7"/>
      <c r="K976" s="7"/>
      <c r="L976" s="7"/>
      <c r="M976" s="7"/>
      <c r="N976" s="7"/>
      <c r="O976" s="7"/>
      <c r="P976" s="7"/>
      <c r="Q976" s="7"/>
      <c r="R976" s="7"/>
      <c r="S976" s="7"/>
      <c r="T976" s="7"/>
      <c r="U976" s="7"/>
      <c r="V976" s="7"/>
    </row>
    <row r="977">
      <c r="A977" s="7"/>
      <c r="B977" s="7"/>
      <c r="C977" s="7"/>
      <c r="D977" s="7"/>
      <c r="E977" s="7"/>
      <c r="F977" s="7"/>
      <c r="G977" s="7"/>
      <c r="H977" s="7"/>
      <c r="I977" s="7"/>
      <c r="J977" s="7"/>
      <c r="K977" s="7"/>
      <c r="L977" s="7"/>
      <c r="M977" s="7"/>
      <c r="N977" s="7"/>
      <c r="O977" s="7"/>
      <c r="P977" s="7"/>
      <c r="Q977" s="7"/>
      <c r="R977" s="7"/>
      <c r="S977" s="7"/>
      <c r="T977" s="7"/>
      <c r="U977" s="7"/>
      <c r="V977" s="7"/>
    </row>
    <row r="978">
      <c r="A978" s="7"/>
      <c r="B978" s="7"/>
      <c r="C978" s="7"/>
      <c r="D978" s="7"/>
      <c r="E978" s="7"/>
      <c r="F978" s="7"/>
      <c r="G978" s="7"/>
      <c r="H978" s="7"/>
      <c r="I978" s="7"/>
      <c r="J978" s="7"/>
      <c r="K978" s="7"/>
      <c r="L978" s="7"/>
      <c r="M978" s="7"/>
      <c r="N978" s="7"/>
      <c r="O978" s="7"/>
      <c r="P978" s="7"/>
      <c r="Q978" s="7"/>
      <c r="R978" s="7"/>
      <c r="S978" s="7"/>
      <c r="T978" s="7"/>
      <c r="U978" s="7"/>
      <c r="V978" s="7"/>
    </row>
    <row r="979">
      <c r="A979" s="7"/>
      <c r="B979" s="7"/>
      <c r="C979" s="7"/>
      <c r="D979" s="7"/>
      <c r="E979" s="7"/>
      <c r="F979" s="7"/>
      <c r="G979" s="7"/>
      <c r="H979" s="7"/>
      <c r="I979" s="7"/>
      <c r="J979" s="7"/>
      <c r="K979" s="7"/>
      <c r="L979" s="7"/>
      <c r="M979" s="7"/>
      <c r="N979" s="7"/>
      <c r="O979" s="7"/>
      <c r="P979" s="7"/>
      <c r="Q979" s="7"/>
      <c r="R979" s="7"/>
      <c r="S979" s="7"/>
      <c r="T979" s="7"/>
      <c r="U979" s="7"/>
      <c r="V979" s="7"/>
    </row>
    <row r="980">
      <c r="A980" s="7"/>
      <c r="B980" s="7"/>
      <c r="C980" s="7"/>
      <c r="D980" s="7"/>
      <c r="E980" s="7"/>
      <c r="F980" s="7"/>
      <c r="G980" s="7"/>
      <c r="H980" s="7"/>
      <c r="I980" s="7"/>
      <c r="J980" s="7"/>
      <c r="K980" s="7"/>
      <c r="L980" s="7"/>
      <c r="M980" s="7"/>
      <c r="N980" s="7"/>
      <c r="O980" s="7"/>
      <c r="P980" s="7"/>
      <c r="Q980" s="7"/>
      <c r="R980" s="7"/>
      <c r="S980" s="7"/>
      <c r="T980" s="7"/>
      <c r="U980" s="7"/>
      <c r="V980" s="7"/>
    </row>
    <row r="981">
      <c r="A981" s="7"/>
      <c r="B981" s="7"/>
      <c r="C981" s="7"/>
      <c r="D981" s="7"/>
      <c r="E981" s="7"/>
      <c r="F981" s="7"/>
      <c r="G981" s="7"/>
      <c r="H981" s="7"/>
      <c r="I981" s="7"/>
      <c r="J981" s="7"/>
      <c r="K981" s="7"/>
      <c r="L981" s="7"/>
      <c r="M981" s="7"/>
      <c r="N981" s="7"/>
      <c r="O981" s="7"/>
      <c r="P981" s="7"/>
      <c r="Q981" s="7"/>
      <c r="R981" s="7"/>
      <c r="S981" s="7"/>
      <c r="T981" s="7"/>
      <c r="U981" s="7"/>
      <c r="V981" s="7"/>
    </row>
    <row r="982">
      <c r="A982" s="7"/>
      <c r="B982" s="7"/>
      <c r="C982" s="7"/>
      <c r="D982" s="7"/>
      <c r="E982" s="7"/>
      <c r="F982" s="7"/>
      <c r="G982" s="7"/>
      <c r="H982" s="7"/>
      <c r="I982" s="7"/>
      <c r="J982" s="7"/>
      <c r="K982" s="7"/>
      <c r="L982" s="7"/>
      <c r="M982" s="7"/>
      <c r="N982" s="7"/>
      <c r="O982" s="7"/>
      <c r="P982" s="7"/>
      <c r="Q982" s="7"/>
      <c r="R982" s="7"/>
      <c r="S982" s="7"/>
      <c r="T982" s="7"/>
      <c r="U982" s="7"/>
      <c r="V982" s="7"/>
    </row>
    <row r="983">
      <c r="A983" s="7"/>
      <c r="B983" s="7"/>
      <c r="C983" s="7"/>
      <c r="D983" s="7"/>
      <c r="E983" s="7"/>
      <c r="F983" s="7"/>
      <c r="G983" s="7"/>
      <c r="H983" s="7"/>
      <c r="I983" s="7"/>
      <c r="J983" s="7"/>
      <c r="K983" s="7"/>
      <c r="L983" s="7"/>
      <c r="M983" s="7"/>
      <c r="N983" s="7"/>
      <c r="O983" s="7"/>
      <c r="P983" s="7"/>
      <c r="Q983" s="7"/>
      <c r="R983" s="7"/>
      <c r="S983" s="7"/>
      <c r="T983" s="7"/>
      <c r="U983" s="7"/>
      <c r="V983" s="7"/>
    </row>
    <row r="984">
      <c r="A984" s="7"/>
      <c r="B984" s="7"/>
      <c r="C984" s="7"/>
      <c r="D984" s="7"/>
      <c r="E984" s="7"/>
      <c r="F984" s="7"/>
      <c r="G984" s="7"/>
      <c r="H984" s="7"/>
      <c r="I984" s="7"/>
      <c r="J984" s="7"/>
      <c r="K984" s="7"/>
      <c r="L984" s="7"/>
      <c r="M984" s="7"/>
      <c r="N984" s="7"/>
      <c r="O984" s="7"/>
      <c r="P984" s="7"/>
      <c r="Q984" s="7"/>
      <c r="R984" s="7"/>
      <c r="S984" s="7"/>
      <c r="T984" s="7"/>
      <c r="U984" s="7"/>
      <c r="V984" s="7"/>
    </row>
    <row r="985">
      <c r="A985" s="7"/>
      <c r="B985" s="7"/>
      <c r="C985" s="7"/>
      <c r="D985" s="7"/>
      <c r="E985" s="7"/>
      <c r="F985" s="7"/>
      <c r="G985" s="7"/>
      <c r="H985" s="7"/>
      <c r="I985" s="7"/>
      <c r="J985" s="7"/>
      <c r="K985" s="7"/>
      <c r="L985" s="7"/>
      <c r="M985" s="7"/>
      <c r="N985" s="7"/>
      <c r="O985" s="7"/>
      <c r="P985" s="7"/>
      <c r="Q985" s="7"/>
      <c r="R985" s="7"/>
      <c r="S985" s="7"/>
      <c r="T985" s="7"/>
      <c r="U985" s="7"/>
      <c r="V985" s="7"/>
    </row>
    <row r="986">
      <c r="A986" s="7"/>
      <c r="B986" s="7"/>
      <c r="C986" s="7"/>
      <c r="D986" s="7"/>
      <c r="E986" s="7"/>
      <c r="F986" s="7"/>
      <c r="G986" s="7"/>
      <c r="H986" s="7"/>
      <c r="I986" s="7"/>
      <c r="J986" s="7"/>
      <c r="K986" s="7"/>
      <c r="L986" s="7"/>
      <c r="M986" s="7"/>
      <c r="N986" s="7"/>
      <c r="O986" s="7"/>
      <c r="P986" s="7"/>
      <c r="Q986" s="7"/>
      <c r="R986" s="7"/>
      <c r="S986" s="7"/>
      <c r="T986" s="7"/>
      <c r="U986" s="7"/>
      <c r="V986" s="7"/>
    </row>
    <row r="987">
      <c r="A987" s="7"/>
      <c r="B987" s="7"/>
      <c r="C987" s="7"/>
      <c r="D987" s="7"/>
      <c r="E987" s="7"/>
      <c r="F987" s="7"/>
      <c r="G987" s="7"/>
      <c r="H987" s="7"/>
      <c r="I987" s="7"/>
      <c r="J987" s="7"/>
      <c r="K987" s="7"/>
      <c r="L987" s="7"/>
      <c r="M987" s="7"/>
      <c r="N987" s="7"/>
      <c r="O987" s="7"/>
      <c r="P987" s="7"/>
      <c r="Q987" s="7"/>
      <c r="R987" s="7"/>
      <c r="S987" s="7"/>
      <c r="T987" s="7"/>
      <c r="U987" s="7"/>
      <c r="V987" s="7"/>
    </row>
    <row r="988">
      <c r="A988" s="7"/>
      <c r="B988" s="7"/>
      <c r="C988" s="7"/>
      <c r="D988" s="7"/>
      <c r="E988" s="7"/>
      <c r="F988" s="7"/>
      <c r="G988" s="7"/>
      <c r="H988" s="7"/>
      <c r="I988" s="7"/>
      <c r="J988" s="7"/>
      <c r="K988" s="7"/>
      <c r="L988" s="7"/>
      <c r="M988" s="7"/>
      <c r="N988" s="7"/>
      <c r="O988" s="7"/>
      <c r="P988" s="7"/>
      <c r="Q988" s="7"/>
      <c r="R988" s="7"/>
      <c r="S988" s="7"/>
      <c r="T988" s="7"/>
      <c r="U988" s="7"/>
      <c r="V988" s="7"/>
    </row>
    <row r="989">
      <c r="A989" s="7"/>
      <c r="B989" s="7"/>
      <c r="C989" s="7"/>
      <c r="D989" s="7"/>
      <c r="E989" s="7"/>
      <c r="F989" s="7"/>
      <c r="G989" s="7"/>
      <c r="H989" s="7"/>
      <c r="I989" s="7"/>
      <c r="J989" s="7"/>
      <c r="K989" s="7"/>
      <c r="L989" s="7"/>
      <c r="M989" s="7"/>
      <c r="N989" s="7"/>
      <c r="O989" s="7"/>
      <c r="P989" s="7"/>
      <c r="Q989" s="7"/>
      <c r="R989" s="7"/>
      <c r="S989" s="7"/>
      <c r="T989" s="7"/>
      <c r="U989" s="7"/>
      <c r="V989" s="7"/>
    </row>
    <row r="990">
      <c r="A990" s="7"/>
      <c r="B990" s="7"/>
      <c r="C990" s="7"/>
      <c r="D990" s="7"/>
      <c r="E990" s="7"/>
      <c r="F990" s="7"/>
      <c r="G990" s="7"/>
      <c r="H990" s="7"/>
      <c r="I990" s="7"/>
      <c r="J990" s="7"/>
      <c r="K990" s="7"/>
      <c r="L990" s="7"/>
      <c r="M990" s="7"/>
      <c r="N990" s="7"/>
      <c r="O990" s="7"/>
      <c r="P990" s="7"/>
      <c r="Q990" s="7"/>
      <c r="R990" s="7"/>
      <c r="S990" s="7"/>
      <c r="T990" s="7"/>
      <c r="U990" s="7"/>
      <c r="V990" s="7"/>
    </row>
    <row r="991">
      <c r="A991" s="7"/>
      <c r="B991" s="7"/>
      <c r="C991" s="7"/>
      <c r="D991" s="7"/>
      <c r="E991" s="7"/>
      <c r="F991" s="7"/>
      <c r="G991" s="7"/>
      <c r="H991" s="7"/>
      <c r="I991" s="7"/>
      <c r="J991" s="7"/>
      <c r="K991" s="7"/>
      <c r="L991" s="7"/>
      <c r="M991" s="7"/>
      <c r="N991" s="7"/>
      <c r="O991" s="7"/>
      <c r="P991" s="7"/>
      <c r="Q991" s="7"/>
      <c r="R991" s="7"/>
      <c r="S991" s="7"/>
      <c r="T991" s="7"/>
      <c r="U991" s="7"/>
      <c r="V991" s="7"/>
    </row>
    <row r="992">
      <c r="A992" s="7"/>
      <c r="B992" s="7"/>
      <c r="C992" s="7"/>
      <c r="D992" s="7"/>
      <c r="E992" s="7"/>
      <c r="F992" s="7"/>
      <c r="G992" s="7"/>
      <c r="H992" s="7"/>
      <c r="I992" s="7"/>
      <c r="J992" s="7"/>
      <c r="K992" s="7"/>
      <c r="L992" s="7"/>
      <c r="M992" s="7"/>
      <c r="N992" s="7"/>
      <c r="O992" s="7"/>
      <c r="P992" s="7"/>
      <c r="Q992" s="7"/>
      <c r="R992" s="7"/>
      <c r="S992" s="7"/>
      <c r="T992" s="7"/>
      <c r="U992" s="7"/>
      <c r="V992" s="7"/>
    </row>
    <row r="993">
      <c r="A993" s="7"/>
      <c r="B993" s="7"/>
      <c r="C993" s="7"/>
      <c r="D993" s="7"/>
      <c r="E993" s="7"/>
      <c r="F993" s="7"/>
      <c r="G993" s="7"/>
      <c r="H993" s="7"/>
      <c r="I993" s="7"/>
      <c r="J993" s="7"/>
      <c r="K993" s="7"/>
      <c r="L993" s="7"/>
      <c r="M993" s="7"/>
      <c r="N993" s="7"/>
      <c r="O993" s="7"/>
      <c r="P993" s="7"/>
      <c r="Q993" s="7"/>
      <c r="R993" s="7"/>
      <c r="S993" s="7"/>
      <c r="T993" s="7"/>
      <c r="U993" s="7"/>
      <c r="V993" s="7"/>
    </row>
    <row r="994">
      <c r="A994" s="7"/>
      <c r="B994" s="7"/>
      <c r="C994" s="7"/>
      <c r="D994" s="7"/>
      <c r="E994" s="7"/>
      <c r="F994" s="7"/>
      <c r="G994" s="7"/>
      <c r="H994" s="7"/>
      <c r="I994" s="7"/>
      <c r="J994" s="7"/>
      <c r="K994" s="7"/>
      <c r="L994" s="7"/>
      <c r="M994" s="7"/>
      <c r="N994" s="7"/>
      <c r="O994" s="7"/>
      <c r="P994" s="7"/>
      <c r="Q994" s="7"/>
      <c r="R994" s="7"/>
      <c r="S994" s="7"/>
      <c r="T994" s="7"/>
      <c r="U994" s="7"/>
      <c r="V994" s="7"/>
    </row>
    <row r="995">
      <c r="A995" s="7"/>
      <c r="B995" s="7"/>
      <c r="C995" s="7"/>
      <c r="D995" s="7"/>
      <c r="E995" s="7"/>
      <c r="F995" s="7"/>
      <c r="G995" s="7"/>
      <c r="H995" s="7"/>
      <c r="I995" s="7"/>
      <c r="J995" s="7"/>
      <c r="K995" s="7"/>
      <c r="L995" s="7"/>
      <c r="M995" s="7"/>
      <c r="N995" s="7"/>
      <c r="O995" s="7"/>
      <c r="P995" s="7"/>
      <c r="Q995" s="7"/>
      <c r="R995" s="7"/>
      <c r="S995" s="7"/>
      <c r="T995" s="7"/>
      <c r="U995" s="7"/>
      <c r="V995" s="7"/>
    </row>
    <row r="996">
      <c r="A996" s="7"/>
      <c r="B996" s="7"/>
      <c r="C996" s="7"/>
      <c r="D996" s="7"/>
      <c r="E996" s="7"/>
      <c r="F996" s="7"/>
      <c r="G996" s="7"/>
      <c r="H996" s="7"/>
      <c r="I996" s="7"/>
      <c r="J996" s="7"/>
      <c r="K996" s="7"/>
      <c r="L996" s="7"/>
      <c r="M996" s="7"/>
      <c r="N996" s="7"/>
      <c r="O996" s="7"/>
      <c r="P996" s="7"/>
      <c r="Q996" s="7"/>
      <c r="R996" s="7"/>
      <c r="S996" s="7"/>
      <c r="T996" s="7"/>
      <c r="U996" s="7"/>
      <c r="V996" s="7"/>
    </row>
    <row r="997">
      <c r="A997" s="7"/>
      <c r="B997" s="7"/>
      <c r="C997" s="7"/>
      <c r="D997" s="7"/>
      <c r="E997" s="7"/>
      <c r="F997" s="7"/>
      <c r="G997" s="7"/>
      <c r="H997" s="7"/>
      <c r="I997" s="7"/>
      <c r="J997" s="7"/>
      <c r="K997" s="7"/>
      <c r="L997" s="7"/>
      <c r="M997" s="7"/>
      <c r="N997" s="7"/>
      <c r="O997" s="7"/>
      <c r="P997" s="7"/>
      <c r="Q997" s="7"/>
      <c r="R997" s="7"/>
      <c r="S997" s="7"/>
      <c r="T997" s="7"/>
      <c r="U997" s="7"/>
      <c r="V997" s="7"/>
    </row>
    <row r="998">
      <c r="A998" s="7"/>
      <c r="B998" s="7"/>
      <c r="C998" s="7"/>
      <c r="D998" s="7"/>
      <c r="E998" s="7"/>
      <c r="F998" s="7"/>
      <c r="G998" s="7"/>
      <c r="H998" s="7"/>
      <c r="I998" s="7"/>
      <c r="J998" s="7"/>
      <c r="K998" s="7"/>
      <c r="L998" s="7"/>
      <c r="M998" s="7"/>
      <c r="N998" s="7"/>
      <c r="O998" s="7"/>
      <c r="P998" s="7"/>
      <c r="Q998" s="7"/>
      <c r="R998" s="7"/>
      <c r="S998" s="7"/>
      <c r="T998" s="7"/>
      <c r="U998" s="7"/>
      <c r="V998" s="7"/>
    </row>
    <row r="999">
      <c r="A999" s="7"/>
      <c r="B999" s="7"/>
      <c r="C999" s="7"/>
      <c r="D999" s="7"/>
      <c r="E999" s="7"/>
      <c r="F999" s="7"/>
      <c r="G999" s="7"/>
      <c r="H999" s="7"/>
      <c r="I999" s="7"/>
      <c r="J999" s="7"/>
      <c r="K999" s="7"/>
      <c r="L999" s="7"/>
      <c r="M999" s="7"/>
      <c r="N999" s="7"/>
      <c r="O999" s="7"/>
      <c r="P999" s="7"/>
      <c r="Q999" s="7"/>
      <c r="R999" s="7"/>
      <c r="S999" s="7"/>
      <c r="T999" s="7"/>
      <c r="U999" s="7"/>
      <c r="V999" s="7"/>
    </row>
  </sheetData>
  <autoFilter ref="$A$1:$O$275">
    <filterColumn colId="14">
      <filters>
        <filter val="net profit after tax;profit after tax for shareholders of parent company;lợi nhuận sau thuế thu nhập doanh nghiệp;lợi nhuận sau thuế của cổ đông của công ty mẹ"/>
        <filter val="selling expenses;operating profit;chi phí bán hàng;lợi nhuận thuần từ hoạt động kinh doanh"/>
        <filter val="profit after tax for shareholders of parent company;profit after tax for shareholders of parent company;lợi nhuận sau thuế của cổ đông của công ty mẹ;lợi nhuận sau thuế của cổ đông của công ty mẹ"/>
        <filter val="deferred income tax expenses;net profit after tax;chi phí thuế tndn hoãn lại;lợi nhuận sau thuế thu nhập doanh nghiệp"/>
        <filter val="cost of goods sold;gross profit;giá vốn hàng bán;lợi nhuận gộp về bán hàng và cung cấp dịch vụ"/>
        <filter val="of which interest expenses;of which interest expenses;trong đó chi phí lãi vay;trong đó chi phí lãi vay"/>
        <filter val="gross profit;operating profit;lợi nhuận gộp về bán hàng và cung cấp dịch vụ;lợi nhuận thuần từ hoạt động kinh doanh"/>
        <filter val="current corporate income tax expenses;net profit after tax;chi phí thuế tndn hiện hành;lợi nhuận sau thuế thu nhập doanh nghiệp"/>
        <filter val="operating profit;profit before tax;lợi nhuận thuần từ hoạt động kinh doanh;tổng lợi nhuận kế toán trước thuế"/>
        <filter val="share of associates and joint ventures result;operating profit;phần lãi lỗ trong công ty liên doanh liên kết;lợi nhuận thuần từ hoạt động kinh doanh"/>
        <filter val="other income;other profit;thu nhập khác;lợi nhuận khác"/>
        <filter val="revenue;net revenue;doanh thu bán hàng và cung cấp dịch vụ;doanh thu thuần về bán hàng và cung cấp dịch vụ"/>
        <filter val="diluted earnings per share;diluted earnings per share;lãi suy giảm trên cổ phiếu;lãi suy giảm trên cổ phiếu"/>
        <filter val="minority s interest;profit after tax for shareholders of parent company;lợi ích của cổ đông thiểu số;lợi nhuận sau thuế của cổ đông của công ty mẹ"/>
        <filter val="financial income;operating profit;doanh thu hoạt động tài chính;lợi nhuận thuần từ hoạt động kinh doanh"/>
        <filter val="share of associates and joint ventures result;profit before tax;phần lợi nhuận lỗ từ công ty liên kết liên doanh;tổng lợi nhuận kế toán trước thuế"/>
        <filter val="earnings per share vnd;earnings per share vnd;lãi cơ bản trên cổ phiếu vnð;lãi cơ bản trên cổ phiếu vnð"/>
        <filter val="other profit;profit before tax;lợi nhuận khác;tổng lợi nhuận kế toán trước thuế"/>
        <filter val="other expenses;other profit;chi phí khác;lợi nhuận khác"/>
        <filter val="deduction from revenue;net revenue;các khoản giảm trừ doanh thu;doanh thu thuần về bán hàng và cung cấp dịch vụ"/>
        <filter val="net revenue;gross profit;doanh thu thuần về bán hàng và cung cấp dịch vụ;lợi nhuận gộp về bán hàng và cung cấp dịch vụ"/>
        <filter val="financial expenses;operating profit;chi phí tài chính;lợi nhuận thuần từ hoạt động kinh doanh"/>
        <filter val="general and administrative expenses;operating profit;chi phí quản lý doanh nghiệp;lợi nhuận thuần từ hoạt động kinh doanh"/>
        <filter val="profit before tax;net profit after tax;tổng lợi nhuận kế toán trước thuế;lợi nhuận sau thuế thu nhập doanh nghiệp"/>
      </filters>
    </filterColumn>
  </autoFilter>
  <mergeCells count="2">
    <mergeCell ref="B7:C7"/>
    <mergeCell ref="B29:C2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512</v>
      </c>
      <c r="B1" s="14" t="s">
        <v>513</v>
      </c>
      <c r="C1" s="14" t="s">
        <v>514</v>
      </c>
      <c r="D1" s="14" t="s">
        <v>515</v>
      </c>
      <c r="E1" s="23" t="s">
        <v>524</v>
      </c>
    </row>
    <row r="2">
      <c r="A2" s="12" t="s">
        <v>1411</v>
      </c>
      <c r="B2" s="12" t="s">
        <v>1412</v>
      </c>
      <c r="C2" s="12" t="s">
        <v>1413</v>
      </c>
      <c r="D2" s="12" t="s">
        <v>1414</v>
      </c>
      <c r="E2" t="str">
        <f t="shared" ref="E2:E25" si="1">CONCATENATE(A2,";",B2,";",C2,";",D2)</f>
        <v>revenue;net revenue;doanh thu bán hàng và cung cấp dịch vụ;doanh thu thuần về bán hàng và cung cấp dịch vụ</v>
      </c>
    </row>
    <row r="3">
      <c r="A3" s="12" t="s">
        <v>1415</v>
      </c>
      <c r="B3" s="12" t="s">
        <v>1412</v>
      </c>
      <c r="C3" s="12" t="s">
        <v>1282</v>
      </c>
      <c r="D3" s="12" t="s">
        <v>1414</v>
      </c>
      <c r="E3" t="str">
        <f t="shared" si="1"/>
        <v>deduction from revenue;net revenue;các khoản giảm trừ doanh thu;doanh thu thuần về bán hàng và cung cấp dịch vụ</v>
      </c>
    </row>
    <row r="4">
      <c r="A4" s="12" t="s">
        <v>1412</v>
      </c>
      <c r="B4" s="12" t="s">
        <v>1286</v>
      </c>
      <c r="C4" s="12" t="s">
        <v>1414</v>
      </c>
      <c r="D4" s="12" t="s">
        <v>1416</v>
      </c>
      <c r="E4" t="str">
        <f t="shared" si="1"/>
        <v>net revenue;gross profit;doanh thu thuần về bán hàng và cung cấp dịch vụ;lợi nhuận gộp về bán hàng và cung cấp dịch vụ</v>
      </c>
    </row>
    <row r="5">
      <c r="A5" s="12" t="s">
        <v>1417</v>
      </c>
      <c r="B5" s="12" t="s">
        <v>1286</v>
      </c>
      <c r="C5" s="12" t="s">
        <v>1418</v>
      </c>
      <c r="D5" s="12" t="s">
        <v>1416</v>
      </c>
      <c r="E5" t="str">
        <f t="shared" si="1"/>
        <v>cost of goods sold;gross profit;giá vốn hàng bán;lợi nhuận gộp về bán hàng và cung cấp dịch vụ</v>
      </c>
    </row>
    <row r="6">
      <c r="A6" s="12" t="s">
        <v>1286</v>
      </c>
      <c r="B6" s="12" t="s">
        <v>1419</v>
      </c>
      <c r="C6" s="12" t="s">
        <v>1416</v>
      </c>
      <c r="D6" s="12" t="s">
        <v>1420</v>
      </c>
      <c r="E6" t="str">
        <f t="shared" si="1"/>
        <v>gross profit;operating profit;lợi nhuận gộp về bán hàng và cung cấp dịch vụ;lợi nhuận thuần từ hoạt động kinh doanh</v>
      </c>
    </row>
    <row r="7">
      <c r="A7" s="12" t="s">
        <v>1327</v>
      </c>
      <c r="B7" s="12" t="s">
        <v>1419</v>
      </c>
      <c r="C7" s="12" t="s">
        <v>1328</v>
      </c>
      <c r="D7" s="12" t="s">
        <v>1420</v>
      </c>
      <c r="E7" t="str">
        <f t="shared" si="1"/>
        <v>financial income;operating profit;doanh thu hoạt động tài chính;lợi nhuận thuần từ hoạt động kinh doanh</v>
      </c>
    </row>
    <row r="8">
      <c r="A8" s="12" t="s">
        <v>1339</v>
      </c>
      <c r="B8" s="12" t="s">
        <v>1419</v>
      </c>
      <c r="C8" s="12" t="s">
        <v>1421</v>
      </c>
      <c r="D8" s="12" t="s">
        <v>1420</v>
      </c>
      <c r="E8" t="str">
        <f t="shared" si="1"/>
        <v>financial expenses;operating profit;chi phí tài chính;lợi nhuận thuần từ hoạt động kinh doanh</v>
      </c>
    </row>
    <row r="9">
      <c r="A9" s="12" t="s">
        <v>1422</v>
      </c>
      <c r="B9" s="12" t="s">
        <v>1422</v>
      </c>
      <c r="C9" s="12" t="s">
        <v>1423</v>
      </c>
      <c r="D9" s="12" t="s">
        <v>1423</v>
      </c>
      <c r="E9" t="str">
        <f t="shared" si="1"/>
        <v>of which interest expenses;of which interest expenses;trong đó chi phí lãi vay;trong đó chi phí lãi vay</v>
      </c>
    </row>
    <row r="10">
      <c r="A10" s="12" t="s">
        <v>1363</v>
      </c>
      <c r="B10" s="12" t="s">
        <v>1419</v>
      </c>
      <c r="C10" s="12" t="s">
        <v>1424</v>
      </c>
      <c r="D10" s="12" t="s">
        <v>1420</v>
      </c>
      <c r="E10" t="str">
        <f t="shared" si="1"/>
        <v>share of associates and joint ventures result;operating profit;phần lãi lỗ trong công ty liên doanh liên kết;lợi nhuận thuần từ hoạt động kinh doanh</v>
      </c>
    </row>
    <row r="11">
      <c r="A11" s="12" t="s">
        <v>1351</v>
      </c>
      <c r="B11" s="12" t="s">
        <v>1419</v>
      </c>
      <c r="C11" s="12" t="s">
        <v>1352</v>
      </c>
      <c r="D11" s="12" t="s">
        <v>1420</v>
      </c>
      <c r="E11" t="str">
        <f t="shared" si="1"/>
        <v>selling expenses;operating profit;chi phí bán hàng;lợi nhuận thuần từ hoạt động kinh doanh</v>
      </c>
    </row>
    <row r="12">
      <c r="A12" s="12" t="s">
        <v>1353</v>
      </c>
      <c r="B12" s="12" t="s">
        <v>1419</v>
      </c>
      <c r="C12" s="12" t="s">
        <v>1425</v>
      </c>
      <c r="D12" s="12" t="s">
        <v>1420</v>
      </c>
      <c r="E12" t="str">
        <f t="shared" si="1"/>
        <v>general and administrative expenses;operating profit;chi phí quản lý doanh nghiệp;lợi nhuận thuần từ hoạt động kinh doanh</v>
      </c>
    </row>
    <row r="13">
      <c r="A13" s="12" t="s">
        <v>1419</v>
      </c>
      <c r="B13" s="12" t="s">
        <v>1355</v>
      </c>
      <c r="C13" s="12" t="s">
        <v>1420</v>
      </c>
      <c r="D13" s="12" t="s">
        <v>1426</v>
      </c>
      <c r="E13" t="str">
        <f t="shared" si="1"/>
        <v>operating profit;profit before tax;lợi nhuận thuần từ hoạt động kinh doanh;tổng lợi nhuận kế toán trước thuế</v>
      </c>
    </row>
    <row r="14">
      <c r="A14" s="12" t="s">
        <v>1427</v>
      </c>
      <c r="B14" s="12" t="s">
        <v>1360</v>
      </c>
      <c r="C14" s="12" t="s">
        <v>1361</v>
      </c>
      <c r="D14" s="12" t="s">
        <v>1428</v>
      </c>
      <c r="E14" t="str">
        <f t="shared" si="1"/>
        <v>other income;other profit;thu nhập khác;lợi nhuận khác</v>
      </c>
    </row>
    <row r="15">
      <c r="A15" s="12" t="s">
        <v>1319</v>
      </c>
      <c r="B15" s="12" t="s">
        <v>1360</v>
      </c>
      <c r="C15" s="12" t="s">
        <v>1320</v>
      </c>
      <c r="D15" s="12" t="s">
        <v>1428</v>
      </c>
      <c r="E15" t="str">
        <f t="shared" si="1"/>
        <v>other expenses;other profit;chi phí khác;lợi nhuận khác</v>
      </c>
    </row>
    <row r="16">
      <c r="A16" s="12" t="s">
        <v>1360</v>
      </c>
      <c r="B16" s="12" t="s">
        <v>1355</v>
      </c>
      <c r="C16" s="12" t="s">
        <v>1428</v>
      </c>
      <c r="D16" s="12" t="s">
        <v>1426</v>
      </c>
      <c r="E16" t="str">
        <f t="shared" si="1"/>
        <v>other profit;profit before tax;lợi nhuận khác;tổng lợi nhuận kế toán trước thuế</v>
      </c>
    </row>
    <row r="17">
      <c r="A17" s="12" t="s">
        <v>1363</v>
      </c>
      <c r="B17" s="12" t="s">
        <v>1355</v>
      </c>
      <c r="C17" s="12" t="s">
        <v>1429</v>
      </c>
      <c r="D17" s="12" t="s">
        <v>1426</v>
      </c>
      <c r="E17" t="str">
        <f t="shared" si="1"/>
        <v>share of associates and joint ventures result;profit before tax;phần lợi nhuận lỗ từ công ty liên kết liên doanh;tổng lợi nhuận kế toán trước thuế</v>
      </c>
    </row>
    <row r="18">
      <c r="A18" s="12" t="s">
        <v>1355</v>
      </c>
      <c r="B18" s="12" t="s">
        <v>1365</v>
      </c>
      <c r="C18" s="12" t="s">
        <v>1426</v>
      </c>
      <c r="D18" s="12" t="s">
        <v>1431</v>
      </c>
      <c r="E18" t="str">
        <f t="shared" si="1"/>
        <v>profit before tax;net profit after tax;tổng lợi nhuận kế toán trước thuế;lợi nhuận sau thuế thu nhập doanh nghiệp</v>
      </c>
    </row>
    <row r="19">
      <c r="A19" s="12" t="s">
        <v>1371</v>
      </c>
      <c r="B19" s="12" t="s">
        <v>1365</v>
      </c>
      <c r="C19" s="12" t="s">
        <v>1372</v>
      </c>
      <c r="D19" s="12" t="s">
        <v>1431</v>
      </c>
      <c r="E19" t="str">
        <f t="shared" si="1"/>
        <v>current corporate income tax expenses;net profit after tax;chi phí thuế tndn hiện hành;lợi nhuận sau thuế thu nhập doanh nghiệp</v>
      </c>
    </row>
    <row r="20">
      <c r="A20" s="12" t="s">
        <v>1373</v>
      </c>
      <c r="B20" s="12" t="s">
        <v>1365</v>
      </c>
      <c r="C20" s="12" t="s">
        <v>1374</v>
      </c>
      <c r="D20" s="12" t="s">
        <v>1431</v>
      </c>
      <c r="E20" t="str">
        <f t="shared" si="1"/>
        <v>deferred income tax expenses;net profit after tax;chi phí thuế tndn hoãn lại;lợi nhuận sau thuế thu nhập doanh nghiệp</v>
      </c>
    </row>
    <row r="21">
      <c r="A21" s="12" t="s">
        <v>1365</v>
      </c>
      <c r="B21" s="12" t="s">
        <v>1432</v>
      </c>
      <c r="C21" s="12" t="s">
        <v>1431</v>
      </c>
      <c r="D21" s="12" t="s">
        <v>1433</v>
      </c>
      <c r="E21" t="str">
        <f t="shared" si="1"/>
        <v>net profit after tax;profit after tax for shareholders of parent company;lợi nhuận sau thuế thu nhập doanh nghiệp;lợi nhuận sau thuế của cổ đông của công ty mẹ</v>
      </c>
    </row>
    <row r="22">
      <c r="A22" s="12" t="s">
        <v>696</v>
      </c>
      <c r="B22" s="12" t="s">
        <v>1432</v>
      </c>
      <c r="C22" s="12" t="s">
        <v>969</v>
      </c>
      <c r="D22" s="12" t="s">
        <v>1433</v>
      </c>
      <c r="E22" t="str">
        <f t="shared" si="1"/>
        <v>minority s interest;profit after tax for shareholders of parent company;lợi ích của cổ đông thiểu số;lợi nhuận sau thuế của cổ đông của công ty mẹ</v>
      </c>
    </row>
    <row r="23">
      <c r="A23" s="12" t="s">
        <v>1432</v>
      </c>
      <c r="B23" s="12" t="s">
        <v>1432</v>
      </c>
      <c r="C23" s="12" t="s">
        <v>1433</v>
      </c>
      <c r="D23" s="12" t="s">
        <v>1433</v>
      </c>
      <c r="E23" t="str">
        <f t="shared" si="1"/>
        <v>profit after tax for shareholders of parent company;profit after tax for shareholders of parent company;lợi nhuận sau thuế của cổ đông của công ty mẹ;lợi nhuận sau thuế của cổ đông của công ty mẹ</v>
      </c>
    </row>
    <row r="24">
      <c r="A24" s="12" t="s">
        <v>1434</v>
      </c>
      <c r="B24" s="12" t="s">
        <v>1434</v>
      </c>
      <c r="C24" s="12" t="s">
        <v>1435</v>
      </c>
      <c r="D24" s="12" t="s">
        <v>1435</v>
      </c>
      <c r="E24" t="str">
        <f t="shared" si="1"/>
        <v>earnings per share vnd;earnings per share vnd;lãi cơ bản trên cổ phiếu vnð;lãi cơ bản trên cổ phiếu vnð</v>
      </c>
    </row>
    <row r="25">
      <c r="A25" s="12" t="s">
        <v>1436</v>
      </c>
      <c r="B25" s="12" t="s">
        <v>1436</v>
      </c>
      <c r="C25" s="12" t="s">
        <v>1437</v>
      </c>
      <c r="D25" s="12" t="s">
        <v>1437</v>
      </c>
      <c r="E25" t="str">
        <f t="shared" si="1"/>
        <v>diluted earnings per share;diluted earnings per share;lãi suy giảm trên cổ phiếu;lãi suy giảm trên cổ phiếu</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2" max="2" width="117.71"/>
  </cols>
  <sheetData>
    <row r="1">
      <c r="A1" s="11" t="s">
        <v>1680</v>
      </c>
      <c r="C1" s="7"/>
    </row>
    <row r="2">
      <c r="A2" s="11" t="s">
        <v>174</v>
      </c>
      <c r="B2" s="26" t="s">
        <v>1681</v>
      </c>
      <c r="C2" s="7"/>
    </row>
    <row r="3">
      <c r="A3" s="6" t="s">
        <v>1171</v>
      </c>
      <c r="B3" s="10" t="s">
        <v>177</v>
      </c>
      <c r="C3" s="11" t="s">
        <v>178</v>
      </c>
      <c r="D3" s="10" t="s">
        <v>179</v>
      </c>
    </row>
    <row r="4">
      <c r="A4" s="11" t="s">
        <v>1172</v>
      </c>
      <c r="B4" s="12" t="s">
        <v>1682</v>
      </c>
      <c r="C4" s="11" t="s">
        <v>1180</v>
      </c>
      <c r="D4" s="10" t="s">
        <v>1683</v>
      </c>
    </row>
    <row r="5">
      <c r="A5" s="11" t="s">
        <v>1176</v>
      </c>
      <c r="B5" s="12" t="s">
        <v>1684</v>
      </c>
      <c r="C5" s="11" t="s">
        <v>1180</v>
      </c>
      <c r="D5" s="12" t="s">
        <v>1685</v>
      </c>
    </row>
    <row r="6">
      <c r="A6" s="11" t="s">
        <v>1686</v>
      </c>
      <c r="B6" s="12" t="s">
        <v>1687</v>
      </c>
      <c r="C6" s="11" t="s">
        <v>1180</v>
      </c>
      <c r="D6" s="12" t="s">
        <v>1688</v>
      </c>
    </row>
    <row r="7">
      <c r="A7" s="11" t="s">
        <v>1689</v>
      </c>
      <c r="B7" s="12" t="s">
        <v>1690</v>
      </c>
      <c r="C7" s="11" t="s">
        <v>1180</v>
      </c>
      <c r="D7" s="12" t="s">
        <v>1691</v>
      </c>
    </row>
    <row r="8">
      <c r="A8" s="11" t="s">
        <v>1692</v>
      </c>
      <c r="B8" s="12" t="s">
        <v>1693</v>
      </c>
      <c r="C8" s="11" t="s">
        <v>1180</v>
      </c>
      <c r="D8" s="12" t="s">
        <v>1694</v>
      </c>
    </row>
    <row r="9">
      <c r="A9" s="11" t="s">
        <v>1695</v>
      </c>
      <c r="B9" s="12" t="s">
        <v>1696</v>
      </c>
      <c r="C9" s="11" t="s">
        <v>1180</v>
      </c>
      <c r="D9" s="10" t="s">
        <v>1697</v>
      </c>
    </row>
    <row r="10">
      <c r="A10" s="11" t="s">
        <v>1698</v>
      </c>
      <c r="B10" s="12" t="s">
        <v>1699</v>
      </c>
      <c r="C10" s="11" t="s">
        <v>1180</v>
      </c>
      <c r="D10" s="10" t="s">
        <v>1700</v>
      </c>
    </row>
    <row r="11">
      <c r="A11" s="11" t="s">
        <v>1180</v>
      </c>
      <c r="B11" s="10" t="s">
        <v>1701</v>
      </c>
      <c r="C11" s="11" t="s">
        <v>1207</v>
      </c>
      <c r="D11" s="10" t="s">
        <v>1702</v>
      </c>
    </row>
    <row r="12">
      <c r="A12" s="11" t="s">
        <v>1188</v>
      </c>
      <c r="B12" s="12" t="s">
        <v>1703</v>
      </c>
      <c r="C12" s="11" t="s">
        <v>1186</v>
      </c>
      <c r="D12" s="27" t="s">
        <v>1704</v>
      </c>
    </row>
    <row r="13">
      <c r="A13" s="11" t="s">
        <v>1191</v>
      </c>
      <c r="B13" s="12" t="s">
        <v>1705</v>
      </c>
      <c r="C13" s="11" t="s">
        <v>1186</v>
      </c>
      <c r="D13" s="27" t="s">
        <v>1706</v>
      </c>
    </row>
    <row r="14">
      <c r="A14" s="11" t="s">
        <v>1194</v>
      </c>
      <c r="B14" s="12" t="s">
        <v>1707</v>
      </c>
      <c r="C14" s="11" t="s">
        <v>1186</v>
      </c>
      <c r="D14" s="27" t="s">
        <v>1708</v>
      </c>
    </row>
    <row r="15">
      <c r="A15" s="11" t="s">
        <v>1197</v>
      </c>
      <c r="B15" s="12" t="s">
        <v>1709</v>
      </c>
      <c r="C15" s="11" t="s">
        <v>1186</v>
      </c>
      <c r="D15" s="27" t="s">
        <v>1710</v>
      </c>
    </row>
    <row r="16">
      <c r="A16" s="11" t="s">
        <v>1200</v>
      </c>
      <c r="B16" s="12" t="s">
        <v>1711</v>
      </c>
      <c r="C16" s="11" t="s">
        <v>1186</v>
      </c>
      <c r="D16" s="27" t="s">
        <v>1712</v>
      </c>
    </row>
    <row r="17">
      <c r="A17" s="11" t="s">
        <v>1203</v>
      </c>
      <c r="B17" s="12" t="s">
        <v>1713</v>
      </c>
      <c r="C17" s="11" t="s">
        <v>1186</v>
      </c>
      <c r="D17" s="27" t="s">
        <v>1714</v>
      </c>
    </row>
    <row r="18">
      <c r="A18" s="11" t="s">
        <v>1715</v>
      </c>
      <c r="B18" s="12" t="s">
        <v>1716</v>
      </c>
      <c r="C18" s="11" t="s">
        <v>1186</v>
      </c>
      <c r="D18" s="27" t="s">
        <v>1717</v>
      </c>
    </row>
    <row r="19">
      <c r="A19" s="11" t="s">
        <v>1186</v>
      </c>
      <c r="B19" s="10" t="s">
        <v>1718</v>
      </c>
      <c r="C19" s="11" t="s">
        <v>1207</v>
      </c>
      <c r="D19" s="10" t="s">
        <v>1719</v>
      </c>
    </row>
    <row r="20">
      <c r="A20" s="7" t="s">
        <v>1209</v>
      </c>
      <c r="B20" s="12" t="s">
        <v>1720</v>
      </c>
      <c r="C20" s="11" t="s">
        <v>1211</v>
      </c>
      <c r="D20" s="12" t="s">
        <v>1721</v>
      </c>
    </row>
    <row r="21">
      <c r="A21" s="7" t="s">
        <v>1213</v>
      </c>
      <c r="B21" s="12" t="s">
        <v>1722</v>
      </c>
      <c r="C21" s="11" t="s">
        <v>1211</v>
      </c>
      <c r="D21" s="12" t="s">
        <v>1723</v>
      </c>
    </row>
    <row r="22">
      <c r="A22" s="7" t="s">
        <v>1724</v>
      </c>
      <c r="B22" s="12" t="s">
        <v>1725</v>
      </c>
      <c r="C22" s="11" t="s">
        <v>1211</v>
      </c>
      <c r="D22" s="12" t="s">
        <v>1726</v>
      </c>
    </row>
    <row r="23">
      <c r="A23" s="7" t="s">
        <v>1727</v>
      </c>
      <c r="B23" s="12" t="s">
        <v>1728</v>
      </c>
      <c r="C23" s="11" t="s">
        <v>1211</v>
      </c>
      <c r="D23" s="12" t="s">
        <v>1729</v>
      </c>
    </row>
    <row r="24">
      <c r="A24" s="7" t="s">
        <v>1730</v>
      </c>
      <c r="B24" s="12" t="s">
        <v>1731</v>
      </c>
      <c r="C24" s="11" t="s">
        <v>1211</v>
      </c>
      <c r="D24" s="12" t="s">
        <v>1732</v>
      </c>
    </row>
    <row r="25">
      <c r="A25" s="7" t="s">
        <v>1733</v>
      </c>
      <c r="B25" s="12" t="s">
        <v>1734</v>
      </c>
      <c r="C25" s="11" t="s">
        <v>1211</v>
      </c>
      <c r="D25" s="12" t="s">
        <v>1735</v>
      </c>
    </row>
    <row r="26">
      <c r="A26" s="7" t="s">
        <v>1211</v>
      </c>
      <c r="B26" s="10" t="s">
        <v>1736</v>
      </c>
      <c r="C26" s="11" t="s">
        <v>1207</v>
      </c>
      <c r="D26" s="10" t="s">
        <v>1737</v>
      </c>
    </row>
    <row r="27">
      <c r="A27" s="7" t="s">
        <v>1207</v>
      </c>
      <c r="B27" s="10" t="s">
        <v>1738</v>
      </c>
      <c r="C27" s="11" t="s">
        <v>1236</v>
      </c>
      <c r="D27" s="10" t="s">
        <v>1739</v>
      </c>
    </row>
    <row r="28">
      <c r="A28" s="7" t="s">
        <v>1219</v>
      </c>
      <c r="B28" s="10" t="s">
        <v>1740</v>
      </c>
      <c r="C28" s="11" t="s">
        <v>1236</v>
      </c>
      <c r="D28" s="12" t="s">
        <v>1741</v>
      </c>
    </row>
    <row r="29">
      <c r="A29" s="7" t="s">
        <v>1230</v>
      </c>
      <c r="B29" s="12" t="s">
        <v>1742</v>
      </c>
      <c r="C29" s="11" t="s">
        <v>1236</v>
      </c>
      <c r="D29" s="10" t="s">
        <v>1743</v>
      </c>
    </row>
    <row r="30">
      <c r="A30" s="7" t="s">
        <v>1236</v>
      </c>
      <c r="B30" s="10" t="s">
        <v>1744</v>
      </c>
      <c r="C30" s="11" t="s">
        <v>1228</v>
      </c>
      <c r="D30" s="10" t="s">
        <v>1745</v>
      </c>
    </row>
    <row r="31">
      <c r="A31" s="7"/>
      <c r="C31" s="7"/>
    </row>
    <row r="32">
      <c r="A32" s="7"/>
      <c r="C32" s="7"/>
    </row>
    <row r="33">
      <c r="A33" s="7"/>
      <c r="C33" s="7"/>
    </row>
    <row r="34">
      <c r="A34" s="7"/>
      <c r="C34" s="7"/>
    </row>
    <row r="35">
      <c r="A35" s="7"/>
      <c r="C35" s="7"/>
    </row>
    <row r="36">
      <c r="A36" s="7"/>
      <c r="C36" s="7"/>
    </row>
    <row r="37">
      <c r="A37" s="7"/>
      <c r="C37" s="7"/>
    </row>
    <row r="38">
      <c r="A38" s="7"/>
      <c r="C38" s="7"/>
    </row>
    <row r="39">
      <c r="A39" s="7"/>
      <c r="C39" s="7"/>
    </row>
    <row r="40">
      <c r="A40" s="7"/>
      <c r="C40" s="7"/>
    </row>
    <row r="41">
      <c r="A41" s="7"/>
      <c r="C41" s="7"/>
    </row>
    <row r="42">
      <c r="A42" s="7"/>
      <c r="C42" s="7"/>
    </row>
    <row r="43">
      <c r="A43" s="7"/>
      <c r="C43" s="7"/>
    </row>
    <row r="44">
      <c r="A44" s="7"/>
      <c r="C44" s="7"/>
    </row>
    <row r="45">
      <c r="A45" s="7"/>
      <c r="C45" s="7"/>
    </row>
    <row r="46">
      <c r="A46" s="7"/>
      <c r="C46" s="7"/>
    </row>
    <row r="47">
      <c r="A47" s="7"/>
      <c r="C47" s="7"/>
    </row>
    <row r="48">
      <c r="A48" s="7"/>
      <c r="C48" s="7"/>
    </row>
    <row r="49">
      <c r="A49" s="7"/>
      <c r="C49" s="7"/>
    </row>
    <row r="50">
      <c r="A50" s="7"/>
      <c r="C50" s="7"/>
    </row>
    <row r="51">
      <c r="A51" s="7"/>
      <c r="C51" s="7"/>
    </row>
    <row r="52">
      <c r="A52" s="7"/>
      <c r="C52" s="7"/>
    </row>
    <row r="53">
      <c r="A53" s="7"/>
      <c r="C53" s="7"/>
    </row>
    <row r="54">
      <c r="A54" s="7"/>
      <c r="C54" s="7"/>
    </row>
    <row r="55">
      <c r="A55" s="7"/>
      <c r="C55" s="7"/>
    </row>
    <row r="56">
      <c r="A56" s="7"/>
      <c r="C56" s="7"/>
    </row>
    <row r="57">
      <c r="A57" s="7"/>
      <c r="C57" s="7"/>
    </row>
    <row r="58">
      <c r="A58" s="7"/>
      <c r="C58" s="7"/>
    </row>
    <row r="59">
      <c r="A59" s="7"/>
      <c r="C59" s="7"/>
    </row>
    <row r="60">
      <c r="A60" s="7"/>
      <c r="C60" s="7"/>
    </row>
    <row r="61">
      <c r="A61" s="7"/>
      <c r="C61" s="7"/>
    </row>
    <row r="62">
      <c r="A62" s="7"/>
      <c r="C62" s="7"/>
    </row>
    <row r="63">
      <c r="A63" s="7"/>
      <c r="C63" s="7"/>
    </row>
    <row r="64">
      <c r="A64" s="7"/>
      <c r="C64" s="7"/>
    </row>
    <row r="65">
      <c r="A65" s="7"/>
      <c r="C65" s="7"/>
    </row>
    <row r="66">
      <c r="A66" s="7"/>
      <c r="C66" s="7"/>
    </row>
    <row r="67">
      <c r="A67" s="7"/>
      <c r="C67" s="7"/>
    </row>
    <row r="68">
      <c r="A68" s="7"/>
      <c r="C68" s="7"/>
    </row>
    <row r="69">
      <c r="A69" s="7"/>
      <c r="C69" s="7"/>
    </row>
    <row r="70">
      <c r="A70" s="7"/>
      <c r="C70" s="7"/>
    </row>
    <row r="71">
      <c r="A71" s="7"/>
      <c r="C71" s="7"/>
    </row>
    <row r="72">
      <c r="A72" s="7"/>
      <c r="C72" s="7"/>
    </row>
    <row r="73">
      <c r="A73" s="7"/>
      <c r="C73" s="7"/>
    </row>
    <row r="74">
      <c r="A74" s="7"/>
      <c r="C74" s="7"/>
    </row>
    <row r="75">
      <c r="A75" s="7"/>
      <c r="C75" s="7"/>
    </row>
    <row r="76">
      <c r="A76" s="7"/>
      <c r="C76" s="7"/>
    </row>
    <row r="77">
      <c r="A77" s="7"/>
      <c r="C77" s="7"/>
    </row>
    <row r="78">
      <c r="A78" s="7"/>
      <c r="C78" s="7"/>
    </row>
    <row r="79">
      <c r="A79" s="7"/>
      <c r="C79" s="7"/>
    </row>
    <row r="80">
      <c r="A80" s="7"/>
      <c r="C80" s="7"/>
    </row>
    <row r="81">
      <c r="A81" s="7"/>
      <c r="C81" s="7"/>
    </row>
    <row r="82">
      <c r="A82" s="7"/>
      <c r="C82" s="7"/>
    </row>
    <row r="83">
      <c r="A83" s="7"/>
      <c r="C83" s="7"/>
    </row>
    <row r="84">
      <c r="A84" s="7"/>
      <c r="C84" s="7"/>
    </row>
    <row r="85">
      <c r="A85" s="7"/>
      <c r="C85" s="7"/>
    </row>
    <row r="86">
      <c r="A86" s="7"/>
      <c r="C86" s="7"/>
    </row>
    <row r="87">
      <c r="A87" s="7"/>
      <c r="C87" s="7"/>
    </row>
    <row r="88">
      <c r="A88" s="7"/>
      <c r="C88" s="7"/>
    </row>
    <row r="89">
      <c r="A89" s="7"/>
      <c r="C89" s="7"/>
    </row>
    <row r="90">
      <c r="A90" s="7"/>
      <c r="C90" s="7"/>
    </row>
    <row r="91">
      <c r="A91" s="7"/>
      <c r="C91" s="7"/>
    </row>
    <row r="92">
      <c r="A92" s="7"/>
      <c r="C92" s="7"/>
    </row>
    <row r="93">
      <c r="A93" s="7"/>
      <c r="C93" s="7"/>
    </row>
    <row r="94">
      <c r="A94" s="7"/>
      <c r="C94" s="7"/>
    </row>
    <row r="95">
      <c r="A95" s="7"/>
      <c r="C95" s="7"/>
    </row>
    <row r="96">
      <c r="A96" s="7"/>
      <c r="C96" s="7"/>
    </row>
    <row r="97">
      <c r="A97" s="7"/>
      <c r="C97" s="7"/>
    </row>
    <row r="98">
      <c r="A98" s="7"/>
      <c r="C98" s="7"/>
    </row>
    <row r="99">
      <c r="A99" s="7"/>
      <c r="C99" s="7"/>
    </row>
    <row r="100">
      <c r="A100" s="7"/>
      <c r="C100" s="7"/>
    </row>
    <row r="101">
      <c r="A101" s="7"/>
      <c r="C101" s="7"/>
    </row>
    <row r="102">
      <c r="A102" s="7"/>
      <c r="C102" s="7"/>
    </row>
    <row r="103">
      <c r="A103" s="7"/>
      <c r="C103" s="7"/>
    </row>
    <row r="104">
      <c r="A104" s="7"/>
      <c r="C104" s="7"/>
    </row>
    <row r="105">
      <c r="A105" s="7"/>
      <c r="C105" s="7"/>
    </row>
    <row r="106">
      <c r="A106" s="7"/>
      <c r="C106" s="7"/>
    </row>
    <row r="107">
      <c r="A107" s="7"/>
      <c r="C107" s="7"/>
    </row>
    <row r="108">
      <c r="A108" s="7"/>
      <c r="C108" s="7"/>
    </row>
    <row r="109">
      <c r="A109" s="7"/>
      <c r="C109" s="7"/>
    </row>
    <row r="110">
      <c r="A110" s="7"/>
      <c r="C110" s="7"/>
    </row>
    <row r="111">
      <c r="A111" s="7"/>
      <c r="C111" s="7"/>
    </row>
    <row r="112">
      <c r="A112" s="7"/>
      <c r="C112" s="7"/>
    </row>
    <row r="113">
      <c r="A113" s="7"/>
      <c r="C113" s="7"/>
    </row>
    <row r="114">
      <c r="A114" s="7"/>
      <c r="C114" s="7"/>
    </row>
    <row r="115">
      <c r="A115" s="7"/>
      <c r="C115" s="7"/>
    </row>
    <row r="116">
      <c r="A116" s="7"/>
      <c r="C116" s="7"/>
    </row>
    <row r="117">
      <c r="A117" s="7"/>
      <c r="C117" s="7"/>
    </row>
    <row r="118">
      <c r="A118" s="7"/>
      <c r="C118" s="7"/>
    </row>
    <row r="119">
      <c r="A119" s="7"/>
      <c r="C119" s="7"/>
    </row>
    <row r="120">
      <c r="A120" s="7"/>
      <c r="C120" s="7"/>
    </row>
    <row r="121">
      <c r="A121" s="7"/>
      <c r="C121" s="7"/>
    </row>
    <row r="122">
      <c r="A122" s="7"/>
      <c r="C122" s="7"/>
    </row>
    <row r="123">
      <c r="A123" s="7"/>
      <c r="C123" s="7"/>
    </row>
    <row r="124">
      <c r="A124" s="7"/>
      <c r="C124" s="7"/>
    </row>
    <row r="125">
      <c r="A125" s="7"/>
      <c r="C125" s="7"/>
    </row>
    <row r="126">
      <c r="A126" s="7"/>
      <c r="C126" s="7"/>
    </row>
    <row r="127">
      <c r="A127" s="7"/>
      <c r="C127" s="7"/>
    </row>
    <row r="128">
      <c r="A128" s="7"/>
      <c r="C128" s="7"/>
    </row>
    <row r="129">
      <c r="A129" s="7"/>
      <c r="C129" s="7"/>
    </row>
    <row r="130">
      <c r="A130" s="7"/>
      <c r="C130" s="7"/>
    </row>
    <row r="131">
      <c r="A131" s="7"/>
      <c r="C131" s="7"/>
    </row>
    <row r="132">
      <c r="A132" s="7"/>
      <c r="C132" s="7"/>
    </row>
    <row r="133">
      <c r="A133" s="7"/>
      <c r="C133" s="7"/>
    </row>
    <row r="134">
      <c r="A134" s="7"/>
      <c r="C134" s="7"/>
    </row>
    <row r="135">
      <c r="A135" s="7"/>
      <c r="C135" s="7"/>
    </row>
    <row r="136">
      <c r="A136" s="7"/>
      <c r="C136" s="7"/>
    </row>
    <row r="137">
      <c r="A137" s="7"/>
      <c r="C137" s="7"/>
    </row>
    <row r="138">
      <c r="A138" s="7"/>
      <c r="C138" s="7"/>
    </row>
    <row r="139">
      <c r="A139" s="7"/>
      <c r="C139" s="7"/>
    </row>
    <row r="140">
      <c r="A140" s="7"/>
      <c r="C140" s="7"/>
    </row>
    <row r="141">
      <c r="A141" s="7"/>
      <c r="C141" s="7"/>
    </row>
    <row r="142">
      <c r="A142" s="7"/>
      <c r="C142" s="7"/>
    </row>
    <row r="143">
      <c r="A143" s="7"/>
      <c r="C143" s="7"/>
    </row>
    <row r="144">
      <c r="A144" s="7"/>
      <c r="C144" s="7"/>
    </row>
    <row r="145">
      <c r="A145" s="7"/>
      <c r="C145" s="7"/>
    </row>
    <row r="146">
      <c r="A146" s="7"/>
      <c r="C146" s="7"/>
    </row>
    <row r="147">
      <c r="A147" s="7"/>
      <c r="C147" s="7"/>
    </row>
    <row r="148">
      <c r="A148" s="7"/>
      <c r="C148" s="7"/>
    </row>
    <row r="149">
      <c r="A149" s="7"/>
      <c r="C149" s="7"/>
    </row>
    <row r="150">
      <c r="A150" s="7"/>
      <c r="C150" s="7"/>
    </row>
    <row r="151">
      <c r="A151" s="7"/>
      <c r="C151" s="7"/>
    </row>
    <row r="152">
      <c r="A152" s="7"/>
      <c r="C152" s="7"/>
    </row>
    <row r="153">
      <c r="A153" s="7"/>
      <c r="C153" s="7"/>
    </row>
    <row r="154">
      <c r="A154" s="7"/>
      <c r="C154" s="7"/>
    </row>
    <row r="155">
      <c r="A155" s="7"/>
      <c r="C155" s="7"/>
    </row>
    <row r="156">
      <c r="A156" s="7"/>
      <c r="C156" s="7"/>
    </row>
    <row r="157">
      <c r="A157" s="7"/>
      <c r="C157" s="7"/>
    </row>
    <row r="158">
      <c r="A158" s="7"/>
      <c r="C158" s="7"/>
    </row>
    <row r="159">
      <c r="A159" s="7"/>
      <c r="C159" s="7"/>
    </row>
    <row r="160">
      <c r="A160" s="7"/>
      <c r="C160" s="7"/>
    </row>
    <row r="161">
      <c r="A161" s="7"/>
      <c r="C161" s="7"/>
    </row>
    <row r="162">
      <c r="A162" s="7"/>
      <c r="C162" s="7"/>
    </row>
    <row r="163">
      <c r="A163" s="7"/>
      <c r="C163" s="7"/>
    </row>
    <row r="164">
      <c r="A164" s="7"/>
      <c r="C164" s="7"/>
    </row>
    <row r="165">
      <c r="A165" s="7"/>
      <c r="C165" s="7"/>
    </row>
    <row r="166">
      <c r="A166" s="7"/>
      <c r="C166" s="7"/>
    </row>
    <row r="167">
      <c r="A167" s="7"/>
      <c r="C167" s="7"/>
    </row>
    <row r="168">
      <c r="A168" s="7"/>
      <c r="C168" s="7"/>
    </row>
    <row r="169">
      <c r="A169" s="7"/>
      <c r="C169" s="7"/>
    </row>
    <row r="170">
      <c r="A170" s="7"/>
      <c r="C170" s="7"/>
    </row>
    <row r="171">
      <c r="A171" s="7"/>
      <c r="C171" s="7"/>
    </row>
    <row r="172">
      <c r="A172" s="7"/>
      <c r="C172" s="7"/>
    </row>
    <row r="173">
      <c r="A173" s="7"/>
      <c r="C173" s="7"/>
    </row>
    <row r="174">
      <c r="A174" s="7"/>
      <c r="C174" s="7"/>
    </row>
    <row r="175">
      <c r="A175" s="7"/>
      <c r="C175" s="7"/>
    </row>
    <row r="176">
      <c r="A176" s="7"/>
      <c r="C176" s="7"/>
    </row>
    <row r="177">
      <c r="A177" s="7"/>
      <c r="C177" s="7"/>
    </row>
    <row r="178">
      <c r="A178" s="7"/>
      <c r="C178" s="7"/>
    </row>
    <row r="179">
      <c r="A179" s="7"/>
      <c r="C179" s="7"/>
    </row>
    <row r="180">
      <c r="A180" s="7"/>
      <c r="C180" s="7"/>
    </row>
    <row r="181">
      <c r="A181" s="7"/>
      <c r="C181" s="7"/>
    </row>
    <row r="182">
      <c r="A182" s="7"/>
      <c r="C182" s="7"/>
    </row>
    <row r="183">
      <c r="A183" s="7"/>
      <c r="C183" s="7"/>
    </row>
    <row r="184">
      <c r="A184" s="7"/>
      <c r="C184" s="7"/>
    </row>
    <row r="185">
      <c r="A185" s="7"/>
      <c r="C185" s="7"/>
    </row>
    <row r="186">
      <c r="A186" s="7"/>
      <c r="C186" s="7"/>
    </row>
    <row r="187">
      <c r="A187" s="7"/>
      <c r="C187" s="7"/>
    </row>
    <row r="188">
      <c r="A188" s="7"/>
      <c r="C188" s="7"/>
    </row>
    <row r="189">
      <c r="A189" s="7"/>
      <c r="C189" s="7"/>
    </row>
    <row r="190">
      <c r="A190" s="7"/>
      <c r="C190" s="7"/>
    </row>
    <row r="191">
      <c r="A191" s="7"/>
      <c r="C191" s="7"/>
    </row>
    <row r="192">
      <c r="A192" s="7"/>
      <c r="C192" s="7"/>
    </row>
    <row r="193">
      <c r="A193" s="7"/>
      <c r="C193" s="7"/>
    </row>
    <row r="194">
      <c r="A194" s="7"/>
      <c r="C194" s="7"/>
    </row>
    <row r="195">
      <c r="A195" s="7"/>
      <c r="C195" s="7"/>
    </row>
    <row r="196">
      <c r="A196" s="7"/>
      <c r="C196" s="7"/>
    </row>
    <row r="197">
      <c r="A197" s="7"/>
      <c r="C197" s="7"/>
    </row>
    <row r="198">
      <c r="A198" s="7"/>
      <c r="C198" s="7"/>
    </row>
    <row r="199">
      <c r="A199" s="7"/>
      <c r="C199" s="7"/>
    </row>
    <row r="200">
      <c r="A200" s="7"/>
      <c r="C200" s="7"/>
    </row>
    <row r="201">
      <c r="A201" s="7"/>
      <c r="C201" s="7"/>
    </row>
    <row r="202">
      <c r="A202" s="7"/>
      <c r="C202" s="7"/>
    </row>
    <row r="203">
      <c r="A203" s="7"/>
      <c r="C203" s="7"/>
    </row>
    <row r="204">
      <c r="A204" s="7"/>
      <c r="C204" s="7"/>
    </row>
    <row r="205">
      <c r="A205" s="7"/>
      <c r="C205" s="7"/>
    </row>
    <row r="206">
      <c r="A206" s="7"/>
      <c r="C206" s="7"/>
    </row>
    <row r="207">
      <c r="A207" s="7"/>
      <c r="C207" s="7"/>
    </row>
    <row r="208">
      <c r="A208" s="7"/>
      <c r="C208" s="7"/>
    </row>
    <row r="209">
      <c r="A209" s="7"/>
      <c r="C209" s="7"/>
    </row>
    <row r="210">
      <c r="A210" s="7"/>
      <c r="C210" s="7"/>
    </row>
    <row r="211">
      <c r="A211" s="7"/>
      <c r="C211" s="7"/>
    </row>
    <row r="212">
      <c r="A212" s="7"/>
      <c r="C212" s="7"/>
    </row>
    <row r="213">
      <c r="A213" s="7"/>
      <c r="C213" s="7"/>
    </row>
    <row r="214">
      <c r="A214" s="7"/>
      <c r="C214" s="7"/>
    </row>
    <row r="215">
      <c r="A215" s="7"/>
      <c r="C215" s="7"/>
    </row>
    <row r="216">
      <c r="A216" s="7"/>
      <c r="C216" s="7"/>
    </row>
    <row r="217">
      <c r="A217" s="7"/>
      <c r="C217" s="7"/>
    </row>
    <row r="218">
      <c r="A218" s="7"/>
      <c r="C218" s="7"/>
    </row>
    <row r="219">
      <c r="A219" s="7"/>
      <c r="C219" s="7"/>
    </row>
    <row r="220">
      <c r="A220" s="7"/>
      <c r="C220" s="7"/>
    </row>
    <row r="221">
      <c r="A221" s="7"/>
      <c r="C221" s="7"/>
    </row>
    <row r="222">
      <c r="A222" s="7"/>
      <c r="C222" s="7"/>
    </row>
    <row r="223">
      <c r="A223" s="7"/>
      <c r="C223" s="7"/>
    </row>
    <row r="224">
      <c r="A224" s="7"/>
      <c r="C224" s="7"/>
    </row>
    <row r="225">
      <c r="A225" s="7"/>
      <c r="C225" s="7"/>
    </row>
    <row r="226">
      <c r="A226" s="7"/>
      <c r="C226" s="7"/>
    </row>
    <row r="227">
      <c r="A227" s="7"/>
      <c r="C227" s="7"/>
    </row>
    <row r="228">
      <c r="A228" s="7"/>
      <c r="C228" s="7"/>
    </row>
    <row r="229">
      <c r="A229" s="7"/>
      <c r="C229" s="7"/>
    </row>
    <row r="230">
      <c r="A230" s="7"/>
      <c r="C230" s="7"/>
    </row>
    <row r="231">
      <c r="A231" s="7"/>
      <c r="C231" s="7"/>
    </row>
    <row r="232">
      <c r="A232" s="7"/>
      <c r="C232" s="7"/>
    </row>
    <row r="233">
      <c r="A233" s="7"/>
      <c r="C233" s="7"/>
    </row>
    <row r="234">
      <c r="A234" s="7"/>
      <c r="C234" s="7"/>
    </row>
    <row r="235">
      <c r="A235" s="7"/>
      <c r="C235" s="7"/>
    </row>
    <row r="236">
      <c r="A236" s="7"/>
      <c r="C236" s="7"/>
    </row>
    <row r="237">
      <c r="A237" s="7"/>
      <c r="C237" s="7"/>
    </row>
    <row r="238">
      <c r="A238" s="7"/>
      <c r="C238" s="7"/>
    </row>
    <row r="239">
      <c r="A239" s="7"/>
      <c r="C239" s="7"/>
    </row>
    <row r="240">
      <c r="A240" s="7"/>
      <c r="C240" s="7"/>
    </row>
    <row r="241">
      <c r="A241" s="7"/>
      <c r="C241" s="7"/>
    </row>
    <row r="242">
      <c r="A242" s="7"/>
      <c r="C242" s="7"/>
    </row>
    <row r="243">
      <c r="A243" s="7"/>
      <c r="C243" s="7"/>
    </row>
    <row r="244">
      <c r="A244" s="7"/>
      <c r="C244" s="7"/>
    </row>
    <row r="245">
      <c r="A245" s="7"/>
      <c r="C245" s="7"/>
    </row>
    <row r="246">
      <c r="A246" s="7"/>
      <c r="C246" s="7"/>
    </row>
    <row r="247">
      <c r="A247" s="7"/>
      <c r="C247" s="7"/>
    </row>
    <row r="248">
      <c r="A248" s="7"/>
      <c r="C248" s="7"/>
    </row>
    <row r="249">
      <c r="A249" s="7"/>
      <c r="C249" s="7"/>
    </row>
    <row r="250">
      <c r="A250" s="7"/>
      <c r="C250" s="7"/>
    </row>
    <row r="251">
      <c r="A251" s="7"/>
      <c r="C251" s="7"/>
    </row>
    <row r="252">
      <c r="A252" s="7"/>
      <c r="C252" s="7"/>
    </row>
    <row r="253">
      <c r="A253" s="7"/>
      <c r="C253" s="7"/>
    </row>
    <row r="254">
      <c r="A254" s="7"/>
      <c r="C254" s="7"/>
    </row>
    <row r="255">
      <c r="A255" s="7"/>
      <c r="C255" s="7"/>
    </row>
    <row r="256">
      <c r="A256" s="7"/>
      <c r="C256" s="7"/>
    </row>
    <row r="257">
      <c r="A257" s="7"/>
      <c r="C257" s="7"/>
    </row>
    <row r="258">
      <c r="A258" s="7"/>
      <c r="C258" s="7"/>
    </row>
    <row r="259">
      <c r="A259" s="7"/>
      <c r="C259" s="7"/>
    </row>
    <row r="260">
      <c r="A260" s="7"/>
      <c r="C260" s="7"/>
    </row>
    <row r="261">
      <c r="A261" s="7"/>
      <c r="C261" s="7"/>
    </row>
    <row r="262">
      <c r="A262" s="7"/>
      <c r="C262" s="7"/>
    </row>
    <row r="263">
      <c r="A263" s="7"/>
      <c r="C263" s="7"/>
    </row>
    <row r="264">
      <c r="A264" s="7"/>
      <c r="C264" s="7"/>
    </row>
    <row r="265">
      <c r="A265" s="7"/>
      <c r="C265" s="7"/>
    </row>
    <row r="266">
      <c r="A266" s="7"/>
      <c r="C266" s="7"/>
    </row>
    <row r="267">
      <c r="A267" s="7"/>
      <c r="C267" s="7"/>
    </row>
    <row r="268">
      <c r="A268" s="7"/>
      <c r="C268" s="7"/>
    </row>
    <row r="269">
      <c r="A269" s="7"/>
      <c r="C269" s="7"/>
    </row>
    <row r="270">
      <c r="A270" s="7"/>
      <c r="C270" s="7"/>
    </row>
    <row r="271">
      <c r="A271" s="7"/>
      <c r="C271" s="7"/>
    </row>
    <row r="272">
      <c r="A272" s="7"/>
      <c r="C272" s="7"/>
    </row>
    <row r="273">
      <c r="A273" s="7"/>
      <c r="C273" s="7"/>
    </row>
    <row r="274">
      <c r="A274" s="7"/>
      <c r="C274" s="7"/>
    </row>
    <row r="275">
      <c r="A275" s="7"/>
      <c r="C275" s="7"/>
    </row>
    <row r="276">
      <c r="A276" s="7"/>
      <c r="C276" s="7"/>
    </row>
    <row r="277">
      <c r="A277" s="7"/>
      <c r="C277" s="7"/>
    </row>
    <row r="278">
      <c r="A278" s="7"/>
      <c r="C278" s="7"/>
    </row>
    <row r="279">
      <c r="A279" s="7"/>
      <c r="C279" s="7"/>
    </row>
    <row r="280">
      <c r="A280" s="7"/>
      <c r="C280" s="7"/>
    </row>
    <row r="281">
      <c r="A281" s="7"/>
      <c r="C281" s="7"/>
    </row>
    <row r="282">
      <c r="A282" s="7"/>
      <c r="C282" s="7"/>
    </row>
    <row r="283">
      <c r="A283" s="7"/>
      <c r="C283" s="7"/>
    </row>
    <row r="284">
      <c r="A284" s="7"/>
      <c r="C284" s="7"/>
    </row>
    <row r="285">
      <c r="A285" s="7"/>
      <c r="C285" s="7"/>
    </row>
    <row r="286">
      <c r="A286" s="7"/>
      <c r="C286" s="7"/>
    </row>
    <row r="287">
      <c r="A287" s="7"/>
      <c r="C287" s="7"/>
    </row>
    <row r="288">
      <c r="A288" s="7"/>
      <c r="C288" s="7"/>
    </row>
    <row r="289">
      <c r="A289" s="7"/>
      <c r="C289" s="7"/>
    </row>
    <row r="290">
      <c r="A290" s="7"/>
      <c r="C290" s="7"/>
    </row>
    <row r="291">
      <c r="A291" s="7"/>
      <c r="C291" s="7"/>
    </row>
    <row r="292">
      <c r="A292" s="7"/>
      <c r="C292" s="7"/>
    </row>
    <row r="293">
      <c r="A293" s="7"/>
      <c r="C293" s="7"/>
    </row>
    <row r="294">
      <c r="A294" s="7"/>
      <c r="C294" s="7"/>
    </row>
    <row r="295">
      <c r="A295" s="7"/>
      <c r="C295" s="7"/>
    </row>
    <row r="296">
      <c r="A296" s="7"/>
      <c r="C296" s="7"/>
    </row>
    <row r="297">
      <c r="A297" s="7"/>
      <c r="C297" s="7"/>
    </row>
    <row r="298">
      <c r="A298" s="7"/>
      <c r="C298" s="7"/>
    </row>
    <row r="299">
      <c r="A299" s="7"/>
      <c r="C299" s="7"/>
    </row>
    <row r="300">
      <c r="A300" s="7"/>
      <c r="C300" s="7"/>
    </row>
    <row r="301">
      <c r="A301" s="7"/>
      <c r="C301" s="7"/>
    </row>
    <row r="302">
      <c r="A302" s="7"/>
      <c r="C302" s="7"/>
    </row>
    <row r="303">
      <c r="A303" s="7"/>
      <c r="C303" s="7"/>
    </row>
    <row r="304">
      <c r="A304" s="7"/>
      <c r="C304" s="7"/>
    </row>
    <row r="305">
      <c r="A305" s="7"/>
      <c r="C305" s="7"/>
    </row>
    <row r="306">
      <c r="A306" s="7"/>
      <c r="C306" s="7"/>
    </row>
    <row r="307">
      <c r="A307" s="7"/>
      <c r="C307" s="7"/>
    </row>
    <row r="308">
      <c r="A308" s="7"/>
      <c r="C308" s="7"/>
    </row>
    <row r="309">
      <c r="A309" s="7"/>
      <c r="C309" s="7"/>
    </row>
    <row r="310">
      <c r="A310" s="7"/>
      <c r="C310" s="7"/>
    </row>
    <row r="311">
      <c r="A311" s="7"/>
      <c r="C311" s="7"/>
    </row>
    <row r="312">
      <c r="A312" s="7"/>
      <c r="C312" s="7"/>
    </row>
    <row r="313">
      <c r="A313" s="7"/>
      <c r="C313" s="7"/>
    </row>
    <row r="314">
      <c r="A314" s="7"/>
      <c r="C314" s="7"/>
    </row>
    <row r="315">
      <c r="A315" s="7"/>
      <c r="C315" s="7"/>
    </row>
    <row r="316">
      <c r="A316" s="7"/>
      <c r="C316" s="7"/>
    </row>
    <row r="317">
      <c r="A317" s="7"/>
      <c r="C317" s="7"/>
    </row>
    <row r="318">
      <c r="A318" s="7"/>
      <c r="C318" s="7"/>
    </row>
    <row r="319">
      <c r="A319" s="7"/>
      <c r="C319" s="7"/>
    </row>
    <row r="320">
      <c r="A320" s="7"/>
      <c r="C320" s="7"/>
    </row>
    <row r="321">
      <c r="A321" s="7"/>
      <c r="C321" s="7"/>
    </row>
    <row r="322">
      <c r="A322" s="7"/>
      <c r="C322" s="7"/>
    </row>
    <row r="323">
      <c r="A323" s="7"/>
      <c r="C323" s="7"/>
    </row>
    <row r="324">
      <c r="A324" s="7"/>
      <c r="C324" s="7"/>
    </row>
    <row r="325">
      <c r="A325" s="7"/>
      <c r="C325" s="7"/>
    </row>
    <row r="326">
      <c r="A326" s="7"/>
      <c r="C326" s="7"/>
    </row>
    <row r="327">
      <c r="A327" s="7"/>
      <c r="C327" s="7"/>
    </row>
    <row r="328">
      <c r="A328" s="7"/>
      <c r="C328" s="7"/>
    </row>
    <row r="329">
      <c r="A329" s="7"/>
      <c r="C329" s="7"/>
    </row>
    <row r="330">
      <c r="A330" s="7"/>
      <c r="C330" s="7"/>
    </row>
    <row r="331">
      <c r="A331" s="7"/>
      <c r="C331" s="7"/>
    </row>
    <row r="332">
      <c r="A332" s="7"/>
      <c r="C332" s="7"/>
    </row>
    <row r="333">
      <c r="A333" s="7"/>
      <c r="C333" s="7"/>
    </row>
    <row r="334">
      <c r="A334" s="7"/>
      <c r="C334" s="7"/>
    </row>
    <row r="335">
      <c r="A335" s="7"/>
      <c r="C335" s="7"/>
    </row>
    <row r="336">
      <c r="A336" s="7"/>
      <c r="C336" s="7"/>
    </row>
    <row r="337">
      <c r="A337" s="7"/>
      <c r="C337" s="7"/>
    </row>
    <row r="338">
      <c r="A338" s="7"/>
      <c r="C338" s="7"/>
    </row>
    <row r="339">
      <c r="A339" s="7"/>
      <c r="C339" s="7"/>
    </row>
    <row r="340">
      <c r="A340" s="7"/>
      <c r="C340" s="7"/>
    </row>
    <row r="341">
      <c r="A341" s="7"/>
      <c r="C341" s="7"/>
    </row>
    <row r="342">
      <c r="A342" s="7"/>
      <c r="C342" s="7"/>
    </row>
    <row r="343">
      <c r="A343" s="7"/>
      <c r="C343" s="7"/>
    </row>
    <row r="344">
      <c r="A344" s="7"/>
      <c r="C344" s="7"/>
    </row>
    <row r="345">
      <c r="A345" s="7"/>
      <c r="C345" s="7"/>
    </row>
    <row r="346">
      <c r="A346" s="7"/>
      <c r="C346" s="7"/>
    </row>
    <row r="347">
      <c r="A347" s="7"/>
      <c r="C347" s="7"/>
    </row>
    <row r="348">
      <c r="A348" s="7"/>
      <c r="C348" s="7"/>
    </row>
    <row r="349">
      <c r="A349" s="7"/>
      <c r="C349" s="7"/>
    </row>
    <row r="350">
      <c r="A350" s="7"/>
      <c r="C350" s="7"/>
    </row>
    <row r="351">
      <c r="A351" s="7"/>
      <c r="C351" s="7"/>
    </row>
    <row r="352">
      <c r="A352" s="7"/>
      <c r="C352" s="7"/>
    </row>
    <row r="353">
      <c r="A353" s="7"/>
      <c r="C353" s="7"/>
    </row>
    <row r="354">
      <c r="A354" s="7"/>
      <c r="C354" s="7"/>
    </row>
    <row r="355">
      <c r="A355" s="7"/>
      <c r="C355" s="7"/>
    </row>
    <row r="356">
      <c r="A356" s="7"/>
      <c r="C356" s="7"/>
    </row>
    <row r="357">
      <c r="A357" s="7"/>
      <c r="C357" s="7"/>
    </row>
    <row r="358">
      <c r="A358" s="7"/>
      <c r="C358" s="7"/>
    </row>
    <row r="359">
      <c r="A359" s="7"/>
      <c r="C359" s="7"/>
    </row>
    <row r="360">
      <c r="A360" s="7"/>
      <c r="C360" s="7"/>
    </row>
    <row r="361">
      <c r="A361" s="7"/>
      <c r="C361" s="7"/>
    </row>
    <row r="362">
      <c r="A362" s="7"/>
      <c r="C362" s="7"/>
    </row>
    <row r="363">
      <c r="A363" s="7"/>
      <c r="C363" s="7"/>
    </row>
    <row r="364">
      <c r="A364" s="7"/>
      <c r="C364" s="7"/>
    </row>
    <row r="365">
      <c r="A365" s="7"/>
      <c r="C365" s="7"/>
    </row>
    <row r="366">
      <c r="A366" s="7"/>
      <c r="C366" s="7"/>
    </row>
    <row r="367">
      <c r="A367" s="7"/>
      <c r="C367" s="7"/>
    </row>
    <row r="368">
      <c r="A368" s="7"/>
      <c r="C368" s="7"/>
    </row>
    <row r="369">
      <c r="A369" s="7"/>
      <c r="C369" s="7"/>
    </row>
    <row r="370">
      <c r="A370" s="7"/>
      <c r="C370" s="7"/>
    </row>
    <row r="371">
      <c r="A371" s="7"/>
      <c r="C371" s="7"/>
    </row>
    <row r="372">
      <c r="A372" s="7"/>
      <c r="C372" s="7"/>
    </row>
    <row r="373">
      <c r="A373" s="7"/>
      <c r="C373" s="7"/>
    </row>
    <row r="374">
      <c r="A374" s="7"/>
      <c r="C374" s="7"/>
    </row>
    <row r="375">
      <c r="A375" s="7"/>
      <c r="C375" s="7"/>
    </row>
    <row r="376">
      <c r="A376" s="7"/>
      <c r="C376" s="7"/>
    </row>
    <row r="377">
      <c r="A377" s="7"/>
      <c r="C377" s="7"/>
    </row>
    <row r="378">
      <c r="A378" s="7"/>
      <c r="C378" s="7"/>
    </row>
    <row r="379">
      <c r="A379" s="7"/>
      <c r="C379" s="7"/>
    </row>
    <row r="380">
      <c r="A380" s="7"/>
      <c r="C380" s="7"/>
    </row>
    <row r="381">
      <c r="A381" s="7"/>
      <c r="C381" s="7"/>
    </row>
    <row r="382">
      <c r="A382" s="7"/>
      <c r="C382" s="7"/>
    </row>
    <row r="383">
      <c r="A383" s="7"/>
      <c r="C383" s="7"/>
    </row>
    <row r="384">
      <c r="A384" s="7"/>
      <c r="C384" s="7"/>
    </row>
    <row r="385">
      <c r="A385" s="7"/>
      <c r="C385" s="7"/>
    </row>
    <row r="386">
      <c r="A386" s="7"/>
      <c r="C386" s="7"/>
    </row>
    <row r="387">
      <c r="A387" s="7"/>
      <c r="C387" s="7"/>
    </row>
    <row r="388">
      <c r="A388" s="7"/>
      <c r="C388" s="7"/>
    </row>
    <row r="389">
      <c r="A389" s="7"/>
      <c r="C389" s="7"/>
    </row>
    <row r="390">
      <c r="A390" s="7"/>
      <c r="C390" s="7"/>
    </row>
    <row r="391">
      <c r="A391" s="7"/>
      <c r="C391" s="7"/>
    </row>
    <row r="392">
      <c r="A392" s="7"/>
      <c r="C392" s="7"/>
    </row>
    <row r="393">
      <c r="A393" s="7"/>
      <c r="C393" s="7"/>
    </row>
    <row r="394">
      <c r="A394" s="7"/>
      <c r="C394" s="7"/>
    </row>
    <row r="395">
      <c r="A395" s="7"/>
      <c r="C395" s="7"/>
    </row>
    <row r="396">
      <c r="A396" s="7"/>
      <c r="C396" s="7"/>
    </row>
    <row r="397">
      <c r="A397" s="7"/>
      <c r="C397" s="7"/>
    </row>
    <row r="398">
      <c r="A398" s="7"/>
      <c r="C398" s="7"/>
    </row>
    <row r="399">
      <c r="A399" s="7"/>
      <c r="C399" s="7"/>
    </row>
    <row r="400">
      <c r="A400" s="7"/>
      <c r="C400" s="7"/>
    </row>
    <row r="401">
      <c r="A401" s="7"/>
      <c r="C401" s="7"/>
    </row>
    <row r="402">
      <c r="A402" s="7"/>
      <c r="C402" s="7"/>
    </row>
    <row r="403">
      <c r="A403" s="7"/>
      <c r="C403" s="7"/>
    </row>
    <row r="404">
      <c r="A404" s="7"/>
      <c r="C404" s="7"/>
    </row>
    <row r="405">
      <c r="A405" s="7"/>
      <c r="C405" s="7"/>
    </row>
    <row r="406">
      <c r="A406" s="7"/>
      <c r="C406" s="7"/>
    </row>
    <row r="407">
      <c r="A407" s="7"/>
      <c r="C407" s="7"/>
    </row>
    <row r="408">
      <c r="A408" s="7"/>
      <c r="C408" s="7"/>
    </row>
    <row r="409">
      <c r="A409" s="7"/>
      <c r="C409" s="7"/>
    </row>
    <row r="410">
      <c r="A410" s="7"/>
      <c r="C410" s="7"/>
    </row>
    <row r="411">
      <c r="A411" s="7"/>
      <c r="C411" s="7"/>
    </row>
    <row r="412">
      <c r="A412" s="7"/>
      <c r="C412" s="7"/>
    </row>
    <row r="413">
      <c r="A413" s="7"/>
      <c r="C413" s="7"/>
    </row>
    <row r="414">
      <c r="A414" s="7"/>
      <c r="C414" s="7"/>
    </row>
    <row r="415">
      <c r="A415" s="7"/>
      <c r="C415" s="7"/>
    </row>
    <row r="416">
      <c r="A416" s="7"/>
      <c r="C416" s="7"/>
    </row>
    <row r="417">
      <c r="A417" s="7"/>
      <c r="C417" s="7"/>
    </row>
    <row r="418">
      <c r="A418" s="7"/>
      <c r="C418" s="7"/>
    </row>
    <row r="419">
      <c r="A419" s="7"/>
      <c r="C419" s="7"/>
    </row>
    <row r="420">
      <c r="A420" s="7"/>
      <c r="C420" s="7"/>
    </row>
    <row r="421">
      <c r="A421" s="7"/>
      <c r="C421" s="7"/>
    </row>
    <row r="422">
      <c r="A422" s="7"/>
      <c r="C422" s="7"/>
    </row>
    <row r="423">
      <c r="A423" s="7"/>
      <c r="C423" s="7"/>
    </row>
    <row r="424">
      <c r="A424" s="7"/>
      <c r="C424" s="7"/>
    </row>
    <row r="425">
      <c r="A425" s="7"/>
      <c r="C425" s="7"/>
    </row>
    <row r="426">
      <c r="A426" s="7"/>
      <c r="C426" s="7"/>
    </row>
    <row r="427">
      <c r="A427" s="7"/>
      <c r="C427" s="7"/>
    </row>
    <row r="428">
      <c r="A428" s="7"/>
      <c r="C428" s="7"/>
    </row>
    <row r="429">
      <c r="A429" s="7"/>
      <c r="C429" s="7"/>
    </row>
    <row r="430">
      <c r="A430" s="7"/>
      <c r="C430" s="7"/>
    </row>
    <row r="431">
      <c r="A431" s="7"/>
      <c r="C431" s="7"/>
    </row>
    <row r="432">
      <c r="A432" s="7"/>
      <c r="C432" s="7"/>
    </row>
    <row r="433">
      <c r="A433" s="7"/>
      <c r="C433" s="7"/>
    </row>
    <row r="434">
      <c r="A434" s="7"/>
      <c r="C434" s="7"/>
    </row>
    <row r="435">
      <c r="A435" s="7"/>
      <c r="C435" s="7"/>
    </row>
    <row r="436">
      <c r="A436" s="7"/>
      <c r="C436" s="7"/>
    </row>
    <row r="437">
      <c r="A437" s="7"/>
      <c r="C437" s="7"/>
    </row>
    <row r="438">
      <c r="A438" s="7"/>
      <c r="C438" s="7"/>
    </row>
    <row r="439">
      <c r="A439" s="7"/>
      <c r="C439" s="7"/>
    </row>
    <row r="440">
      <c r="A440" s="7"/>
      <c r="C440" s="7"/>
    </row>
    <row r="441">
      <c r="A441" s="7"/>
      <c r="C441" s="7"/>
    </row>
    <row r="442">
      <c r="A442" s="7"/>
      <c r="C442" s="7"/>
    </row>
    <row r="443">
      <c r="A443" s="7"/>
      <c r="C443" s="7"/>
    </row>
    <row r="444">
      <c r="A444" s="7"/>
      <c r="C444" s="7"/>
    </row>
    <row r="445">
      <c r="A445" s="7"/>
      <c r="C445" s="7"/>
    </row>
    <row r="446">
      <c r="A446" s="7"/>
      <c r="C446" s="7"/>
    </row>
    <row r="447">
      <c r="A447" s="7"/>
      <c r="C447" s="7"/>
    </row>
    <row r="448">
      <c r="A448" s="7"/>
      <c r="C448" s="7"/>
    </row>
    <row r="449">
      <c r="A449" s="7"/>
      <c r="C449" s="7"/>
    </row>
    <row r="450">
      <c r="A450" s="7"/>
      <c r="C450" s="7"/>
    </row>
    <row r="451">
      <c r="A451" s="7"/>
      <c r="C451" s="7"/>
    </row>
    <row r="452">
      <c r="A452" s="7"/>
      <c r="C452" s="7"/>
    </row>
    <row r="453">
      <c r="A453" s="7"/>
      <c r="C453" s="7"/>
    </row>
    <row r="454">
      <c r="A454" s="7"/>
      <c r="C454" s="7"/>
    </row>
    <row r="455">
      <c r="A455" s="7"/>
      <c r="C455" s="7"/>
    </row>
    <row r="456">
      <c r="A456" s="7"/>
      <c r="C456" s="7"/>
    </row>
    <row r="457">
      <c r="A457" s="7"/>
      <c r="C457" s="7"/>
    </row>
    <row r="458">
      <c r="A458" s="7"/>
      <c r="C458" s="7"/>
    </row>
    <row r="459">
      <c r="A459" s="7"/>
      <c r="C459" s="7"/>
    </row>
    <row r="460">
      <c r="A460" s="7"/>
      <c r="C460" s="7"/>
    </row>
    <row r="461">
      <c r="A461" s="7"/>
      <c r="C461" s="7"/>
    </row>
    <row r="462">
      <c r="A462" s="7"/>
      <c r="C462" s="7"/>
    </row>
    <row r="463">
      <c r="A463" s="7"/>
      <c r="C463" s="7"/>
    </row>
    <row r="464">
      <c r="A464" s="7"/>
      <c r="C464" s="7"/>
    </row>
    <row r="465">
      <c r="A465" s="7"/>
      <c r="C465" s="7"/>
    </row>
    <row r="466">
      <c r="A466" s="7"/>
      <c r="C466" s="7"/>
    </row>
    <row r="467">
      <c r="A467" s="7"/>
      <c r="C467" s="7"/>
    </row>
    <row r="468">
      <c r="A468" s="7"/>
      <c r="C468" s="7"/>
    </row>
    <row r="469">
      <c r="A469" s="7"/>
      <c r="C469" s="7"/>
    </row>
    <row r="470">
      <c r="A470" s="7"/>
      <c r="C470" s="7"/>
    </row>
    <row r="471">
      <c r="A471" s="7"/>
      <c r="C471" s="7"/>
    </row>
    <row r="472">
      <c r="A472" s="7"/>
      <c r="C472" s="7"/>
    </row>
    <row r="473">
      <c r="A473" s="7"/>
      <c r="C473" s="7"/>
    </row>
    <row r="474">
      <c r="A474" s="7"/>
      <c r="C474" s="7"/>
    </row>
    <row r="475">
      <c r="A475" s="7"/>
      <c r="C475" s="7"/>
    </row>
    <row r="476">
      <c r="A476" s="7"/>
      <c r="C476" s="7"/>
    </row>
    <row r="477">
      <c r="A477" s="7"/>
      <c r="C477" s="7"/>
    </row>
    <row r="478">
      <c r="A478" s="7"/>
      <c r="C478" s="7"/>
    </row>
    <row r="479">
      <c r="A479" s="7"/>
      <c r="C479" s="7"/>
    </row>
    <row r="480">
      <c r="A480" s="7"/>
      <c r="C480" s="7"/>
    </row>
    <row r="481">
      <c r="A481" s="7"/>
      <c r="C481" s="7"/>
    </row>
    <row r="482">
      <c r="A482" s="7"/>
      <c r="C482" s="7"/>
    </row>
    <row r="483">
      <c r="A483" s="7"/>
      <c r="C483" s="7"/>
    </row>
    <row r="484">
      <c r="A484" s="7"/>
      <c r="C484" s="7"/>
    </row>
    <row r="485">
      <c r="A485" s="7"/>
      <c r="C485" s="7"/>
    </row>
    <row r="486">
      <c r="A486" s="7"/>
      <c r="C486" s="7"/>
    </row>
    <row r="487">
      <c r="A487" s="7"/>
      <c r="C487" s="7"/>
    </row>
    <row r="488">
      <c r="A488" s="7"/>
      <c r="C488" s="7"/>
    </row>
    <row r="489">
      <c r="A489" s="7"/>
      <c r="C489" s="7"/>
    </row>
    <row r="490">
      <c r="A490" s="7"/>
      <c r="C490" s="7"/>
    </row>
    <row r="491">
      <c r="A491" s="7"/>
      <c r="C491" s="7"/>
    </row>
    <row r="492">
      <c r="A492" s="7"/>
      <c r="C492" s="7"/>
    </row>
    <row r="493">
      <c r="A493" s="7"/>
      <c r="C493" s="7"/>
    </row>
    <row r="494">
      <c r="A494" s="7"/>
      <c r="C494" s="7"/>
    </row>
    <row r="495">
      <c r="A495" s="7"/>
      <c r="C495" s="7"/>
    </row>
    <row r="496">
      <c r="A496" s="7"/>
      <c r="C496" s="7"/>
    </row>
    <row r="497">
      <c r="A497" s="7"/>
      <c r="C497" s="7"/>
    </row>
    <row r="498">
      <c r="A498" s="7"/>
      <c r="C498" s="7"/>
    </row>
    <row r="499">
      <c r="A499" s="7"/>
      <c r="C499" s="7"/>
    </row>
    <row r="500">
      <c r="A500" s="7"/>
      <c r="C500" s="7"/>
    </row>
    <row r="501">
      <c r="A501" s="7"/>
      <c r="C501" s="7"/>
    </row>
    <row r="502">
      <c r="A502" s="7"/>
      <c r="C502" s="7"/>
    </row>
    <row r="503">
      <c r="A503" s="7"/>
      <c r="C503" s="7"/>
    </row>
    <row r="504">
      <c r="A504" s="7"/>
      <c r="C504" s="7"/>
    </row>
    <row r="505">
      <c r="A505" s="7"/>
      <c r="C505" s="7"/>
    </row>
    <row r="506">
      <c r="A506" s="7"/>
      <c r="C506" s="7"/>
    </row>
    <row r="507">
      <c r="A507" s="7"/>
      <c r="C507" s="7"/>
    </row>
    <row r="508">
      <c r="A508" s="7"/>
      <c r="C508" s="7"/>
    </row>
    <row r="509">
      <c r="A509" s="7"/>
      <c r="C509" s="7"/>
    </row>
    <row r="510">
      <c r="A510" s="7"/>
      <c r="C510" s="7"/>
    </row>
    <row r="511">
      <c r="A511" s="7"/>
      <c r="C511" s="7"/>
    </row>
    <row r="512">
      <c r="A512" s="7"/>
      <c r="C512" s="7"/>
    </row>
    <row r="513">
      <c r="A513" s="7"/>
      <c r="C513" s="7"/>
    </row>
    <row r="514">
      <c r="A514" s="7"/>
      <c r="C514" s="7"/>
    </row>
    <row r="515">
      <c r="A515" s="7"/>
      <c r="C515" s="7"/>
    </row>
    <row r="516">
      <c r="A516" s="7"/>
      <c r="C516" s="7"/>
    </row>
    <row r="517">
      <c r="A517" s="7"/>
      <c r="C517" s="7"/>
    </row>
    <row r="518">
      <c r="A518" s="7"/>
      <c r="C518" s="7"/>
    </row>
    <row r="519">
      <c r="A519" s="7"/>
      <c r="C519" s="7"/>
    </row>
    <row r="520">
      <c r="A520" s="7"/>
      <c r="C520" s="7"/>
    </row>
    <row r="521">
      <c r="A521" s="7"/>
      <c r="C521" s="7"/>
    </row>
    <row r="522">
      <c r="A522" s="7"/>
      <c r="C522" s="7"/>
    </row>
    <row r="523">
      <c r="A523" s="7"/>
      <c r="C523" s="7"/>
    </row>
    <row r="524">
      <c r="A524" s="7"/>
      <c r="C524" s="7"/>
    </row>
    <row r="525">
      <c r="A525" s="7"/>
      <c r="C525" s="7"/>
    </row>
    <row r="526">
      <c r="A526" s="7"/>
      <c r="C526" s="7"/>
    </row>
    <row r="527">
      <c r="A527" s="7"/>
      <c r="C527" s="7"/>
    </row>
    <row r="528">
      <c r="A528" s="7"/>
      <c r="C528" s="7"/>
    </row>
    <row r="529">
      <c r="A529" s="7"/>
      <c r="C529" s="7"/>
    </row>
    <row r="530">
      <c r="A530" s="7"/>
      <c r="C530" s="7"/>
    </row>
    <row r="531">
      <c r="A531" s="7"/>
      <c r="C531" s="7"/>
    </row>
    <row r="532">
      <c r="A532" s="7"/>
      <c r="C532" s="7"/>
    </row>
    <row r="533">
      <c r="A533" s="7"/>
      <c r="C533" s="7"/>
    </row>
    <row r="534">
      <c r="A534" s="7"/>
      <c r="C534" s="7"/>
    </row>
    <row r="535">
      <c r="A535" s="7"/>
      <c r="C535" s="7"/>
    </row>
    <row r="536">
      <c r="A536" s="7"/>
      <c r="C536" s="7"/>
    </row>
    <row r="537">
      <c r="A537" s="7"/>
      <c r="C537" s="7"/>
    </row>
    <row r="538">
      <c r="A538" s="7"/>
      <c r="C538" s="7"/>
    </row>
    <row r="539">
      <c r="A539" s="7"/>
      <c r="C539" s="7"/>
    </row>
    <row r="540">
      <c r="A540" s="7"/>
      <c r="C540" s="7"/>
    </row>
    <row r="541">
      <c r="A541" s="7"/>
      <c r="C541" s="7"/>
    </row>
    <row r="542">
      <c r="A542" s="7"/>
      <c r="C542" s="7"/>
    </row>
    <row r="543">
      <c r="A543" s="7"/>
      <c r="C543" s="7"/>
    </row>
    <row r="544">
      <c r="A544" s="7"/>
      <c r="C544" s="7"/>
    </row>
    <row r="545">
      <c r="A545" s="7"/>
      <c r="C545" s="7"/>
    </row>
    <row r="546">
      <c r="A546" s="7"/>
      <c r="C546" s="7"/>
    </row>
    <row r="547">
      <c r="A547" s="7"/>
      <c r="C547" s="7"/>
    </row>
    <row r="548">
      <c r="A548" s="7"/>
      <c r="C548" s="7"/>
    </row>
    <row r="549">
      <c r="A549" s="7"/>
      <c r="C549" s="7"/>
    </row>
    <row r="550">
      <c r="A550" s="7"/>
      <c r="C550" s="7"/>
    </row>
    <row r="551">
      <c r="A551" s="7"/>
      <c r="C551" s="7"/>
    </row>
    <row r="552">
      <c r="A552" s="7"/>
      <c r="C552" s="7"/>
    </row>
    <row r="553">
      <c r="A553" s="7"/>
      <c r="C553" s="7"/>
    </row>
    <row r="554">
      <c r="A554" s="7"/>
      <c r="C554" s="7"/>
    </row>
    <row r="555">
      <c r="A555" s="7"/>
      <c r="C555" s="7"/>
    </row>
    <row r="556">
      <c r="A556" s="7"/>
      <c r="C556" s="7"/>
    </row>
    <row r="557">
      <c r="A557" s="7"/>
      <c r="C557" s="7"/>
    </row>
    <row r="558">
      <c r="A558" s="7"/>
      <c r="C558" s="7"/>
    </row>
    <row r="559">
      <c r="A559" s="7"/>
      <c r="C559" s="7"/>
    </row>
    <row r="560">
      <c r="A560" s="7"/>
      <c r="C560" s="7"/>
    </row>
    <row r="561">
      <c r="A561" s="7"/>
      <c r="C561" s="7"/>
    </row>
    <row r="562">
      <c r="A562" s="7"/>
      <c r="C562" s="7"/>
    </row>
    <row r="563">
      <c r="A563" s="7"/>
      <c r="C563" s="7"/>
    </row>
    <row r="564">
      <c r="A564" s="7"/>
      <c r="C564" s="7"/>
    </row>
    <row r="565">
      <c r="A565" s="7"/>
      <c r="C565" s="7"/>
    </row>
    <row r="566">
      <c r="A566" s="7"/>
      <c r="C566" s="7"/>
    </row>
    <row r="567">
      <c r="A567" s="7"/>
      <c r="C567" s="7"/>
    </row>
    <row r="568">
      <c r="A568" s="7"/>
      <c r="C568" s="7"/>
    </row>
    <row r="569">
      <c r="A569" s="7"/>
      <c r="C569" s="7"/>
    </row>
    <row r="570">
      <c r="A570" s="7"/>
      <c r="C570" s="7"/>
    </row>
    <row r="571">
      <c r="A571" s="7"/>
      <c r="C571" s="7"/>
    </row>
    <row r="572">
      <c r="A572" s="7"/>
      <c r="C572" s="7"/>
    </row>
    <row r="573">
      <c r="A573" s="7"/>
      <c r="C573" s="7"/>
    </row>
    <row r="574">
      <c r="A574" s="7"/>
      <c r="C574" s="7"/>
    </row>
    <row r="575">
      <c r="A575" s="7"/>
      <c r="C575" s="7"/>
    </row>
    <row r="576">
      <c r="A576" s="7"/>
      <c r="C576" s="7"/>
    </row>
    <row r="577">
      <c r="A577" s="7"/>
      <c r="C577" s="7"/>
    </row>
    <row r="578">
      <c r="A578" s="7"/>
      <c r="C578" s="7"/>
    </row>
    <row r="579">
      <c r="A579" s="7"/>
      <c r="C579" s="7"/>
    </row>
    <row r="580">
      <c r="A580" s="7"/>
      <c r="C580" s="7"/>
    </row>
    <row r="581">
      <c r="A581" s="7"/>
      <c r="C581" s="7"/>
    </row>
    <row r="582">
      <c r="A582" s="7"/>
      <c r="C582" s="7"/>
    </row>
    <row r="583">
      <c r="A583" s="7"/>
      <c r="C583" s="7"/>
    </row>
    <row r="584">
      <c r="A584" s="7"/>
      <c r="C584" s="7"/>
    </row>
    <row r="585">
      <c r="A585" s="7"/>
      <c r="C585" s="7"/>
    </row>
    <row r="586">
      <c r="A586" s="7"/>
      <c r="C586" s="7"/>
    </row>
    <row r="587">
      <c r="A587" s="7"/>
      <c r="C587" s="7"/>
    </row>
    <row r="588">
      <c r="A588" s="7"/>
      <c r="C588" s="7"/>
    </row>
    <row r="589">
      <c r="A589" s="7"/>
      <c r="C589" s="7"/>
    </row>
    <row r="590">
      <c r="A590" s="7"/>
      <c r="C590" s="7"/>
    </row>
    <row r="591">
      <c r="A591" s="7"/>
      <c r="C591" s="7"/>
    </row>
    <row r="592">
      <c r="A592" s="7"/>
      <c r="C592" s="7"/>
    </row>
    <row r="593">
      <c r="A593" s="7"/>
      <c r="C593" s="7"/>
    </row>
    <row r="594">
      <c r="A594" s="7"/>
      <c r="C594" s="7"/>
    </row>
    <row r="595">
      <c r="A595" s="7"/>
      <c r="C595" s="7"/>
    </row>
    <row r="596">
      <c r="A596" s="7"/>
      <c r="C596" s="7"/>
    </row>
    <row r="597">
      <c r="A597" s="7"/>
      <c r="C597" s="7"/>
    </row>
    <row r="598">
      <c r="A598" s="7"/>
      <c r="C598" s="7"/>
    </row>
    <row r="599">
      <c r="A599" s="7"/>
      <c r="C599" s="7"/>
    </row>
    <row r="600">
      <c r="A600" s="7"/>
      <c r="C600" s="7"/>
    </row>
    <row r="601">
      <c r="A601" s="7"/>
      <c r="C601" s="7"/>
    </row>
    <row r="602">
      <c r="A602" s="7"/>
      <c r="C602" s="7"/>
    </row>
    <row r="603">
      <c r="A603" s="7"/>
      <c r="C603" s="7"/>
    </row>
    <row r="604">
      <c r="A604" s="7"/>
      <c r="C604" s="7"/>
    </row>
    <row r="605">
      <c r="A605" s="7"/>
      <c r="C605" s="7"/>
    </row>
    <row r="606">
      <c r="A606" s="7"/>
      <c r="C606" s="7"/>
    </row>
    <row r="607">
      <c r="A607" s="7"/>
      <c r="C607" s="7"/>
    </row>
    <row r="608">
      <c r="A608" s="7"/>
      <c r="C608" s="7"/>
    </row>
    <row r="609">
      <c r="A609" s="7"/>
      <c r="C609" s="7"/>
    </row>
    <row r="610">
      <c r="A610" s="7"/>
      <c r="C610" s="7"/>
    </row>
    <row r="611">
      <c r="A611" s="7"/>
      <c r="C611" s="7"/>
    </row>
    <row r="612">
      <c r="A612" s="7"/>
      <c r="C612" s="7"/>
    </row>
    <row r="613">
      <c r="A613" s="7"/>
      <c r="C613" s="7"/>
    </row>
    <row r="614">
      <c r="A614" s="7"/>
      <c r="C614" s="7"/>
    </row>
    <row r="615">
      <c r="A615" s="7"/>
      <c r="C615" s="7"/>
    </row>
    <row r="616">
      <c r="A616" s="7"/>
      <c r="C616" s="7"/>
    </row>
    <row r="617">
      <c r="A617" s="7"/>
      <c r="C617" s="7"/>
    </row>
    <row r="618">
      <c r="A618" s="7"/>
      <c r="C618" s="7"/>
    </row>
    <row r="619">
      <c r="A619" s="7"/>
      <c r="C619" s="7"/>
    </row>
    <row r="620">
      <c r="A620" s="7"/>
      <c r="C620" s="7"/>
    </row>
    <row r="621">
      <c r="A621" s="7"/>
      <c r="C621" s="7"/>
    </row>
    <row r="622">
      <c r="A622" s="7"/>
      <c r="C622" s="7"/>
    </row>
    <row r="623">
      <c r="A623" s="7"/>
      <c r="C623" s="7"/>
    </row>
    <row r="624">
      <c r="A624" s="7"/>
      <c r="C624" s="7"/>
    </row>
    <row r="625">
      <c r="A625" s="7"/>
      <c r="C625" s="7"/>
    </row>
    <row r="626">
      <c r="A626" s="7"/>
      <c r="C626" s="7"/>
    </row>
    <row r="627">
      <c r="A627" s="7"/>
      <c r="C627" s="7"/>
    </row>
    <row r="628">
      <c r="A628" s="7"/>
      <c r="C628" s="7"/>
    </row>
    <row r="629">
      <c r="A629" s="7"/>
      <c r="C629" s="7"/>
    </row>
    <row r="630">
      <c r="A630" s="7"/>
      <c r="C630" s="7"/>
    </row>
    <row r="631">
      <c r="A631" s="7"/>
      <c r="C631" s="7"/>
    </row>
    <row r="632">
      <c r="A632" s="7"/>
      <c r="C632" s="7"/>
    </row>
    <row r="633">
      <c r="A633" s="7"/>
      <c r="C633" s="7"/>
    </row>
    <row r="634">
      <c r="A634" s="7"/>
      <c r="C634" s="7"/>
    </row>
    <row r="635">
      <c r="A635" s="7"/>
      <c r="C635" s="7"/>
    </row>
    <row r="636">
      <c r="A636" s="7"/>
      <c r="C636" s="7"/>
    </row>
    <row r="637">
      <c r="A637" s="7"/>
      <c r="C637" s="7"/>
    </row>
    <row r="638">
      <c r="A638" s="7"/>
      <c r="C638" s="7"/>
    </row>
    <row r="639">
      <c r="A639" s="7"/>
      <c r="C639" s="7"/>
    </row>
    <row r="640">
      <c r="A640" s="7"/>
      <c r="C640" s="7"/>
    </row>
    <row r="641">
      <c r="A641" s="7"/>
      <c r="C641" s="7"/>
    </row>
    <row r="642">
      <c r="A642" s="7"/>
      <c r="C642" s="7"/>
    </row>
    <row r="643">
      <c r="A643" s="7"/>
      <c r="C643" s="7"/>
    </row>
    <row r="644">
      <c r="A644" s="7"/>
      <c r="C644" s="7"/>
    </row>
    <row r="645">
      <c r="A645" s="7"/>
      <c r="C645" s="7"/>
    </row>
    <row r="646">
      <c r="A646" s="7"/>
      <c r="C646" s="7"/>
    </row>
    <row r="647">
      <c r="A647" s="7"/>
      <c r="C647" s="7"/>
    </row>
    <row r="648">
      <c r="A648" s="7"/>
      <c r="C648" s="7"/>
    </row>
    <row r="649">
      <c r="A649" s="7"/>
      <c r="C649" s="7"/>
    </row>
    <row r="650">
      <c r="A650" s="7"/>
      <c r="C650" s="7"/>
    </row>
    <row r="651">
      <c r="A651" s="7"/>
      <c r="C651" s="7"/>
    </row>
    <row r="652">
      <c r="A652" s="7"/>
      <c r="C652" s="7"/>
    </row>
    <row r="653">
      <c r="A653" s="7"/>
      <c r="C653" s="7"/>
    </row>
    <row r="654">
      <c r="A654" s="7"/>
      <c r="C654" s="7"/>
    </row>
    <row r="655">
      <c r="A655" s="7"/>
      <c r="C655" s="7"/>
    </row>
    <row r="656">
      <c r="A656" s="7"/>
      <c r="C656" s="7"/>
    </row>
    <row r="657">
      <c r="A657" s="7"/>
      <c r="C657" s="7"/>
    </row>
    <row r="658">
      <c r="A658" s="7"/>
      <c r="C658" s="7"/>
    </row>
    <row r="659">
      <c r="A659" s="7"/>
      <c r="C659" s="7"/>
    </row>
    <row r="660">
      <c r="A660" s="7"/>
      <c r="C660" s="7"/>
    </row>
    <row r="661">
      <c r="A661" s="7"/>
      <c r="C661" s="7"/>
    </row>
    <row r="662">
      <c r="A662" s="7"/>
      <c r="C662" s="7"/>
    </row>
    <row r="663">
      <c r="A663" s="7"/>
      <c r="C663" s="7"/>
    </row>
    <row r="664">
      <c r="A664" s="7"/>
      <c r="C664" s="7"/>
    </row>
    <row r="665">
      <c r="A665" s="7"/>
      <c r="C665" s="7"/>
    </row>
    <row r="666">
      <c r="A666" s="7"/>
      <c r="C666" s="7"/>
    </row>
    <row r="667">
      <c r="A667" s="7"/>
      <c r="C667" s="7"/>
    </row>
    <row r="668">
      <c r="A668" s="7"/>
      <c r="C668" s="7"/>
    </row>
    <row r="669">
      <c r="A669" s="7"/>
      <c r="C669" s="7"/>
    </row>
    <row r="670">
      <c r="A670" s="7"/>
      <c r="C670" s="7"/>
    </row>
    <row r="671">
      <c r="A671" s="7"/>
      <c r="C671" s="7"/>
    </row>
    <row r="672">
      <c r="A672" s="7"/>
      <c r="C672" s="7"/>
    </row>
    <row r="673">
      <c r="A673" s="7"/>
      <c r="C673" s="7"/>
    </row>
    <row r="674">
      <c r="A674" s="7"/>
      <c r="C674" s="7"/>
    </row>
    <row r="675">
      <c r="A675" s="7"/>
      <c r="C675" s="7"/>
    </row>
    <row r="676">
      <c r="A676" s="7"/>
      <c r="C676" s="7"/>
    </row>
    <row r="677">
      <c r="A677" s="7"/>
      <c r="C677" s="7"/>
    </row>
    <row r="678">
      <c r="A678" s="7"/>
      <c r="C678" s="7"/>
    </row>
    <row r="679">
      <c r="A679" s="7"/>
      <c r="C679" s="7"/>
    </row>
    <row r="680">
      <c r="A680" s="7"/>
      <c r="C680" s="7"/>
    </row>
    <row r="681">
      <c r="A681" s="7"/>
      <c r="C681" s="7"/>
    </row>
    <row r="682">
      <c r="A682" s="7"/>
      <c r="C682" s="7"/>
    </row>
    <row r="683">
      <c r="A683" s="7"/>
      <c r="C683" s="7"/>
    </row>
    <row r="684">
      <c r="A684" s="7"/>
      <c r="C684" s="7"/>
    </row>
    <row r="685">
      <c r="A685" s="7"/>
      <c r="C685" s="7"/>
    </row>
    <row r="686">
      <c r="A686" s="7"/>
      <c r="C686" s="7"/>
    </row>
    <row r="687">
      <c r="A687" s="7"/>
      <c r="C687" s="7"/>
    </row>
    <row r="688">
      <c r="A688" s="7"/>
      <c r="C688" s="7"/>
    </row>
    <row r="689">
      <c r="A689" s="7"/>
      <c r="C689" s="7"/>
    </row>
    <row r="690">
      <c r="A690" s="7"/>
      <c r="C690" s="7"/>
    </row>
    <row r="691">
      <c r="A691" s="7"/>
      <c r="C691" s="7"/>
    </row>
    <row r="692">
      <c r="A692" s="7"/>
      <c r="C692" s="7"/>
    </row>
    <row r="693">
      <c r="A693" s="7"/>
      <c r="C693" s="7"/>
    </row>
    <row r="694">
      <c r="A694" s="7"/>
      <c r="C694" s="7"/>
    </row>
    <row r="695">
      <c r="A695" s="7"/>
      <c r="C695" s="7"/>
    </row>
    <row r="696">
      <c r="A696" s="7"/>
      <c r="C696" s="7"/>
    </row>
    <row r="697">
      <c r="A697" s="7"/>
      <c r="C697" s="7"/>
    </row>
    <row r="698">
      <c r="A698" s="7"/>
      <c r="C698" s="7"/>
    </row>
    <row r="699">
      <c r="A699" s="7"/>
      <c r="C699" s="7"/>
    </row>
    <row r="700">
      <c r="A700" s="7"/>
      <c r="C700" s="7"/>
    </row>
    <row r="701">
      <c r="A701" s="7"/>
      <c r="C701" s="7"/>
    </row>
    <row r="702">
      <c r="A702" s="7"/>
      <c r="C702" s="7"/>
    </row>
    <row r="703">
      <c r="A703" s="7"/>
      <c r="C703" s="7"/>
    </row>
    <row r="704">
      <c r="A704" s="7"/>
      <c r="C704" s="7"/>
    </row>
    <row r="705">
      <c r="A705" s="7"/>
      <c r="C705" s="7"/>
    </row>
    <row r="706">
      <c r="A706" s="7"/>
      <c r="C706" s="7"/>
    </row>
    <row r="707">
      <c r="A707" s="7"/>
      <c r="C707" s="7"/>
    </row>
    <row r="708">
      <c r="A708" s="7"/>
      <c r="C708" s="7"/>
    </row>
    <row r="709">
      <c r="A709" s="7"/>
      <c r="C709" s="7"/>
    </row>
    <row r="710">
      <c r="A710" s="7"/>
      <c r="C710" s="7"/>
    </row>
    <row r="711">
      <c r="A711" s="7"/>
      <c r="C711" s="7"/>
    </row>
    <row r="712">
      <c r="A712" s="7"/>
      <c r="C712" s="7"/>
    </row>
    <row r="713">
      <c r="A713" s="7"/>
      <c r="C713" s="7"/>
    </row>
    <row r="714">
      <c r="A714" s="7"/>
      <c r="C714" s="7"/>
    </row>
    <row r="715">
      <c r="A715" s="7"/>
      <c r="C715" s="7"/>
    </row>
    <row r="716">
      <c r="A716" s="7"/>
      <c r="C716" s="7"/>
    </row>
    <row r="717">
      <c r="A717" s="7"/>
      <c r="C717" s="7"/>
    </row>
    <row r="718">
      <c r="A718" s="7"/>
      <c r="C718" s="7"/>
    </row>
    <row r="719">
      <c r="A719" s="7"/>
      <c r="C719" s="7"/>
    </row>
    <row r="720">
      <c r="A720" s="7"/>
      <c r="C720" s="7"/>
    </row>
    <row r="721">
      <c r="A721" s="7"/>
      <c r="C721" s="7"/>
    </row>
    <row r="722">
      <c r="A722" s="7"/>
      <c r="C722" s="7"/>
    </row>
    <row r="723">
      <c r="A723" s="7"/>
      <c r="C723" s="7"/>
    </row>
    <row r="724">
      <c r="A724" s="7"/>
      <c r="C724" s="7"/>
    </row>
    <row r="725">
      <c r="A725" s="7"/>
      <c r="C725" s="7"/>
    </row>
    <row r="726">
      <c r="A726" s="7"/>
      <c r="C726" s="7"/>
    </row>
    <row r="727">
      <c r="A727" s="7"/>
      <c r="C727" s="7"/>
    </row>
    <row r="728">
      <c r="A728" s="7"/>
      <c r="C728" s="7"/>
    </row>
    <row r="729">
      <c r="A729" s="7"/>
      <c r="C729" s="7"/>
    </row>
    <row r="730">
      <c r="A730" s="7"/>
      <c r="C730" s="7"/>
    </row>
    <row r="731">
      <c r="A731" s="7"/>
      <c r="C731" s="7"/>
    </row>
    <row r="732">
      <c r="A732" s="7"/>
      <c r="C732" s="7"/>
    </row>
    <row r="733">
      <c r="A733" s="7"/>
      <c r="C733" s="7"/>
    </row>
    <row r="734">
      <c r="A734" s="7"/>
      <c r="C734" s="7"/>
    </row>
    <row r="735">
      <c r="A735" s="7"/>
      <c r="C735" s="7"/>
    </row>
    <row r="736">
      <c r="A736" s="7"/>
      <c r="C736" s="7"/>
    </row>
    <row r="737">
      <c r="A737" s="7"/>
      <c r="C737" s="7"/>
    </row>
    <row r="738">
      <c r="A738" s="7"/>
      <c r="C738" s="7"/>
    </row>
    <row r="739">
      <c r="A739" s="7"/>
      <c r="C739" s="7"/>
    </row>
    <row r="740">
      <c r="A740" s="7"/>
      <c r="C740" s="7"/>
    </row>
    <row r="741">
      <c r="A741" s="7"/>
      <c r="C741" s="7"/>
    </row>
    <row r="742">
      <c r="A742" s="7"/>
      <c r="C742" s="7"/>
    </row>
    <row r="743">
      <c r="A743" s="7"/>
      <c r="C743" s="7"/>
    </row>
    <row r="744">
      <c r="A744" s="7"/>
      <c r="C744" s="7"/>
    </row>
    <row r="745">
      <c r="A745" s="7"/>
      <c r="C745" s="7"/>
    </row>
    <row r="746">
      <c r="A746" s="7"/>
      <c r="C746" s="7"/>
    </row>
    <row r="747">
      <c r="A747" s="7"/>
      <c r="C747" s="7"/>
    </row>
    <row r="748">
      <c r="A748" s="7"/>
      <c r="C748" s="7"/>
    </row>
    <row r="749">
      <c r="A749" s="7"/>
      <c r="C749" s="7"/>
    </row>
    <row r="750">
      <c r="A750" s="7"/>
      <c r="C750" s="7"/>
    </row>
    <row r="751">
      <c r="A751" s="7"/>
      <c r="C751" s="7"/>
    </row>
    <row r="752">
      <c r="A752" s="7"/>
      <c r="C752" s="7"/>
    </row>
    <row r="753">
      <c r="A753" s="7"/>
      <c r="C753" s="7"/>
    </row>
    <row r="754">
      <c r="A754" s="7"/>
      <c r="C754" s="7"/>
    </row>
    <row r="755">
      <c r="A755" s="7"/>
      <c r="C755" s="7"/>
    </row>
    <row r="756">
      <c r="A756" s="7"/>
      <c r="C756" s="7"/>
    </row>
    <row r="757">
      <c r="A757" s="7"/>
      <c r="C757" s="7"/>
    </row>
    <row r="758">
      <c r="A758" s="7"/>
      <c r="C758" s="7"/>
    </row>
    <row r="759">
      <c r="A759" s="7"/>
      <c r="C759" s="7"/>
    </row>
    <row r="760">
      <c r="A760" s="7"/>
      <c r="C760" s="7"/>
    </row>
    <row r="761">
      <c r="A761" s="7"/>
      <c r="C761" s="7"/>
    </row>
    <row r="762">
      <c r="A762" s="7"/>
      <c r="C762" s="7"/>
    </row>
    <row r="763">
      <c r="A763" s="7"/>
      <c r="C763" s="7"/>
    </row>
    <row r="764">
      <c r="A764" s="7"/>
      <c r="C764" s="7"/>
    </row>
    <row r="765">
      <c r="A765" s="7"/>
      <c r="C765" s="7"/>
    </row>
    <row r="766">
      <c r="A766" s="7"/>
      <c r="C766" s="7"/>
    </row>
    <row r="767">
      <c r="A767" s="7"/>
      <c r="C767" s="7"/>
    </row>
    <row r="768">
      <c r="A768" s="7"/>
      <c r="C768" s="7"/>
    </row>
    <row r="769">
      <c r="A769" s="7"/>
      <c r="C769" s="7"/>
    </row>
    <row r="770">
      <c r="A770" s="7"/>
      <c r="C770" s="7"/>
    </row>
    <row r="771">
      <c r="A771" s="7"/>
      <c r="C771" s="7"/>
    </row>
    <row r="772">
      <c r="A772" s="7"/>
      <c r="C772" s="7"/>
    </row>
    <row r="773">
      <c r="A773" s="7"/>
      <c r="C773" s="7"/>
    </row>
    <row r="774">
      <c r="A774" s="7"/>
      <c r="C774" s="7"/>
    </row>
    <row r="775">
      <c r="A775" s="7"/>
      <c r="C775" s="7"/>
    </row>
    <row r="776">
      <c r="A776" s="7"/>
      <c r="C776" s="7"/>
    </row>
    <row r="777">
      <c r="A777" s="7"/>
      <c r="C777" s="7"/>
    </row>
    <row r="778">
      <c r="A778" s="7"/>
      <c r="C778" s="7"/>
    </row>
    <row r="779">
      <c r="A779" s="7"/>
      <c r="C779" s="7"/>
    </row>
    <row r="780">
      <c r="A780" s="7"/>
      <c r="C780" s="7"/>
    </row>
    <row r="781">
      <c r="A781" s="7"/>
      <c r="C781" s="7"/>
    </row>
    <row r="782">
      <c r="A782" s="7"/>
      <c r="C782" s="7"/>
    </row>
    <row r="783">
      <c r="A783" s="7"/>
      <c r="C783" s="7"/>
    </row>
    <row r="784">
      <c r="A784" s="7"/>
      <c r="C784" s="7"/>
    </row>
    <row r="785">
      <c r="A785" s="7"/>
      <c r="C785" s="7"/>
    </row>
    <row r="786">
      <c r="A786" s="7"/>
      <c r="C786" s="7"/>
    </row>
    <row r="787">
      <c r="A787" s="7"/>
      <c r="C787" s="7"/>
    </row>
    <row r="788">
      <c r="A788" s="7"/>
      <c r="C788" s="7"/>
    </row>
    <row r="789">
      <c r="A789" s="7"/>
      <c r="C789" s="7"/>
    </row>
    <row r="790">
      <c r="A790" s="7"/>
      <c r="C790" s="7"/>
    </row>
    <row r="791">
      <c r="A791" s="7"/>
      <c r="C791" s="7"/>
    </row>
    <row r="792">
      <c r="A792" s="7"/>
      <c r="C792" s="7"/>
    </row>
    <row r="793">
      <c r="A793" s="7"/>
      <c r="C793" s="7"/>
    </row>
    <row r="794">
      <c r="A794" s="7"/>
      <c r="C794" s="7"/>
    </row>
    <row r="795">
      <c r="A795" s="7"/>
      <c r="C795" s="7"/>
    </row>
    <row r="796">
      <c r="A796" s="7"/>
      <c r="C796" s="7"/>
    </row>
    <row r="797">
      <c r="A797" s="7"/>
      <c r="C797" s="7"/>
    </row>
    <row r="798">
      <c r="A798" s="7"/>
      <c r="C798" s="7"/>
    </row>
    <row r="799">
      <c r="A799" s="7"/>
      <c r="C799" s="7"/>
    </row>
    <row r="800">
      <c r="A800" s="7"/>
      <c r="C800" s="7"/>
    </row>
    <row r="801">
      <c r="A801" s="7"/>
      <c r="C801" s="7"/>
    </row>
    <row r="802">
      <c r="A802" s="7"/>
      <c r="C802" s="7"/>
    </row>
    <row r="803">
      <c r="A803" s="7"/>
      <c r="C803" s="7"/>
    </row>
    <row r="804">
      <c r="A804" s="7"/>
      <c r="C804" s="7"/>
    </row>
    <row r="805">
      <c r="A805" s="7"/>
      <c r="C805" s="7"/>
    </row>
    <row r="806">
      <c r="A806" s="7"/>
      <c r="C806" s="7"/>
    </row>
    <row r="807">
      <c r="A807" s="7"/>
      <c r="C807" s="7"/>
    </row>
    <row r="808">
      <c r="A808" s="7"/>
      <c r="C808" s="7"/>
    </row>
    <row r="809">
      <c r="A809" s="7"/>
      <c r="C809" s="7"/>
    </row>
    <row r="810">
      <c r="A810" s="7"/>
      <c r="C810" s="7"/>
    </row>
    <row r="811">
      <c r="A811" s="7"/>
      <c r="C811" s="7"/>
    </row>
    <row r="812">
      <c r="A812" s="7"/>
      <c r="C812" s="7"/>
    </row>
    <row r="813">
      <c r="A813" s="7"/>
      <c r="C813" s="7"/>
    </row>
    <row r="814">
      <c r="A814" s="7"/>
      <c r="C814" s="7"/>
    </row>
    <row r="815">
      <c r="A815" s="7"/>
      <c r="C815" s="7"/>
    </row>
    <row r="816">
      <c r="A816" s="7"/>
      <c r="C816" s="7"/>
    </row>
    <row r="817">
      <c r="A817" s="7"/>
      <c r="C817" s="7"/>
    </row>
    <row r="818">
      <c r="A818" s="7"/>
      <c r="C818" s="7"/>
    </row>
    <row r="819">
      <c r="A819" s="7"/>
      <c r="C819" s="7"/>
    </row>
    <row r="820">
      <c r="A820" s="7"/>
      <c r="C820" s="7"/>
    </row>
    <row r="821">
      <c r="A821" s="7"/>
      <c r="C821" s="7"/>
    </row>
    <row r="822">
      <c r="A822" s="7"/>
      <c r="C822" s="7"/>
    </row>
    <row r="823">
      <c r="A823" s="7"/>
      <c r="C823" s="7"/>
    </row>
    <row r="824">
      <c r="A824" s="7"/>
      <c r="C824" s="7"/>
    </row>
    <row r="825">
      <c r="A825" s="7"/>
      <c r="C825" s="7"/>
    </row>
    <row r="826">
      <c r="A826" s="7"/>
      <c r="C826" s="7"/>
    </row>
    <row r="827">
      <c r="A827" s="7"/>
      <c r="C827" s="7"/>
    </row>
    <row r="828">
      <c r="A828" s="7"/>
      <c r="C828" s="7"/>
    </row>
    <row r="829">
      <c r="A829" s="7"/>
      <c r="C829" s="7"/>
    </row>
    <row r="830">
      <c r="A830" s="7"/>
      <c r="C830" s="7"/>
    </row>
    <row r="831">
      <c r="A831" s="7"/>
      <c r="C831" s="7"/>
    </row>
    <row r="832">
      <c r="A832" s="7"/>
      <c r="C832" s="7"/>
    </row>
    <row r="833">
      <c r="A833" s="7"/>
      <c r="C833" s="7"/>
    </row>
    <row r="834">
      <c r="A834" s="7"/>
      <c r="C834" s="7"/>
    </row>
    <row r="835">
      <c r="A835" s="7"/>
      <c r="C835" s="7"/>
    </row>
    <row r="836">
      <c r="A836" s="7"/>
      <c r="C836" s="7"/>
    </row>
    <row r="837">
      <c r="A837" s="7"/>
      <c r="C837" s="7"/>
    </row>
    <row r="838">
      <c r="A838" s="7"/>
      <c r="C838" s="7"/>
    </row>
    <row r="839">
      <c r="A839" s="7"/>
      <c r="C839" s="7"/>
    </row>
    <row r="840">
      <c r="A840" s="7"/>
      <c r="C840" s="7"/>
    </row>
    <row r="841">
      <c r="A841" s="7"/>
      <c r="C841" s="7"/>
    </row>
    <row r="842">
      <c r="A842" s="7"/>
      <c r="C842" s="7"/>
    </row>
    <row r="843">
      <c r="A843" s="7"/>
      <c r="C843" s="7"/>
    </row>
    <row r="844">
      <c r="A844" s="7"/>
      <c r="C844" s="7"/>
    </row>
    <row r="845">
      <c r="A845" s="7"/>
      <c r="C845" s="7"/>
    </row>
    <row r="846">
      <c r="A846" s="7"/>
      <c r="C846" s="7"/>
    </row>
    <row r="847">
      <c r="A847" s="7"/>
      <c r="C847" s="7"/>
    </row>
    <row r="848">
      <c r="A848" s="7"/>
      <c r="C848" s="7"/>
    </row>
    <row r="849">
      <c r="A849" s="7"/>
      <c r="C849" s="7"/>
    </row>
    <row r="850">
      <c r="A850" s="7"/>
      <c r="C850" s="7"/>
    </row>
    <row r="851">
      <c r="A851" s="7"/>
      <c r="C851" s="7"/>
    </row>
    <row r="852">
      <c r="A852" s="7"/>
      <c r="C852" s="7"/>
    </row>
    <row r="853">
      <c r="A853" s="7"/>
      <c r="C853" s="7"/>
    </row>
    <row r="854">
      <c r="A854" s="7"/>
      <c r="C854" s="7"/>
    </row>
    <row r="855">
      <c r="A855" s="7"/>
      <c r="C855" s="7"/>
    </row>
    <row r="856">
      <c r="A856" s="7"/>
      <c r="C856" s="7"/>
    </row>
    <row r="857">
      <c r="A857" s="7"/>
      <c r="C857" s="7"/>
    </row>
    <row r="858">
      <c r="A858" s="7"/>
      <c r="C858" s="7"/>
    </row>
    <row r="859">
      <c r="A859" s="7"/>
      <c r="C859" s="7"/>
    </row>
    <row r="860">
      <c r="A860" s="7"/>
      <c r="C860" s="7"/>
    </row>
    <row r="861">
      <c r="A861" s="7"/>
      <c r="C861" s="7"/>
    </row>
    <row r="862">
      <c r="A862" s="7"/>
      <c r="C862" s="7"/>
    </row>
    <row r="863">
      <c r="A863" s="7"/>
      <c r="C863" s="7"/>
    </row>
    <row r="864">
      <c r="A864" s="7"/>
      <c r="C864" s="7"/>
    </row>
    <row r="865">
      <c r="A865" s="7"/>
      <c r="C865" s="7"/>
    </row>
    <row r="866">
      <c r="A866" s="7"/>
      <c r="C866" s="7"/>
    </row>
    <row r="867">
      <c r="A867" s="7"/>
      <c r="C867" s="7"/>
    </row>
    <row r="868">
      <c r="A868" s="7"/>
      <c r="C868" s="7"/>
    </row>
    <row r="869">
      <c r="A869" s="7"/>
      <c r="C869" s="7"/>
    </row>
    <row r="870">
      <c r="A870" s="7"/>
      <c r="C870" s="7"/>
    </row>
    <row r="871">
      <c r="A871" s="7"/>
      <c r="C871" s="7"/>
    </row>
    <row r="872">
      <c r="A872" s="7"/>
      <c r="C872" s="7"/>
    </row>
    <row r="873">
      <c r="A873" s="7"/>
      <c r="C873" s="7"/>
    </row>
    <row r="874">
      <c r="A874" s="7"/>
      <c r="C874" s="7"/>
    </row>
    <row r="875">
      <c r="A875" s="7"/>
      <c r="C875" s="7"/>
    </row>
    <row r="876">
      <c r="A876" s="7"/>
      <c r="C876" s="7"/>
    </row>
    <row r="877">
      <c r="A877" s="7"/>
      <c r="C877" s="7"/>
    </row>
    <row r="878">
      <c r="A878" s="7"/>
      <c r="C878" s="7"/>
    </row>
    <row r="879">
      <c r="A879" s="7"/>
      <c r="C879" s="7"/>
    </row>
    <row r="880">
      <c r="A880" s="7"/>
      <c r="C880" s="7"/>
    </row>
    <row r="881">
      <c r="A881" s="7"/>
      <c r="C881" s="7"/>
    </row>
    <row r="882">
      <c r="A882" s="7"/>
      <c r="C882" s="7"/>
    </row>
    <row r="883">
      <c r="A883" s="7"/>
      <c r="C883" s="7"/>
    </row>
    <row r="884">
      <c r="A884" s="7"/>
      <c r="C884" s="7"/>
    </row>
    <row r="885">
      <c r="A885" s="7"/>
      <c r="C885" s="7"/>
    </row>
    <row r="886">
      <c r="A886" s="7"/>
      <c r="C886" s="7"/>
    </row>
    <row r="887">
      <c r="A887" s="7"/>
      <c r="C887" s="7"/>
    </row>
    <row r="888">
      <c r="A888" s="7"/>
      <c r="C888" s="7"/>
    </row>
    <row r="889">
      <c r="A889" s="7"/>
      <c r="C889" s="7"/>
    </row>
    <row r="890">
      <c r="A890" s="7"/>
      <c r="C890" s="7"/>
    </row>
    <row r="891">
      <c r="A891" s="7"/>
      <c r="C891" s="7"/>
    </row>
    <row r="892">
      <c r="A892" s="7"/>
      <c r="C892" s="7"/>
    </row>
    <row r="893">
      <c r="A893" s="7"/>
      <c r="C893" s="7"/>
    </row>
    <row r="894">
      <c r="A894" s="7"/>
      <c r="C894" s="7"/>
    </row>
    <row r="895">
      <c r="A895" s="7"/>
      <c r="C895" s="7"/>
    </row>
    <row r="896">
      <c r="A896" s="7"/>
      <c r="C896" s="7"/>
    </row>
    <row r="897">
      <c r="A897" s="7"/>
      <c r="C897" s="7"/>
    </row>
    <row r="898">
      <c r="A898" s="7"/>
      <c r="C898" s="7"/>
    </row>
    <row r="899">
      <c r="A899" s="7"/>
      <c r="C899" s="7"/>
    </row>
    <row r="900">
      <c r="A900" s="7"/>
      <c r="C900" s="7"/>
    </row>
    <row r="901">
      <c r="A901" s="7"/>
      <c r="C901" s="7"/>
    </row>
    <row r="902">
      <c r="A902" s="7"/>
      <c r="C902" s="7"/>
    </row>
    <row r="903">
      <c r="A903" s="7"/>
      <c r="C903" s="7"/>
    </row>
    <row r="904">
      <c r="A904" s="7"/>
      <c r="C904" s="7"/>
    </row>
    <row r="905">
      <c r="A905" s="7"/>
      <c r="C905" s="7"/>
    </row>
    <row r="906">
      <c r="A906" s="7"/>
      <c r="C906" s="7"/>
    </row>
    <row r="907">
      <c r="A907" s="7"/>
      <c r="C907" s="7"/>
    </row>
    <row r="908">
      <c r="A908" s="7"/>
      <c r="C908" s="7"/>
    </row>
    <row r="909">
      <c r="A909" s="7"/>
      <c r="C909" s="7"/>
    </row>
    <row r="910">
      <c r="A910" s="7"/>
      <c r="C910" s="7"/>
    </row>
    <row r="911">
      <c r="A911" s="7"/>
      <c r="C911" s="7"/>
    </row>
    <row r="912">
      <c r="A912" s="7"/>
      <c r="C912" s="7"/>
    </row>
    <row r="913">
      <c r="A913" s="7"/>
      <c r="C913" s="7"/>
    </row>
    <row r="914">
      <c r="A914" s="7"/>
      <c r="C914" s="7"/>
    </row>
    <row r="915">
      <c r="A915" s="7"/>
      <c r="C915" s="7"/>
    </row>
    <row r="916">
      <c r="A916" s="7"/>
      <c r="C916" s="7"/>
    </row>
    <row r="917">
      <c r="A917" s="7"/>
      <c r="C917" s="7"/>
    </row>
    <row r="918">
      <c r="A918" s="7"/>
      <c r="C918" s="7"/>
    </row>
    <row r="919">
      <c r="A919" s="7"/>
      <c r="C919" s="7"/>
    </row>
    <row r="920">
      <c r="A920" s="7"/>
      <c r="C920" s="7"/>
    </row>
    <row r="921">
      <c r="A921" s="7"/>
      <c r="C921" s="7"/>
    </row>
    <row r="922">
      <c r="A922" s="7"/>
      <c r="C922" s="7"/>
    </row>
    <row r="923">
      <c r="A923" s="7"/>
      <c r="C923" s="7"/>
    </row>
    <row r="924">
      <c r="A924" s="7"/>
      <c r="C924" s="7"/>
    </row>
    <row r="925">
      <c r="A925" s="7"/>
      <c r="C925" s="7"/>
    </row>
    <row r="926">
      <c r="A926" s="7"/>
      <c r="C926" s="7"/>
    </row>
    <row r="927">
      <c r="A927" s="7"/>
      <c r="C927" s="7"/>
    </row>
    <row r="928">
      <c r="A928" s="7"/>
      <c r="C928" s="7"/>
    </row>
    <row r="929">
      <c r="A929" s="7"/>
      <c r="C929" s="7"/>
    </row>
    <row r="930">
      <c r="A930" s="7"/>
      <c r="C930" s="7"/>
    </row>
    <row r="931">
      <c r="A931" s="7"/>
      <c r="C931" s="7"/>
    </row>
    <row r="932">
      <c r="A932" s="7"/>
      <c r="C932" s="7"/>
    </row>
    <row r="933">
      <c r="A933" s="7"/>
      <c r="C933" s="7"/>
    </row>
    <row r="934">
      <c r="A934" s="7"/>
      <c r="C934" s="7"/>
    </row>
    <row r="935">
      <c r="A935" s="7"/>
      <c r="C935" s="7"/>
    </row>
    <row r="936">
      <c r="A936" s="7"/>
      <c r="C936" s="7"/>
    </row>
    <row r="937">
      <c r="A937" s="7"/>
      <c r="C937" s="7"/>
    </row>
    <row r="938">
      <c r="A938" s="7"/>
      <c r="C938" s="7"/>
    </row>
    <row r="939">
      <c r="A939" s="7"/>
      <c r="C939" s="7"/>
    </row>
    <row r="940">
      <c r="A940" s="7"/>
      <c r="C940" s="7"/>
    </row>
    <row r="941">
      <c r="A941" s="7"/>
      <c r="C941" s="7"/>
    </row>
    <row r="942">
      <c r="A942" s="7"/>
      <c r="C942" s="7"/>
    </row>
    <row r="943">
      <c r="A943" s="7"/>
      <c r="C943" s="7"/>
    </row>
    <row r="944">
      <c r="A944" s="7"/>
      <c r="C944" s="7"/>
    </row>
    <row r="945">
      <c r="A945" s="7"/>
      <c r="C945" s="7"/>
    </row>
    <row r="946">
      <c r="A946" s="7"/>
      <c r="C946" s="7"/>
    </row>
    <row r="947">
      <c r="A947" s="7"/>
      <c r="C947" s="7"/>
    </row>
    <row r="948">
      <c r="A948" s="7"/>
      <c r="C948" s="7"/>
    </row>
    <row r="949">
      <c r="A949" s="7"/>
      <c r="C949" s="7"/>
    </row>
    <row r="950">
      <c r="A950" s="7"/>
      <c r="C950" s="7"/>
    </row>
    <row r="951">
      <c r="A951" s="7"/>
      <c r="C951" s="7"/>
    </row>
    <row r="952">
      <c r="A952" s="7"/>
      <c r="C952" s="7"/>
    </row>
    <row r="953">
      <c r="A953" s="7"/>
      <c r="C953" s="7"/>
    </row>
    <row r="954">
      <c r="A954" s="7"/>
      <c r="C954" s="7"/>
    </row>
    <row r="955">
      <c r="A955" s="7"/>
      <c r="C955" s="7"/>
    </row>
    <row r="956">
      <c r="A956" s="7"/>
      <c r="C956" s="7"/>
    </row>
    <row r="957">
      <c r="A957" s="7"/>
      <c r="C957" s="7"/>
    </row>
    <row r="958">
      <c r="A958" s="7"/>
      <c r="C958" s="7"/>
    </row>
    <row r="959">
      <c r="A959" s="7"/>
      <c r="C959" s="7"/>
    </row>
    <row r="960">
      <c r="A960" s="7"/>
      <c r="C960" s="7"/>
    </row>
    <row r="961">
      <c r="A961" s="7"/>
      <c r="C961" s="7"/>
    </row>
    <row r="962">
      <c r="A962" s="7"/>
      <c r="C962" s="7"/>
    </row>
    <row r="963">
      <c r="A963" s="7"/>
      <c r="C963" s="7"/>
    </row>
    <row r="964">
      <c r="A964" s="7"/>
      <c r="C964" s="7"/>
    </row>
    <row r="965">
      <c r="A965" s="7"/>
      <c r="C965" s="7"/>
    </row>
    <row r="966">
      <c r="A966" s="7"/>
      <c r="C966" s="7"/>
    </row>
    <row r="967">
      <c r="A967" s="7"/>
      <c r="C967" s="7"/>
    </row>
    <row r="968">
      <c r="A968" s="7"/>
      <c r="C968" s="7"/>
    </row>
    <row r="969">
      <c r="A969" s="7"/>
      <c r="C969" s="7"/>
    </row>
    <row r="970">
      <c r="A970" s="7"/>
      <c r="C970" s="7"/>
    </row>
    <row r="971">
      <c r="A971" s="7"/>
      <c r="C971" s="7"/>
    </row>
    <row r="972">
      <c r="A972" s="7"/>
      <c r="C972" s="7"/>
    </row>
    <row r="973">
      <c r="A973" s="7"/>
      <c r="C973" s="7"/>
    </row>
    <row r="974">
      <c r="A974" s="7"/>
      <c r="C974" s="7"/>
    </row>
    <row r="975">
      <c r="A975" s="7"/>
      <c r="C975" s="7"/>
    </row>
    <row r="976">
      <c r="A976" s="7"/>
      <c r="C976" s="7"/>
    </row>
    <row r="977">
      <c r="A977" s="7"/>
      <c r="C977" s="7"/>
    </row>
    <row r="978">
      <c r="A978" s="7"/>
      <c r="C978" s="7"/>
    </row>
    <row r="979">
      <c r="A979" s="7"/>
      <c r="C979" s="7"/>
    </row>
    <row r="980">
      <c r="A980" s="7"/>
      <c r="C980" s="7"/>
    </row>
    <row r="981">
      <c r="A981" s="7"/>
      <c r="C981" s="7"/>
    </row>
    <row r="982">
      <c r="A982" s="7"/>
      <c r="C982" s="7"/>
    </row>
    <row r="983">
      <c r="A983" s="7"/>
      <c r="C983" s="7"/>
    </row>
    <row r="984">
      <c r="A984" s="7"/>
      <c r="C984" s="7"/>
    </row>
    <row r="985">
      <c r="A985" s="7"/>
      <c r="C985" s="7"/>
    </row>
    <row r="986">
      <c r="A986" s="7"/>
      <c r="C986" s="7"/>
    </row>
    <row r="987">
      <c r="A987" s="7"/>
      <c r="C987" s="7"/>
    </row>
    <row r="988">
      <c r="A988" s="7"/>
      <c r="C988" s="7"/>
    </row>
    <row r="989">
      <c r="A989" s="7"/>
      <c r="C989" s="7"/>
    </row>
    <row r="990">
      <c r="A990" s="7"/>
      <c r="C990" s="7"/>
    </row>
    <row r="991">
      <c r="A991" s="7"/>
      <c r="C991" s="7"/>
    </row>
    <row r="992">
      <c r="A992" s="7"/>
      <c r="C992" s="7"/>
    </row>
    <row r="993">
      <c r="A993" s="7"/>
      <c r="C993" s="7"/>
    </row>
    <row r="994">
      <c r="A994" s="7"/>
      <c r="C994" s="7"/>
    </row>
    <row r="995">
      <c r="A995" s="7"/>
      <c r="C995" s="7"/>
    </row>
    <row r="996">
      <c r="A996" s="7"/>
      <c r="C996" s="7"/>
    </row>
    <row r="997">
      <c r="A997" s="7"/>
      <c r="C997" s="7"/>
    </row>
    <row r="998">
      <c r="A998" s="7"/>
      <c r="C998" s="7"/>
    </row>
    <row r="999">
      <c r="A999" s="7"/>
      <c r="C999" s="7"/>
    </row>
  </sheetData>
  <hyperlinks>
    <hyperlink r:id="rId1" ref="B2"/>
  </hyperlinks>
  <drawing r:id="rId2"/>
</worksheet>
</file>