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</workbook>
</file>

<file path=xl/sharedStrings.xml><?xml version="1.0" encoding="utf-8"?>
<sst xmlns="http://schemas.openxmlformats.org/spreadsheetml/2006/main" count="192" uniqueCount="57">
  <si>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</si>
  <si>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</si>
  <si>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</si>
  <si>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</si>
  <si>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</si>
  <si>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</si>
  <si>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</si>
  <si>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</si>
  <si>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</si>
  <si>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</si>
  <si>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</si>
  <si>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</si>
  <si>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</si>
  <si>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</si>
  <si>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</si>
  <si>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</si>
  <si>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</si>
  <si>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</si>
  <si>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</si>
  <si>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</si>
  <si>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</si>
  <si>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</si>
  <si>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</si>
  <si>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</si>
  <si>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</si>
  <si>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</si>
  <si>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</si>
  <si>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</si>
  <si>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</si>
  <si>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</si>
  <si>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</si>
  <si>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</si>
  <si>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</si>
  <si>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</si>
  <si>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</si>
  <si>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</si>
  <si>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</si>
  <si>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</si>
  <si>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</si>
  <si>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</si>
  <si>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</si>
  <si>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</si>
  <si>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</si>
  <si>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</si>
  <si>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</si>
  <si>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</si>
  <si>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</si>
  <si>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</si>
  <si>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</si>
  <si>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</si>
  <si>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</si>
  <si>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</si>
  <si>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</si>
  <si>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</si>
  <si>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</si>
  <si>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</si>
  <si>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Total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</si>
</sst>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b/>
      <color rgb="FFFF0000"/>
      <name val="Arial"/>
    </font>
    <font>
      <color theme="1"/>
      <name val="Arial"/>
    </font>
    <font>
      <b/>
      <color theme="1"/>
      <name val="Arial"/>
    </font>
    <font>
      <sz val="11.0"/>
      <color rgb="FF1F1F1F"/>
      <name val="OpenSans-Bol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horizontal="right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6" fillId="0" fontId="6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2" fontId="7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7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3.75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1.0</v>
      </c>
      <c r="C2" s="3">
        <f t="shared" ref="C2:C6" si="1">IFERROR(B2/A2, "Not applicable")</f>
        <v>0.3333333333</v>
      </c>
    </row>
    <row r="3">
      <c r="A3" s="2">
        <v>2.0</v>
      </c>
      <c r="B3" s="2">
        <v>2.0</v>
      </c>
      <c r="C3" s="3">
        <f t="shared" si="1"/>
        <v>1</v>
      </c>
    </row>
    <row r="4">
      <c r="A4" s="2">
        <v>0.0</v>
      </c>
      <c r="B4" s="2">
        <v>0.0</v>
      </c>
      <c r="C4" s="3" t="str">
        <f t="shared" si="1"/>
        <v>Not applicable</v>
      </c>
    </row>
    <row r="5">
      <c r="A5" s="2">
        <v>3.0</v>
      </c>
      <c r="B5" s="2">
        <v>2.0</v>
      </c>
      <c r="C5" s="3">
        <f t="shared" si="1"/>
        <v>0.6666666667</v>
      </c>
    </row>
    <row r="6">
      <c r="A6" s="2">
        <v>5.0</v>
      </c>
      <c r="B6" s="2">
        <v>2.0</v>
      </c>
      <c r="C6" s="3">
        <f t="shared" si="1"/>
        <v>0.4</v>
      </c>
    </row>
    <row r="8">
      <c r="A8" s="4" t="s">
        <v>3</v>
      </c>
      <c r="B8" s="5"/>
      <c r="C8" s="5"/>
      <c r="D8" s="6"/>
    </row>
    <row r="9">
      <c r="A9" s="7" t="s">
        <v>4</v>
      </c>
      <c r="B9" s="8"/>
      <c r="C9" s="8"/>
      <c r="D9" s="9"/>
    </row>
    <row r="10">
      <c r="A10" s="7" t="s">
        <v>5</v>
      </c>
      <c r="B10" s="8"/>
      <c r="C10" s="8"/>
      <c r="D10" s="9"/>
    </row>
    <row r="11">
      <c r="A11" s="7" t="s">
        <v>6</v>
      </c>
      <c r="B11" s="8"/>
      <c r="C11" s="8"/>
      <c r="D11" s="9"/>
    </row>
    <row r="12">
      <c r="A12" s="10" t="s">
        <v>7</v>
      </c>
      <c r="B12" s="11"/>
      <c r="C12" s="11"/>
      <c r="D1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6.88"/>
    <col customWidth="1" min="3" max="3" width="14.75"/>
    <col customWidth="1" min="4" max="4" width="15.0"/>
  </cols>
  <sheetData>
    <row r="1">
      <c r="A1" s="13" t="s">
        <v>8</v>
      </c>
      <c r="B1" s="13" t="s">
        <v>9</v>
      </c>
      <c r="C1" s="1" t="s">
        <v>0</v>
      </c>
      <c r="D1" s="1" t="s">
        <v>1</v>
      </c>
      <c r="E1" s="1" t="s">
        <v>2</v>
      </c>
    </row>
    <row r="2">
      <c r="A2" s="14">
        <f>SUM(B2:B6, C2:C6)</f>
        <v>25</v>
      </c>
      <c r="B2" s="2">
        <v>5.0</v>
      </c>
      <c r="C2" s="2">
        <v>3.0</v>
      </c>
      <c r="D2" s="2">
        <v>1.0</v>
      </c>
      <c r="E2" s="3">
        <f t="shared" ref="E2:E3" si="1">IF(C2, D2/C2, " ")</f>
        <v>0.3333333333</v>
      </c>
    </row>
    <row r="3">
      <c r="B3" s="2">
        <v>3.0</v>
      </c>
      <c r="C3" s="2">
        <v>2.0</v>
      </c>
      <c r="D3" s="2">
        <v>2.0</v>
      </c>
      <c r="E3" s="3">
        <f t="shared" si="1"/>
        <v>1</v>
      </c>
    </row>
    <row r="4">
      <c r="B4" s="2">
        <v>1.0</v>
      </c>
      <c r="C4" s="2">
        <v>0.0</v>
      </c>
      <c r="D4" s="2">
        <v>0.0</v>
      </c>
      <c r="E4" s="3" t="str">
        <f>IFERROR(D4/C4, "Not applicable")</f>
        <v>Not applicable</v>
      </c>
    </row>
    <row r="5">
      <c r="B5" s="2">
        <v>2.0</v>
      </c>
      <c r="C5" s="2">
        <v>3.0</v>
      </c>
      <c r="D5" s="2">
        <v>2.0</v>
      </c>
      <c r="E5" s="3">
        <f t="shared" ref="E5:E6" si="2">IF(C5, D5/C5, " ")</f>
        <v>0.6666666667</v>
      </c>
    </row>
    <row r="6">
      <c r="B6" s="2">
        <v>1.0</v>
      </c>
      <c r="C6" s="2">
        <v>5.0</v>
      </c>
      <c r="D6" s="2">
        <v>2.0</v>
      </c>
      <c r="E6" s="3">
        <f t="shared" si="2"/>
        <v>0.4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4" max="4" width="17.13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19">
        <v>42037.0</v>
      </c>
      <c r="C2" s="19">
        <v>42154.0</v>
      </c>
      <c r="D2" s="20">
        <f t="shared" ref="D2:D5" si="1">DATEDIF(B2, C2, "M")</f>
        <v>3</v>
      </c>
    </row>
    <row r="3">
      <c r="A3" s="2" t="s">
        <v>41</v>
      </c>
      <c r="B3" s="19">
        <v>42156.0</v>
      </c>
      <c r="C3" s="19">
        <v>42447.0</v>
      </c>
      <c r="D3" s="20">
        <f t="shared" si="1"/>
        <v>9</v>
      </c>
    </row>
    <row r="4">
      <c r="A4" s="2" t="s">
        <v>42</v>
      </c>
      <c r="B4" s="19">
        <v>42371.0</v>
      </c>
      <c r="C4" s="19">
        <v>42488.0</v>
      </c>
      <c r="D4" s="20">
        <f t="shared" si="1"/>
        <v>3</v>
      </c>
    </row>
    <row r="5">
      <c r="A5" s="2" t="s">
        <v>43</v>
      </c>
      <c r="B5" s="19">
        <v>42156.0</v>
      </c>
      <c r="C5" s="19">
        <v>42600.0</v>
      </c>
      <c r="D5" s="20">
        <f t="shared" si="1"/>
        <v>14</v>
      </c>
    </row>
    <row r="6">
      <c r="A6" s="2" t="s">
        <v>44</v>
      </c>
      <c r="B6" s="19">
        <v>42614.0</v>
      </c>
      <c r="C6" s="19">
        <v>42328.0</v>
      </c>
      <c r="D6" s="20">
        <f>DATEDIF(C6, B6, "M")</f>
        <v>9</v>
      </c>
    </row>
    <row r="7">
      <c r="A7" s="2" t="s">
        <v>45</v>
      </c>
      <c r="B7" s="19">
        <v>42614.0</v>
      </c>
      <c r="C7" s="19">
        <v>42749.0</v>
      </c>
      <c r="D7" s="20">
        <f t="shared" ref="D7:D12" si="2">DATEDIF(B7, C7, "M")</f>
        <v>4</v>
      </c>
    </row>
    <row r="8">
      <c r="A8" s="2" t="s">
        <v>46</v>
      </c>
      <c r="B8" s="19">
        <v>42614.0</v>
      </c>
      <c r="C8" s="19">
        <v>42860.0</v>
      </c>
      <c r="D8" s="20">
        <f t="shared" si="2"/>
        <v>8</v>
      </c>
    </row>
    <row r="9">
      <c r="A9" s="2" t="s">
        <v>47</v>
      </c>
      <c r="B9" s="19">
        <v>42614.0</v>
      </c>
      <c r="C9" s="19">
        <v>43039.0</v>
      </c>
      <c r="D9" s="20">
        <f t="shared" si="2"/>
        <v>13</v>
      </c>
    </row>
    <row r="10">
      <c r="A10" s="2" t="s">
        <v>48</v>
      </c>
      <c r="B10" s="19">
        <v>43040.0</v>
      </c>
      <c r="C10" s="19">
        <v>43071.0</v>
      </c>
      <c r="D10" s="20">
        <f t="shared" si="2"/>
        <v>1</v>
      </c>
    </row>
    <row r="11">
      <c r="A11" s="2" t="s">
        <v>49</v>
      </c>
      <c r="B11" s="19">
        <v>43071.0</v>
      </c>
      <c r="C11" s="19">
        <v>43710.0</v>
      </c>
      <c r="D11" s="20">
        <f t="shared" si="2"/>
        <v>21</v>
      </c>
    </row>
    <row r="12">
      <c r="A12" s="2" t="s">
        <v>50</v>
      </c>
      <c r="B12" s="19">
        <v>43739.0</v>
      </c>
      <c r="C12" s="19">
        <v>43952.0</v>
      </c>
      <c r="D12" s="20">
        <f t="shared" si="2"/>
        <v>7</v>
      </c>
    </row>
    <row r="13">
      <c r="A13" s="2" t="s">
        <v>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17.5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19">
        <v>42037.0</v>
      </c>
      <c r="C2" s="19">
        <v>42154.0</v>
      </c>
      <c r="D2" s="20">
        <f t="shared" ref="D2:D12" si="1">DATEDIF(B2, C2, "M")</f>
        <v>3</v>
      </c>
    </row>
    <row r="3">
      <c r="A3" s="2" t="s">
        <v>41</v>
      </c>
      <c r="B3" s="19">
        <v>42156.0</v>
      </c>
      <c r="C3" s="19">
        <v>42447.0</v>
      </c>
      <c r="D3" s="20">
        <f t="shared" si="1"/>
        <v>9</v>
      </c>
    </row>
    <row r="4">
      <c r="A4" s="2" t="s">
        <v>42</v>
      </c>
      <c r="B4" s="19">
        <v>42371.0</v>
      </c>
      <c r="C4" s="19">
        <v>42488.0</v>
      </c>
      <c r="D4" s="20">
        <f t="shared" si="1"/>
        <v>3</v>
      </c>
    </row>
    <row r="5">
      <c r="A5" s="2" t="s">
        <v>43</v>
      </c>
      <c r="B5" s="19">
        <v>42156.0</v>
      </c>
      <c r="C5" s="19">
        <v>42600.0</v>
      </c>
      <c r="D5" s="20">
        <f t="shared" si="1"/>
        <v>14</v>
      </c>
    </row>
    <row r="6">
      <c r="A6" s="2" t="s">
        <v>44</v>
      </c>
      <c r="B6" s="21">
        <v>42614.0</v>
      </c>
      <c r="C6" s="21">
        <v>42694.0</v>
      </c>
      <c r="D6" s="20">
        <f t="shared" si="1"/>
        <v>2</v>
      </c>
    </row>
    <row r="7">
      <c r="A7" s="2" t="s">
        <v>45</v>
      </c>
      <c r="B7" s="19">
        <v>42614.0</v>
      </c>
      <c r="C7" s="19">
        <v>42749.0</v>
      </c>
      <c r="D7" s="20">
        <f t="shared" si="1"/>
        <v>4</v>
      </c>
    </row>
    <row r="8">
      <c r="A8" s="2" t="s">
        <v>46</v>
      </c>
      <c r="B8" s="19">
        <v>42614.0</v>
      </c>
      <c r="C8" s="19">
        <v>42860.0</v>
      </c>
      <c r="D8" s="20">
        <f t="shared" si="1"/>
        <v>8</v>
      </c>
    </row>
    <row r="9">
      <c r="A9" s="2" t="s">
        <v>47</v>
      </c>
      <c r="B9" s="19">
        <v>42614.0</v>
      </c>
      <c r="C9" s="19">
        <v>43039.0</v>
      </c>
      <c r="D9" s="20">
        <f t="shared" si="1"/>
        <v>13</v>
      </c>
    </row>
    <row r="10">
      <c r="A10" s="2" t="s">
        <v>48</v>
      </c>
      <c r="B10" s="19">
        <v>43040.0</v>
      </c>
      <c r="C10" s="19">
        <v>43071.0</v>
      </c>
      <c r="D10" s="20">
        <f t="shared" si="1"/>
        <v>1</v>
      </c>
    </row>
    <row r="11">
      <c r="A11" s="2" t="s">
        <v>49</v>
      </c>
      <c r="B11" s="19">
        <v>43071.0</v>
      </c>
      <c r="C11" s="19">
        <v>43710.0</v>
      </c>
      <c r="D11" s="20">
        <f t="shared" si="1"/>
        <v>21</v>
      </c>
    </row>
    <row r="12">
      <c r="A12" s="2" t="s">
        <v>50</v>
      </c>
      <c r="B12" s="19">
        <v>43739.0</v>
      </c>
      <c r="C12" s="19">
        <v>43952.0</v>
      </c>
      <c r="D12" s="20">
        <f t="shared" si="1"/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52</v>
      </c>
      <c r="B1" s="13" t="s">
        <v>53</v>
      </c>
    </row>
    <row r="2">
      <c r="A2" s="2" t="s">
        <v>54</v>
      </c>
      <c r="B2" s="2">
        <v>5.0</v>
      </c>
    </row>
    <row r="3">
      <c r="A3" s="2" t="s">
        <v>55</v>
      </c>
      <c r="B3" s="2">
        <v>17.0</v>
      </c>
    </row>
    <row r="4">
      <c r="A4" s="13" t="s">
        <v>56</v>
      </c>
      <c r="B4" s="20">
        <f>B2+B3</f>
        <v>22</v>
      </c>
    </row>
    <row r="7">
      <c r="A7" s="13" t="s">
        <v>52</v>
      </c>
      <c r="B7" s="13" t="s">
        <v>53</v>
      </c>
    </row>
    <row r="8">
      <c r="A8" s="2" t="s">
        <v>54</v>
      </c>
      <c r="B8" s="2">
        <v>5.0</v>
      </c>
    </row>
    <row r="9">
      <c r="A9" s="2" t="s">
        <v>55</v>
      </c>
      <c r="B9" s="2">
        <v>17.0</v>
      </c>
    </row>
    <row r="10">
      <c r="A10" s="13" t="s">
        <v>56</v>
      </c>
      <c r="B10" s="20">
        <f>SUM(B8:B9)</f>
        <v>22</v>
      </c>
    </row>
  </sheetData>
  <drawing r:id="rId1"/>
</worksheet>
</file>