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mc:AlternateContent xmlns:mc="http://schemas.openxmlformats.org/markup-compatibility/2006">
    <mc:Choice Requires="x15">
      <x15ac:absPath xmlns:x15ac="http://schemas.microsoft.com/office/spreadsheetml/2010/11/ac" url="/Users/nguyenbaolong/Desktop/Không phải nháp/CinemaManagementSystem/Report3_GUI_Testing/Gantt/"/>
    </mc:Choice>
  </mc:AlternateContent>
  <xr:revisionPtr revIDLastSave="0" documentId="8_{0C89E97D-0469-8E4E-8188-8B15A1678B80}" xr6:coauthVersionLast="45" xr6:coauthVersionMax="45" xr10:uidLastSave="{00000000-0000-0000-0000-000000000000}"/>
  <bookViews>
    <workbookView xWindow="0" yWindow="460" windowWidth="25600" windowHeight="14620" xr2:uid="{00000000-000D-0000-FFFF-FFFF00000000}"/>
  </bookViews>
  <sheets>
    <sheet name="ProjectSchedule" sheetId="11" r:id="rId1"/>
    <sheet name="About" sheetId="12" r:id="rId2"/>
  </sheets>
  <definedNames>
    <definedName name="_xlnm.Print_Area" localSheetId="0">ProjectSchedule!$1:$28</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11" l="1"/>
  <c r="D3" i="11" l="1"/>
  <c r="B13" i="12" l="1"/>
  <c r="G28" i="11" l="1"/>
  <c r="G18" i="11"/>
  <c r="G17" i="11"/>
  <c r="G16" i="11"/>
  <c r="G8" i="11"/>
  <c r="G7" i="11"/>
  <c r="H6" i="11" l="1"/>
  <c r="I5" i="11" l="1"/>
  <c r="H4" i="11"/>
  <c r="J5" i="11" l="1"/>
  <c r="I6" i="11"/>
  <c r="K5" i="11" l="1"/>
  <c r="J6" i="11"/>
  <c r="L5" i="11" l="1"/>
  <c r="K6" i="11"/>
  <c r="M5" i="11" l="1"/>
  <c r="L6" i="11"/>
  <c r="N5" i="11" l="1"/>
  <c r="M6" i="11"/>
  <c r="O5" i="11" l="1"/>
  <c r="N6" i="11"/>
  <c r="O4" i="11" l="1"/>
  <c r="P5" i="11"/>
  <c r="Q5" i="11" s="1"/>
  <c r="R5" i="11" s="1"/>
  <c r="S5" i="11" s="1"/>
  <c r="T5" i="11" s="1"/>
  <c r="U5" i="11" s="1"/>
  <c r="V5" i="11" s="1"/>
  <c r="V4" i="11" l="1"/>
  <c r="W5" i="11"/>
  <c r="X5" i="11" s="1"/>
  <c r="Y5" i="11" s="1"/>
  <c r="Z5" i="11" s="1"/>
  <c r="AA5" i="11" s="1"/>
  <c r="AB5" i="11" s="1"/>
  <c r="AC5" i="11" s="1"/>
  <c r="O6" i="11"/>
  <c r="P6" i="11"/>
  <c r="AD5" i="11" l="1"/>
  <c r="AE5" i="11" s="1"/>
  <c r="AF5" i="11" s="1"/>
  <c r="AG5" i="11" s="1"/>
  <c r="AH5" i="11" s="1"/>
  <c r="AI5" i="11" s="1"/>
  <c r="AJ5" i="11" s="1"/>
  <c r="AC4" i="11"/>
  <c r="Q6" i="11"/>
  <c r="AK5" i="11" l="1"/>
  <c r="AL5" i="11" s="1"/>
  <c r="AM5" i="11" s="1"/>
  <c r="AN5" i="11" s="1"/>
  <c r="AO5" i="11" s="1"/>
  <c r="AP5" i="11" s="1"/>
  <c r="AQ5" i="11" s="1"/>
  <c r="AJ4" i="11"/>
  <c r="R6" i="11"/>
  <c r="AR5" i="11" l="1"/>
  <c r="AQ4" i="11"/>
  <c r="S6" i="11"/>
  <c r="AS5" i="11" l="1"/>
  <c r="AR6" i="11"/>
  <c r="T6" i="11"/>
  <c r="AT5" i="11" l="1"/>
  <c r="AS6" i="11"/>
  <c r="U6" i="11"/>
  <c r="AT6" i="11" l="1"/>
  <c r="AU5" i="11"/>
  <c r="V6" i="11"/>
  <c r="AV5" i="11" l="1"/>
  <c r="AU6" i="11"/>
  <c r="W6" i="11"/>
  <c r="AW5" i="11" l="1"/>
  <c r="AV6" i="11"/>
  <c r="X6" i="11"/>
  <c r="AX5" i="11" l="1"/>
  <c r="AW6" i="11"/>
  <c r="Y6" i="11"/>
  <c r="AX6" i="11" l="1"/>
  <c r="AY5" i="11"/>
  <c r="AX4" i="11"/>
  <c r="Z6" i="11"/>
  <c r="AZ5" i="11" l="1"/>
  <c r="AY6" i="11"/>
  <c r="AA6" i="11"/>
  <c r="AZ6" i="11" l="1"/>
  <c r="BA5" i="11"/>
  <c r="AB6" i="11"/>
  <c r="BA6" i="11" l="1"/>
  <c r="BB5" i="11"/>
  <c r="AC6" i="11"/>
  <c r="BB6" i="11" l="1"/>
  <c r="BC5" i="11"/>
  <c r="AD6" i="11"/>
  <c r="BD5" i="11" l="1"/>
  <c r="BC6" i="11"/>
  <c r="AE6" i="11"/>
  <c r="BD6" i="11" l="1"/>
  <c r="BE5" i="11"/>
  <c r="AF6" i="11"/>
  <c r="BE6" i="11" l="1"/>
  <c r="BF5" i="11"/>
  <c r="BE4" i="11"/>
  <c r="AG6" i="11"/>
  <c r="BF6" i="11" l="1"/>
  <c r="BG5" i="11"/>
  <c r="AH6" i="11"/>
  <c r="BH5" i="11" l="1"/>
  <c r="BG6" i="11"/>
  <c r="AI6" i="11"/>
  <c r="BI5" i="11" l="1"/>
  <c r="BH6" i="11"/>
  <c r="AJ6" i="11"/>
  <c r="BJ5" i="11" l="1"/>
  <c r="BI6" i="11"/>
  <c r="AK6" i="11"/>
  <c r="BK5" i="11" l="1"/>
  <c r="BJ6" i="11"/>
  <c r="AL6" i="11"/>
  <c r="BK6" i="11" l="1"/>
  <c r="BL5" i="11"/>
  <c r="AM6" i="11"/>
  <c r="BL4" i="11" l="1"/>
  <c r="BL6" i="11"/>
  <c r="BM5" i="11"/>
  <c r="AN6" i="11"/>
  <c r="BM6" i="11" l="1"/>
  <c r="BN5" i="11"/>
  <c r="AO6" i="11"/>
  <c r="BN6" i="11" l="1"/>
  <c r="BO5" i="11"/>
  <c r="AP6" i="11"/>
  <c r="BO6" i="11" l="1"/>
  <c r="BP5" i="11"/>
  <c r="AQ6" i="11"/>
  <c r="BQ5" i="11" l="1"/>
  <c r="BP6" i="11"/>
  <c r="BR5" i="11" l="1"/>
  <c r="BQ6" i="11"/>
  <c r="BS5" i="11" l="1"/>
  <c r="BR6" i="11"/>
  <c r="BS6" i="11" l="1"/>
  <c r="BT5" i="11"/>
  <c r="BS4" i="11"/>
  <c r="BU5" i="11" l="1"/>
  <c r="BT6" i="11"/>
  <c r="BU6" i="11" l="1"/>
  <c r="BV5" i="11"/>
  <c r="BW5" i="11" l="1"/>
  <c r="BV6" i="11"/>
  <c r="BW6" i="11" l="1"/>
  <c r="BX5" i="11"/>
  <c r="BX6" i="11" l="1"/>
  <c r="BY5" i="11"/>
  <c r="BY6" i="11" l="1"/>
  <c r="BZ5" i="11"/>
  <c r="BZ4" i="11" l="1"/>
  <c r="CA5" i="11"/>
  <c r="BZ6" i="11"/>
  <c r="CA6" i="11" l="1"/>
  <c r="CB5" i="11"/>
  <c r="CC5" i="11" l="1"/>
  <c r="CB6" i="11"/>
  <c r="CD5" i="11" l="1"/>
  <c r="CC6" i="11"/>
  <c r="CE5" i="11" l="1"/>
  <c r="CD6" i="11"/>
  <c r="CF5" i="11" l="1"/>
  <c r="CE6" i="11"/>
  <c r="CF6" i="11" l="1"/>
  <c r="CG5" i="11"/>
  <c r="CG6" i="11" l="1"/>
  <c r="CG4" i="11"/>
  <c r="CH5" i="11"/>
  <c r="CI5" i="11" l="1"/>
  <c r="CH6" i="11"/>
  <c r="CI6" i="11" l="1"/>
  <c r="CJ5" i="11"/>
  <c r="CK5" i="11" l="1"/>
  <c r="CJ6" i="11"/>
  <c r="CK6" i="11" l="1"/>
  <c r="CL5" i="11"/>
  <c r="CL6" i="11" l="1"/>
  <c r="CM5" i="11"/>
  <c r="CM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<sst xmlns="http://schemas.openxmlformats.org/spreadsheetml/2006/main" count="57" uniqueCount="51">
  <si>
    <t>Project Start:</t>
  </si>
  <si>
    <t>PROGRESS</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</si>
  <si>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</si>
  <si>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</si>
  <si>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</si>
  <si>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</si>
  <si>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</si>
  <si>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</si>
  <si>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</si>
  <si>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</si>
  <si>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</si>
  <si>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</si>
  <si>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</si>
  <si>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</si>
  <si>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</si>
  <si>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</si>
  <si>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</si>
  <si>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</si>
  <si>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</si>
  <si>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</si>
  <si>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</si>
  <si>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t>
  </si>
  <si>
    <t>Start</t>
  </si>
  <si>
    <t>(M1/T1)</t>
  </si>
  <si>
    <t>(M2/T2)</t>
  </si>
  <si>
    <t>(M3/T3&amp;T4&amp;T5)</t>
  </si>
  <si>
    <t>(M4/T6-T14)</t>
  </si>
  <si>
    <t>(M5/T15&amp;T16&amp;T17)</t>
  </si>
  <si>
    <t>Finish</t>
  </si>
  <si>
    <t>Project :</t>
  </si>
  <si>
    <t>NMCNPM</t>
  </si>
  <si>
    <t>TASK ID</t>
  </si>
  <si>
    <t>T 1</t>
  </si>
  <si>
    <t>T 2</t>
  </si>
  <si>
    <t>T 3</t>
  </si>
  <si>
    <t>T 4</t>
  </si>
  <si>
    <t>T 5</t>
  </si>
  <si>
    <t>T 6</t>
  </si>
  <si>
    <t>T 7</t>
  </si>
  <si>
    <t>T 8</t>
  </si>
  <si>
    <t>T 9</t>
  </si>
  <si>
    <t>T 10</t>
  </si>
  <si>
    <t>T 11</t>
  </si>
  <si>
    <t>T 12</t>
  </si>
  <si>
    <t>T 13</t>
  </si>
  <si>
    <t>T 14</t>
  </si>
  <si>
    <t>T 15</t>
  </si>
  <si>
    <t>T 16</t>
  </si>
  <si>
    <t>T 17</t>
  </si>
  <si>
    <t>T 18</t>
  </si>
  <si>
    <t>T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</si>
</sst>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11"/>
      <color theme="1"/>
      <name val="Wingdings"/>
      <charset val="2"/>
    </font>
    <font>
      <sz val="8"/>
      <name val="Calibri"/>
      <family val="2"/>
      <scheme val="minor"/>
    </font>
    <font>
      <sz val="16"/>
      <name val="Calibri"/>
      <family val="2"/>
      <scheme val="major"/>
    </font>
    <font>
      <sz val="11"/>
      <color rgb="FF000000"/>
      <name val="Wingdings"/>
      <charset val="2"/>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bottom/>
      <diagonal/>
    </border>
    <border>
      <left style="thin">
        <color auto="1"/>
      </left>
      <right/>
      <top/>
      <bottom style="thin">
        <color indexed="64"/>
      </bottom>
      <diagonal/>
    </border>
    <border>
      <left style="thin">
        <color auto="1"/>
      </left>
      <right style="thin">
        <color auto="1"/>
      </right>
      <top/>
      <bottom style="thin">
        <color indexed="64"/>
      </bottom>
      <diagonal/>
    </border>
    <border>
      <left/>
      <right style="thin">
        <color auto="1"/>
      </right>
      <top style="thin">
        <color indexed="64"/>
      </top>
      <bottom style="thin">
        <color indexed="64"/>
      </bottom>
      <diagonal/>
    </border>
    <border>
      <left/>
      <right style="thin">
        <color auto="1"/>
      </right>
      <top/>
      <bottom style="thin">
        <color indexed="64"/>
      </bottom>
      <diagonal/>
    </border>
    <border>
      <left/>
      <right/>
      <top style="thin">
        <color theme="0" tint="-0.24994659260841701"/>
      </top>
      <bottom style="thin">
        <color theme="0" tint="-0.24994659260841701"/>
      </bottom>
      <diagonal/>
    </border>
    <border>
      <left/>
      <right/>
      <top style="thin">
        <color indexed="64"/>
      </top>
      <bottom/>
      <diagonal/>
    </border>
    <border>
      <left style="thin">
        <color auto="1"/>
      </left>
      <right/>
      <top/>
      <bottom/>
      <diagonal/>
    </border>
    <border>
      <left/>
      <right/>
      <top style="thin">
        <color rgb="FFBFBFBF"/>
      </top>
      <bottom style="thin">
        <color rgb="FFBFBFBF"/>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64">
    <xf numFmtId="0" fontId="0" fillId="0" borderId="0" xfId="0"/>
    <xf numFmtId="167" fontId="8" fillId="3" borderId="0" xfId="0" applyNumberFormat="1" applyFont="1" applyFill="1" applyBorder="1" applyAlignment="1">
      <alignment horizontal="center" vertical="center"/>
    </xf>
    <xf numFmtId="0" fontId="1" fillId="0" borderId="0" xfId="0" applyFont="1" applyAlignment="1" applyProtection="1">
      <alignment vertical="top"/>
    </xf>
    <xf numFmtId="0" fontId="1" fillId="0" borderId="0" xfId="0" applyFont="1"/>
    <xf numFmtId="0" fontId="13" fillId="0" borderId="0" xfId="0" applyFont="1" applyAlignment="1" applyProtection="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 fillId="0" borderId="0" xfId="0" applyFont="1" applyAlignment="1">
      <alignment horizontal="left" vertical="center"/>
    </xf>
    <xf numFmtId="0" fontId="16" fillId="0" borderId="0" xfId="0" applyFont="1"/>
    <xf numFmtId="0" fontId="17" fillId="0" borderId="0" xfId="0" applyFont="1" applyAlignment="1">
      <alignment vertical="top" wrapText="1"/>
    </xf>
    <xf numFmtId="0" fontId="1" fillId="0" borderId="0" xfId="0" applyFont="1" applyAlignment="1">
      <alignment vertical="top"/>
    </xf>
    <xf numFmtId="0" fontId="18" fillId="0" borderId="0" xfId="0" applyFont="1" applyAlignment="1">
      <alignment vertical="center"/>
    </xf>
    <xf numFmtId="0" fontId="17" fillId="0" borderId="0" xfId="0" applyFont="1" applyAlignment="1">
      <alignment horizontal="left" vertical="top" wrapText="1" indent="1"/>
    </xf>
    <xf numFmtId="0" fontId="2" fillId="0" borderId="0" xfId="1" applyAlignment="1" applyProtection="1">
      <alignment horizontal="left" indent="1"/>
    </xf>
    <xf numFmtId="0" fontId="19" fillId="0" borderId="0" xfId="0" applyFont="1" applyAlignment="1" applyProtection="1">
      <alignment vertical="top"/>
    </xf>
    <xf numFmtId="0" fontId="2" fillId="0" borderId="0" xfId="1" applyFill="1" applyAlignment="1" applyProtection="1">
      <alignment horizontal="left" indent="1"/>
    </xf>
    <xf numFmtId="0" fontId="4" fillId="5" borderId="0" xfId="0" applyFont="1" applyFill="1" applyBorder="1" applyAlignment="1">
      <alignment horizontal="center" vertical="center" wrapText="1"/>
    </xf>
    <xf numFmtId="167" fontId="8" fillId="6" borderId="0" xfId="0" applyNumberFormat="1" applyFont="1" applyFill="1" applyBorder="1" applyAlignment="1">
      <alignment horizontal="center" vertical="center"/>
    </xf>
    <xf numFmtId="0" fontId="0" fillId="0" borderId="0" xfId="0" applyBorder="1" applyAlignment="1">
      <alignment vertical="center"/>
    </xf>
    <xf numFmtId="0" fontId="0" fillId="0" borderId="0" xfId="0" applyBorder="1"/>
    <xf numFmtId="0" fontId="1" fillId="0" borderId="0" xfId="0" applyFont="1" applyBorder="1"/>
    <xf numFmtId="0" fontId="5" fillId="0" borderId="0" xfId="0" applyFont="1" applyBorder="1" applyAlignment="1">
      <alignment vertical="center"/>
    </xf>
    <xf numFmtId="0" fontId="20" fillId="0" borderId="0" xfId="1" applyFont="1" applyBorder="1" applyAlignment="1" applyProtection="1">
      <alignment horizontal="left" vertical="center"/>
    </xf>
    <xf numFmtId="0" fontId="0" fillId="0" borderId="0" xfId="0" applyBorder="1" applyAlignment="1">
      <alignment horizontal="right" vertical="center"/>
    </xf>
    <xf numFmtId="0" fontId="0" fillId="0" borderId="0" xfId="0" applyBorder="1" applyAlignment="1">
      <alignment horizontal="center"/>
    </xf>
    <xf numFmtId="0" fontId="12" fillId="0" borderId="0" xfId="0" applyFont="1" applyBorder="1" applyAlignment="1">
      <alignment horizontal="right" vertical="center"/>
    </xf>
    <xf numFmtId="0" fontId="0" fillId="0" borderId="0" xfId="0" applyFont="1" applyBorder="1" applyAlignment="1">
      <alignment vertical="center"/>
    </xf>
    <xf numFmtId="0" fontId="0" fillId="0" borderId="0" xfId="0" applyNumberFormat="1" applyBorder="1" applyAlignment="1">
      <alignment horizontal="center" vertical="center"/>
    </xf>
    <xf numFmtId="15" fontId="8" fillId="6" borderId="0" xfId="0" applyNumberFormat="1" applyFont="1" applyFill="1" applyBorder="1" applyAlignment="1">
      <alignment horizontal="center" vertical="center"/>
    </xf>
    <xf numFmtId="0" fontId="4" fillId="5" borderId="0" xfId="0" applyFont="1" applyFill="1" applyBorder="1" applyAlignment="1">
      <alignment horizontal="left" vertical="center" indent="1"/>
    </xf>
    <xf numFmtId="0" fontId="11" fillId="4" borderId="0" xfId="0" applyFont="1" applyFill="1" applyBorder="1" applyAlignment="1">
      <alignment horizontal="center" vertical="center" shrinkToFit="1"/>
    </xf>
    <xf numFmtId="0" fontId="11" fillId="6" borderId="0" xfId="0" applyFont="1" applyFill="1" applyBorder="1" applyAlignment="1">
      <alignment horizontal="center" vertical="center" shrinkToFit="1"/>
    </xf>
    <xf numFmtId="0" fontId="3" fillId="0" borderId="0" xfId="0" applyNumberFormat="1" applyFont="1" applyFill="1" applyBorder="1" applyAlignment="1">
      <alignment horizontal="center" vertical="center"/>
    </xf>
    <xf numFmtId="0" fontId="0" fillId="6" borderId="0" xfId="0" applyFont="1" applyFill="1" applyBorder="1" applyAlignment="1">
      <alignment horizontal="center" vertical="center"/>
    </xf>
    <xf numFmtId="0" fontId="0" fillId="0" borderId="3"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0" fillId="2" borderId="8" xfId="0" applyFont="1" applyFill="1" applyBorder="1" applyAlignment="1">
      <alignment horizontal="left" vertical="center" indent="1"/>
    </xf>
    <xf numFmtId="9" fontId="3" fillId="2" borderId="8" xfId="2" applyFont="1" applyFill="1" applyBorder="1" applyAlignment="1">
      <alignment horizontal="center" vertical="center"/>
    </xf>
    <xf numFmtId="164" fontId="0" fillId="2" borderId="8"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21" fillId="0" borderId="8" xfId="0" applyFont="1" applyBorder="1" applyAlignment="1">
      <alignment vertical="center"/>
    </xf>
    <xf numFmtId="0" fontId="0" fillId="0" borderId="8" xfId="0" applyFont="1" applyBorder="1" applyAlignment="1">
      <alignment vertical="center"/>
    </xf>
    <xf numFmtId="0" fontId="0" fillId="2" borderId="8" xfId="0" applyFont="1" applyFill="1" applyBorder="1" applyAlignment="1">
      <alignment horizontal="left" vertical="center" indent="2"/>
    </xf>
    <xf numFmtId="15" fontId="0" fillId="2" borderId="8" xfId="0" applyNumberFormat="1" applyFont="1" applyFill="1" applyBorder="1" applyAlignment="1">
      <alignment horizontal="center" vertical="center"/>
    </xf>
    <xf numFmtId="15" fontId="3" fillId="2" borderId="8" xfId="0" applyNumberFormat="1"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0" borderId="8" xfId="0" applyBorder="1" applyAlignment="1">
      <alignment horizontal="left" vertical="center"/>
    </xf>
    <xf numFmtId="0" fontId="7" fillId="0" borderId="0" xfId="0" applyFont="1" applyBorder="1" applyAlignment="1">
      <alignment horizontal="left"/>
    </xf>
    <xf numFmtId="0" fontId="12" fillId="0" borderId="0" xfId="0" applyFont="1" applyBorder="1" applyAlignment="1">
      <alignment horizontal="left"/>
    </xf>
    <xf numFmtId="0" fontId="23" fillId="0" borderId="9" xfId="0" applyFont="1" applyBorder="1" applyAlignment="1"/>
    <xf numFmtId="0" fontId="0" fillId="0" borderId="8" xfId="0" applyBorder="1" applyAlignment="1">
      <alignment horizontal="left" vertical="center"/>
    </xf>
    <xf numFmtId="0" fontId="0" fillId="0" borderId="8" xfId="0" applyFont="1" applyBorder="1" applyAlignment="1">
      <alignment horizontal="left" vertical="center"/>
    </xf>
    <xf numFmtId="0" fontId="0" fillId="0" borderId="8" xfId="0" applyBorder="1" applyAlignment="1">
      <alignment horizontal="left" vertical="center"/>
    </xf>
    <xf numFmtId="0" fontId="1" fillId="0" borderId="10" xfId="0" applyFont="1" applyBorder="1" applyAlignment="1">
      <alignment horizontal="center"/>
    </xf>
    <xf numFmtId="0" fontId="1" fillId="0" borderId="0" xfId="0" applyFont="1" applyBorder="1" applyAlignment="1">
      <alignment horizontal="center"/>
    </xf>
    <xf numFmtId="166" fontId="0" fillId="3" borderId="0" xfId="0" applyNumberFormat="1" applyFont="1" applyFill="1" applyBorder="1" applyAlignment="1">
      <alignment horizontal="left" vertical="center" wrapText="1" indent="1"/>
    </xf>
    <xf numFmtId="165" fontId="0" fillId="0" borderId="5" xfId="0" applyNumberFormat="1" applyBorder="1" applyAlignment="1">
      <alignment horizontal="center" vertical="center"/>
    </xf>
    <xf numFmtId="165" fontId="0" fillId="0" borderId="4" xfId="0" applyNumberFormat="1" applyBorder="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0" fontId="24" fillId="0" borderId="11" xfId="0" applyFont="1" applyBorder="1" applyAlignment="1">
      <alignment vertical="center"/>
    </xf>
  </cellXfs>
  <cellStyles count="3">
    <cellStyle name="Hyperlink" xfId="1" builtinId="8" customBuiltin="1"/>
    <cellStyle name="Normal" xfId="0" builtinId="0"/>
    <cellStyle name="Percent" xfId="2" builtinId="5"/>
  </cellStyles>
  <dxfs count="2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R28"/>
  <sheetViews>
    <sheetView showGridLines="0" tabSelected="1" showRuler="0" zoomScale="60" zoomScaleNormal="70" zoomScalePageLayoutView="70" workbookViewId="0">
      <pane ySplit="6" topLeftCell="A7" activePane="bottomLeft" state="frozen"/>
      <selection pane="bottomLeft" activeCell="CE42" sqref="CE42"/>
    </sheetView>
  </sheetViews>
  <sheetFormatPr baseColWidth="10" defaultColWidth="8.83203125" defaultRowHeight="15" x14ac:dyDescent="0.2"/>
  <cols>
    <col min="1" max="1" width="2.6640625" style="19" customWidth="1"/>
    <col min="2" max="2" width="9" style="19" bestFit="1" customWidth="1"/>
    <col min="3" max="3" width="13" style="19" bestFit="1" customWidth="1"/>
    <col min="4" max="4" width="10.5" style="24" customWidth="1"/>
    <col min="5" max="5" width="10.1640625" style="19" bestFit="1" customWidth="1"/>
    <col min="6" max="6" width="2.6640625" style="19" customWidth="1"/>
    <col min="7" max="7" width="40.5" style="19" hidden="1" customWidth="1"/>
    <col min="8" max="14" width="2.5" style="19" customWidth="1"/>
    <col min="15" max="15" width="2.1640625" style="19" bestFit="1" customWidth="1"/>
    <col min="16" max="21" width="3" style="19" bestFit="1" customWidth="1"/>
    <col min="22" max="22" width="3.5" style="19" bestFit="1" customWidth="1"/>
    <col min="23" max="23" width="3" style="19" bestFit="1" customWidth="1"/>
    <col min="24" max="63" width="3" style="19" customWidth="1"/>
    <col min="64" max="118" width="2.83203125" style="19" customWidth="1"/>
    <col min="119" max="119" width="2.6640625" style="19" customWidth="1"/>
    <col min="120" max="126" width="2.83203125" style="19" customWidth="1"/>
    <col min="127" max="16384" width="8.83203125" style="19"/>
  </cols>
  <sheetData>
    <row r="1" spans="1:96" ht="21" x14ac:dyDescent="0.25">
      <c r="B1" s="52"/>
      <c r="C1" s="36" t="s">
        <v>29</v>
      </c>
      <c r="D1" s="56" t="s">
        <v>30</v>
      </c>
      <c r="E1" s="57"/>
      <c r="G1" s="20"/>
      <c r="H1" s="21"/>
      <c r="I1" s="22"/>
      <c r="J1" s="22"/>
      <c r="K1" s="22"/>
      <c r="L1" s="22"/>
      <c r="M1" s="22"/>
      <c r="N1" s="22"/>
      <c r="O1" s="22"/>
      <c r="P1" s="22"/>
      <c r="Q1" s="22"/>
      <c r="R1" s="22"/>
      <c r="S1" s="22"/>
      <c r="T1" s="22"/>
      <c r="U1" s="22"/>
      <c r="V1" s="22"/>
      <c r="W1" s="22"/>
      <c r="X1" s="22"/>
      <c r="Y1" s="22"/>
      <c r="Z1" s="22"/>
    </row>
    <row r="2" spans="1:96" ht="19.5" customHeight="1" x14ac:dyDescent="0.25">
      <c r="B2" s="51"/>
      <c r="C2" s="36" t="s">
        <v>0</v>
      </c>
      <c r="D2" s="59">
        <v>44094</v>
      </c>
      <c r="E2" s="60"/>
    </row>
    <row r="3" spans="1:96" ht="19.5" customHeight="1" x14ac:dyDescent="0.25">
      <c r="B3" s="50"/>
      <c r="C3" s="35" t="s">
        <v>19</v>
      </c>
      <c r="D3" s="61">
        <f ca="1">TODAY()</f>
        <v>44174</v>
      </c>
      <c r="E3" s="62"/>
    </row>
    <row r="4" spans="1:96" ht="19.5" customHeight="1" x14ac:dyDescent="0.2">
      <c r="C4" s="34" t="s">
        <v>6</v>
      </c>
      <c r="D4" s="27">
        <v>6</v>
      </c>
      <c r="H4" s="58">
        <f>H5</f>
        <v>44137</v>
      </c>
      <c r="I4" s="58"/>
      <c r="J4" s="58"/>
      <c r="K4" s="58"/>
      <c r="L4" s="58"/>
      <c r="M4" s="58"/>
      <c r="N4" s="58"/>
      <c r="O4" s="58">
        <f>O5</f>
        <v>44144</v>
      </c>
      <c r="P4" s="58"/>
      <c r="Q4" s="58"/>
      <c r="R4" s="58"/>
      <c r="S4" s="58"/>
      <c r="T4" s="58"/>
      <c r="U4" s="58"/>
      <c r="V4" s="58">
        <f>V5</f>
        <v>44151</v>
      </c>
      <c r="W4" s="58"/>
      <c r="X4" s="58"/>
      <c r="Y4" s="58"/>
      <c r="Z4" s="58"/>
      <c r="AA4" s="58"/>
      <c r="AB4" s="58"/>
      <c r="AC4" s="58">
        <f>AC5</f>
        <v>44158</v>
      </c>
      <c r="AD4" s="58"/>
      <c r="AE4" s="58"/>
      <c r="AF4" s="58"/>
      <c r="AG4" s="58"/>
      <c r="AH4" s="58"/>
      <c r="AI4" s="58"/>
      <c r="AJ4" s="58">
        <f>AJ5</f>
        <v>44165</v>
      </c>
      <c r="AK4" s="58"/>
      <c r="AL4" s="58"/>
      <c r="AM4" s="58"/>
      <c r="AN4" s="58"/>
      <c r="AO4" s="58"/>
      <c r="AP4" s="58"/>
      <c r="AQ4" s="58">
        <f>AQ5</f>
        <v>44172</v>
      </c>
      <c r="AR4" s="58"/>
      <c r="AS4" s="58"/>
      <c r="AT4" s="58"/>
      <c r="AU4" s="58"/>
      <c r="AV4" s="58"/>
      <c r="AW4" s="58"/>
      <c r="AX4" s="58">
        <f>AX5</f>
        <v>44179</v>
      </c>
      <c r="AY4" s="58"/>
      <c r="AZ4" s="58"/>
      <c r="BA4" s="58"/>
      <c r="BB4" s="58"/>
      <c r="BC4" s="58"/>
      <c r="BD4" s="58"/>
      <c r="BE4" s="58">
        <f>BE5</f>
        <v>44186</v>
      </c>
      <c r="BF4" s="58"/>
      <c r="BG4" s="58"/>
      <c r="BH4" s="58"/>
      <c r="BI4" s="58"/>
      <c r="BJ4" s="58"/>
      <c r="BK4" s="58"/>
      <c r="BL4" s="58">
        <f t="shared" ref="BL4" si="0">BL5</f>
        <v>44193</v>
      </c>
      <c r="BM4" s="58"/>
      <c r="BN4" s="58"/>
      <c r="BO4" s="58"/>
      <c r="BP4" s="58"/>
      <c r="BQ4" s="58"/>
      <c r="BR4" s="58"/>
      <c r="BS4" s="58">
        <f t="shared" ref="BS4" si="1">BS5</f>
        <v>44200</v>
      </c>
      <c r="BT4" s="58"/>
      <c r="BU4" s="58"/>
      <c r="BV4" s="58"/>
      <c r="BW4" s="58"/>
      <c r="BX4" s="58"/>
      <c r="BY4" s="58"/>
      <c r="BZ4" s="58">
        <f t="shared" ref="BZ4" si="2">BZ5</f>
        <v>44207</v>
      </c>
      <c r="CA4" s="58"/>
      <c r="CB4" s="58"/>
      <c r="CC4" s="58"/>
      <c r="CD4" s="58"/>
      <c r="CE4" s="58"/>
      <c r="CF4" s="58"/>
      <c r="CG4" s="58">
        <f t="shared" ref="CG4" si="3">CG5</f>
        <v>44214</v>
      </c>
      <c r="CH4" s="58"/>
      <c r="CI4" s="58"/>
      <c r="CJ4" s="58"/>
      <c r="CK4" s="58"/>
      <c r="CL4" s="58"/>
      <c r="CM4" s="58"/>
    </row>
    <row r="5" spans="1:96" x14ac:dyDescent="0.2">
      <c r="A5" s="23"/>
      <c r="F5" s="23"/>
      <c r="H5" s="1">
        <f>D2-WEEKDAY(D2,1)+2+7*(D4-1+6-5)</f>
        <v>44137</v>
      </c>
      <c r="I5" s="1">
        <f>H5+1</f>
        <v>44138</v>
      </c>
      <c r="J5" s="1">
        <f t="shared" ref="J5:AW5" si="4">I5+1</f>
        <v>44139</v>
      </c>
      <c r="K5" s="1">
        <f t="shared" si="4"/>
        <v>44140</v>
      </c>
      <c r="L5" s="1">
        <f t="shared" si="4"/>
        <v>44141</v>
      </c>
      <c r="M5" s="1">
        <f t="shared" si="4"/>
        <v>44142</v>
      </c>
      <c r="N5" s="1">
        <f t="shared" si="4"/>
        <v>44143</v>
      </c>
      <c r="O5" s="1">
        <f>N5+1</f>
        <v>44144</v>
      </c>
      <c r="P5" s="1">
        <f>O5+1</f>
        <v>44145</v>
      </c>
      <c r="Q5" s="1">
        <f t="shared" si="4"/>
        <v>44146</v>
      </c>
      <c r="R5" s="1">
        <f t="shared" si="4"/>
        <v>44147</v>
      </c>
      <c r="S5" s="1">
        <f t="shared" si="4"/>
        <v>44148</v>
      </c>
      <c r="T5" s="1">
        <f t="shared" si="4"/>
        <v>44149</v>
      </c>
      <c r="U5" s="1">
        <f t="shared" si="4"/>
        <v>44150</v>
      </c>
      <c r="V5" s="1">
        <f>U5+1</f>
        <v>44151</v>
      </c>
      <c r="W5" s="1">
        <f>V5+1</f>
        <v>44152</v>
      </c>
      <c r="X5" s="1">
        <f t="shared" si="4"/>
        <v>44153</v>
      </c>
      <c r="Y5" s="1">
        <f t="shared" si="4"/>
        <v>44154</v>
      </c>
      <c r="Z5" s="1">
        <f t="shared" si="4"/>
        <v>44155</v>
      </c>
      <c r="AA5" s="1">
        <f t="shared" si="4"/>
        <v>44156</v>
      </c>
      <c r="AB5" s="1">
        <f t="shared" si="4"/>
        <v>44157</v>
      </c>
      <c r="AC5" s="1">
        <f>AB5+1</f>
        <v>44158</v>
      </c>
      <c r="AD5" s="1">
        <f>AC5+1</f>
        <v>44159</v>
      </c>
      <c r="AE5" s="1">
        <f t="shared" si="4"/>
        <v>44160</v>
      </c>
      <c r="AF5" s="1">
        <f t="shared" si="4"/>
        <v>44161</v>
      </c>
      <c r="AG5" s="1">
        <f t="shared" si="4"/>
        <v>44162</v>
      </c>
      <c r="AH5" s="1">
        <f t="shared" si="4"/>
        <v>44163</v>
      </c>
      <c r="AI5" s="1">
        <f t="shared" si="4"/>
        <v>44164</v>
      </c>
      <c r="AJ5" s="1">
        <f>AI5+1</f>
        <v>44165</v>
      </c>
      <c r="AK5" s="1">
        <f>AJ5+1</f>
        <v>44166</v>
      </c>
      <c r="AL5" s="1">
        <f t="shared" si="4"/>
        <v>44167</v>
      </c>
      <c r="AM5" s="1">
        <f t="shared" si="4"/>
        <v>44168</v>
      </c>
      <c r="AN5" s="1">
        <f t="shared" si="4"/>
        <v>44169</v>
      </c>
      <c r="AO5" s="1">
        <f t="shared" si="4"/>
        <v>44170</v>
      </c>
      <c r="AP5" s="1">
        <f t="shared" si="4"/>
        <v>44171</v>
      </c>
      <c r="AQ5" s="1">
        <f>AP5+1</f>
        <v>44172</v>
      </c>
      <c r="AR5" s="1">
        <f>AQ5+1</f>
        <v>44173</v>
      </c>
      <c r="AS5" s="1">
        <f t="shared" si="4"/>
        <v>44174</v>
      </c>
      <c r="AT5" s="1">
        <f t="shared" si="4"/>
        <v>44175</v>
      </c>
      <c r="AU5" s="1">
        <f t="shared" si="4"/>
        <v>44176</v>
      </c>
      <c r="AV5" s="1">
        <f t="shared" si="4"/>
        <v>44177</v>
      </c>
      <c r="AW5" s="1">
        <f t="shared" si="4"/>
        <v>44178</v>
      </c>
      <c r="AX5" s="1">
        <f>AW5+1</f>
        <v>44179</v>
      </c>
      <c r="AY5" s="1">
        <f>AX5+1</f>
        <v>44180</v>
      </c>
      <c r="AZ5" s="1">
        <f t="shared" ref="AZ5:BD5" si="5">AY5+1</f>
        <v>44181</v>
      </c>
      <c r="BA5" s="1">
        <f t="shared" si="5"/>
        <v>44182</v>
      </c>
      <c r="BB5" s="1">
        <f t="shared" si="5"/>
        <v>44183</v>
      </c>
      <c r="BC5" s="1">
        <f t="shared" si="5"/>
        <v>44184</v>
      </c>
      <c r="BD5" s="1">
        <f t="shared" si="5"/>
        <v>44185</v>
      </c>
      <c r="BE5" s="1">
        <f>BD5+1</f>
        <v>44186</v>
      </c>
      <c r="BF5" s="1">
        <f>BE5+1</f>
        <v>44187</v>
      </c>
      <c r="BG5" s="1">
        <f t="shared" ref="BG5:BM5" si="6">BF5+1</f>
        <v>44188</v>
      </c>
      <c r="BH5" s="1">
        <f t="shared" si="6"/>
        <v>44189</v>
      </c>
      <c r="BI5" s="1">
        <f t="shared" si="6"/>
        <v>44190</v>
      </c>
      <c r="BJ5" s="1">
        <f t="shared" si="6"/>
        <v>44191</v>
      </c>
      <c r="BK5" s="1">
        <f t="shared" si="6"/>
        <v>44192</v>
      </c>
      <c r="BL5" s="1">
        <f t="shared" si="6"/>
        <v>44193</v>
      </c>
      <c r="BM5" s="1">
        <f t="shared" si="6"/>
        <v>44194</v>
      </c>
      <c r="BN5" s="1">
        <f t="shared" ref="BN5" si="7">BM5+1</f>
        <v>44195</v>
      </c>
      <c r="BO5" s="1">
        <f t="shared" ref="BO5" si="8">BN5+1</f>
        <v>44196</v>
      </c>
      <c r="BP5" s="1">
        <f t="shared" ref="BP5" si="9">BO5+1</f>
        <v>44197</v>
      </c>
      <c r="BQ5" s="1">
        <f t="shared" ref="BQ5" si="10">BP5+1</f>
        <v>44198</v>
      </c>
      <c r="BR5" s="1">
        <f t="shared" ref="BR5:BT5" si="11">BQ5+1</f>
        <v>44199</v>
      </c>
      <c r="BS5" s="1">
        <f t="shared" si="11"/>
        <v>44200</v>
      </c>
      <c r="BT5" s="1">
        <f t="shared" si="11"/>
        <v>44201</v>
      </c>
      <c r="BU5" s="1">
        <f t="shared" ref="BU5" si="12">BT5+1</f>
        <v>44202</v>
      </c>
      <c r="BV5" s="1">
        <f t="shared" ref="BV5" si="13">BU5+1</f>
        <v>44203</v>
      </c>
      <c r="BW5" s="1">
        <f t="shared" ref="BW5" si="14">BV5+1</f>
        <v>44204</v>
      </c>
      <c r="BX5" s="1">
        <f t="shared" ref="BX5" si="15">BW5+1</f>
        <v>44205</v>
      </c>
      <c r="BY5" s="1">
        <f t="shared" ref="BY5:CA5" si="16">BX5+1</f>
        <v>44206</v>
      </c>
      <c r="BZ5" s="1">
        <f t="shared" si="16"/>
        <v>44207</v>
      </c>
      <c r="CA5" s="1">
        <f t="shared" si="16"/>
        <v>44208</v>
      </c>
      <c r="CB5" s="1">
        <f t="shared" ref="CB5" si="17">CA5+1</f>
        <v>44209</v>
      </c>
      <c r="CC5" s="1">
        <f t="shared" ref="CC5" si="18">CB5+1</f>
        <v>44210</v>
      </c>
      <c r="CD5" s="1">
        <f t="shared" ref="CD5" si="19">CC5+1</f>
        <v>44211</v>
      </c>
      <c r="CE5" s="1">
        <f t="shared" ref="CE5" si="20">CD5+1</f>
        <v>44212</v>
      </c>
      <c r="CF5" s="1">
        <f t="shared" ref="CF5" si="21">CE5+1</f>
        <v>44213</v>
      </c>
      <c r="CG5" s="1">
        <f t="shared" ref="CG5" si="22">CF5+1</f>
        <v>44214</v>
      </c>
      <c r="CH5" s="1">
        <f t="shared" ref="CH5:CJ5" si="23">CG5+1</f>
        <v>44215</v>
      </c>
      <c r="CI5" s="1">
        <f t="shared" si="23"/>
        <v>44216</v>
      </c>
      <c r="CJ5" s="1">
        <f t="shared" si="23"/>
        <v>44217</v>
      </c>
      <c r="CK5" s="1">
        <f t="shared" ref="CK5" si="24">CJ5+1</f>
        <v>44218</v>
      </c>
      <c r="CL5" s="1">
        <f t="shared" ref="CL5" si="25">CK5+1</f>
        <v>44219</v>
      </c>
      <c r="CM5" s="1">
        <f t="shared" ref="CM5" si="26">CL5+1</f>
        <v>44220</v>
      </c>
      <c r="CN5" s="17"/>
      <c r="CO5" s="17"/>
      <c r="CP5" s="17"/>
      <c r="CQ5" s="17"/>
      <c r="CR5" s="28"/>
    </row>
    <row r="6" spans="1:96" ht="29.25" customHeight="1" x14ac:dyDescent="0.2">
      <c r="A6" s="25"/>
      <c r="B6" s="29" t="s">
        <v>31</v>
      </c>
      <c r="C6" s="16" t="s">
        <v>1</v>
      </c>
      <c r="D6" s="16" t="s">
        <v>3</v>
      </c>
      <c r="E6" s="16" t="s">
        <v>4</v>
      </c>
      <c r="F6" s="16"/>
      <c r="G6" s="16" t="s">
        <v>5</v>
      </c>
      <c r="H6" s="30" t="str">
        <f t="shared" ref="H6" si="27">LEFT(TEXT(H5,"ddd"),1)</f>
        <v>M</v>
      </c>
      <c r="I6" s="30" t="str">
        <f t="shared" ref="I6:AQ6" si="28">LEFT(TEXT(I5,"ddd"),1)</f>
        <v>T</v>
      </c>
      <c r="J6" s="30" t="str">
        <f t="shared" si="28"/>
        <v>W</v>
      </c>
      <c r="K6" s="30" t="str">
        <f t="shared" si="28"/>
        <v>T</v>
      </c>
      <c r="L6" s="30" t="str">
        <f t="shared" si="28"/>
        <v>F</v>
      </c>
      <c r="M6" s="30" t="str">
        <f t="shared" si="28"/>
        <v>S</v>
      </c>
      <c r="N6" s="30" t="str">
        <f t="shared" si="28"/>
        <v>S</v>
      </c>
      <c r="O6" s="30" t="str">
        <f t="shared" si="28"/>
        <v>M</v>
      </c>
      <c r="P6" s="30" t="str">
        <f t="shared" si="28"/>
        <v>T</v>
      </c>
      <c r="Q6" s="30" t="str">
        <f t="shared" si="28"/>
        <v>W</v>
      </c>
      <c r="R6" s="30" t="str">
        <f t="shared" si="28"/>
        <v>T</v>
      </c>
      <c r="S6" s="30" t="str">
        <f t="shared" si="28"/>
        <v>F</v>
      </c>
      <c r="T6" s="30" t="str">
        <f t="shared" si="28"/>
        <v>S</v>
      </c>
      <c r="U6" s="30" t="str">
        <f t="shared" si="28"/>
        <v>S</v>
      </c>
      <c r="V6" s="30" t="str">
        <f t="shared" si="28"/>
        <v>M</v>
      </c>
      <c r="W6" s="30" t="str">
        <f t="shared" si="28"/>
        <v>T</v>
      </c>
      <c r="X6" s="30" t="str">
        <f t="shared" si="28"/>
        <v>W</v>
      </c>
      <c r="Y6" s="30" t="str">
        <f t="shared" si="28"/>
        <v>T</v>
      </c>
      <c r="Z6" s="30" t="str">
        <f t="shared" si="28"/>
        <v>F</v>
      </c>
      <c r="AA6" s="30" t="str">
        <f t="shared" si="28"/>
        <v>S</v>
      </c>
      <c r="AB6" s="30" t="str">
        <f t="shared" si="28"/>
        <v>S</v>
      </c>
      <c r="AC6" s="30" t="str">
        <f t="shared" si="28"/>
        <v>M</v>
      </c>
      <c r="AD6" s="30" t="str">
        <f t="shared" si="28"/>
        <v>T</v>
      </c>
      <c r="AE6" s="30" t="str">
        <f t="shared" si="28"/>
        <v>W</v>
      </c>
      <c r="AF6" s="30" t="str">
        <f t="shared" si="28"/>
        <v>T</v>
      </c>
      <c r="AG6" s="30" t="str">
        <f t="shared" si="28"/>
        <v>F</v>
      </c>
      <c r="AH6" s="30" t="str">
        <f t="shared" si="28"/>
        <v>S</v>
      </c>
      <c r="AI6" s="30" t="str">
        <f t="shared" si="28"/>
        <v>S</v>
      </c>
      <c r="AJ6" s="30" t="str">
        <f t="shared" si="28"/>
        <v>M</v>
      </c>
      <c r="AK6" s="30" t="str">
        <f t="shared" si="28"/>
        <v>T</v>
      </c>
      <c r="AL6" s="30" t="str">
        <f t="shared" si="28"/>
        <v>W</v>
      </c>
      <c r="AM6" s="30" t="str">
        <f t="shared" si="28"/>
        <v>T</v>
      </c>
      <c r="AN6" s="30" t="str">
        <f t="shared" si="28"/>
        <v>F</v>
      </c>
      <c r="AO6" s="30" t="str">
        <f t="shared" si="28"/>
        <v>S</v>
      </c>
      <c r="AP6" s="30" t="str">
        <f t="shared" si="28"/>
        <v>S</v>
      </c>
      <c r="AQ6" s="30" t="str">
        <f t="shared" si="28"/>
        <v>M</v>
      </c>
      <c r="AR6" s="30" t="str">
        <f t="shared" ref="AR6:BK6" si="29">LEFT(TEXT(AR5,"ddd"),1)</f>
        <v>T</v>
      </c>
      <c r="AS6" s="30" t="str">
        <f t="shared" si="29"/>
        <v>W</v>
      </c>
      <c r="AT6" s="30" t="str">
        <f t="shared" si="29"/>
        <v>T</v>
      </c>
      <c r="AU6" s="30" t="str">
        <f t="shared" si="29"/>
        <v>F</v>
      </c>
      <c r="AV6" s="30" t="str">
        <f t="shared" si="29"/>
        <v>S</v>
      </c>
      <c r="AW6" s="30" t="str">
        <f t="shared" si="29"/>
        <v>S</v>
      </c>
      <c r="AX6" s="30" t="str">
        <f t="shared" si="29"/>
        <v>M</v>
      </c>
      <c r="AY6" s="30" t="str">
        <f t="shared" si="29"/>
        <v>T</v>
      </c>
      <c r="AZ6" s="30" t="str">
        <f t="shared" si="29"/>
        <v>W</v>
      </c>
      <c r="BA6" s="30" t="str">
        <f t="shared" si="29"/>
        <v>T</v>
      </c>
      <c r="BB6" s="30" t="str">
        <f t="shared" si="29"/>
        <v>F</v>
      </c>
      <c r="BC6" s="30" t="str">
        <f t="shared" si="29"/>
        <v>S</v>
      </c>
      <c r="BD6" s="30" t="str">
        <f t="shared" si="29"/>
        <v>S</v>
      </c>
      <c r="BE6" s="30" t="str">
        <f t="shared" si="29"/>
        <v>M</v>
      </c>
      <c r="BF6" s="30" t="str">
        <f t="shared" si="29"/>
        <v>T</v>
      </c>
      <c r="BG6" s="30" t="str">
        <f t="shared" si="29"/>
        <v>W</v>
      </c>
      <c r="BH6" s="30" t="str">
        <f t="shared" si="29"/>
        <v>T</v>
      </c>
      <c r="BI6" s="30" t="str">
        <f t="shared" si="29"/>
        <v>F</v>
      </c>
      <c r="BJ6" s="30" t="str">
        <f t="shared" si="29"/>
        <v>S</v>
      </c>
      <c r="BK6" s="30" t="str">
        <f t="shared" si="29"/>
        <v>S</v>
      </c>
      <c r="BL6" s="30" t="str">
        <f t="shared" ref="BL6:CM6" si="30">LEFT(TEXT(BL5,"ddd"),1)</f>
        <v>M</v>
      </c>
      <c r="BM6" s="30" t="str">
        <f t="shared" si="30"/>
        <v>T</v>
      </c>
      <c r="BN6" s="30" t="str">
        <f t="shared" si="30"/>
        <v>W</v>
      </c>
      <c r="BO6" s="30" t="str">
        <f t="shared" si="30"/>
        <v>T</v>
      </c>
      <c r="BP6" s="30" t="str">
        <f t="shared" si="30"/>
        <v>F</v>
      </c>
      <c r="BQ6" s="30" t="str">
        <f t="shared" si="30"/>
        <v>S</v>
      </c>
      <c r="BR6" s="30" t="str">
        <f t="shared" si="30"/>
        <v>S</v>
      </c>
      <c r="BS6" s="30" t="str">
        <f t="shared" si="30"/>
        <v>M</v>
      </c>
      <c r="BT6" s="30" t="str">
        <f t="shared" si="30"/>
        <v>T</v>
      </c>
      <c r="BU6" s="30" t="str">
        <f t="shared" si="30"/>
        <v>W</v>
      </c>
      <c r="BV6" s="30" t="str">
        <f t="shared" si="30"/>
        <v>T</v>
      </c>
      <c r="BW6" s="30" t="str">
        <f t="shared" si="30"/>
        <v>F</v>
      </c>
      <c r="BX6" s="30" t="str">
        <f t="shared" si="30"/>
        <v>S</v>
      </c>
      <c r="BY6" s="30" t="str">
        <f t="shared" si="30"/>
        <v>S</v>
      </c>
      <c r="BZ6" s="30" t="str">
        <f t="shared" si="30"/>
        <v>M</v>
      </c>
      <c r="CA6" s="30" t="str">
        <f t="shared" si="30"/>
        <v>T</v>
      </c>
      <c r="CB6" s="30" t="str">
        <f t="shared" si="30"/>
        <v>W</v>
      </c>
      <c r="CC6" s="30" t="str">
        <f t="shared" si="30"/>
        <v>T</v>
      </c>
      <c r="CD6" s="30" t="str">
        <f t="shared" si="30"/>
        <v>F</v>
      </c>
      <c r="CE6" s="30" t="str">
        <f t="shared" si="30"/>
        <v>S</v>
      </c>
      <c r="CF6" s="30" t="str">
        <f t="shared" si="30"/>
        <v>S</v>
      </c>
      <c r="CG6" s="30" t="str">
        <f t="shared" si="30"/>
        <v>M</v>
      </c>
      <c r="CH6" s="30" t="str">
        <f t="shared" si="30"/>
        <v>T</v>
      </c>
      <c r="CI6" s="30" t="str">
        <f t="shared" si="30"/>
        <v>W</v>
      </c>
      <c r="CJ6" s="30" t="str">
        <f t="shared" si="30"/>
        <v>T</v>
      </c>
      <c r="CK6" s="30" t="str">
        <f t="shared" si="30"/>
        <v>F</v>
      </c>
      <c r="CL6" s="30" t="str">
        <f t="shared" si="30"/>
        <v>S</v>
      </c>
      <c r="CM6" s="30" t="str">
        <f t="shared" si="30"/>
        <v>S</v>
      </c>
      <c r="CN6" s="31"/>
      <c r="CO6" s="31"/>
      <c r="CP6" s="31"/>
      <c r="CQ6" s="31"/>
      <c r="CR6" s="31"/>
    </row>
    <row r="7" spans="1:96" s="26" customFormat="1" ht="21" x14ac:dyDescent="0.2">
      <c r="A7" s="25"/>
      <c r="B7" s="37"/>
      <c r="C7" s="38"/>
      <c r="D7" s="39"/>
      <c r="E7" s="40"/>
      <c r="F7" s="41"/>
      <c r="G7" s="41" t="str">
        <f t="shared" ref="G7:G28" si="31">IF(OR(ISBLANK(task_start),ISBLANK(task_end)),"",task_end-task_start+1)</f>
        <v/>
      </c>
      <c r="H7" s="42" t="s">
        <v>21</v>
      </c>
      <c r="I7" s="54" t="s">
        <v>22</v>
      </c>
      <c r="J7" s="54"/>
      <c r="K7" s="54"/>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row>
    <row r="8" spans="1:96" s="18" customFormat="1" ht="21" x14ac:dyDescent="0.2">
      <c r="A8" s="25"/>
      <c r="B8" s="44" t="s">
        <v>32</v>
      </c>
      <c r="C8" s="38">
        <v>1</v>
      </c>
      <c r="D8" s="45">
        <v>44137</v>
      </c>
      <c r="E8" s="46">
        <v>44152</v>
      </c>
      <c r="G8" s="41">
        <f t="shared" si="31"/>
        <v>16</v>
      </c>
      <c r="H8" s="47"/>
      <c r="I8" s="41"/>
      <c r="J8" s="47"/>
      <c r="K8" s="47"/>
      <c r="L8" s="47"/>
      <c r="M8" s="47"/>
      <c r="N8" s="47"/>
      <c r="O8" s="47"/>
      <c r="P8" s="47"/>
      <c r="Q8" s="47"/>
      <c r="R8" s="47"/>
      <c r="S8" s="47"/>
      <c r="T8" s="47"/>
      <c r="U8" s="47"/>
      <c r="V8" s="42"/>
      <c r="W8" s="53"/>
      <c r="X8" s="63" t="s">
        <v>21</v>
      </c>
      <c r="Y8" s="53" t="s">
        <v>23</v>
      </c>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row>
    <row r="9" spans="1:96" s="18" customFormat="1" ht="21" x14ac:dyDescent="0.2">
      <c r="A9" s="25"/>
      <c r="B9" s="44" t="s">
        <v>33</v>
      </c>
      <c r="C9" s="38">
        <v>0.9</v>
      </c>
      <c r="D9" s="45">
        <v>44153</v>
      </c>
      <c r="E9" s="46">
        <v>44177</v>
      </c>
      <c r="F9" s="41"/>
      <c r="G9" s="41"/>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2"/>
      <c r="AK9" s="55"/>
      <c r="AL9" s="55"/>
      <c r="AM9" s="55"/>
      <c r="AN9" s="47"/>
      <c r="AO9" s="47"/>
      <c r="AP9" s="47"/>
      <c r="AQ9" s="47"/>
      <c r="AR9" s="47"/>
      <c r="AS9" s="47"/>
      <c r="AT9" s="47"/>
      <c r="AU9" s="47"/>
      <c r="AV9" s="47"/>
      <c r="AW9" s="63" t="s">
        <v>21</v>
      </c>
      <c r="AX9" s="47" t="s">
        <v>24</v>
      </c>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row>
    <row r="10" spans="1:96" s="18" customFormat="1" ht="20.5" customHeight="1" x14ac:dyDescent="0.2">
      <c r="A10" s="25"/>
      <c r="B10" s="44" t="s">
        <v>34</v>
      </c>
      <c r="C10" s="38">
        <v>0.8</v>
      </c>
      <c r="D10" s="45">
        <v>44164</v>
      </c>
      <c r="E10" s="46">
        <v>44177</v>
      </c>
      <c r="F10" s="41"/>
      <c r="G10" s="41"/>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row>
    <row r="11" spans="1:96" s="18" customFormat="1" ht="21" x14ac:dyDescent="0.2">
      <c r="A11" s="25"/>
      <c r="B11" s="44" t="s">
        <v>35</v>
      </c>
      <c r="C11" s="38">
        <v>1</v>
      </c>
      <c r="D11" s="45">
        <v>44164</v>
      </c>
      <c r="E11" s="46">
        <v>44174</v>
      </c>
      <c r="F11" s="41"/>
      <c r="G11" s="41"/>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row>
    <row r="12" spans="1:96" s="18" customFormat="1" ht="21" x14ac:dyDescent="0.2">
      <c r="A12" s="25"/>
      <c r="B12" s="44" t="s">
        <v>36</v>
      </c>
      <c r="C12" s="38">
        <v>1</v>
      </c>
      <c r="D12" s="45">
        <v>44164</v>
      </c>
      <c r="E12" s="46">
        <v>44174</v>
      </c>
      <c r="F12" s="41"/>
      <c r="G12" s="41"/>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2" t="s">
        <v>21</v>
      </c>
      <c r="AX12" s="53" t="s">
        <v>25</v>
      </c>
      <c r="AY12" s="53"/>
      <c r="AZ12" s="53"/>
      <c r="BA12" s="53"/>
      <c r="BB12" s="53"/>
      <c r="BC12" s="53"/>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J12" s="47"/>
      <c r="CK12" s="47"/>
      <c r="CL12" s="47"/>
      <c r="CM12" s="47"/>
    </row>
    <row r="13" spans="1:96" s="18" customFormat="1" ht="21" x14ac:dyDescent="0.2">
      <c r="A13" s="25"/>
      <c r="B13" s="44" t="s">
        <v>37</v>
      </c>
      <c r="C13" s="38">
        <v>0</v>
      </c>
      <c r="D13" s="45">
        <v>44178</v>
      </c>
      <c r="E13" s="46">
        <v>44192</v>
      </c>
      <c r="F13" s="41"/>
      <c r="G13" s="41"/>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row>
    <row r="14" spans="1:96" s="18" customFormat="1" ht="21" x14ac:dyDescent="0.2">
      <c r="A14" s="25"/>
      <c r="B14" s="44" t="s">
        <v>38</v>
      </c>
      <c r="C14" s="38">
        <v>0</v>
      </c>
      <c r="D14" s="45">
        <v>44178</v>
      </c>
      <c r="E14" s="46">
        <v>44191</v>
      </c>
      <c r="F14" s="41"/>
      <c r="G14" s="41"/>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row>
    <row r="15" spans="1:96" s="18" customFormat="1" ht="21" x14ac:dyDescent="0.2">
      <c r="A15" s="25"/>
      <c r="B15" s="44" t="s">
        <v>39</v>
      </c>
      <c r="C15" s="38">
        <v>0</v>
      </c>
      <c r="D15" s="45">
        <v>44178</v>
      </c>
      <c r="E15" s="46">
        <v>44191</v>
      </c>
      <c r="F15" s="41"/>
      <c r="G15" s="41"/>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row>
    <row r="16" spans="1:96" s="18" customFormat="1" ht="21" x14ac:dyDescent="0.2">
      <c r="A16" s="25"/>
      <c r="B16" s="44" t="s">
        <v>40</v>
      </c>
      <c r="C16" s="38">
        <v>0</v>
      </c>
      <c r="D16" s="45">
        <v>44178</v>
      </c>
      <c r="E16" s="46">
        <v>44182</v>
      </c>
      <c r="F16" s="41"/>
      <c r="G16" s="41">
        <f t="shared" si="31"/>
        <v>5</v>
      </c>
      <c r="H16" s="47"/>
      <c r="I16" s="47"/>
      <c r="J16" s="47"/>
      <c r="K16" s="47"/>
      <c r="L16" s="47"/>
      <c r="M16" s="47"/>
      <c r="N16" s="47"/>
      <c r="O16" s="47"/>
      <c r="P16" s="47"/>
      <c r="Q16" s="47"/>
      <c r="R16" s="47"/>
      <c r="S16" s="47"/>
      <c r="T16" s="48"/>
      <c r="U16" s="48"/>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8"/>
      <c r="BY16" s="48"/>
      <c r="BZ16" s="47"/>
      <c r="CA16" s="47"/>
      <c r="CB16" s="47"/>
      <c r="CC16" s="47"/>
      <c r="CD16" s="47"/>
      <c r="CE16" s="47"/>
      <c r="CF16" s="47"/>
      <c r="CG16" s="47"/>
      <c r="CH16" s="47"/>
      <c r="CI16" s="47"/>
      <c r="CJ16" s="47"/>
      <c r="CK16" s="47"/>
      <c r="CL16" s="47"/>
      <c r="CM16" s="47"/>
    </row>
    <row r="17" spans="1:91" s="18" customFormat="1" ht="21" x14ac:dyDescent="0.2">
      <c r="A17" s="25"/>
      <c r="B17" s="44" t="s">
        <v>41</v>
      </c>
      <c r="C17" s="38">
        <v>0</v>
      </c>
      <c r="D17" s="45">
        <v>44178</v>
      </c>
      <c r="E17" s="46">
        <v>44182</v>
      </c>
      <c r="F17" s="41"/>
      <c r="G17" s="41">
        <f t="shared" si="31"/>
        <v>5</v>
      </c>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row>
    <row r="18" spans="1:91" s="18" customFormat="1" ht="21" x14ac:dyDescent="0.2">
      <c r="A18" s="25"/>
      <c r="B18" s="44" t="s">
        <v>42</v>
      </c>
      <c r="C18" s="38">
        <v>0</v>
      </c>
      <c r="D18" s="45">
        <v>44178</v>
      </c>
      <c r="E18" s="46">
        <v>44186</v>
      </c>
      <c r="F18" s="41"/>
      <c r="G18" s="41">
        <f t="shared" si="31"/>
        <v>9</v>
      </c>
      <c r="H18" s="47"/>
      <c r="I18" s="47"/>
      <c r="J18" s="47"/>
      <c r="K18" s="47"/>
      <c r="L18" s="47"/>
      <c r="M18" s="47"/>
      <c r="N18" s="47"/>
      <c r="O18" s="47"/>
      <c r="P18" s="47"/>
      <c r="Q18" s="47"/>
      <c r="R18" s="47"/>
      <c r="S18" s="47"/>
      <c r="T18" s="47"/>
      <c r="U18" s="47"/>
      <c r="V18" s="47"/>
      <c r="W18" s="47"/>
      <c r="X18" s="48"/>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8"/>
      <c r="CC18" s="47"/>
      <c r="CD18" s="47"/>
      <c r="CE18" s="47"/>
      <c r="CF18" s="47"/>
      <c r="CG18" s="47"/>
      <c r="CH18" s="47"/>
      <c r="CI18" s="47"/>
      <c r="CJ18" s="47"/>
      <c r="CK18" s="47"/>
      <c r="CL18" s="47"/>
      <c r="CM18" s="47"/>
    </row>
    <row r="19" spans="1:91" s="18" customFormat="1" ht="21" x14ac:dyDescent="0.2">
      <c r="A19" s="25"/>
      <c r="B19" s="44" t="s">
        <v>43</v>
      </c>
      <c r="C19" s="38">
        <v>0</v>
      </c>
      <c r="D19" s="45">
        <v>44183</v>
      </c>
      <c r="E19" s="46">
        <v>44186</v>
      </c>
      <c r="F19" s="41"/>
      <c r="G19" s="41"/>
      <c r="H19" s="47"/>
      <c r="I19" s="47"/>
      <c r="J19" s="47"/>
      <c r="K19" s="47"/>
      <c r="L19" s="47"/>
      <c r="M19" s="47"/>
      <c r="N19" s="47"/>
      <c r="O19" s="47"/>
      <c r="P19" s="47"/>
      <c r="Q19" s="47"/>
      <c r="R19" s="47"/>
      <c r="S19" s="47"/>
      <c r="T19" s="47"/>
      <c r="U19" s="47"/>
      <c r="V19" s="47"/>
      <c r="W19" s="47"/>
      <c r="X19" s="48"/>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8"/>
      <c r="CC19" s="47"/>
      <c r="CD19" s="47"/>
      <c r="CE19" s="47"/>
      <c r="CF19" s="47"/>
      <c r="CG19" s="47"/>
      <c r="CH19" s="47"/>
      <c r="CI19" s="47"/>
      <c r="CJ19" s="47"/>
      <c r="CK19" s="47"/>
      <c r="CL19" s="47"/>
      <c r="CM19" s="47"/>
    </row>
    <row r="20" spans="1:91" s="18" customFormat="1" ht="21" x14ac:dyDescent="0.2">
      <c r="A20" s="25"/>
      <c r="B20" s="44" t="s">
        <v>44</v>
      </c>
      <c r="C20" s="38">
        <v>0</v>
      </c>
      <c r="D20" s="45">
        <v>44187</v>
      </c>
      <c r="E20" s="46">
        <v>44190</v>
      </c>
      <c r="F20" s="41"/>
      <c r="G20" s="41"/>
      <c r="H20" s="47"/>
      <c r="I20" s="47"/>
      <c r="J20" s="47"/>
      <c r="K20" s="47"/>
      <c r="L20" s="47"/>
      <c r="M20" s="47"/>
      <c r="N20" s="47"/>
      <c r="O20" s="47"/>
      <c r="P20" s="47"/>
      <c r="Q20" s="47"/>
      <c r="R20" s="47"/>
      <c r="S20" s="47"/>
      <c r="T20" s="47"/>
      <c r="U20" s="47"/>
      <c r="V20" s="47"/>
      <c r="W20" s="47"/>
      <c r="X20" s="48"/>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8"/>
      <c r="CC20" s="47"/>
      <c r="CD20" s="47"/>
      <c r="CE20" s="47"/>
      <c r="CF20" s="47"/>
      <c r="CG20" s="47"/>
      <c r="CH20" s="47"/>
      <c r="CI20" s="47"/>
      <c r="CJ20" s="47"/>
      <c r="CK20" s="47"/>
      <c r="CL20" s="47"/>
      <c r="CM20" s="47"/>
    </row>
    <row r="21" spans="1:91" s="18" customFormat="1" ht="21" x14ac:dyDescent="0.2">
      <c r="A21" s="25"/>
      <c r="B21" s="44" t="s">
        <v>45</v>
      </c>
      <c r="C21" s="38">
        <v>0</v>
      </c>
      <c r="D21" s="45">
        <v>44187</v>
      </c>
      <c r="E21" s="46">
        <v>44190</v>
      </c>
      <c r="F21" s="41"/>
      <c r="G21" s="41"/>
      <c r="H21" s="47"/>
      <c r="I21" s="47"/>
      <c r="J21" s="47"/>
      <c r="K21" s="47"/>
      <c r="L21" s="47"/>
      <c r="M21" s="47"/>
      <c r="N21" s="47"/>
      <c r="O21" s="47"/>
      <c r="P21" s="47"/>
      <c r="Q21" s="47"/>
      <c r="R21" s="47"/>
      <c r="S21" s="47"/>
      <c r="T21" s="47"/>
      <c r="U21" s="47"/>
      <c r="V21" s="47"/>
      <c r="W21" s="47"/>
      <c r="X21" s="48"/>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2" t="s">
        <v>21</v>
      </c>
      <c r="BM21" s="49" t="s">
        <v>26</v>
      </c>
      <c r="BN21" s="49"/>
      <c r="BO21" s="49"/>
      <c r="BP21" s="49"/>
      <c r="BQ21" s="47"/>
      <c r="BR21" s="47"/>
      <c r="BS21" s="47"/>
      <c r="BT21" s="47"/>
      <c r="BU21" s="47"/>
      <c r="BV21" s="47"/>
      <c r="BW21" s="47"/>
      <c r="BX21" s="47"/>
      <c r="BY21" s="47"/>
      <c r="BZ21" s="47"/>
      <c r="CA21" s="47"/>
      <c r="CB21" s="48"/>
      <c r="CC21" s="47"/>
      <c r="CD21" s="47"/>
      <c r="CE21" s="47"/>
      <c r="CF21" s="47"/>
      <c r="CG21" s="47"/>
      <c r="CH21" s="47"/>
      <c r="CI21" s="47"/>
      <c r="CJ21" s="47"/>
      <c r="CK21" s="47"/>
      <c r="CL21" s="47"/>
      <c r="CM21" s="47"/>
    </row>
    <row r="22" spans="1:91" s="18" customFormat="1" ht="21" x14ac:dyDescent="0.2">
      <c r="A22" s="25"/>
      <c r="B22" s="44" t="s">
        <v>46</v>
      </c>
      <c r="C22" s="38">
        <v>0</v>
      </c>
      <c r="D22" s="45">
        <v>44193</v>
      </c>
      <c r="E22" s="46">
        <v>44198</v>
      </c>
      <c r="F22" s="41"/>
      <c r="G22" s="41"/>
      <c r="H22" s="47"/>
      <c r="I22" s="47"/>
      <c r="J22" s="47"/>
      <c r="K22" s="47"/>
      <c r="L22" s="47"/>
      <c r="M22" s="47"/>
      <c r="N22" s="47"/>
      <c r="O22" s="47"/>
      <c r="P22" s="47"/>
      <c r="Q22" s="47"/>
      <c r="R22" s="47"/>
      <c r="S22" s="47"/>
      <c r="T22" s="47"/>
      <c r="U22" s="47"/>
      <c r="V22" s="47"/>
      <c r="W22" s="47"/>
      <c r="X22" s="48"/>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8"/>
      <c r="CC22" s="47"/>
      <c r="CD22" s="47"/>
      <c r="CE22" s="47"/>
      <c r="CF22" s="47"/>
      <c r="CG22" s="47"/>
      <c r="CH22" s="47"/>
      <c r="CI22" s="47"/>
      <c r="CJ22" s="47"/>
      <c r="CK22" s="47"/>
      <c r="CL22" s="47"/>
      <c r="CM22" s="47"/>
    </row>
    <row r="23" spans="1:91" s="18" customFormat="1" ht="21" x14ac:dyDescent="0.2">
      <c r="A23" s="25"/>
      <c r="B23" s="44" t="s">
        <v>47</v>
      </c>
      <c r="C23" s="38">
        <v>0</v>
      </c>
      <c r="D23" s="45">
        <v>44193</v>
      </c>
      <c r="E23" s="46">
        <v>44198</v>
      </c>
      <c r="F23" s="41"/>
      <c r="G23" s="41"/>
      <c r="H23" s="47"/>
      <c r="I23" s="47"/>
      <c r="J23" s="47"/>
      <c r="K23" s="47"/>
      <c r="L23" s="47"/>
      <c r="M23" s="47"/>
      <c r="N23" s="47"/>
      <c r="O23" s="47"/>
      <c r="P23" s="47"/>
      <c r="Q23" s="47"/>
      <c r="R23" s="47"/>
      <c r="S23" s="47"/>
      <c r="T23" s="47"/>
      <c r="U23" s="47"/>
      <c r="V23" s="47"/>
      <c r="W23" s="47"/>
      <c r="X23" s="48"/>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8"/>
      <c r="CC23" s="47"/>
      <c r="CD23" s="47"/>
      <c r="CE23" s="47"/>
      <c r="CF23" s="47"/>
      <c r="CG23" s="47"/>
      <c r="CH23" s="47"/>
      <c r="CI23" s="47"/>
      <c r="CJ23" s="47"/>
      <c r="CK23" s="47"/>
      <c r="CL23" s="47"/>
      <c r="CM23" s="47"/>
    </row>
    <row r="24" spans="1:91" s="18" customFormat="1" ht="21" x14ac:dyDescent="0.2">
      <c r="A24" s="25"/>
      <c r="B24" s="44" t="s">
        <v>48</v>
      </c>
      <c r="C24" s="38">
        <v>0</v>
      </c>
      <c r="D24" s="45">
        <v>44193</v>
      </c>
      <c r="E24" s="46">
        <v>44199</v>
      </c>
      <c r="F24" s="41"/>
      <c r="G24" s="41"/>
      <c r="H24" s="47"/>
      <c r="I24" s="47"/>
      <c r="J24" s="47"/>
      <c r="K24" s="47"/>
      <c r="L24" s="47"/>
      <c r="M24" s="47"/>
      <c r="N24" s="47"/>
      <c r="O24" s="47"/>
      <c r="P24" s="47"/>
      <c r="Q24" s="47"/>
      <c r="R24" s="47"/>
      <c r="S24" s="47"/>
      <c r="T24" s="47"/>
      <c r="U24" s="47"/>
      <c r="V24" s="47"/>
      <c r="W24" s="47"/>
      <c r="X24" s="48"/>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2" t="s">
        <v>21</v>
      </c>
      <c r="BT24" s="49" t="s">
        <v>27</v>
      </c>
      <c r="BU24" s="49"/>
      <c r="BV24" s="49"/>
      <c r="BW24" s="49"/>
      <c r="BX24" s="49"/>
      <c r="BY24" s="49"/>
      <c r="BZ24" s="47"/>
      <c r="CA24" s="47"/>
      <c r="CB24" s="48"/>
      <c r="CC24" s="47"/>
      <c r="CD24" s="47"/>
      <c r="CE24" s="47"/>
      <c r="CF24" s="47"/>
      <c r="CG24" s="47"/>
      <c r="CH24" s="47"/>
      <c r="CI24" s="47"/>
      <c r="CJ24" s="47"/>
      <c r="CK24" s="47"/>
      <c r="CL24" s="47"/>
      <c r="CM24" s="47"/>
    </row>
    <row r="25" spans="1:91" s="18" customFormat="1" ht="21" x14ac:dyDescent="0.2">
      <c r="A25" s="25"/>
      <c r="B25" s="44" t="s">
        <v>49</v>
      </c>
      <c r="C25" s="38">
        <v>0</v>
      </c>
      <c r="D25" s="45">
        <v>44200</v>
      </c>
      <c r="E25" s="46">
        <v>44213</v>
      </c>
      <c r="F25" s="41"/>
      <c r="G25" s="41"/>
      <c r="H25" s="47"/>
      <c r="I25" s="47"/>
      <c r="J25" s="47"/>
      <c r="K25" s="47"/>
      <c r="L25" s="47"/>
      <c r="M25" s="47"/>
      <c r="N25" s="47"/>
      <c r="O25" s="47"/>
      <c r="P25" s="47"/>
      <c r="Q25" s="47"/>
      <c r="R25" s="47"/>
      <c r="S25" s="47"/>
      <c r="T25" s="47"/>
      <c r="U25" s="47"/>
      <c r="V25" s="47"/>
      <c r="W25" s="47"/>
      <c r="X25" s="48"/>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8"/>
      <c r="CC25" s="47"/>
      <c r="CD25" s="47"/>
      <c r="CE25" s="47"/>
      <c r="CF25" s="47"/>
      <c r="CG25" s="42" t="s">
        <v>21</v>
      </c>
      <c r="CH25" s="55" t="s">
        <v>28</v>
      </c>
      <c r="CI25" s="55"/>
      <c r="CJ25" s="55"/>
      <c r="CK25" s="47"/>
      <c r="CL25" s="47"/>
      <c r="CM25" s="47"/>
    </row>
    <row r="26" spans="1:91" s="18" customFormat="1" ht="20.5" customHeight="1" x14ac:dyDescent="0.2">
      <c r="A26" s="25"/>
      <c r="B26" s="44" t="s">
        <v>50</v>
      </c>
      <c r="C26" s="38">
        <v>0</v>
      </c>
      <c r="D26" s="45">
        <v>44245</v>
      </c>
      <c r="E26" s="46"/>
      <c r="F26" s="41"/>
      <c r="G26" s="41"/>
      <c r="H26" s="47"/>
      <c r="I26" s="47"/>
      <c r="J26" s="47"/>
      <c r="K26" s="47"/>
      <c r="L26" s="47"/>
      <c r="M26" s="47"/>
      <c r="N26" s="47"/>
      <c r="O26" s="47"/>
      <c r="P26" s="47"/>
      <c r="Q26" s="47"/>
      <c r="R26" s="47"/>
      <c r="S26" s="47"/>
      <c r="T26" s="47"/>
      <c r="U26" s="47"/>
      <c r="V26" s="47"/>
      <c r="W26" s="47"/>
      <c r="X26" s="48"/>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8"/>
      <c r="CC26" s="47"/>
      <c r="CD26" s="47"/>
      <c r="CE26" s="47"/>
      <c r="CF26" s="47"/>
      <c r="CG26" s="47"/>
      <c r="CH26" s="47"/>
      <c r="CI26" s="47"/>
      <c r="CJ26" s="47"/>
      <c r="CK26" s="47"/>
      <c r="CL26" s="47"/>
      <c r="CM26" s="47"/>
    </row>
    <row r="27" spans="1:91" s="18" customFormat="1" ht="21" hidden="1" x14ac:dyDescent="0.2">
      <c r="A27" s="25"/>
      <c r="B27" s="33"/>
      <c r="C27" s="33"/>
      <c r="D27" s="33"/>
      <c r="E27" s="33"/>
      <c r="F27" s="32"/>
      <c r="G27" s="32"/>
      <c r="X27" s="23"/>
      <c r="CB27" s="23"/>
    </row>
    <row r="28" spans="1:91" s="18" customFormat="1" ht="21" hidden="1" x14ac:dyDescent="0.2">
      <c r="A28" s="25"/>
      <c r="B28" s="33"/>
      <c r="C28" s="33"/>
      <c r="D28" s="33"/>
      <c r="E28" s="33"/>
      <c r="F28" s="32"/>
      <c r="G28" s="32" t="str">
        <f t="shared" si="31"/>
        <v/>
      </c>
    </row>
  </sheetData>
  <mergeCells count="18">
    <mergeCell ref="BE4:BK4"/>
    <mergeCell ref="O4:U4"/>
    <mergeCell ref="V4:AB4"/>
    <mergeCell ref="AC4:AI4"/>
    <mergeCell ref="D3:E3"/>
    <mergeCell ref="H4:N4"/>
    <mergeCell ref="BL4:BR4"/>
    <mergeCell ref="BS4:BY4"/>
    <mergeCell ref="BZ4:CF4"/>
    <mergeCell ref="CG4:CM4"/>
    <mergeCell ref="CH25:CJ25"/>
    <mergeCell ref="I7:K7"/>
    <mergeCell ref="AK9:AM9"/>
    <mergeCell ref="D1:E1"/>
    <mergeCell ref="AJ4:AP4"/>
    <mergeCell ref="AQ4:AW4"/>
    <mergeCell ref="AX4:BD4"/>
    <mergeCell ref="D2:E2"/>
  </mergeCells>
  <phoneticPr fontId="22" type="noConversion"/>
  <conditionalFormatting sqref="C7:C2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I7 H8:W8 H9:AJ9 H12:AV12 BE12:CB12 H21:BK21 H24:BR24 H25:CF25 L7:CM7 Z8:CM8 AN9:AV9 H10:CM11 CJ12:CM12 H13:CM20 H22:CM23 H26:CM28 BQ21:CM21 BZ24:CM24 CK25:CM25 AX9:CM9">
    <cfRule type="expression" dxfId="15" priority="28">
      <formula>AND(task_start&lt;=H$5,ROUNDDOWN((task_end-task_start+1)*task_progress,0)+task_start-1&gt;=H$5)</formula>
    </cfRule>
    <cfRule type="expression" dxfId="14" priority="29" stopIfTrue="1">
      <formula>AND(task_end&gt;=H$5,task_start&lt;H$5+1)</formula>
    </cfRule>
  </conditionalFormatting>
  <conditionalFormatting sqref="H7:I7 L7:BK7 H8:W8 Z8:BK8 H9:AJ9 AN9:AV9 BL24:BR24 BL25:CF25 H5:CR6 BL7:CM11 CJ12:CM12 BL13:CM20 BL22:CM23 BL26:CM28 BQ21:CM21 BZ24:CM24 CK25:CM25 AX9:BK9 H10:BK11 H13:BK28 H12:AV12 BE12:CB12">
    <cfRule type="expression" dxfId="13" priority="30">
      <formula>AND(today&gt;=H$5,today&lt;H$5+1)</formula>
    </cfRule>
  </conditionalFormatting>
  <conditionalFormatting sqref="AK9">
    <cfRule type="expression" dxfId="12" priority="1">
      <formula>AND(task_start&lt;=AK$5,ROUNDDOWN((task_end-task_start+1)*task_progress,0)+task_start-1&gt;=AK$5)</formula>
    </cfRule>
    <cfRule type="expression" dxfId="11" priority="2" stopIfTrue="1">
      <formula>AND(task_end&gt;=AK$5,task_start&lt;AK$5+1)</formula>
    </cfRule>
  </conditionalFormatting>
  <conditionalFormatting sqref="AK9">
    <cfRule type="expression" dxfId="10" priority="3">
      <formula>AND(today&gt;=AK$5,today&lt;AK$5+1)</formula>
    </cfRule>
  </conditionalFormatting>
  <conditionalFormatting sqref="AW12:AX12">
    <cfRule type="expression" dxfId="9" priority="33">
      <formula>AND(task_start&lt;=CC$5,ROUNDDOWN((task_end-task_start+1)*task_progress,0)+task_start-1&gt;=CC$5)</formula>
    </cfRule>
    <cfRule type="expression" dxfId="8" priority="34" stopIfTrue="1">
      <formula>AND(task_end&gt;=CC$5,task_start&lt;CC$5+1)</formula>
    </cfRule>
  </conditionalFormatting>
  <conditionalFormatting sqref="AW12:AX12">
    <cfRule type="expression" dxfId="7" priority="36">
      <formula>AND(today&gt;=CC$5,today&lt;CC$5+1)</formula>
    </cfRule>
  </conditionalFormatting>
  <conditionalFormatting sqref="CN27:DO28">
    <cfRule type="expression" dxfId="6" priority="53">
      <formula>AND(task_start&lt;=#REF!,ROUNDDOWN((task_end-task_start+1)*task_progress,0)+task_start-1&gt;=#REF!)</formula>
    </cfRule>
    <cfRule type="expression" dxfId="5" priority="54" stopIfTrue="1">
      <formula>AND(task_end&gt;=#REF!,task_start&lt;#REF!+1)</formula>
    </cfRule>
  </conditionalFormatting>
  <conditionalFormatting sqref="CN27:DO28">
    <cfRule type="expression" dxfId="4" priority="68">
      <formula>AND(today&gt;=#REF!,today&lt;#REF!+1)</formula>
    </cfRule>
  </conditionalFormatting>
  <conditionalFormatting sqref="BL21:BM21 BS24:BT24 CG25:CH25">
    <cfRule type="expression" dxfId="3" priority="72">
      <formula>AND(task_start&lt;=#REF!,ROUNDDOWN((task_end-task_start+1)*task_progress,0)+task_start-1&gt;=#REF!)</formula>
    </cfRule>
    <cfRule type="expression" dxfId="2" priority="73" stopIfTrue="1">
      <formula>AND(task_end&gt;=#REF!,task_start&lt;#REF!+1)</formula>
    </cfRule>
  </conditionalFormatting>
  <conditionalFormatting sqref="BL21:BM21 BS24:BT24 CG25:CH25">
    <cfRule type="expression" dxfId="1" priority="78">
      <formula>AND(today&gt;=#REF!,today&lt;#REF!+1)</formula>
    </cfRule>
  </conditionalFormatting>
  <conditionalFormatting sqref="AW12:BC12">
    <cfRule type="expression" dxfId="0" priority="80">
      <formula>AND(today&gt;=AX$5,today&lt;AX$5+1)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pageMargins left="0.35" right="0.35" top="0.35" bottom="0.5" header="0.3" footer="0.3"/>
  <pageSetup scale="27"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3" customWidth="1"/>
    <col min="2" max="2" width="87.1640625" style="10" customWidth="1"/>
    <col min="3" max="16384" width="9.1640625" style="3"/>
  </cols>
  <sheetData>
    <row r="1" spans="2:3" ht="46.5" customHeight="1" x14ac:dyDescent="0.2">
      <c r="B1" s="2"/>
    </row>
    <row r="2" spans="2:3" s="5" customFormat="1" ht="16" x14ac:dyDescent="0.2">
      <c r="B2" s="4" t="s">
        <v>9</v>
      </c>
      <c r="C2" s="4"/>
    </row>
    <row r="3" spans="2:3" s="7" customFormat="1" ht="13.5" customHeight="1" x14ac:dyDescent="0.2">
      <c r="B3" s="6" t="s">
        <v>14</v>
      </c>
      <c r="C3" s="6"/>
    </row>
    <row r="4" spans="2:3" x14ac:dyDescent="0.2">
      <c r="B4" s="14" t="s">
        <v>20</v>
      </c>
    </row>
    <row r="5" spans="2:3" x14ac:dyDescent="0.2">
      <c r="B5" s="2"/>
    </row>
    <row r="6" spans="2:3" s="8" customFormat="1" ht="26" x14ac:dyDescent="0.3">
      <c r="B6" s="11" t="s">
        <v>8</v>
      </c>
    </row>
    <row r="7" spans="2:3" ht="48" x14ac:dyDescent="0.2">
      <c r="B7" s="12" t="s">
        <v>17</v>
      </c>
    </row>
    <row r="8" spans="2:3" ht="15" x14ac:dyDescent="0.2">
      <c r="B8" s="9"/>
    </row>
    <row r="9" spans="2:3" s="8" customFormat="1" ht="26" x14ac:dyDescent="0.3">
      <c r="B9" s="11" t="s">
        <v>10</v>
      </c>
    </row>
    <row r="10" spans="2:3" ht="48" x14ac:dyDescent="0.2">
      <c r="B10" s="12" t="s">
        <v>18</v>
      </c>
    </row>
    <row r="11" spans="2:3" ht="15" x14ac:dyDescent="0.2">
      <c r="B11" s="13" t="s">
        <v>16</v>
      </c>
    </row>
    <row r="12" spans="2:3" ht="15" x14ac:dyDescent="0.2">
      <c r="B12" s="9"/>
    </row>
    <row r="13" spans="2:3" ht="15" x14ac:dyDescent="0.2">
      <c r="B13" s="15" t="str">
        <f>HYPERLINK("https://vertex42.link/HowToMakeAGanttChart","► Watch How This Gantt Chart Was Created")</f>
        <v>► Watch How This Gantt Chart Was Created</v>
      </c>
    </row>
    <row r="14" spans="2:3" ht="15" x14ac:dyDescent="0.2">
      <c r="B14" s="9"/>
    </row>
    <row r="15" spans="2:3" s="8" customFormat="1" ht="26" x14ac:dyDescent="0.3">
      <c r="B15" s="11" t="s">
        <v>7</v>
      </c>
    </row>
    <row r="16" spans="2:3" ht="32" x14ac:dyDescent="0.2">
      <c r="B16" s="12" t="s">
        <v>15</v>
      </c>
    </row>
    <row r="17" spans="2:2" ht="15" x14ac:dyDescent="0.2">
      <c r="B17" s="13" t="s">
        <v>2</v>
      </c>
    </row>
    <row r="18" spans="2:2" ht="15" x14ac:dyDescent="0.2">
      <c r="B18" s="9"/>
    </row>
    <row r="19" spans="2:2" s="8" customFormat="1" ht="26" x14ac:dyDescent="0.3">
      <c r="B19" s="11" t="s">
        <v>11</v>
      </c>
    </row>
    <row r="20" spans="2:2" ht="48" x14ac:dyDescent="0.2">
      <c r="B20" s="12" t="s">
        <v>12</v>
      </c>
    </row>
    <row r="21" spans="2:2" ht="15" x14ac:dyDescent="0.2">
      <c r="B21" s="9"/>
    </row>
    <row r="22" spans="2:2" ht="64" x14ac:dyDescent="0.2">
      <c r="B22" s="12"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Microsoft Office User</cp:lastModifiedBy>
  <cp:lastPrinted>2020-10-31T06:04:29Z</cp:lastPrinted>
  <dcterms:created xsi:type="dcterms:W3CDTF">2017-01-09T18:01:51Z</dcterms:created>
  <dcterms:modified xsi:type="dcterms:W3CDTF">2020-12-09T15:23:32Z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