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imon_OMeara/Desktop/PyCHAM/PyCHAM/output/"/>
    </mc:Choice>
  </mc:AlternateContent>
  <xr:revisionPtr revIDLastSave="0" documentId="13_ncr:1_{79AABE4C-B355-1F48-AFD1-BE1FA679627F}" xr6:coauthVersionLast="36" xr6:coauthVersionMax="47" xr10:uidLastSave="{00000000-0000-0000-0000-000000000000}"/>
  <bookViews>
    <workbookView xWindow="6460" yWindow="960" windowWidth="16580" windowHeight="10340" xr2:uid="{00000000-000D-0000-FFFF-FFFF00000000}"/>
  </bookViews>
  <sheets>
    <sheet name="PyCHAM" sheetId="4" r:id="rId1"/>
    <sheet name="17_04_2019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B20" i="1"/>
  <c r="C20" i="1" s="1"/>
  <c r="D20" i="1" s="1"/>
  <c r="B21" i="1"/>
  <c r="C21" i="1" s="1"/>
  <c r="D21" i="1" s="1"/>
  <c r="B22" i="1"/>
  <c r="C22" i="1" s="1"/>
  <c r="D22" i="1" s="1"/>
  <c r="B3" i="1"/>
  <c r="C3" i="1" s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5" i="1" l="1"/>
  <c r="D7" i="1"/>
  <c r="D3" i="1"/>
  <c r="D11" i="1"/>
  <c r="D19" i="1"/>
</calcChain>
</file>

<file path=xl/sharedStrings.xml><?xml version="1.0" encoding="utf-8"?>
<sst xmlns="http://schemas.openxmlformats.org/spreadsheetml/2006/main" count="19" uniqueCount="18">
  <si>
    <t>lights on</t>
  </si>
  <si>
    <t>Time</t>
  </si>
  <si>
    <t>Manual</t>
  </si>
  <si>
    <t>fraction</t>
  </si>
  <si>
    <t>NO (ppb)</t>
  </si>
  <si>
    <t>NO2 (ppb)</t>
  </si>
  <si>
    <t>APINENE (ppb)</t>
  </si>
  <si>
    <t>Time since lights on (hour)</t>
  </si>
  <si>
    <t>Concentration (ppb)</t>
  </si>
  <si>
    <t>28_03_2019</t>
  </si>
  <si>
    <t>3:22</t>
  </si>
  <si>
    <t>NO obs., NO2 obs., O3 obs., APINENE obs.</t>
  </si>
  <si>
    <t>5:5</t>
  </si>
  <si>
    <t>8:11</t>
  </si>
  <si>
    <t>O3 (ppb)</t>
  </si>
  <si>
    <t>Time since lights on (hour) (value)</t>
  </si>
  <si>
    <t>-0.0</t>
  </si>
  <si>
    <t>17_04_2019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</si>
</sst>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/>
    <xf numFmtId="11" fontId="2" fillId="0" borderId="0" xfId="0" applyNumberFormat="1" applyFont="1"/>
    <xf numFmtId="164" fontId="0" fillId="0" borderId="0" xfId="0" applyNumberFormat="1"/>
    <xf numFmtId="11" fontId="0" fillId="0" borderId="0" xfId="0" applyNumberFormat="1"/>
    <xf numFmtId="166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354C-C4DE-4658-AECD-90B6E59EA90B}">
  <dimension ref="A1:J1"/>
  <sheetViews>
    <sheetView tabSelected="1" workbookViewId="0"/>
  </sheetViews>
  <sheetFormatPr baseColWidth="10" defaultColWidth="8.83203125" defaultRowHeight="15" x14ac:dyDescent="0.2"/>
  <sheetData>
    <row r="1" spans="1:10" s="8" customFormat="1" x14ac:dyDescent="0.2">
      <c r="A1" s="8" t="s">
        <v>17</v>
      </c>
      <c r="B1" s="8" t="s">
        <v>10</v>
      </c>
      <c r="C1" s="8" t="s">
        <v>12</v>
      </c>
      <c r="D1" s="8" t="s">
        <v>7</v>
      </c>
      <c r="E1" s="8" t="s">
        <v>16</v>
      </c>
      <c r="F1" s="8" t="s">
        <v>9</v>
      </c>
      <c r="G1" s="8" t="s">
        <v>10</v>
      </c>
      <c r="H1" s="8" t="s">
        <v>13</v>
      </c>
      <c r="I1" s="8" t="s">
        <v>8</v>
      </c>
      <c r="J1" s="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topLeftCell="C1" workbookViewId="0">
      <selection activeCell="J3" sqref="J3:J22"/>
    </sheetView>
  </sheetViews>
  <sheetFormatPr baseColWidth="10" defaultColWidth="8.83203125" defaultRowHeight="15" x14ac:dyDescent="0.2"/>
  <cols>
    <col min="1" max="1" width="18.5" bestFit="1" customWidth="1"/>
    <col min="2" max="5" width="18.5" customWidth="1"/>
    <col min="6" max="8" width="18.5" bestFit="1" customWidth="1"/>
  </cols>
  <sheetData>
    <row r="1" spans="1:11" x14ac:dyDescent="0.2">
      <c r="A1" t="s">
        <v>0</v>
      </c>
      <c r="F1" s="1">
        <v>43572.521527777775</v>
      </c>
      <c r="G1" s="6">
        <f>TIME(HOUR(F1), MINUTE(F1), SECOND(F1))</f>
        <v>0.52152777777777781</v>
      </c>
      <c r="H1" s="7">
        <f>HOUR(G1)+MINUTE(G1)/60+SECOND(G1)/3600</f>
        <v>12.516666666666667</v>
      </c>
    </row>
    <row r="2" spans="1:11" x14ac:dyDescent="0.2">
      <c r="A2" s="2" t="s">
        <v>1</v>
      </c>
      <c r="B2" s="2"/>
      <c r="C2" s="2"/>
      <c r="D2" s="2"/>
      <c r="E2" s="2" t="s">
        <v>15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14</v>
      </c>
      <c r="K2" t="s">
        <v>6</v>
      </c>
    </row>
    <row r="3" spans="1:11" x14ac:dyDescent="0.2">
      <c r="A3" s="1">
        <v>43572.478310185186</v>
      </c>
      <c r="B3" s="6">
        <f>TIME(HOUR(A3), MINUTE(A3), SECOND(A3))</f>
        <v>0.4783101851851852</v>
      </c>
      <c r="C3" s="7">
        <f>HOUR(B3)+MINUTE(B3)/60+SECOND(B3)/3600</f>
        <v>11.479444444444445</v>
      </c>
      <c r="D3" s="7">
        <f>C3-$H$1</f>
        <v>-1.0372222222222227</v>
      </c>
      <c r="E3" s="7">
        <v>-1.0372222222222227</v>
      </c>
      <c r="F3" s="3">
        <v>3840394104</v>
      </c>
      <c r="G3" s="5">
        <f>F3/$F$3</f>
        <v>1</v>
      </c>
      <c r="H3" s="5">
        <v>10.431999999999899</v>
      </c>
      <c r="I3" s="5">
        <v>0.77579995600004403</v>
      </c>
      <c r="J3" s="5">
        <v>4.01619988000001</v>
      </c>
      <c r="K3">
        <v>155</v>
      </c>
    </row>
    <row r="4" spans="1:11" x14ac:dyDescent="0.2">
      <c r="A4" s="1">
        <v>43572.492534722223</v>
      </c>
      <c r="B4" s="6">
        <f t="shared" ref="B4:B22" si="0">TIME(HOUR(A4), MINUTE(A4), SECOND(A4))</f>
        <v>0.49253472222222222</v>
      </c>
      <c r="C4" s="7">
        <f t="shared" ref="C4:C22" si="1">HOUR(B4)+MINUTE(B4)/60+SECOND(B4)/3600</f>
        <v>11.820833333333333</v>
      </c>
      <c r="D4" s="7">
        <f t="shared" ref="D4:D22" si="2">C4-$H$1</f>
        <v>-0.69583333333333464</v>
      </c>
      <c r="E4" s="7">
        <v>-0.69583333333333464</v>
      </c>
      <c r="F4" s="3">
        <v>4474930503</v>
      </c>
      <c r="G4" s="5">
        <f t="shared" ref="G4:G22" si="3">F4/$F$3</f>
        <v>1.1652268964633323</v>
      </c>
      <c r="H4" s="5">
        <v>12.9479999999997</v>
      </c>
      <c r="I4" s="5">
        <v>19.7309990000002</v>
      </c>
      <c r="J4" s="5">
        <v>3.1751999700001701</v>
      </c>
      <c r="K4">
        <v>180.61016895181652</v>
      </c>
    </row>
    <row r="5" spans="1:11" x14ac:dyDescent="0.2">
      <c r="A5" s="1">
        <v>43572.506469907406</v>
      </c>
      <c r="B5" s="6">
        <f t="shared" si="0"/>
        <v>0.50646990740740738</v>
      </c>
      <c r="C5" s="7">
        <f t="shared" si="1"/>
        <v>12.155277777777778</v>
      </c>
      <c r="D5" s="7">
        <f t="shared" si="2"/>
        <v>-0.36138888888888943</v>
      </c>
      <c r="E5" s="7">
        <v>-0.36138888888888943</v>
      </c>
      <c r="F5" s="3">
        <v>3887522132</v>
      </c>
      <c r="G5" s="5">
        <f t="shared" si="3"/>
        <v>1.012271664502066</v>
      </c>
      <c r="H5" s="5">
        <v>13.52</v>
      </c>
      <c r="I5" s="5">
        <v>20.7719990999998</v>
      </c>
      <c r="J5" s="5">
        <v>2.8883999099999702</v>
      </c>
      <c r="K5">
        <v>156.90210799782022</v>
      </c>
    </row>
    <row r="6" spans="1:11" x14ac:dyDescent="0.2">
      <c r="A6" s="1">
        <v>43572.520381944443</v>
      </c>
      <c r="B6" s="6">
        <f t="shared" si="0"/>
        <v>0.52038194444444441</v>
      </c>
      <c r="C6" s="7">
        <f t="shared" si="1"/>
        <v>12.489166666666666</v>
      </c>
      <c r="D6" s="7">
        <f t="shared" si="2"/>
        <v>-2.7500000000001634E-2</v>
      </c>
      <c r="E6" s="7">
        <v>-2.7500000000001634E-2</v>
      </c>
      <c r="F6" s="3">
        <v>3777808302</v>
      </c>
      <c r="G6" s="5">
        <f t="shared" si="3"/>
        <v>0.98370328661456563</v>
      </c>
      <c r="H6" s="5">
        <v>14.4440000000001</v>
      </c>
      <c r="I6" s="5">
        <v>20.345000999999701</v>
      </c>
      <c r="J6" s="5">
        <v>2.9852000000000301</v>
      </c>
      <c r="K6">
        <v>152.47400942525766</v>
      </c>
    </row>
    <row r="7" spans="1:11" x14ac:dyDescent="0.2">
      <c r="A7" s="1">
        <v>43572.534328703703</v>
      </c>
      <c r="B7" s="6">
        <f t="shared" si="0"/>
        <v>0.53432870370370367</v>
      </c>
      <c r="C7" s="7">
        <f t="shared" si="1"/>
        <v>12.823888888888888</v>
      </c>
      <c r="D7" s="7">
        <f t="shared" si="2"/>
        <v>0.30722222222222051</v>
      </c>
      <c r="E7" s="7">
        <v>0.30722222222222051</v>
      </c>
      <c r="F7" s="3">
        <v>3853270694</v>
      </c>
      <c r="G7" s="5">
        <f t="shared" si="3"/>
        <v>1.0033529345299714</v>
      </c>
      <c r="H7" s="5">
        <v>14.671999999999899</v>
      </c>
      <c r="I7" s="5">
        <v>19.607999800000002</v>
      </c>
      <c r="J7" s="5">
        <v>12.1999999999998</v>
      </c>
      <c r="K7">
        <v>155.51970485214557</v>
      </c>
    </row>
    <row r="8" spans="1:11" x14ac:dyDescent="0.2">
      <c r="A8" s="1">
        <v>43572.548263888886</v>
      </c>
      <c r="B8" s="6">
        <f t="shared" si="0"/>
        <v>0.54826388888888888</v>
      </c>
      <c r="C8" s="7">
        <f t="shared" si="1"/>
        <v>13.158333333333333</v>
      </c>
      <c r="D8" s="7">
        <f t="shared" si="2"/>
        <v>0.64166666666666572</v>
      </c>
      <c r="E8" s="7">
        <v>0.64166666666666572</v>
      </c>
      <c r="F8" s="3">
        <v>3361711907</v>
      </c>
      <c r="G8" s="5">
        <f t="shared" si="3"/>
        <v>0.87535597023716294</v>
      </c>
      <c r="H8" s="5">
        <v>12.5399999999999</v>
      </c>
      <c r="I8" s="5">
        <v>18.732000200000002</v>
      </c>
      <c r="J8" s="5">
        <v>18.305999799999199</v>
      </c>
      <c r="K8">
        <v>135.68017538676025</v>
      </c>
    </row>
    <row r="9" spans="1:11" x14ac:dyDescent="0.2">
      <c r="A9" s="1">
        <v>43572.562210648146</v>
      </c>
      <c r="B9" s="6">
        <f t="shared" si="0"/>
        <v>0.56221064814814814</v>
      </c>
      <c r="C9" s="7">
        <f t="shared" si="1"/>
        <v>13.493055555555555</v>
      </c>
      <c r="D9" s="7">
        <f t="shared" si="2"/>
        <v>0.97638888888888786</v>
      </c>
      <c r="E9" s="7">
        <v>0.97638888888888786</v>
      </c>
      <c r="F9" s="3">
        <v>3219095171</v>
      </c>
      <c r="G9" s="5">
        <f t="shared" si="3"/>
        <v>0.83822000654753637</v>
      </c>
      <c r="H9" s="5">
        <v>10.936</v>
      </c>
      <c r="I9" s="5">
        <v>16.823000299999901</v>
      </c>
      <c r="J9" s="5">
        <v>26.7320002999999</v>
      </c>
      <c r="K9">
        <v>129.92410101486814</v>
      </c>
    </row>
    <row r="10" spans="1:11" x14ac:dyDescent="0.2">
      <c r="A10" s="1">
        <v>43572.576145833336</v>
      </c>
      <c r="B10" s="6">
        <f t="shared" si="0"/>
        <v>0.57614583333333336</v>
      </c>
      <c r="C10" s="7">
        <f t="shared" si="1"/>
        <v>13.827500000000001</v>
      </c>
      <c r="D10" s="7">
        <f t="shared" si="2"/>
        <v>1.3108333333333331</v>
      </c>
      <c r="E10" s="7">
        <v>1.3108333333333331</v>
      </c>
      <c r="F10" s="3">
        <v>2788525518</v>
      </c>
      <c r="G10" s="5">
        <f t="shared" si="3"/>
        <v>0.72610399935141656</v>
      </c>
      <c r="H10" s="5">
        <v>11.493</v>
      </c>
      <c r="I10" s="5">
        <v>14.335999999999901</v>
      </c>
      <c r="J10" s="5">
        <v>41.555000000001201</v>
      </c>
      <c r="K10">
        <v>112.54611989946957</v>
      </c>
    </row>
    <row r="11" spans="1:11" x14ac:dyDescent="0.2">
      <c r="A11" s="1">
        <v>43572.590057870373</v>
      </c>
      <c r="B11" s="6">
        <f t="shared" si="0"/>
        <v>0.59005787037037039</v>
      </c>
      <c r="C11" s="7">
        <f t="shared" si="1"/>
        <v>14.161388888888888</v>
      </c>
      <c r="D11" s="7">
        <f t="shared" si="2"/>
        <v>1.6447222222222209</v>
      </c>
      <c r="E11" s="7">
        <v>1.6447222222222209</v>
      </c>
      <c r="F11" s="3">
        <v>2736503464</v>
      </c>
      <c r="G11" s="5">
        <f t="shared" si="3"/>
        <v>0.71255797970051249</v>
      </c>
      <c r="H11" s="5">
        <v>10.39</v>
      </c>
      <c r="I11" s="5">
        <v>13.087</v>
      </c>
      <c r="J11" s="5">
        <v>30.9849992999997</v>
      </c>
      <c r="K11">
        <v>110.44648685357943</v>
      </c>
    </row>
    <row r="12" spans="1:11" x14ac:dyDescent="0.2">
      <c r="A12" s="1">
        <v>43572.603993055556</v>
      </c>
      <c r="B12" s="6">
        <f t="shared" si="0"/>
        <v>0.6039930555555556</v>
      </c>
      <c r="C12" s="7">
        <f t="shared" si="1"/>
        <v>14.495833333333332</v>
      </c>
      <c r="D12" s="7">
        <f t="shared" si="2"/>
        <v>1.9791666666666643</v>
      </c>
      <c r="E12" s="7">
        <v>1.9791666666666643</v>
      </c>
      <c r="F12" s="3">
        <v>2366067665</v>
      </c>
      <c r="G12" s="5">
        <f t="shared" si="3"/>
        <v>0.61610022329104175</v>
      </c>
      <c r="H12" s="5">
        <v>10.358000000000199</v>
      </c>
      <c r="I12" s="5">
        <v>11.5639999999996</v>
      </c>
      <c r="J12" s="5">
        <v>34.0679996</v>
      </c>
      <c r="K12">
        <v>95.495534610111477</v>
      </c>
    </row>
    <row r="13" spans="1:11" x14ac:dyDescent="0.2">
      <c r="A13" s="1">
        <v>43572.617928240739</v>
      </c>
      <c r="B13" s="6">
        <f t="shared" si="0"/>
        <v>0.61792824074074071</v>
      </c>
      <c r="C13" s="7">
        <f t="shared" si="1"/>
        <v>14.830277777777777</v>
      </c>
      <c r="D13" s="7">
        <f t="shared" si="2"/>
        <v>2.3136111111111095</v>
      </c>
      <c r="E13" s="7">
        <v>2.3136111111111095</v>
      </c>
      <c r="F13" s="3">
        <v>2207590500</v>
      </c>
      <c r="G13" s="5">
        <f t="shared" si="3"/>
        <v>0.57483436340574068</v>
      </c>
      <c r="H13" s="5">
        <v>10.0314999099992</v>
      </c>
      <c r="I13" s="5">
        <v>11.5670000000007</v>
      </c>
      <c r="J13" s="5">
        <v>37.539000000001799</v>
      </c>
      <c r="K13">
        <v>89.099326327889798</v>
      </c>
    </row>
    <row r="14" spans="1:11" x14ac:dyDescent="0.2">
      <c r="A14" s="1">
        <v>43572.631851851853</v>
      </c>
      <c r="B14" s="6">
        <f t="shared" si="0"/>
        <v>0.63185185185185189</v>
      </c>
      <c r="C14" s="7">
        <f t="shared" si="1"/>
        <v>15.164444444444445</v>
      </c>
      <c r="D14" s="7">
        <f t="shared" si="2"/>
        <v>2.6477777777777778</v>
      </c>
      <c r="E14" s="7">
        <v>2.6477777777777778</v>
      </c>
      <c r="F14" s="3">
        <v>1910121452</v>
      </c>
      <c r="G14" s="5">
        <f t="shared" si="3"/>
        <v>0.49737641509513159</v>
      </c>
      <c r="H14" s="5">
        <v>10.644</v>
      </c>
      <c r="I14" s="5">
        <v>9.1110002600000008</v>
      </c>
      <c r="J14" s="5">
        <v>32.454000600000001</v>
      </c>
      <c r="K14">
        <v>77.0933443397454</v>
      </c>
    </row>
    <row r="15" spans="1:11" x14ac:dyDescent="0.2">
      <c r="A15" s="1">
        <v>43572.645775462966</v>
      </c>
      <c r="B15" s="6">
        <f t="shared" si="0"/>
        <v>0.64577546296296295</v>
      </c>
      <c r="C15" s="7">
        <f t="shared" si="1"/>
        <v>15.49861111111111</v>
      </c>
      <c r="D15" s="7">
        <f t="shared" si="2"/>
        <v>2.9819444444444425</v>
      </c>
      <c r="E15" s="7">
        <v>2.9819444444444425</v>
      </c>
      <c r="F15" s="3">
        <v>1915592880</v>
      </c>
      <c r="G15" s="5">
        <f t="shared" si="3"/>
        <v>0.49880111991756149</v>
      </c>
      <c r="H15" s="5">
        <v>10.4840000000003</v>
      </c>
      <c r="I15" s="5">
        <v>9.1357000899990606</v>
      </c>
      <c r="J15" s="5">
        <v>28.799999999999599</v>
      </c>
      <c r="K15">
        <v>77.314173587222029</v>
      </c>
    </row>
    <row r="16" spans="1:11" x14ac:dyDescent="0.2">
      <c r="A16" s="1">
        <v>43572.659722222219</v>
      </c>
      <c r="B16" s="6">
        <f t="shared" si="0"/>
        <v>0.65972222222222221</v>
      </c>
      <c r="C16" s="7">
        <f t="shared" si="1"/>
        <v>15.833333333333334</v>
      </c>
      <c r="D16" s="7">
        <f t="shared" si="2"/>
        <v>3.3166666666666664</v>
      </c>
      <c r="E16" s="7">
        <v>3.3166666666666664</v>
      </c>
      <c r="F16" s="3">
        <v>1744916611</v>
      </c>
      <c r="G16" s="5">
        <f t="shared" si="3"/>
        <v>0.45435873604288818</v>
      </c>
      <c r="H16" s="5">
        <v>11.3220000000002</v>
      </c>
      <c r="I16" s="5">
        <v>8.8892003599998208</v>
      </c>
      <c r="J16" s="5">
        <v>28.2499998000002</v>
      </c>
      <c r="K16">
        <v>70.425604086647667</v>
      </c>
    </row>
    <row r="17" spans="1:11" x14ac:dyDescent="0.2">
      <c r="A17" s="1">
        <v>43572.673668981479</v>
      </c>
      <c r="B17" s="6">
        <f t="shared" si="0"/>
        <v>0.67366898148148147</v>
      </c>
      <c r="C17" s="7">
        <f t="shared" si="1"/>
        <v>16.168055555555558</v>
      </c>
      <c r="D17" s="7">
        <f t="shared" si="2"/>
        <v>3.6513888888888903</v>
      </c>
      <c r="E17" s="7">
        <v>3.6513888888888903</v>
      </c>
      <c r="F17" s="3">
        <v>1681301377</v>
      </c>
      <c r="G17" s="5">
        <f t="shared" si="3"/>
        <v>0.43779396891814415</v>
      </c>
      <c r="H17" s="5">
        <v>11.074999999999999</v>
      </c>
      <c r="I17" s="5">
        <v>8.6162000300000106</v>
      </c>
      <c r="J17" s="5">
        <v>25.5350003</v>
      </c>
      <c r="K17">
        <v>67.858065182312345</v>
      </c>
    </row>
    <row r="18" spans="1:11" x14ac:dyDescent="0.2">
      <c r="A18" s="1">
        <v>43572.687604166669</v>
      </c>
      <c r="B18" s="6">
        <f t="shared" si="0"/>
        <v>0.68760416666666668</v>
      </c>
      <c r="C18" s="7">
        <f t="shared" si="1"/>
        <v>16.502500000000001</v>
      </c>
      <c r="D18" s="7">
        <f t="shared" si="2"/>
        <v>3.9858333333333338</v>
      </c>
      <c r="E18" s="7">
        <v>3.9858333333333338</v>
      </c>
      <c r="F18" s="3">
        <v>1604013750</v>
      </c>
      <c r="G18" s="5">
        <f t="shared" si="3"/>
        <v>0.41766904816600042</v>
      </c>
      <c r="H18" s="5">
        <v>10.312999999999899</v>
      </c>
      <c r="I18" s="5">
        <v>9.3729003700001492</v>
      </c>
      <c r="J18" s="5">
        <v>26.6159991</v>
      </c>
      <c r="K18">
        <v>64.738702465730071</v>
      </c>
    </row>
    <row r="19" spans="1:11" x14ac:dyDescent="0.2">
      <c r="A19" s="1">
        <v>43572.701516203706</v>
      </c>
      <c r="B19" s="6">
        <f t="shared" si="0"/>
        <v>0.7015162037037036</v>
      </c>
      <c r="C19" s="7">
        <f t="shared" si="1"/>
        <v>16.836388888888887</v>
      </c>
      <c r="D19" s="7">
        <f t="shared" si="2"/>
        <v>4.3197222222222198</v>
      </c>
      <c r="E19" s="7">
        <v>4.3197222222222198</v>
      </c>
      <c r="F19" s="3">
        <v>1440357121</v>
      </c>
      <c r="G19" s="5">
        <f t="shared" si="3"/>
        <v>0.37505450794744788</v>
      </c>
      <c r="H19" s="5">
        <v>10.753999999999399</v>
      </c>
      <c r="I19" s="5">
        <v>8.8283003100003707</v>
      </c>
      <c r="J19" s="5">
        <v>24.1</v>
      </c>
      <c r="K19">
        <v>58.133448731854422</v>
      </c>
    </row>
    <row r="20" spans="1:11" x14ac:dyDescent="0.2">
      <c r="A20" s="1">
        <v>43572.715451388889</v>
      </c>
      <c r="B20" s="6">
        <f t="shared" si="0"/>
        <v>0.71545138888888893</v>
      </c>
      <c r="C20" s="7">
        <f t="shared" si="1"/>
        <v>17.170833333333334</v>
      </c>
      <c r="D20" s="7">
        <f t="shared" si="2"/>
        <v>4.6541666666666668</v>
      </c>
      <c r="E20" s="7">
        <v>4.6541666666666668</v>
      </c>
      <c r="F20" s="3">
        <v>1441519079</v>
      </c>
      <c r="G20" s="5">
        <f t="shared" si="3"/>
        <v>0.37535707012428016</v>
      </c>
      <c r="H20" s="5">
        <v>10.1802001199998</v>
      </c>
      <c r="I20" s="5">
        <v>8.7791001900001095</v>
      </c>
      <c r="J20" s="5">
        <v>24.984000300000002</v>
      </c>
      <c r="K20">
        <v>58.180345869263427</v>
      </c>
    </row>
    <row r="21" spans="1:11" x14ac:dyDescent="0.2">
      <c r="A21" s="1">
        <v>43572.729386574072</v>
      </c>
      <c r="B21" s="6">
        <f t="shared" si="0"/>
        <v>0.72938657407407403</v>
      </c>
      <c r="C21" s="7">
        <f t="shared" si="1"/>
        <v>17.505277777777778</v>
      </c>
      <c r="D21" s="7">
        <f t="shared" si="2"/>
        <v>4.9886111111111102</v>
      </c>
      <c r="E21" s="7">
        <v>4.9886111111111102</v>
      </c>
      <c r="F21" s="3">
        <v>1354333066</v>
      </c>
      <c r="G21" s="5">
        <f t="shared" si="3"/>
        <v>0.35265470921054198</v>
      </c>
      <c r="H21" s="5">
        <v>10.405400010000299</v>
      </c>
      <c r="I21" s="5">
        <v>9.17419963999955</v>
      </c>
      <c r="J21" s="5">
        <v>23.943000799999901</v>
      </c>
      <c r="K21">
        <v>54.661479927634005</v>
      </c>
    </row>
    <row r="22" spans="1:11" x14ac:dyDescent="0.2">
      <c r="A22" s="1">
        <v>43572.743321759262</v>
      </c>
      <c r="B22" s="6">
        <f t="shared" si="0"/>
        <v>0.74332175925925925</v>
      </c>
      <c r="C22" s="7">
        <f t="shared" si="1"/>
        <v>17.839722222222221</v>
      </c>
      <c r="D22" s="7">
        <f t="shared" si="2"/>
        <v>5.3230555555555537</v>
      </c>
      <c r="E22" s="7">
        <v>5.3230555555555537</v>
      </c>
      <c r="F22" s="3">
        <v>1444827724</v>
      </c>
      <c r="G22" s="5">
        <f t="shared" si="3"/>
        <v>0.37621860800565377</v>
      </c>
      <c r="H22" s="5">
        <v>9.8920002000000302</v>
      </c>
      <c r="I22" s="5">
        <v>9.4255003999997999</v>
      </c>
      <c r="J22" s="5">
        <v>22.6700000000003</v>
      </c>
      <c r="K22">
        <v>58.313884240876334</v>
      </c>
    </row>
    <row r="23" spans="1:11" x14ac:dyDescent="0.2">
      <c r="A23" s="4"/>
      <c r="B23" s="4"/>
      <c r="C23" s="4"/>
      <c r="D23" s="4"/>
      <c r="E23" s="4"/>
      <c r="F23" s="5"/>
      <c r="G23" s="1"/>
      <c r="H23" s="3"/>
    </row>
    <row r="24" spans="1:11" x14ac:dyDescent="0.2">
      <c r="G24" s="1"/>
    </row>
    <row r="25" spans="1:11" x14ac:dyDescent="0.2">
      <c r="G25" s="1"/>
    </row>
    <row r="26" spans="1:11" x14ac:dyDescent="0.2">
      <c r="G26" s="1"/>
    </row>
    <row r="27" spans="1:11" x14ac:dyDescent="0.2">
      <c r="G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PyCHAM</vt:lpstr>
      <vt:lpstr>17_04_2019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Aristeidis Voliotis</dc:creator>
  <cp:lastModifiedBy>Simon O'Meara</cp:lastModifiedBy>
  <dcterms:created xsi:type="dcterms:W3CDTF">2022-02-28T10:19:54Z</dcterms:created>
  <dcterms:modified xsi:type="dcterms:W3CDTF">2022-03-10T14:41:08Z</dcterms:modified>
</cp:coreProperties>
</file>