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20"/>
  </bookViews>
  <sheets>
    <sheet name="Sprint 1" sheetId="1" r:id="rId1"/>
    <sheet name="Sprint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G158" i="1"/>
  <c r="N158" i="1"/>
  <c r="G64" i="4"/>
  <c r="G137" i="4"/>
  <c r="E137" i="4"/>
  <c r="H158" i="1" l="1"/>
  <c r="E158" i="1"/>
  <c r="G71" i="1" l="1"/>
  <c r="T71" i="1"/>
  <c r="S71" i="1"/>
  <c r="R71" i="1"/>
  <c r="Q71" i="1"/>
  <c r="P71" i="1"/>
  <c r="O71" i="1"/>
  <c r="N71" i="1"/>
  <c r="M71" i="1"/>
  <c r="L71" i="1"/>
  <c r="K71" i="1"/>
  <c r="J71" i="1"/>
  <c r="I71" i="1"/>
  <c r="T158" i="1" l="1"/>
  <c r="S158" i="1"/>
  <c r="R158" i="1"/>
  <c r="Q158" i="1"/>
  <c r="P158" i="1"/>
  <c r="O158" i="1"/>
  <c r="M158" i="1"/>
  <c r="L158" i="1"/>
  <c r="K158" i="1"/>
  <c r="J158" i="1"/>
  <c r="I158" i="1"/>
  <c r="J162" i="1"/>
  <c r="D10" i="1"/>
  <c r="D9" i="1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E11" i="4"/>
  <c r="D11" i="4"/>
  <c r="E10" i="4"/>
  <c r="D10" i="4"/>
  <c r="E9" i="4"/>
  <c r="D9" i="4"/>
  <c r="E12" i="4" l="1"/>
  <c r="D12" i="4"/>
  <c r="D11" i="1"/>
  <c r="E11" i="1" l="1"/>
  <c r="E10" i="1"/>
  <c r="E9" i="1"/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sz val="11"/>
            <color rgb="FF000000"/>
            <rFont val="Calibri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sz val="11"/>
            <color rgb="FF000000"/>
            <rFont val="Calibri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<sst xmlns="http://schemas.openxmlformats.org/spreadsheetml/2006/main" count="613" uniqueCount="150">
  <si>
    <t>Tên dự án:</t>
  </si>
  <si>
    <t>Tên Module :</t>
  </si>
  <si>
    <t>Sprint 1</t>
  </si>
  <si>
    <t>Người tạo:</t>
  </si>
  <si>
    <t>Nguyễn Phan Xuân Thành</t>
  </si>
  <si>
    <t xml:space="preserve">Ngày bắt đầu: </t>
  </si>
  <si>
    <t>Ngày kết thúc:</t>
  </si>
  <si>
    <t xml:space="preserve"> BÁO CÁO SPRINT 1</t>
  </si>
  <si>
    <t>STT</t>
  </si>
  <si>
    <t>Tên thành viên</t>
  </si>
  <si>
    <t>Thực tế</t>
  </si>
  <si>
    <t>Dự kiến</t>
  </si>
  <si>
    <t>Tổng</t>
  </si>
  <si>
    <t>tổng</t>
  </si>
  <si>
    <t>Nguyễn Mạnh Cường</t>
  </si>
  <si>
    <t>Nguyễn Hải Hà</t>
  </si>
  <si>
    <t>Nhiệm vụ</t>
  </si>
  <si>
    <t>Nội dung</t>
  </si>
  <si>
    <t>Thành viên thực hiện</t>
  </si>
  <si>
    <t>Sprint Plan Meeting</t>
  </si>
  <si>
    <t>Tạo Sprint Backlog</t>
  </si>
  <si>
    <t>Tạo Test Plan</t>
  </si>
  <si>
    <t>Tạo tài liệu cơ sở dữ liệu</t>
  </si>
  <si>
    <t>Thiết kế giao diện</t>
  </si>
  <si>
    <t>Thiết kế giao diện xem website</t>
  </si>
  <si>
    <t>Thiết kế giao diện Quản lý danh mục</t>
  </si>
  <si>
    <t>Thiết kế giao diện Phân quyền</t>
  </si>
  <si>
    <t>Thiết kế giao diện Đăng nhập</t>
  </si>
  <si>
    <t>Thiết kế giao diện Đăng kí</t>
  </si>
  <si>
    <t>Thiết kế Testcase</t>
  </si>
  <si>
    <t>Thiết kế testcase Đăng kí</t>
  </si>
  <si>
    <t>Thiết kế testcase Đăng nhập</t>
  </si>
  <si>
    <t>Thiết kế testcase Phân quyền</t>
  </si>
  <si>
    <t>Code</t>
  </si>
  <si>
    <t>Code giao diện website</t>
  </si>
  <si>
    <t>Thiết kế front-end của xem website</t>
  </si>
  <si>
    <t>Code back-end của xem website</t>
  </si>
  <si>
    <t>Thiết kế front-end của Đăng kí</t>
  </si>
  <si>
    <t>Code back-end của Đăng kí</t>
  </si>
  <si>
    <t>Thiết kế front-end của Đăng nhập</t>
  </si>
  <si>
    <t>Code back-end của Đăng nhập</t>
  </si>
  <si>
    <t>Thiết kế front-end của Phân Quyền</t>
  </si>
  <si>
    <t>Code back-end của Phân quyền</t>
  </si>
  <si>
    <t>Thiết kế front-end của Quản lí danh mục</t>
  </si>
  <si>
    <t>Code back-end của Quản lí danh mục</t>
  </si>
  <si>
    <t>Thiết kế testcase Quản lí danh mục</t>
  </si>
  <si>
    <t>Testing</t>
  </si>
  <si>
    <t>Test cho giao diện website</t>
  </si>
  <si>
    <t>Test cho Đăng kí</t>
  </si>
  <si>
    <t>Test cho Đăng nhập</t>
  </si>
  <si>
    <t>Test cho Phân quyền</t>
  </si>
  <si>
    <t>Test cho Quản lí danh mục</t>
  </si>
  <si>
    <t>Fix Bugs</t>
  </si>
  <si>
    <t>Fix cho giao diện Website</t>
  </si>
  <si>
    <t>Fix cho Đăng kí</t>
  </si>
  <si>
    <t>Fix cho Đăng nhập</t>
  </si>
  <si>
    <t>Fix cho Phân Quyền</t>
  </si>
  <si>
    <t>Fix cho Quản lí danh mục</t>
  </si>
  <si>
    <t xml:space="preserve">ReTesting </t>
  </si>
  <si>
    <t>Retest cho giao diện Website</t>
  </si>
  <si>
    <t>Retest cho Đăng kí</t>
  </si>
  <si>
    <t>Retest cho Đăng nhập</t>
  </si>
  <si>
    <t>Retest cho Phân quyền</t>
  </si>
  <si>
    <t>Retest cho Quản lí danh mục</t>
  </si>
  <si>
    <t>Tất cả thành viên</t>
  </si>
  <si>
    <t>Thành</t>
  </si>
  <si>
    <t>Hà</t>
  </si>
  <si>
    <t>Cường</t>
  </si>
  <si>
    <t>0</t>
  </si>
  <si>
    <t>Release Sprint 1</t>
  </si>
  <si>
    <t>Sprint 1 Review Meeting</t>
  </si>
  <si>
    <t>Sprint 1 Retrospective</t>
  </si>
  <si>
    <t>Ước tính</t>
  </si>
  <si>
    <t>End task</t>
  </si>
  <si>
    <t>tăng ca</t>
  </si>
  <si>
    <t>trước thời hạn</t>
  </si>
  <si>
    <t>Sprint 2</t>
  </si>
  <si>
    <t>Thiết kế giao diện đăng tin</t>
  </si>
  <si>
    <t>Thiết kế giao diện tìm kiếm</t>
  </si>
  <si>
    <t>Thiết kế giao diện duyệt yêu cầu  thuê</t>
  </si>
  <si>
    <t>Thiết kế giao diện Lưu tin</t>
  </si>
  <si>
    <t>Thiết kế giao diện quản lý hóa đơn</t>
  </si>
  <si>
    <t>Thiết kế testcase đăng tin</t>
  </si>
  <si>
    <t>Thiết kế testcase tìm kiếm</t>
  </si>
  <si>
    <t>Thiết kế testcase duyệt yêu cầu  thuê</t>
  </si>
  <si>
    <t>Thiết kế testcase Lưu tin</t>
  </si>
  <si>
    <t>Thiết kế testcase quản lý hóa đơn</t>
  </si>
  <si>
    <t>Thiết kế front-end của đăng tin</t>
  </si>
  <si>
    <t>Code back-end của đăng tin</t>
  </si>
  <si>
    <t>Thiết kế front-end của tìm kiếm</t>
  </si>
  <si>
    <t>Code back-end của tìm kiếm</t>
  </si>
  <si>
    <t>Thiết kế front-end của duyệt yêu cầu thuê</t>
  </si>
  <si>
    <t>Code back-end của duyệt yêu cầu thuê</t>
  </si>
  <si>
    <t>Thiết kế front-end của lưu tin</t>
  </si>
  <si>
    <t>Code back-end của lưu tin</t>
  </si>
  <si>
    <t>Thiết kế front-end của quản lý hóa đơn</t>
  </si>
  <si>
    <t>Code back-end của quản lý hóa đơn</t>
  </si>
  <si>
    <t>Test cho Đăng tin</t>
  </si>
  <si>
    <t>Test cho tìm kiếm</t>
  </si>
  <si>
    <t>Test cho duyệt yêu cầu thuê</t>
  </si>
  <si>
    <t>Test cho Lưu tin</t>
  </si>
  <si>
    <t>Test cho quản lý hóa đơn</t>
  </si>
  <si>
    <t>Fix cho Đăng tin</t>
  </si>
  <si>
    <t>Fix cho Tìm kiếm</t>
  </si>
  <si>
    <t>Fix cho duyệt yêu cầu thuê</t>
  </si>
  <si>
    <t>Fix cho lưu tin</t>
  </si>
  <si>
    <t>Fix cho quản lý hóa đơn</t>
  </si>
  <si>
    <t>Retest cho Đăng tin</t>
  </si>
  <si>
    <t>Retest cho Tìm kiếm</t>
  </si>
  <si>
    <t>Retest cho duyệt yêu cầu thuê</t>
  </si>
  <si>
    <t>Retest cho Lưu tin</t>
  </si>
  <si>
    <t>Retest cho quản lý hóa đơn</t>
  </si>
  <si>
    <t>Release Sprint 2</t>
  </si>
  <si>
    <t>Sprint 2 Review Meeting</t>
  </si>
  <si>
    <t>Sprint 2 Retrospective</t>
  </si>
  <si>
    <t>Dừng làm việc</t>
  </si>
  <si>
    <t>Tăng ca</t>
  </si>
  <si>
    <t>Xong trước thời hạn</t>
  </si>
  <si>
    <t>Đơn vị tính : Giờ</t>
  </si>
  <si>
    <t xml:space="preserve"> BÁO CÁO SPRINT 2</t>
  </si>
  <si>
    <t>Thiết kế giao diện Quản lý thông tin cá nhân</t>
  </si>
  <si>
    <t>Thiết kế testcase Quản lý thông tin cá nhân</t>
  </si>
  <si>
    <t>Thiết kế front-end của Quản lý thông tin cá nhân</t>
  </si>
  <si>
    <t>Code back-end của Quản lý thông tin cá nhân</t>
  </si>
  <si>
    <t>Test cho Quản lý thông tin cá nhân</t>
  </si>
  <si>
    <t>Fix cho Quản lý thông tin cá nhân</t>
  </si>
  <si>
    <t>Retest cho Quản lý thông tin cá nhân</t>
  </si>
  <si>
    <t>248</t>
  </si>
  <si>
    <t xml:space="preserve"> 20/6/2018</t>
  </si>
  <si>
    <t xml:space="preserve"> 3/7/2018</t>
  </si>
  <si>
    <t xml:space="preserve"> Nguyễn Phan Xuân Thành</t>
  </si>
  <si>
    <t xml:space="preserve"> Sprint 1</t>
  </si>
  <si>
    <t xml:space="preserve"> XÂY DỰNG WEBSITE THUÊ XE TRỰC TUYẾN - iCars</t>
  </si>
  <si>
    <t>XÂY DỰNG WEBSITE CHO THUÊ XE TRỰC TUYẾN - iCars</t>
  </si>
  <si>
    <t>Thiết kế giao diện Quản lý Users</t>
  </si>
  <si>
    <t>Code back-end của Quản lí Users</t>
  </si>
  <si>
    <t>Test cho Quản lý Users</t>
  </si>
  <si>
    <t>Fix cho Quản lý Users</t>
  </si>
  <si>
    <t>Retest cho Quản lý Users</t>
  </si>
  <si>
    <t>Thiết kế testcase Quản lý Users</t>
  </si>
  <si>
    <t>Thiết kế front-end của Quản lý Users</t>
  </si>
  <si>
    <t>Code back-end của Quản lý Users</t>
  </si>
  <si>
    <t>Thiết kế front-end của Quản lý Quản lý Users</t>
  </si>
  <si>
    <t>Fix cho liên hệ</t>
  </si>
  <si>
    <t>Test cho liên hệ</t>
  </si>
  <si>
    <t>Code back-end của liên hệ</t>
  </si>
  <si>
    <t>Thiết kế front-end của liên hệ</t>
  </si>
  <si>
    <t>Thiết kế giao diện liên hệ</t>
  </si>
  <si>
    <t>Thiết kế testcase liên hệ</t>
  </si>
  <si>
    <t>Retest cho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</si>
</sst>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 - &quot;mmm&quot; - &quot;yyyy"/>
    <numFmt numFmtId="165" formatCode="[$-1010000]d/m/yyyy"/>
    <numFmt numFmtId="166" formatCode="[$-1010000]d/m/yy;@"/>
    <numFmt numFmtId="167" formatCode="[$-1010000]d/m/yyyy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66FF00"/>
        <bgColor rgb="FF66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1" xfId="0" applyFont="1" applyBorder="1"/>
    <xf numFmtId="0" fontId="3" fillId="0" borderId="22" xfId="0" applyFont="1" applyBorder="1"/>
    <xf numFmtId="0" fontId="4" fillId="5" borderId="0" xfId="0" applyFont="1" applyFill="1" applyBorder="1" applyAlignment="1">
      <alignment vertical="center" wrapText="1"/>
    </xf>
    <xf numFmtId="0" fontId="2" fillId="6" borderId="4" xfId="0" applyFont="1" applyFill="1" applyBorder="1"/>
    <xf numFmtId="0" fontId="4" fillId="7" borderId="0" xfId="0" applyFont="1" applyFill="1" applyBorder="1" applyAlignment="1">
      <alignment vertical="center" wrapText="1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3" fillId="0" borderId="4" xfId="0" applyFont="1" applyBorder="1"/>
    <xf numFmtId="0" fontId="8" fillId="0" borderId="4" xfId="0" applyFont="1" applyBorder="1" applyAlignment="1">
      <alignment horizontal="center" vertical="center" textRotation="90"/>
    </xf>
    <xf numFmtId="166" fontId="8" fillId="0" borderId="10" xfId="0" applyNumberFormat="1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/>
    </xf>
    <xf numFmtId="0" fontId="6" fillId="0" borderId="24" xfId="0" applyFont="1" applyBorder="1"/>
    <xf numFmtId="0" fontId="10" fillId="0" borderId="7" xfId="0" applyFont="1" applyBorder="1"/>
    <xf numFmtId="49" fontId="8" fillId="5" borderId="7" xfId="0" applyNumberFormat="1" applyFont="1" applyFill="1" applyBorder="1" applyAlignment="1">
      <alignment horizontal="right" vertical="center"/>
    </xf>
    <xf numFmtId="0" fontId="6" fillId="0" borderId="5" xfId="0" applyFont="1" applyBorder="1"/>
    <xf numFmtId="0" fontId="6" fillId="0" borderId="7" xfId="0" applyFont="1" applyBorder="1" applyAlignment="1">
      <alignment horizontal="center"/>
    </xf>
    <xf numFmtId="0" fontId="8" fillId="5" borderId="7" xfId="0" applyFont="1" applyFill="1" applyBorder="1"/>
    <xf numFmtId="0" fontId="6" fillId="0" borderId="5" xfId="0" applyFont="1" applyBorder="1" applyAlignment="1">
      <alignment horizontal="center"/>
    </xf>
    <xf numFmtId="0" fontId="3" fillId="0" borderId="20" xfId="0" applyFont="1" applyBorder="1" applyAlignment="1"/>
    <xf numFmtId="0" fontId="3" fillId="0" borderId="18" xfId="0" applyFont="1" applyFill="1" applyBorder="1" applyAlignment="1"/>
    <xf numFmtId="0" fontId="6" fillId="0" borderId="19" xfId="0" applyFont="1" applyBorder="1" applyAlignment="1"/>
    <xf numFmtId="0" fontId="6" fillId="0" borderId="21" xfId="0" applyFont="1" applyBorder="1"/>
    <xf numFmtId="0" fontId="6" fillId="0" borderId="6" xfId="0" applyFont="1" applyBorder="1" applyAlignment="1">
      <alignment horizontal="center"/>
    </xf>
    <xf numFmtId="0" fontId="6" fillId="0" borderId="23" xfId="0" applyFont="1" applyBorder="1"/>
    <xf numFmtId="0" fontId="6" fillId="0" borderId="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6" xfId="0" applyFont="1" applyBorder="1"/>
    <xf numFmtId="49" fontId="6" fillId="0" borderId="0" xfId="0" applyNumberFormat="1" applyFont="1"/>
    <xf numFmtId="0" fontId="6" fillId="0" borderId="8" xfId="0" applyFont="1" applyBorder="1"/>
    <xf numFmtId="0" fontId="6" fillId="0" borderId="0" xfId="0" applyFont="1" applyBorder="1"/>
    <xf numFmtId="0" fontId="6" fillId="0" borderId="16" xfId="0" applyFont="1" applyBorder="1"/>
    <xf numFmtId="0" fontId="6" fillId="0" borderId="17" xfId="0" applyFont="1" applyBorder="1"/>
    <xf numFmtId="0" fontId="3" fillId="0" borderId="18" xfId="0" applyFont="1" applyBorder="1" applyAlignment="1"/>
    <xf numFmtId="0" fontId="7" fillId="0" borderId="0" xfId="0" applyFont="1" applyAlignment="1">
      <alignment vertical="center" wrapText="1"/>
    </xf>
    <xf numFmtId="0" fontId="8" fillId="0" borderId="2" xfId="0" applyFont="1" applyBorder="1"/>
    <xf numFmtId="0" fontId="8" fillId="0" borderId="2" xfId="0" applyFont="1" applyBorder="1"/>
    <xf numFmtId="0" fontId="8" fillId="0" borderId="20" xfId="0" applyFont="1" applyBorder="1"/>
    <xf numFmtId="0" fontId="10" fillId="8" borderId="7" xfId="0" applyFont="1" applyFill="1" applyBorder="1"/>
    <xf numFmtId="0" fontId="8" fillId="9" borderId="7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6" fillId="0" borderId="16" xfId="0" applyFont="1" applyBorder="1" applyAlignment="1">
      <alignment horizontal="right"/>
    </xf>
    <xf numFmtId="0" fontId="6" fillId="8" borderId="7" xfId="0" applyFont="1" applyFill="1" applyBorder="1" applyAlignment="1">
      <alignment horizontal="right"/>
    </xf>
    <xf numFmtId="49" fontId="6" fillId="0" borderId="7" xfId="0" applyNumberFormat="1" applyFont="1" applyBorder="1" applyAlignment="1">
      <alignment horizontal="right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66" fontId="8" fillId="0" borderId="22" xfId="0" applyNumberFormat="1" applyFont="1" applyBorder="1" applyAlignment="1">
      <alignment horizontal="center" vertical="center" textRotation="90"/>
    </xf>
    <xf numFmtId="166" fontId="8" fillId="0" borderId="32" xfId="0" applyNumberFormat="1" applyFont="1" applyBorder="1" applyAlignment="1">
      <alignment horizontal="center" vertical="center" textRotation="90"/>
    </xf>
    <xf numFmtId="166" fontId="8" fillId="0" borderId="33" xfId="0" applyNumberFormat="1" applyFont="1" applyBorder="1" applyAlignment="1">
      <alignment horizontal="center" vertical="center" textRotation="90"/>
    </xf>
    <xf numFmtId="166" fontId="8" fillId="0" borderId="34" xfId="0" applyNumberFormat="1" applyFont="1" applyBorder="1" applyAlignment="1">
      <alignment horizontal="center" vertical="center" textRotation="90"/>
    </xf>
    <xf numFmtId="0" fontId="3" fillId="0" borderId="0" xfId="0" applyFont="1" applyBorder="1"/>
    <xf numFmtId="0" fontId="6" fillId="0" borderId="6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0" fontId="6" fillId="0" borderId="7" xfId="0" applyFont="1" applyBorder="1" applyAlignment="1">
      <alignment horizontal="right" vertical="center"/>
    </xf>
    <xf numFmtId="49" fontId="6" fillId="0" borderId="7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/>
    </xf>
    <xf numFmtId="0" fontId="8" fillId="0" borderId="31" xfId="0" applyFont="1" applyBorder="1" applyAlignment="1">
      <alignment horizontal="center" vertical="center"/>
    </xf>
    <xf numFmtId="0" fontId="5" fillId="0" borderId="41" xfId="0" applyFont="1" applyBorder="1"/>
    <xf numFmtId="0" fontId="8" fillId="0" borderId="36" xfId="0" applyFont="1" applyBorder="1"/>
    <xf numFmtId="0" fontId="5" fillId="0" borderId="42" xfId="0" applyFont="1" applyBorder="1"/>
    <xf numFmtId="0" fontId="3" fillId="0" borderId="44" xfId="0" applyFont="1" applyBorder="1" applyAlignment="1"/>
    <xf numFmtId="0" fontId="6" fillId="0" borderId="35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3" fillId="0" borderId="43" xfId="0" applyFont="1" applyBorder="1" applyAlignment="1"/>
    <xf numFmtId="0" fontId="3" fillId="0" borderId="7" xfId="0" applyFont="1" applyBorder="1" applyAlignment="1"/>
    <xf numFmtId="0" fontId="6" fillId="0" borderId="0" xfId="0" applyFont="1" applyAlignment="1"/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164" fontId="7" fillId="0" borderId="7" xfId="0" applyNumberFormat="1" applyFont="1" applyBorder="1" applyAlignment="1">
      <alignment horizontal="left" vertical="center" wrapText="1"/>
    </xf>
    <xf numFmtId="165" fontId="7" fillId="0" borderId="7" xfId="0" applyNumberFormat="1" applyFont="1" applyBorder="1" applyAlignment="1">
      <alignment horizontal="left" vertical="center" wrapText="1"/>
    </xf>
    <xf numFmtId="0" fontId="6" fillId="0" borderId="18" xfId="0" applyFont="1" applyBorder="1" applyAlignment="1"/>
    <xf numFmtId="0" fontId="4" fillId="7" borderId="7" xfId="0" applyFont="1" applyFill="1" applyBorder="1" applyAlignment="1">
      <alignment vertical="center" wrapText="1"/>
    </xf>
    <xf numFmtId="0" fontId="3" fillId="0" borderId="36" xfId="0" applyFont="1" applyBorder="1" applyAlignment="1"/>
    <xf numFmtId="0" fontId="3" fillId="0" borderId="7" xfId="0" applyFont="1" applyFill="1" applyBorder="1" applyAlignment="1"/>
    <xf numFmtId="0" fontId="3" fillId="0" borderId="46" xfId="0" applyFont="1" applyBorder="1"/>
    <xf numFmtId="0" fontId="10" fillId="0" borderId="7" xfId="0" applyFont="1" applyBorder="1" applyAlignment="1">
      <alignment horizontal="center"/>
    </xf>
    <xf numFmtId="0" fontId="2" fillId="6" borderId="7" xfId="0" applyFont="1" applyFill="1" applyBorder="1"/>
    <xf numFmtId="0" fontId="10" fillId="8" borderId="35" xfId="0" applyFont="1" applyFill="1" applyBorder="1"/>
    <xf numFmtId="0" fontId="8" fillId="0" borderId="10" xfId="0" applyFont="1" applyBorder="1" applyAlignment="1">
      <alignment horizontal="center" vertical="center" textRotation="90"/>
    </xf>
    <xf numFmtId="0" fontId="6" fillId="0" borderId="7" xfId="0" applyFont="1" applyBorder="1" applyAlignment="1"/>
    <xf numFmtId="0" fontId="10" fillId="0" borderId="35" xfId="0" applyFont="1" applyBorder="1"/>
    <xf numFmtId="0" fontId="4" fillId="7" borderId="45" xfId="0" applyFont="1" applyFill="1" applyBorder="1" applyAlignment="1">
      <alignment vertical="center" wrapText="1"/>
    </xf>
    <xf numFmtId="167" fontId="7" fillId="0" borderId="7" xfId="0" applyNumberFormat="1" applyFont="1" applyBorder="1" applyAlignment="1">
      <alignment horizontal="left" vertical="center" wrapText="1"/>
    </xf>
    <xf numFmtId="0" fontId="8" fillId="0" borderId="39" xfId="0" applyFont="1" applyBorder="1"/>
    <xf numFmtId="0" fontId="5" fillId="0" borderId="40" xfId="0" applyFont="1" applyBorder="1"/>
    <xf numFmtId="0" fontId="8" fillId="0" borderId="20" xfId="0" applyFont="1" applyBorder="1"/>
    <xf numFmtId="0" fontId="5" fillId="0" borderId="28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0" borderId="3" xfId="0" applyFont="1" applyBorder="1"/>
    <xf numFmtId="1" fontId="3" fillId="4" borderId="1" xfId="0" applyNumberFormat="1" applyFont="1" applyFill="1" applyBorder="1" applyAlignment="1">
      <alignment horizontal="center"/>
    </xf>
    <xf numFmtId="0" fontId="7" fillId="0" borderId="2" xfId="0" applyFont="1" applyBorder="1"/>
    <xf numFmtId="0" fontId="8" fillId="0" borderId="36" xfId="0" applyFont="1" applyBorder="1"/>
    <xf numFmtId="0" fontId="8" fillId="0" borderId="28" xfId="0" applyFont="1" applyBorder="1"/>
    <xf numFmtId="0" fontId="8" fillId="0" borderId="37" xfId="0" applyFont="1" applyBorder="1"/>
    <xf numFmtId="0" fontId="5" fillId="0" borderId="38" xfId="0" applyFont="1" applyBorder="1"/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7" fillId="0" borderId="2" xfId="0" applyNumberFormat="1" applyFont="1" applyBorder="1"/>
    <xf numFmtId="1" fontId="7" fillId="0" borderId="3" xfId="0" applyNumberFormat="1" applyFont="1" applyBorder="1"/>
    <xf numFmtId="0" fontId="4" fillId="0" borderId="0" xfId="0" applyFont="1" applyAlignment="1">
      <alignment horizontal="left" vertical="center" wrapText="1"/>
    </xf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43" xfId="0" applyFont="1" applyBorder="1"/>
    <xf numFmtId="0" fontId="8" fillId="0" borderId="47" xfId="0" applyFont="1" applyBorder="1"/>
    <xf numFmtId="0" fontId="10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 Sprint 1</a:t>
            </a:r>
            <a:endParaRPr lang="vi-VN"/>
          </a:p>
        </c:rich>
      </c:tx>
      <c:layout>
        <c:manualLayout>
          <c:xMode val="edge"/>
          <c:yMode val="edge"/>
          <c:x val="0.285030331813154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39973114554448E-2"/>
          <c:y val="0.14624474035023427"/>
          <c:w val="0.92728319265927017"/>
          <c:h val="0.78900097894346954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1'!$G$157:$T$157</c:f>
              <c:numCache>
                <c:formatCode>General</c:formatCode>
                <c:ptCount val="14"/>
                <c:pt idx="0">
                  <c:v>298</c:v>
                </c:pt>
                <c:pt idx="1">
                  <c:v>248</c:v>
                </c:pt>
                <c:pt idx="2">
                  <c:v>210</c:v>
                </c:pt>
                <c:pt idx="3">
                  <c:v>158</c:v>
                </c:pt>
                <c:pt idx="4">
                  <c:v>142</c:v>
                </c:pt>
                <c:pt idx="5">
                  <c:v>122</c:v>
                </c:pt>
                <c:pt idx="6">
                  <c:v>107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32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CA-4217-94AF-36D5AF4AD1B6}"/>
            </c:ext>
          </c:extLst>
        </c:ser>
        <c:ser>
          <c:idx val="1"/>
          <c:order val="1"/>
          <c:tx>
            <c:v>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1'!$G$158:$T$158</c:f>
              <c:numCache>
                <c:formatCode>@</c:formatCode>
                <c:ptCount val="14"/>
                <c:pt idx="0" formatCode="General">
                  <c:v>299</c:v>
                </c:pt>
                <c:pt idx="1">
                  <c:v>251</c:v>
                </c:pt>
                <c:pt idx="2" formatCode="General">
                  <c:v>241</c:v>
                </c:pt>
                <c:pt idx="3" formatCode="General">
                  <c:v>230</c:v>
                </c:pt>
                <c:pt idx="4" formatCode="General">
                  <c:v>213</c:v>
                </c:pt>
                <c:pt idx="5" formatCode="General">
                  <c:v>200</c:v>
                </c:pt>
                <c:pt idx="6" formatCode="General">
                  <c:v>146</c:v>
                </c:pt>
                <c:pt idx="7" formatCode="General">
                  <c:v>147</c:v>
                </c:pt>
                <c:pt idx="8" formatCode="General">
                  <c:v>141</c:v>
                </c:pt>
                <c:pt idx="9" formatCode="General">
                  <c:v>112</c:v>
                </c:pt>
                <c:pt idx="10" formatCode="General">
                  <c:v>112</c:v>
                </c:pt>
                <c:pt idx="11" formatCode="General">
                  <c:v>32</c:v>
                </c:pt>
                <c:pt idx="12" formatCode="General">
                  <c:v>32</c:v>
                </c:pt>
                <c:pt idx="13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CA-4217-94AF-36D5AF4A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6748432"/>
        <c:axId val="-1686755504"/>
      </c:lineChart>
      <c:catAx>
        <c:axId val="-168674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55504"/>
        <c:crosses val="autoZero"/>
        <c:auto val="1"/>
        <c:lblAlgn val="ctr"/>
        <c:lblOffset val="100"/>
        <c:noMultiLvlLbl val="0"/>
      </c:catAx>
      <c:valAx>
        <c:axId val="-1686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1190069086962"/>
          <c:y val="0.79762319025741113"/>
          <c:w val="0.36756080716306289"/>
          <c:h val="0.15611934929117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 Spint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52091225794754E-2"/>
          <c:y val="0.15041909946587928"/>
          <c:w val="0.94561344988636153"/>
          <c:h val="0.78454485772679727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2'!$G$136:$T$136</c:f>
              <c:numCache>
                <c:formatCode>General</c:formatCode>
                <c:ptCount val="14"/>
                <c:pt idx="0">
                  <c:v>260</c:v>
                </c:pt>
                <c:pt idx="1">
                  <c:v>212</c:v>
                </c:pt>
                <c:pt idx="2">
                  <c:v>182</c:v>
                </c:pt>
                <c:pt idx="3">
                  <c:v>174</c:v>
                </c:pt>
                <c:pt idx="4">
                  <c:v>142</c:v>
                </c:pt>
                <c:pt idx="5">
                  <c:v>134</c:v>
                </c:pt>
                <c:pt idx="6">
                  <c:v>134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32</c:v>
                </c:pt>
                <c:pt idx="11">
                  <c:v>32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57-48DE-BF44-73AB9E961252}"/>
            </c:ext>
          </c:extLst>
        </c:ser>
        <c:ser>
          <c:idx val="1"/>
          <c:order val="1"/>
          <c:tx>
            <c:v>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2'!$G$137:$T$137</c:f>
              <c:numCache>
                <c:formatCode>@</c:formatCode>
                <c:ptCount val="14"/>
                <c:pt idx="0" formatCode="General">
                  <c:v>260</c:v>
                </c:pt>
                <c:pt idx="1">
                  <c:v>208</c:v>
                </c:pt>
                <c:pt idx="2" formatCode="General">
                  <c:v>202</c:v>
                </c:pt>
                <c:pt idx="3" formatCode="General">
                  <c:v>142</c:v>
                </c:pt>
                <c:pt idx="4" formatCode="General">
                  <c:v>142</c:v>
                </c:pt>
                <c:pt idx="5" formatCode="General">
                  <c:v>134</c:v>
                </c:pt>
                <c:pt idx="6" formatCode="General">
                  <c:v>164</c:v>
                </c:pt>
                <c:pt idx="7" formatCode="General">
                  <c:v>104</c:v>
                </c:pt>
                <c:pt idx="8" formatCode="General">
                  <c:v>104</c:v>
                </c:pt>
                <c:pt idx="9" formatCode="General">
                  <c:v>104</c:v>
                </c:pt>
                <c:pt idx="10" formatCode="General">
                  <c:v>32</c:v>
                </c:pt>
                <c:pt idx="11" formatCode="General">
                  <c:v>32</c:v>
                </c:pt>
                <c:pt idx="12" formatCode="General">
                  <c:v>8</c:v>
                </c:pt>
                <c:pt idx="13" formatCode="General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7-48DE-BF44-73AB9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6754960"/>
        <c:axId val="-1686754416"/>
      </c:lineChart>
      <c:catAx>
        <c:axId val="-168675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54416"/>
        <c:crosses val="autoZero"/>
        <c:auto val="1"/>
        <c:lblAlgn val="ctr"/>
        <c:lblOffset val="100"/>
        <c:noMultiLvlLbl val="0"/>
      </c:catAx>
      <c:valAx>
        <c:axId val="-16867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20570102174374"/>
          <c:y val="0.35964152064758664"/>
          <c:w val="0.15353913958488682"/>
          <c:h val="0.2361725556329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162667</xdr:colOff>
      <xdr:row>159</xdr:row>
      <xdr:rowOff>66426</xdr:rowOff>
    </xdr:from>
    <xdr:to>
      <xdr:col>13</xdr:col>
      <xdr:colOff>467591</xdr:colOff>
      <xdr:row>176</xdr:row>
      <xdr:rowOff>169470</xdr:rowOff>
    </xdr:to>
    <xdr:graphicFrame macro="">
      <xdr:nvGraphicFramePr>
        <xdr:cNvPr id="7" name="Biểu đồ 6">
          <a:extLst>
            <a:ext uri="{FF2B5EF4-FFF2-40B4-BE49-F238E27FC236}">
              <a16:creationId xmlns="" xmlns:a16="http://schemas.microsoft.com/office/drawing/2014/main" id="{60B15D20-360D-4F32-8F0F-17A7EC51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4104408</xdr:colOff>
      <xdr:row>139</xdr:row>
      <xdr:rowOff>103909</xdr:rowOff>
    </xdr:from>
    <xdr:to>
      <xdr:col>12</xdr:col>
      <xdr:colOff>329045</xdr:colOff>
      <xdr:row>158</xdr:row>
      <xdr:rowOff>121227</xdr:rowOff>
    </xdr:to>
    <xdr:graphicFrame macro="">
      <xdr:nvGraphicFramePr>
        <xdr:cNvPr id="4" name="Biểu đồ 3">
          <a:extLst>
            <a:ext uri="{FF2B5EF4-FFF2-40B4-BE49-F238E27FC236}">
              <a16:creationId xmlns="" xmlns:a16="http://schemas.microsoft.com/office/drawing/2014/main" id="{AB2817F8-BD61-4980-8673-798D54B3C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5"/>
  <sheetViews>
    <sheetView tabSelected="1" topLeftCell="D166" zoomScale="73" zoomScaleNormal="73" workbookViewId="0">
      <selection activeCell="A75" sqref="A75:A158"/>
    </sheetView>
  </sheetViews>
  <sheetFormatPr defaultColWidth="9" defaultRowHeight="16.5" x14ac:dyDescent="0.25"/>
  <cols>
    <col min="1" max="1" width="28.7109375" style="7" customWidth="1"/>
    <col min="2" max="2" width="44.7109375" style="7" customWidth="1"/>
    <col min="3" max="3" width="77" style="7" customWidth="1"/>
    <col min="4" max="4" width="29.85546875" style="7" customWidth="1"/>
    <col min="5" max="6" width="9" style="7"/>
    <col min="7" max="7" width="30.7109375" style="7" customWidth="1"/>
    <col min="8" max="8" width="12.42578125" style="7" customWidth="1"/>
    <col min="9" max="21" width="9" style="7"/>
    <col min="22" max="22" width="8" style="7" customWidth="1"/>
    <col min="23" max="23" width="5" style="7" hidden="1" customWidth="1"/>
    <col min="24" max="27" width="9" style="7" hidden="1" customWidth="1"/>
    <col min="28" max="16384" width="9" style="7"/>
  </cols>
  <sheetData>
    <row r="1" spans="1:21" x14ac:dyDescent="0.25">
      <c r="A1" s="118" t="s">
        <v>0</v>
      </c>
      <c r="B1" s="119"/>
      <c r="C1" s="82" t="s">
        <v>132</v>
      </c>
      <c r="D1" s="80"/>
      <c r="E1" s="80"/>
      <c r="F1" s="80"/>
      <c r="G1" s="80"/>
      <c r="H1" s="80"/>
      <c r="I1" s="80"/>
      <c r="J1" s="80"/>
      <c r="K1" s="80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18" t="s">
        <v>1</v>
      </c>
      <c r="B2" s="119"/>
      <c r="C2" s="83" t="s">
        <v>131</v>
      </c>
      <c r="D2" s="120"/>
      <c r="E2" s="121"/>
      <c r="F2" s="121"/>
      <c r="G2" s="121"/>
      <c r="H2" s="121"/>
      <c r="I2" s="121"/>
      <c r="J2" s="121"/>
      <c r="K2" s="121"/>
      <c r="L2" s="121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118" t="s">
        <v>3</v>
      </c>
      <c r="B3" s="119"/>
      <c r="C3" s="84" t="s">
        <v>130</v>
      </c>
      <c r="D3" s="8"/>
      <c r="E3" s="8"/>
      <c r="F3" s="122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</row>
    <row r="4" spans="1:21" x14ac:dyDescent="0.25">
      <c r="A4" s="118" t="s">
        <v>5</v>
      </c>
      <c r="B4" s="119"/>
      <c r="C4" s="85" t="s">
        <v>128</v>
      </c>
      <c r="D4" s="10"/>
      <c r="E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18" t="s">
        <v>6</v>
      </c>
      <c r="B5" s="119"/>
      <c r="C5" s="86" t="s">
        <v>129</v>
      </c>
      <c r="D5" s="10"/>
      <c r="E5" s="10"/>
      <c r="F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7" spans="1:21" x14ac:dyDescent="0.25">
      <c r="B7" s="123" t="s">
        <v>7</v>
      </c>
      <c r="C7" s="113"/>
      <c r="D7" s="113"/>
      <c r="E7" s="113"/>
      <c r="F7" s="113"/>
      <c r="G7" s="111"/>
    </row>
    <row r="8" spans="1:21" x14ac:dyDescent="0.25">
      <c r="B8" s="11" t="s">
        <v>8</v>
      </c>
      <c r="C8" s="12" t="s">
        <v>9</v>
      </c>
      <c r="D8" s="11" t="s">
        <v>10</v>
      </c>
      <c r="E8" s="124" t="s">
        <v>11</v>
      </c>
      <c r="F8" s="113"/>
      <c r="G8" s="111"/>
      <c r="J8" s="3"/>
      <c r="K8" s="127" t="s">
        <v>73</v>
      </c>
      <c r="L8" s="128"/>
      <c r="M8" s="128"/>
    </row>
    <row r="9" spans="1:21" x14ac:dyDescent="0.25">
      <c r="B9" s="13">
        <v>1</v>
      </c>
      <c r="C9" s="14" t="s">
        <v>4</v>
      </c>
      <c r="D9" s="15">
        <f>SUMIF($D$75:$D$155,"Thành",E75:T155) + SUMIF($D$75:$D$155,"tất cả thành viên",E75:T155)/3</f>
        <v>91.666666666666671</v>
      </c>
      <c r="E9" s="107">
        <f ca="1">SUMIF(D15:D69,"Thành",G15:T68) + (SUMIF(D15:D69,"tất cả thành viên",G15:T68)/3)</f>
        <v>85</v>
      </c>
      <c r="F9" s="125"/>
      <c r="G9" s="126"/>
      <c r="J9" s="4"/>
      <c r="K9" s="127" t="s">
        <v>74</v>
      </c>
      <c r="L9" s="128"/>
      <c r="M9" s="128"/>
    </row>
    <row r="10" spans="1:21" x14ac:dyDescent="0.25">
      <c r="B10" s="13">
        <v>2</v>
      </c>
      <c r="C10" s="14" t="s">
        <v>14</v>
      </c>
      <c r="D10" s="15">
        <f>SUMIF($D$75:$D$155,"Cường",E75:T155) + SUMIF($D$75:$D$155,"tất cả thành viên",E75:T155)/3</f>
        <v>67.666666666666671</v>
      </c>
      <c r="E10" s="107">
        <f ca="1">SUMIF(D15:D69,"Cường",G15:T68) + (SUMIF(D15:D69,"tất cả thành viên",G15:T68)/3)</f>
        <v>66</v>
      </c>
      <c r="F10" s="108"/>
      <c r="G10" s="109"/>
      <c r="J10" s="5"/>
      <c r="K10" s="127" t="s">
        <v>75</v>
      </c>
      <c r="L10" s="128"/>
      <c r="M10" s="128"/>
    </row>
    <row r="11" spans="1:21" x14ac:dyDescent="0.25">
      <c r="B11" s="13">
        <v>3</v>
      </c>
      <c r="C11" s="14" t="s">
        <v>15</v>
      </c>
      <c r="D11" s="15">
        <f>SUMIF($D$75:$D$155,"Hà",E75:T155) + SUMIF($D$75:$D$155,"tất cả thành viên",E75:T155)/3</f>
        <v>137.66666666666666</v>
      </c>
      <c r="E11" s="107">
        <f ca="1">SUMIF(D15:D69,"Hà",G15:T68) + (SUMIF(D15:D69,"tất cả thành viên",G15:T68)/3)</f>
        <v>147</v>
      </c>
      <c r="F11" s="108"/>
      <c r="G11" s="109"/>
      <c r="J11" s="129" t="s">
        <v>118</v>
      </c>
      <c r="K11" s="129"/>
      <c r="L11" s="129"/>
    </row>
    <row r="12" spans="1:21" x14ac:dyDescent="0.25">
      <c r="B12" s="110" t="s">
        <v>12</v>
      </c>
      <c r="C12" s="111"/>
      <c r="D12" s="16">
        <f>SUM(D9:D11)</f>
        <v>297</v>
      </c>
      <c r="E12" s="112">
        <f ca="1">SUM(E9:G11)</f>
        <v>298</v>
      </c>
      <c r="F12" s="113"/>
      <c r="G12" s="111"/>
    </row>
    <row r="14" spans="1:21" ht="72.75" customHeight="1" x14ac:dyDescent="0.25">
      <c r="A14" s="105" t="s">
        <v>2</v>
      </c>
      <c r="B14" s="77" t="s">
        <v>17</v>
      </c>
      <c r="C14" s="76" t="s">
        <v>16</v>
      </c>
      <c r="D14" s="17" t="s">
        <v>18</v>
      </c>
      <c r="E14" s="18"/>
      <c r="F14" s="19" t="s">
        <v>13</v>
      </c>
      <c r="G14" s="20">
        <v>43271</v>
      </c>
      <c r="H14" s="20">
        <v>43272</v>
      </c>
      <c r="I14" s="20">
        <v>43273</v>
      </c>
      <c r="J14" s="20">
        <v>43274</v>
      </c>
      <c r="K14" s="20">
        <v>43275</v>
      </c>
      <c r="L14" s="20">
        <v>43276</v>
      </c>
      <c r="M14" s="20">
        <v>43277</v>
      </c>
      <c r="N14" s="20">
        <v>43278</v>
      </c>
      <c r="O14" s="20">
        <v>43279</v>
      </c>
      <c r="P14" s="20">
        <v>43280</v>
      </c>
      <c r="Q14" s="20">
        <v>43281</v>
      </c>
      <c r="R14" s="20">
        <v>43282</v>
      </c>
      <c r="S14" s="20">
        <v>43283</v>
      </c>
      <c r="T14" s="20">
        <v>43284</v>
      </c>
    </row>
    <row r="15" spans="1:21" ht="18" customHeight="1" x14ac:dyDescent="0.25">
      <c r="A15" s="105"/>
      <c r="B15" s="114" t="s">
        <v>19</v>
      </c>
      <c r="C15" s="115"/>
      <c r="D15" s="21" t="s">
        <v>64</v>
      </c>
      <c r="E15" s="22"/>
      <c r="G15" s="23">
        <v>5</v>
      </c>
      <c r="H15" s="24" t="s">
        <v>68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</row>
    <row r="16" spans="1:21" x14ac:dyDescent="0.25">
      <c r="A16" s="105"/>
      <c r="B16" s="102" t="s">
        <v>20</v>
      </c>
      <c r="C16" s="115"/>
      <c r="D16" s="21" t="s">
        <v>65</v>
      </c>
      <c r="E16" s="25"/>
      <c r="G16" s="23">
        <v>5</v>
      </c>
      <c r="H16" s="24" t="s">
        <v>68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</row>
    <row r="17" spans="1:20" x14ac:dyDescent="0.25">
      <c r="A17" s="105"/>
      <c r="B17" s="102" t="s">
        <v>21</v>
      </c>
      <c r="C17" s="115"/>
      <c r="D17" s="26" t="s">
        <v>65</v>
      </c>
      <c r="E17" s="25"/>
      <c r="G17" s="23">
        <v>5</v>
      </c>
      <c r="H17" s="27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</row>
    <row r="18" spans="1:20" x14ac:dyDescent="0.25">
      <c r="A18" s="105"/>
      <c r="B18" s="102" t="s">
        <v>22</v>
      </c>
      <c r="C18" s="115"/>
      <c r="D18" s="28" t="s">
        <v>66</v>
      </c>
      <c r="E18" s="25"/>
      <c r="G18" s="23">
        <v>14</v>
      </c>
      <c r="H18" s="27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</row>
    <row r="19" spans="1:20" x14ac:dyDescent="0.25">
      <c r="A19" s="105"/>
      <c r="B19" s="133" t="s">
        <v>23</v>
      </c>
      <c r="C19" s="29" t="s">
        <v>24</v>
      </c>
      <c r="D19" s="26" t="s">
        <v>67</v>
      </c>
      <c r="E19" s="25"/>
      <c r="G19" s="23">
        <v>3</v>
      </c>
      <c r="H19" s="27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</row>
    <row r="20" spans="1:20" ht="15.75" customHeight="1" x14ac:dyDescent="0.25">
      <c r="A20" s="105"/>
      <c r="B20" s="134"/>
      <c r="C20" s="29" t="s">
        <v>28</v>
      </c>
      <c r="D20" s="28" t="s">
        <v>67</v>
      </c>
      <c r="E20" s="25"/>
      <c r="G20" s="23">
        <v>3</v>
      </c>
      <c r="H20" s="27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</row>
    <row r="21" spans="1:20" ht="15.75" customHeight="1" x14ac:dyDescent="0.25">
      <c r="A21" s="105"/>
      <c r="B21" s="134"/>
      <c r="C21" s="29" t="s">
        <v>27</v>
      </c>
      <c r="D21" s="21" t="s">
        <v>67</v>
      </c>
      <c r="E21" s="25"/>
      <c r="G21" s="23">
        <v>3</v>
      </c>
      <c r="H21" s="27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</row>
    <row r="22" spans="1:20" ht="15.75" customHeight="1" x14ac:dyDescent="0.25">
      <c r="A22" s="105"/>
      <c r="B22" s="134"/>
      <c r="C22" s="30" t="s">
        <v>134</v>
      </c>
      <c r="D22" s="26" t="s">
        <v>67</v>
      </c>
      <c r="E22" s="25"/>
      <c r="G22" s="23">
        <v>3</v>
      </c>
      <c r="H22" s="27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</row>
    <row r="23" spans="1:20" ht="15.75" customHeight="1" x14ac:dyDescent="0.25">
      <c r="A23" s="105"/>
      <c r="B23" s="134"/>
      <c r="C23" s="29" t="s">
        <v>26</v>
      </c>
      <c r="D23" s="26" t="s">
        <v>67</v>
      </c>
      <c r="E23" s="25"/>
      <c r="G23" s="23">
        <v>3</v>
      </c>
      <c r="H23" s="27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</row>
    <row r="24" spans="1:20" ht="15.75" customHeight="1" x14ac:dyDescent="0.25">
      <c r="A24" s="105"/>
      <c r="B24" s="134"/>
      <c r="C24" s="29" t="s">
        <v>25</v>
      </c>
      <c r="D24" s="28" t="s">
        <v>67</v>
      </c>
      <c r="E24" s="25"/>
      <c r="G24" s="23">
        <v>3</v>
      </c>
      <c r="H24" s="27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</row>
    <row r="25" spans="1:20" ht="15.75" customHeight="1" x14ac:dyDescent="0.25">
      <c r="A25" s="105"/>
      <c r="B25" s="135"/>
      <c r="C25" s="31" t="s">
        <v>120</v>
      </c>
      <c r="D25" s="26" t="s">
        <v>67</v>
      </c>
      <c r="E25" s="25"/>
      <c r="G25" s="23">
        <v>3</v>
      </c>
      <c r="H25" s="27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</row>
    <row r="26" spans="1:20" ht="15.75" customHeight="1" x14ac:dyDescent="0.25">
      <c r="A26" s="105"/>
      <c r="B26" s="130" t="s">
        <v>29</v>
      </c>
      <c r="C26" s="32" t="s">
        <v>30</v>
      </c>
      <c r="D26" s="26" t="s">
        <v>65</v>
      </c>
      <c r="E26" s="25"/>
      <c r="G26" s="23">
        <v>5</v>
      </c>
      <c r="H26" s="23">
        <v>5</v>
      </c>
      <c r="I26" s="27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</row>
    <row r="27" spans="1:20" x14ac:dyDescent="0.25">
      <c r="A27" s="105"/>
      <c r="B27" s="136"/>
      <c r="C27" s="32" t="s">
        <v>31</v>
      </c>
      <c r="D27" s="26" t="s">
        <v>65</v>
      </c>
      <c r="E27" s="25"/>
      <c r="G27" s="23">
        <v>5</v>
      </c>
      <c r="H27" s="23">
        <v>5</v>
      </c>
      <c r="I27" s="27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</row>
    <row r="28" spans="1:20" x14ac:dyDescent="0.25">
      <c r="A28" s="105"/>
      <c r="B28" s="136"/>
      <c r="C28" s="32" t="s">
        <v>139</v>
      </c>
      <c r="D28" s="33" t="s">
        <v>65</v>
      </c>
      <c r="E28" s="25"/>
      <c r="G28" s="23">
        <v>5</v>
      </c>
      <c r="H28" s="23">
        <v>5</v>
      </c>
      <c r="I28" s="27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</row>
    <row r="29" spans="1:20" x14ac:dyDescent="0.25">
      <c r="A29" s="105"/>
      <c r="B29" s="136"/>
      <c r="C29" s="32" t="s">
        <v>32</v>
      </c>
      <c r="D29" s="28" t="s">
        <v>65</v>
      </c>
      <c r="E29" s="25"/>
      <c r="G29" s="23">
        <v>5</v>
      </c>
      <c r="H29" s="23">
        <v>5</v>
      </c>
      <c r="I29" s="27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</row>
    <row r="30" spans="1:20" x14ac:dyDescent="0.25">
      <c r="A30" s="105"/>
      <c r="B30" s="136"/>
      <c r="C30" s="32" t="s">
        <v>45</v>
      </c>
      <c r="D30" s="26" t="s">
        <v>65</v>
      </c>
      <c r="E30" s="25"/>
      <c r="G30" s="23">
        <v>5</v>
      </c>
      <c r="H30" s="23">
        <v>5</v>
      </c>
      <c r="I30" s="27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</row>
    <row r="31" spans="1:20" x14ac:dyDescent="0.25">
      <c r="A31" s="105"/>
      <c r="B31" s="131"/>
      <c r="C31" s="32" t="s">
        <v>121</v>
      </c>
      <c r="D31" s="28" t="s">
        <v>65</v>
      </c>
      <c r="E31" s="25"/>
      <c r="G31" s="23">
        <v>5</v>
      </c>
      <c r="H31" s="23">
        <v>5</v>
      </c>
      <c r="I31" s="27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</row>
    <row r="32" spans="1:20" x14ac:dyDescent="0.25">
      <c r="A32" s="105"/>
      <c r="B32" s="141" t="s">
        <v>33</v>
      </c>
      <c r="C32" s="1" t="s">
        <v>34</v>
      </c>
      <c r="D32" s="21" t="s">
        <v>66</v>
      </c>
      <c r="E32" s="25"/>
      <c r="G32" s="23">
        <v>8</v>
      </c>
      <c r="H32" s="23">
        <v>8</v>
      </c>
      <c r="I32" s="27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</row>
    <row r="33" spans="1:20" x14ac:dyDescent="0.25">
      <c r="A33" s="105"/>
      <c r="B33" s="142"/>
      <c r="C33" s="1" t="s">
        <v>35</v>
      </c>
      <c r="D33" s="21" t="s">
        <v>66</v>
      </c>
      <c r="E33" s="25"/>
      <c r="G33" s="23">
        <v>8</v>
      </c>
      <c r="H33" s="23">
        <v>8</v>
      </c>
      <c r="I33" s="23">
        <v>8</v>
      </c>
      <c r="J33" s="23">
        <v>8</v>
      </c>
      <c r="K33" s="27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</row>
    <row r="34" spans="1:20" x14ac:dyDescent="0.25">
      <c r="A34" s="105"/>
      <c r="B34" s="142"/>
      <c r="C34" s="1" t="s">
        <v>36</v>
      </c>
      <c r="D34" s="21" t="s">
        <v>66</v>
      </c>
      <c r="E34" s="25"/>
      <c r="G34" s="23">
        <v>8</v>
      </c>
      <c r="H34" s="23">
        <v>8</v>
      </c>
      <c r="I34" s="23">
        <v>8</v>
      </c>
      <c r="J34" s="23">
        <v>8</v>
      </c>
      <c r="K34" s="27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</row>
    <row r="35" spans="1:20" x14ac:dyDescent="0.25">
      <c r="A35" s="105"/>
      <c r="B35" s="142"/>
      <c r="C35" s="1" t="s">
        <v>37</v>
      </c>
      <c r="D35" s="21" t="s">
        <v>65</v>
      </c>
      <c r="E35" s="25"/>
      <c r="G35" s="23">
        <v>4</v>
      </c>
      <c r="H35" s="23">
        <v>4</v>
      </c>
      <c r="I35" s="23">
        <v>4</v>
      </c>
      <c r="J35" s="27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</row>
    <row r="36" spans="1:20" x14ac:dyDescent="0.25">
      <c r="A36" s="105"/>
      <c r="B36" s="142"/>
      <c r="C36" s="1" t="s">
        <v>38</v>
      </c>
      <c r="D36" s="21" t="s">
        <v>65</v>
      </c>
      <c r="E36" s="25"/>
      <c r="G36" s="23">
        <v>4</v>
      </c>
      <c r="H36" s="23">
        <v>4</v>
      </c>
      <c r="I36" s="23">
        <v>4</v>
      </c>
      <c r="J36" s="27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</row>
    <row r="37" spans="1:20" x14ac:dyDescent="0.25">
      <c r="A37" s="105"/>
      <c r="B37" s="142"/>
      <c r="C37" s="1" t="s">
        <v>39</v>
      </c>
      <c r="D37" s="26" t="s">
        <v>67</v>
      </c>
      <c r="E37" s="25"/>
      <c r="G37" s="23">
        <v>4</v>
      </c>
      <c r="H37" s="23">
        <v>4</v>
      </c>
      <c r="I37" s="23">
        <v>4</v>
      </c>
      <c r="J37" s="27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</row>
    <row r="38" spans="1:20" x14ac:dyDescent="0.25">
      <c r="A38" s="105"/>
      <c r="B38" s="142"/>
      <c r="C38" s="1" t="s">
        <v>40</v>
      </c>
      <c r="D38" s="26" t="s">
        <v>67</v>
      </c>
      <c r="E38" s="25"/>
      <c r="G38" s="23">
        <v>4</v>
      </c>
      <c r="H38" s="23">
        <v>4</v>
      </c>
      <c r="I38" s="23">
        <v>4</v>
      </c>
      <c r="J38" s="27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</row>
    <row r="39" spans="1:20" x14ac:dyDescent="0.25">
      <c r="A39" s="105"/>
      <c r="B39" s="142"/>
      <c r="C39" s="1" t="s">
        <v>142</v>
      </c>
      <c r="D39" s="28" t="s">
        <v>66</v>
      </c>
      <c r="E39" s="25"/>
      <c r="G39" s="23">
        <v>4</v>
      </c>
      <c r="H39" s="23">
        <v>4</v>
      </c>
      <c r="I39" s="23">
        <v>4</v>
      </c>
      <c r="J39" s="27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</row>
    <row r="40" spans="1:20" x14ac:dyDescent="0.25">
      <c r="A40" s="105"/>
      <c r="B40" s="142"/>
      <c r="C40" s="1" t="s">
        <v>135</v>
      </c>
      <c r="D40" s="26" t="s">
        <v>66</v>
      </c>
      <c r="E40" s="25"/>
      <c r="G40" s="23">
        <v>4</v>
      </c>
      <c r="H40" s="23">
        <v>4</v>
      </c>
      <c r="I40" s="23">
        <v>4</v>
      </c>
      <c r="J40" s="27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</row>
    <row r="41" spans="1:20" x14ac:dyDescent="0.25">
      <c r="A41" s="105"/>
      <c r="B41" s="142"/>
      <c r="C41" s="1" t="s">
        <v>41</v>
      </c>
      <c r="D41" s="26" t="s">
        <v>66</v>
      </c>
      <c r="E41" s="25"/>
      <c r="G41" s="23">
        <v>4</v>
      </c>
      <c r="H41" s="23">
        <v>4</v>
      </c>
      <c r="I41" s="23">
        <v>4</v>
      </c>
      <c r="J41" s="27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</row>
    <row r="42" spans="1:20" x14ac:dyDescent="0.25">
      <c r="A42" s="105"/>
      <c r="B42" s="142"/>
      <c r="C42" s="1" t="s">
        <v>42</v>
      </c>
      <c r="D42" s="28" t="s">
        <v>66</v>
      </c>
      <c r="E42" s="25"/>
      <c r="G42" s="23">
        <v>4</v>
      </c>
      <c r="H42" s="23">
        <v>4</v>
      </c>
      <c r="I42" s="23">
        <v>4</v>
      </c>
      <c r="J42" s="27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</row>
    <row r="43" spans="1:20" x14ac:dyDescent="0.25">
      <c r="A43" s="105"/>
      <c r="B43" s="142"/>
      <c r="C43" s="1" t="s">
        <v>43</v>
      </c>
      <c r="D43" s="21" t="s">
        <v>66</v>
      </c>
      <c r="E43" s="25"/>
      <c r="G43" s="23">
        <v>4</v>
      </c>
      <c r="H43" s="23">
        <v>4</v>
      </c>
      <c r="I43" s="23">
        <v>4</v>
      </c>
      <c r="J43" s="27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</row>
    <row r="44" spans="1:20" x14ac:dyDescent="0.25">
      <c r="A44" s="105"/>
      <c r="B44" s="142"/>
      <c r="C44" s="1" t="s">
        <v>44</v>
      </c>
      <c r="D44" s="21" t="s">
        <v>66</v>
      </c>
      <c r="E44" s="25"/>
      <c r="G44" s="23">
        <v>4</v>
      </c>
      <c r="H44" s="23">
        <v>4</v>
      </c>
      <c r="I44" s="23">
        <v>4</v>
      </c>
      <c r="J44" s="27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</row>
    <row r="45" spans="1:20" x14ac:dyDescent="0.25">
      <c r="A45" s="105"/>
      <c r="B45" s="142"/>
      <c r="C45" s="1" t="s">
        <v>122</v>
      </c>
      <c r="D45" s="26" t="s">
        <v>66</v>
      </c>
      <c r="E45" s="25"/>
      <c r="G45" s="23">
        <v>4</v>
      </c>
      <c r="H45" s="23">
        <v>4</v>
      </c>
      <c r="I45" s="23">
        <v>4</v>
      </c>
      <c r="J45" s="27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</row>
    <row r="46" spans="1:20" x14ac:dyDescent="0.25">
      <c r="A46" s="105"/>
      <c r="B46" s="143"/>
      <c r="C46" s="2" t="s">
        <v>123</v>
      </c>
      <c r="D46" s="28" t="s">
        <v>66</v>
      </c>
      <c r="E46" s="25"/>
      <c r="G46" s="23">
        <v>4</v>
      </c>
      <c r="H46" s="23">
        <v>4</v>
      </c>
      <c r="I46" s="23">
        <v>4</v>
      </c>
      <c r="J46" s="27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</row>
    <row r="47" spans="1:20" x14ac:dyDescent="0.25">
      <c r="A47" s="105"/>
      <c r="B47" s="130" t="s">
        <v>46</v>
      </c>
      <c r="C47" s="34" t="s">
        <v>47</v>
      </c>
      <c r="D47" s="21" t="s">
        <v>64</v>
      </c>
      <c r="E47" s="25"/>
      <c r="G47" s="23">
        <v>4</v>
      </c>
      <c r="H47" s="23">
        <v>4</v>
      </c>
      <c r="I47" s="23">
        <v>4</v>
      </c>
      <c r="J47" s="27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</row>
    <row r="48" spans="1:20" x14ac:dyDescent="0.25">
      <c r="A48" s="105"/>
      <c r="B48" s="136"/>
      <c r="C48" s="32" t="s">
        <v>48</v>
      </c>
      <c r="D48" s="21" t="s">
        <v>64</v>
      </c>
      <c r="E48" s="25"/>
      <c r="G48" s="23">
        <v>5</v>
      </c>
      <c r="H48" s="23">
        <v>5</v>
      </c>
      <c r="I48" s="23">
        <v>5</v>
      </c>
      <c r="J48" s="23">
        <v>5</v>
      </c>
      <c r="K48" s="23">
        <v>5</v>
      </c>
      <c r="L48" s="23">
        <v>5</v>
      </c>
      <c r="M48" s="23">
        <v>5</v>
      </c>
      <c r="N48" s="27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</row>
    <row r="49" spans="1:20" x14ac:dyDescent="0.25">
      <c r="A49" s="105"/>
      <c r="B49" s="136"/>
      <c r="C49" s="32" t="s">
        <v>49</v>
      </c>
      <c r="D49" s="21" t="s">
        <v>64</v>
      </c>
      <c r="E49" s="25"/>
      <c r="G49" s="23">
        <v>5</v>
      </c>
      <c r="H49" s="23">
        <v>5</v>
      </c>
      <c r="I49" s="23">
        <v>5</v>
      </c>
      <c r="J49" s="23">
        <v>5</v>
      </c>
      <c r="K49" s="23">
        <v>5</v>
      </c>
      <c r="L49" s="27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</row>
    <row r="50" spans="1:20" x14ac:dyDescent="0.25">
      <c r="A50" s="105"/>
      <c r="B50" s="136"/>
      <c r="C50" s="32" t="s">
        <v>136</v>
      </c>
      <c r="D50" s="21" t="s">
        <v>64</v>
      </c>
      <c r="E50" s="25"/>
      <c r="G50" s="23">
        <v>5</v>
      </c>
      <c r="H50" s="23">
        <v>5</v>
      </c>
      <c r="I50" s="23">
        <v>5</v>
      </c>
      <c r="J50" s="23">
        <v>5</v>
      </c>
      <c r="K50" s="23">
        <v>5</v>
      </c>
      <c r="L50" s="27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</row>
    <row r="51" spans="1:20" x14ac:dyDescent="0.25">
      <c r="A51" s="105"/>
      <c r="B51" s="136"/>
      <c r="C51" s="32" t="s">
        <v>50</v>
      </c>
      <c r="D51" s="21" t="s">
        <v>64</v>
      </c>
      <c r="E51" s="25"/>
      <c r="G51" s="23">
        <v>5</v>
      </c>
      <c r="H51" s="23">
        <v>5</v>
      </c>
      <c r="I51" s="23">
        <v>5</v>
      </c>
      <c r="J51" s="23">
        <v>5</v>
      </c>
      <c r="K51" s="23">
        <v>5</v>
      </c>
      <c r="L51" s="27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</row>
    <row r="52" spans="1:20" x14ac:dyDescent="0.25">
      <c r="A52" s="105"/>
      <c r="B52" s="136"/>
      <c r="C52" s="36" t="s">
        <v>51</v>
      </c>
      <c r="D52" s="21" t="s">
        <v>64</v>
      </c>
      <c r="E52" s="25"/>
      <c r="G52" s="23">
        <v>5</v>
      </c>
      <c r="H52" s="23">
        <v>5</v>
      </c>
      <c r="I52" s="23">
        <v>5</v>
      </c>
      <c r="J52" s="23">
        <v>5</v>
      </c>
      <c r="K52" s="23">
        <v>5</v>
      </c>
      <c r="L52" s="27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</row>
    <row r="53" spans="1:20" x14ac:dyDescent="0.25">
      <c r="A53" s="105"/>
      <c r="B53" s="131"/>
      <c r="C53" s="32" t="s">
        <v>124</v>
      </c>
      <c r="D53" s="21" t="s">
        <v>64</v>
      </c>
      <c r="E53" s="25"/>
      <c r="G53" s="23">
        <v>5</v>
      </c>
      <c r="H53" s="23">
        <v>5</v>
      </c>
      <c r="I53" s="23">
        <v>5</v>
      </c>
      <c r="J53" s="23">
        <v>5</v>
      </c>
      <c r="K53" s="23">
        <v>5</v>
      </c>
      <c r="L53" s="23">
        <v>5</v>
      </c>
      <c r="M53" s="27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</row>
    <row r="54" spans="1:20" x14ac:dyDescent="0.25">
      <c r="A54" s="105"/>
      <c r="B54" s="130" t="s">
        <v>52</v>
      </c>
      <c r="C54" s="32" t="s">
        <v>53</v>
      </c>
      <c r="D54" s="21" t="s">
        <v>66</v>
      </c>
      <c r="E54" s="25"/>
      <c r="G54" s="23">
        <v>10</v>
      </c>
      <c r="H54" s="23">
        <v>10</v>
      </c>
      <c r="I54" s="23">
        <v>10</v>
      </c>
      <c r="J54" s="23">
        <v>10</v>
      </c>
      <c r="K54" s="23">
        <v>10</v>
      </c>
      <c r="L54" s="23">
        <v>10</v>
      </c>
      <c r="M54" s="27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</row>
    <row r="55" spans="1:20" x14ac:dyDescent="0.25">
      <c r="A55" s="105"/>
      <c r="B55" s="136"/>
      <c r="C55" s="36" t="s">
        <v>54</v>
      </c>
      <c r="D55" s="21" t="s">
        <v>65</v>
      </c>
      <c r="E55" s="25"/>
      <c r="G55" s="23">
        <v>10</v>
      </c>
      <c r="H55" s="23">
        <v>10</v>
      </c>
      <c r="I55" s="23">
        <v>10</v>
      </c>
      <c r="J55" s="23">
        <v>10</v>
      </c>
      <c r="K55" s="23">
        <v>10</v>
      </c>
      <c r="L55" s="23">
        <v>10</v>
      </c>
      <c r="M55" s="23">
        <v>10</v>
      </c>
      <c r="N55" s="23">
        <v>10</v>
      </c>
      <c r="O55" s="23">
        <v>10</v>
      </c>
      <c r="P55" s="23">
        <v>10</v>
      </c>
      <c r="Q55" s="23">
        <v>10</v>
      </c>
      <c r="R55" s="27">
        <v>0</v>
      </c>
      <c r="S55" s="23">
        <v>0</v>
      </c>
      <c r="T55" s="23">
        <v>0</v>
      </c>
    </row>
    <row r="56" spans="1:20" x14ac:dyDescent="0.25">
      <c r="A56" s="105"/>
      <c r="B56" s="136"/>
      <c r="C56" s="34" t="s">
        <v>55</v>
      </c>
      <c r="D56" s="26" t="s">
        <v>67</v>
      </c>
      <c r="E56" s="25"/>
      <c r="G56" s="23">
        <v>10</v>
      </c>
      <c r="H56" s="23">
        <v>10</v>
      </c>
      <c r="I56" s="23">
        <v>10</v>
      </c>
      <c r="J56" s="23">
        <v>10</v>
      </c>
      <c r="K56" s="23">
        <v>10</v>
      </c>
      <c r="L56" s="23">
        <v>10</v>
      </c>
      <c r="M56" s="23">
        <v>10</v>
      </c>
      <c r="N56" s="23">
        <v>10</v>
      </c>
      <c r="O56" s="23">
        <v>10</v>
      </c>
      <c r="P56" s="23">
        <v>10</v>
      </c>
      <c r="Q56" s="23">
        <v>10</v>
      </c>
      <c r="R56" s="27">
        <v>0</v>
      </c>
      <c r="S56" s="23">
        <v>0</v>
      </c>
      <c r="T56" s="23">
        <v>0</v>
      </c>
    </row>
    <row r="57" spans="1:20" x14ac:dyDescent="0.25">
      <c r="A57" s="105"/>
      <c r="B57" s="136"/>
      <c r="C57" s="34" t="s">
        <v>137</v>
      </c>
      <c r="D57" s="28" t="s">
        <v>66</v>
      </c>
      <c r="E57" s="25"/>
      <c r="G57" s="23">
        <v>10</v>
      </c>
      <c r="H57" s="23">
        <v>10</v>
      </c>
      <c r="I57" s="23">
        <v>10</v>
      </c>
      <c r="J57" s="23">
        <v>10</v>
      </c>
      <c r="K57" s="23">
        <v>10</v>
      </c>
      <c r="L57" s="23">
        <v>10</v>
      </c>
      <c r="M57" s="23">
        <v>10</v>
      </c>
      <c r="N57" s="23">
        <v>10</v>
      </c>
      <c r="O57" s="23">
        <v>10</v>
      </c>
      <c r="P57" s="23">
        <v>10</v>
      </c>
      <c r="Q57" s="23">
        <v>10</v>
      </c>
      <c r="R57" s="27">
        <v>0</v>
      </c>
      <c r="S57" s="23">
        <v>0</v>
      </c>
      <c r="T57" s="23">
        <v>0</v>
      </c>
    </row>
    <row r="58" spans="1:20" x14ac:dyDescent="0.25">
      <c r="A58" s="105"/>
      <c r="B58" s="136"/>
      <c r="C58" s="32" t="s">
        <v>56</v>
      </c>
      <c r="D58" s="21" t="s">
        <v>66</v>
      </c>
      <c r="E58" s="25"/>
      <c r="G58" s="23">
        <v>10</v>
      </c>
      <c r="H58" s="23">
        <v>10</v>
      </c>
      <c r="I58" s="23">
        <v>10</v>
      </c>
      <c r="J58" s="23">
        <v>10</v>
      </c>
      <c r="K58" s="23">
        <v>10</v>
      </c>
      <c r="L58" s="23">
        <v>10</v>
      </c>
      <c r="M58" s="23">
        <v>10</v>
      </c>
      <c r="N58" s="23">
        <v>10</v>
      </c>
      <c r="O58" s="23">
        <v>10</v>
      </c>
      <c r="P58" s="23">
        <v>10</v>
      </c>
      <c r="Q58" s="23">
        <v>10</v>
      </c>
      <c r="R58" s="27">
        <v>0</v>
      </c>
      <c r="S58" s="23">
        <v>0</v>
      </c>
      <c r="T58" s="23">
        <v>0</v>
      </c>
    </row>
    <row r="59" spans="1:20" x14ac:dyDescent="0.25">
      <c r="A59" s="105"/>
      <c r="B59" s="136"/>
      <c r="C59" s="32" t="s">
        <v>57</v>
      </c>
      <c r="D59" s="21" t="s">
        <v>66</v>
      </c>
      <c r="E59" s="25"/>
      <c r="G59" s="23">
        <v>10</v>
      </c>
      <c r="H59" s="23">
        <v>10</v>
      </c>
      <c r="I59" s="23">
        <v>10</v>
      </c>
      <c r="J59" s="23">
        <v>10</v>
      </c>
      <c r="K59" s="23">
        <v>10</v>
      </c>
      <c r="L59" s="23">
        <v>10</v>
      </c>
      <c r="M59" s="23">
        <v>10</v>
      </c>
      <c r="N59" s="23">
        <v>10</v>
      </c>
      <c r="O59" s="23">
        <v>10</v>
      </c>
      <c r="P59" s="23">
        <v>10</v>
      </c>
      <c r="Q59" s="23">
        <v>10</v>
      </c>
      <c r="R59" s="27">
        <v>0</v>
      </c>
      <c r="S59" s="23">
        <v>0</v>
      </c>
      <c r="T59" s="23">
        <v>0</v>
      </c>
    </row>
    <row r="60" spans="1:20" x14ac:dyDescent="0.25">
      <c r="A60" s="105"/>
      <c r="B60" s="131"/>
      <c r="C60" s="37" t="s">
        <v>125</v>
      </c>
      <c r="D60" s="21" t="s">
        <v>66</v>
      </c>
      <c r="E60" s="25"/>
      <c r="G60" s="23">
        <v>10</v>
      </c>
      <c r="H60" s="23">
        <v>10</v>
      </c>
      <c r="I60" s="23">
        <v>10</v>
      </c>
      <c r="J60" s="23">
        <v>10</v>
      </c>
      <c r="K60" s="23">
        <v>10</v>
      </c>
      <c r="L60" s="23">
        <v>10</v>
      </c>
      <c r="M60" s="23">
        <v>10</v>
      </c>
      <c r="N60" s="23">
        <v>10</v>
      </c>
      <c r="O60" s="23">
        <v>10</v>
      </c>
      <c r="P60" s="23">
        <v>10</v>
      </c>
      <c r="Q60" s="23">
        <v>10</v>
      </c>
      <c r="R60" s="27">
        <v>0</v>
      </c>
      <c r="S60" s="23">
        <v>0</v>
      </c>
      <c r="T60" s="23">
        <v>0</v>
      </c>
    </row>
    <row r="61" spans="1:20" x14ac:dyDescent="0.25">
      <c r="A61" s="105"/>
      <c r="B61" s="130" t="s">
        <v>58</v>
      </c>
      <c r="C61" s="32" t="s">
        <v>59</v>
      </c>
      <c r="D61" s="21" t="s">
        <v>64</v>
      </c>
      <c r="E61" s="25"/>
      <c r="G61" s="23">
        <v>10</v>
      </c>
      <c r="H61" s="23">
        <v>10</v>
      </c>
      <c r="I61" s="23">
        <v>10</v>
      </c>
      <c r="J61" s="23">
        <v>10</v>
      </c>
      <c r="K61" s="23">
        <v>10</v>
      </c>
      <c r="L61" s="23">
        <v>10</v>
      </c>
      <c r="M61" s="23">
        <v>10</v>
      </c>
      <c r="N61" s="23">
        <v>10</v>
      </c>
      <c r="O61" s="23">
        <v>10</v>
      </c>
      <c r="P61" s="23">
        <v>10</v>
      </c>
      <c r="Q61" s="23">
        <v>10</v>
      </c>
      <c r="R61" s="27">
        <v>0</v>
      </c>
      <c r="S61" s="23">
        <v>0</v>
      </c>
      <c r="T61" s="23">
        <v>0</v>
      </c>
    </row>
    <row r="62" spans="1:20" x14ac:dyDescent="0.25">
      <c r="A62" s="105"/>
      <c r="B62" s="136"/>
      <c r="C62" s="37" t="s">
        <v>60</v>
      </c>
      <c r="D62" s="21" t="s">
        <v>64</v>
      </c>
      <c r="E62" s="25"/>
      <c r="G62" s="23">
        <v>4</v>
      </c>
      <c r="H62" s="23">
        <v>4</v>
      </c>
      <c r="I62" s="23">
        <v>4</v>
      </c>
      <c r="J62" s="23">
        <v>4</v>
      </c>
      <c r="K62" s="23">
        <v>4</v>
      </c>
      <c r="L62" s="23">
        <v>4</v>
      </c>
      <c r="M62" s="23">
        <v>4</v>
      </c>
      <c r="N62" s="23">
        <v>4</v>
      </c>
      <c r="O62" s="23">
        <v>4</v>
      </c>
      <c r="P62" s="23">
        <v>4</v>
      </c>
      <c r="Q62" s="23">
        <v>4</v>
      </c>
      <c r="R62" s="23">
        <v>4</v>
      </c>
      <c r="S62" s="23">
        <v>4</v>
      </c>
      <c r="T62" s="27">
        <v>0</v>
      </c>
    </row>
    <row r="63" spans="1:20" x14ac:dyDescent="0.25">
      <c r="A63" s="105"/>
      <c r="B63" s="136"/>
      <c r="C63" s="32" t="s">
        <v>61</v>
      </c>
      <c r="D63" s="21" t="s">
        <v>64</v>
      </c>
      <c r="E63" s="25"/>
      <c r="G63" s="23">
        <v>4</v>
      </c>
      <c r="H63" s="23">
        <v>4</v>
      </c>
      <c r="I63" s="23">
        <v>4</v>
      </c>
      <c r="J63" s="23">
        <v>4</v>
      </c>
      <c r="K63" s="23">
        <v>4</v>
      </c>
      <c r="L63" s="23">
        <v>4</v>
      </c>
      <c r="M63" s="23">
        <v>4</v>
      </c>
      <c r="N63" s="23">
        <v>4</v>
      </c>
      <c r="O63" s="23">
        <v>4</v>
      </c>
      <c r="P63" s="23">
        <v>4</v>
      </c>
      <c r="Q63" s="23">
        <v>4</v>
      </c>
      <c r="R63" s="23">
        <v>4</v>
      </c>
      <c r="S63" s="23">
        <v>4</v>
      </c>
      <c r="T63" s="27">
        <v>0</v>
      </c>
    </row>
    <row r="64" spans="1:20" x14ac:dyDescent="0.25">
      <c r="A64" s="105"/>
      <c r="B64" s="136"/>
      <c r="C64" s="36" t="s">
        <v>138</v>
      </c>
      <c r="D64" s="21" t="s">
        <v>64</v>
      </c>
      <c r="E64" s="25"/>
      <c r="G64" s="23">
        <v>4</v>
      </c>
      <c r="H64" s="23">
        <v>4</v>
      </c>
      <c r="I64" s="23">
        <v>4</v>
      </c>
      <c r="J64" s="23">
        <v>4</v>
      </c>
      <c r="K64" s="23">
        <v>4</v>
      </c>
      <c r="L64" s="23">
        <v>4</v>
      </c>
      <c r="M64" s="23">
        <v>4</v>
      </c>
      <c r="N64" s="23">
        <v>4</v>
      </c>
      <c r="O64" s="23">
        <v>4</v>
      </c>
      <c r="P64" s="23">
        <v>4</v>
      </c>
      <c r="Q64" s="23">
        <v>4</v>
      </c>
      <c r="R64" s="23">
        <v>4</v>
      </c>
      <c r="S64" s="23">
        <v>4</v>
      </c>
      <c r="T64" s="27">
        <v>0</v>
      </c>
    </row>
    <row r="65" spans="1:22" x14ac:dyDescent="0.25">
      <c r="A65" s="105"/>
      <c r="B65" s="136"/>
      <c r="C65" s="32" t="s">
        <v>62</v>
      </c>
      <c r="D65" s="21" t="s">
        <v>64</v>
      </c>
      <c r="E65" s="25"/>
      <c r="G65" s="23">
        <v>4</v>
      </c>
      <c r="H65" s="23">
        <v>4</v>
      </c>
      <c r="I65" s="23">
        <v>4</v>
      </c>
      <c r="J65" s="23">
        <v>4</v>
      </c>
      <c r="K65" s="23">
        <v>4</v>
      </c>
      <c r="L65" s="23">
        <v>4</v>
      </c>
      <c r="M65" s="23">
        <v>4</v>
      </c>
      <c r="N65" s="23">
        <v>4</v>
      </c>
      <c r="O65" s="23">
        <v>4</v>
      </c>
      <c r="P65" s="23">
        <v>4</v>
      </c>
      <c r="Q65" s="23">
        <v>4</v>
      </c>
      <c r="R65" s="23">
        <v>4</v>
      </c>
      <c r="S65" s="23">
        <v>4</v>
      </c>
      <c r="T65" s="27">
        <v>0</v>
      </c>
    </row>
    <row r="66" spans="1:22" x14ac:dyDescent="0.25">
      <c r="A66" s="105"/>
      <c r="B66" s="136"/>
      <c r="C66" s="36" t="s">
        <v>63</v>
      </c>
      <c r="D66" s="21" t="s">
        <v>64</v>
      </c>
      <c r="E66" s="25"/>
      <c r="G66" s="23">
        <v>4</v>
      </c>
      <c r="H66" s="23">
        <v>4</v>
      </c>
      <c r="I66" s="23">
        <v>4</v>
      </c>
      <c r="J66" s="23">
        <v>4</v>
      </c>
      <c r="K66" s="23">
        <v>4</v>
      </c>
      <c r="L66" s="23">
        <v>4</v>
      </c>
      <c r="M66" s="23">
        <v>4</v>
      </c>
      <c r="N66" s="23">
        <v>4</v>
      </c>
      <c r="O66" s="23">
        <v>4</v>
      </c>
      <c r="P66" s="23">
        <v>4</v>
      </c>
      <c r="Q66" s="23">
        <v>4</v>
      </c>
      <c r="R66" s="23">
        <v>4</v>
      </c>
      <c r="S66" s="23">
        <v>4</v>
      </c>
      <c r="T66" s="27">
        <v>0</v>
      </c>
    </row>
    <row r="67" spans="1:22" x14ac:dyDescent="0.25">
      <c r="A67" s="105"/>
      <c r="B67" s="131"/>
      <c r="C67" s="32" t="s">
        <v>126</v>
      </c>
      <c r="D67" s="21" t="s">
        <v>64</v>
      </c>
      <c r="E67" s="25"/>
      <c r="G67" s="23">
        <v>4</v>
      </c>
      <c r="H67" s="23">
        <v>4</v>
      </c>
      <c r="I67" s="23">
        <v>4</v>
      </c>
      <c r="J67" s="23">
        <v>4</v>
      </c>
      <c r="K67" s="23">
        <v>4</v>
      </c>
      <c r="L67" s="23">
        <v>4</v>
      </c>
      <c r="M67" s="23">
        <v>4</v>
      </c>
      <c r="N67" s="23">
        <v>4</v>
      </c>
      <c r="O67" s="23">
        <v>4</v>
      </c>
      <c r="P67" s="23">
        <v>4</v>
      </c>
      <c r="Q67" s="23">
        <v>4</v>
      </c>
      <c r="R67" s="23">
        <v>4</v>
      </c>
      <c r="S67" s="23">
        <v>4</v>
      </c>
      <c r="T67" s="27">
        <v>0</v>
      </c>
    </row>
    <row r="68" spans="1:22" x14ac:dyDescent="0.25">
      <c r="A68" s="106"/>
      <c r="B68" s="23" t="s">
        <v>69</v>
      </c>
      <c r="C68" s="47" t="s">
        <v>70</v>
      </c>
      <c r="D68" s="21" t="s">
        <v>64</v>
      </c>
      <c r="E68" s="25"/>
      <c r="G68" s="23">
        <v>4</v>
      </c>
      <c r="H68" s="23">
        <v>4</v>
      </c>
      <c r="I68" s="23">
        <v>4</v>
      </c>
      <c r="J68" s="23">
        <v>4</v>
      </c>
      <c r="K68" s="23">
        <v>4</v>
      </c>
      <c r="L68" s="23">
        <v>4</v>
      </c>
      <c r="M68" s="23">
        <v>4</v>
      </c>
      <c r="N68" s="23">
        <v>4</v>
      </c>
      <c r="O68" s="23">
        <v>4</v>
      </c>
      <c r="P68" s="23">
        <v>4</v>
      </c>
      <c r="Q68" s="23">
        <v>4</v>
      </c>
      <c r="R68" s="23">
        <v>4</v>
      </c>
      <c r="S68" s="23">
        <v>4</v>
      </c>
      <c r="T68" s="27">
        <v>0</v>
      </c>
    </row>
    <row r="69" spans="1:22" x14ac:dyDescent="0.25">
      <c r="B69" s="38"/>
      <c r="C69" s="66" t="s">
        <v>71</v>
      </c>
      <c r="D69" s="21" t="s">
        <v>64</v>
      </c>
      <c r="E69" s="25"/>
      <c r="G69" s="23">
        <v>4</v>
      </c>
      <c r="H69" s="23">
        <v>4</v>
      </c>
      <c r="I69" s="23">
        <v>4</v>
      </c>
      <c r="J69" s="23">
        <v>4</v>
      </c>
      <c r="K69" s="23">
        <v>4</v>
      </c>
      <c r="L69" s="23">
        <v>4</v>
      </c>
      <c r="M69" s="23">
        <v>4</v>
      </c>
      <c r="N69" s="23">
        <v>4</v>
      </c>
      <c r="O69" s="23">
        <v>4</v>
      </c>
      <c r="P69" s="23">
        <v>4</v>
      </c>
      <c r="Q69" s="23">
        <v>4</v>
      </c>
      <c r="R69" s="23">
        <v>4</v>
      </c>
      <c r="S69" s="23">
        <v>4</v>
      </c>
      <c r="T69" s="27">
        <v>0</v>
      </c>
      <c r="V69" s="39"/>
    </row>
    <row r="70" spans="1:22" x14ac:dyDescent="0.25">
      <c r="B70" s="34"/>
      <c r="D70" s="21"/>
      <c r="E70" s="25"/>
      <c r="G70" s="3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40"/>
    </row>
    <row r="71" spans="1:22" x14ac:dyDescent="0.25">
      <c r="A71" s="41"/>
      <c r="B71" s="37"/>
      <c r="C71" s="42"/>
      <c r="D71" s="65" t="s">
        <v>72</v>
      </c>
      <c r="E71" s="38"/>
      <c r="F71" s="96">
        <v>298</v>
      </c>
      <c r="G71" s="67">
        <f>SUM(G15:G69)</f>
        <v>298</v>
      </c>
      <c r="H71" s="68" t="s">
        <v>127</v>
      </c>
      <c r="I71" s="67">
        <f>SUM(I15:I69)</f>
        <v>210</v>
      </c>
      <c r="J71" s="67">
        <f>SUM(J15:J69)</f>
        <v>158</v>
      </c>
      <c r="K71" s="67">
        <f>SUM(K15:K69)</f>
        <v>142</v>
      </c>
      <c r="L71" s="67">
        <f t="shared" ref="L71:T71" si="0">SUM(L16:L69)</f>
        <v>122</v>
      </c>
      <c r="M71" s="67">
        <f t="shared" si="0"/>
        <v>107</v>
      </c>
      <c r="N71" s="67">
        <f t="shared" si="0"/>
        <v>102</v>
      </c>
      <c r="O71" s="67">
        <f t="shared" si="0"/>
        <v>102</v>
      </c>
      <c r="P71" s="67">
        <f t="shared" si="0"/>
        <v>102</v>
      </c>
      <c r="Q71" s="67">
        <f t="shared" si="0"/>
        <v>102</v>
      </c>
      <c r="R71" s="67">
        <f t="shared" si="0"/>
        <v>32</v>
      </c>
      <c r="S71" s="67">
        <f t="shared" si="0"/>
        <v>32</v>
      </c>
      <c r="T71" s="67">
        <f t="shared" si="0"/>
        <v>0</v>
      </c>
    </row>
    <row r="72" spans="1:22" x14ac:dyDescent="0.25">
      <c r="A72" s="41"/>
      <c r="B72" s="43"/>
      <c r="D72" s="43"/>
      <c r="H72" s="39"/>
    </row>
    <row r="74" spans="1:22" ht="75" customHeight="1" x14ac:dyDescent="0.25">
      <c r="A74" s="35"/>
      <c r="B74" s="70" t="s">
        <v>17</v>
      </c>
      <c r="C74" s="17" t="s">
        <v>16</v>
      </c>
      <c r="D74" s="17" t="s">
        <v>18</v>
      </c>
      <c r="E74" s="95" t="s">
        <v>10</v>
      </c>
      <c r="F74" s="19" t="s">
        <v>13</v>
      </c>
      <c r="G74" s="20">
        <v>43271</v>
      </c>
      <c r="H74" s="20">
        <v>43272</v>
      </c>
      <c r="I74" s="20">
        <v>43273</v>
      </c>
      <c r="J74" s="20">
        <v>43274</v>
      </c>
      <c r="K74" s="20">
        <v>43275</v>
      </c>
      <c r="L74" s="20">
        <v>43276</v>
      </c>
      <c r="M74" s="20">
        <v>43277</v>
      </c>
      <c r="N74" s="20">
        <v>43278</v>
      </c>
      <c r="O74" s="20">
        <v>43279</v>
      </c>
      <c r="P74" s="20">
        <v>43280</v>
      </c>
      <c r="Q74" s="20">
        <v>43281</v>
      </c>
      <c r="R74" s="20">
        <v>43282</v>
      </c>
      <c r="S74" s="20">
        <v>43283</v>
      </c>
      <c r="T74" s="20">
        <v>43284</v>
      </c>
    </row>
    <row r="75" spans="1:22" ht="25.5" customHeight="1" x14ac:dyDescent="0.25">
      <c r="A75" s="144" t="s">
        <v>2</v>
      </c>
      <c r="B75" s="116" t="s">
        <v>19</v>
      </c>
      <c r="C75" s="117"/>
      <c r="D75" s="21" t="s">
        <v>64</v>
      </c>
      <c r="E75" s="35">
        <v>3</v>
      </c>
      <c r="G75" s="23">
        <v>5</v>
      </c>
      <c r="H75" s="24" t="s">
        <v>68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36"/>
    </row>
    <row r="76" spans="1:22" x14ac:dyDescent="0.25">
      <c r="A76" s="145"/>
      <c r="B76" s="48"/>
      <c r="C76" s="71"/>
      <c r="D76" s="21"/>
      <c r="E76" s="35"/>
      <c r="F76" s="25"/>
      <c r="G76" s="5">
        <v>-2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2" x14ac:dyDescent="0.25">
      <c r="A77" s="145"/>
      <c r="B77" s="100" t="s">
        <v>20</v>
      </c>
      <c r="C77" s="101"/>
      <c r="D77" s="21" t="s">
        <v>65</v>
      </c>
      <c r="E77" s="35">
        <v>7</v>
      </c>
      <c r="G77" s="23">
        <v>5</v>
      </c>
      <c r="H77" s="24" t="s">
        <v>68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</row>
    <row r="78" spans="1:22" x14ac:dyDescent="0.25">
      <c r="A78" s="145"/>
      <c r="B78" s="72"/>
      <c r="C78" s="73"/>
      <c r="D78" s="21"/>
      <c r="E78" s="35"/>
      <c r="G78" s="4">
        <v>2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2" x14ac:dyDescent="0.25">
      <c r="A79" s="145"/>
      <c r="B79" s="102" t="s">
        <v>21</v>
      </c>
      <c r="C79" s="103"/>
      <c r="D79" s="26" t="s">
        <v>65</v>
      </c>
      <c r="E79" s="35">
        <v>6</v>
      </c>
      <c r="G79" s="23">
        <v>5</v>
      </c>
      <c r="H79" s="24" t="s">
        <v>68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</row>
    <row r="80" spans="1:22" x14ac:dyDescent="0.25">
      <c r="A80" s="145"/>
      <c r="B80" s="48"/>
      <c r="C80" s="71"/>
      <c r="D80" s="28"/>
      <c r="E80" s="35"/>
      <c r="G80" s="4">
        <v>1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 x14ac:dyDescent="0.25">
      <c r="A81" s="145"/>
      <c r="B81" s="100" t="s">
        <v>22</v>
      </c>
      <c r="C81" s="101"/>
      <c r="D81" s="26" t="s">
        <v>66</v>
      </c>
      <c r="E81" s="35">
        <v>10</v>
      </c>
      <c r="G81" s="23">
        <v>14</v>
      </c>
      <c r="H81" s="24" t="s">
        <v>68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</row>
    <row r="82" spans="1:20" x14ac:dyDescent="0.25">
      <c r="A82" s="145"/>
      <c r="C82" s="34"/>
      <c r="D82" s="32"/>
      <c r="E82" s="32"/>
      <c r="F82" s="25"/>
      <c r="G82" s="98">
        <v>-4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 x14ac:dyDescent="0.25">
      <c r="A83" s="145"/>
      <c r="B83" s="132" t="s">
        <v>23</v>
      </c>
      <c r="C83" s="74" t="s">
        <v>24</v>
      </c>
      <c r="D83" s="26" t="s">
        <v>67</v>
      </c>
      <c r="E83" s="35">
        <v>4</v>
      </c>
      <c r="F83" s="25"/>
      <c r="G83" s="23">
        <v>3</v>
      </c>
      <c r="H83" s="27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</row>
    <row r="84" spans="1:20" x14ac:dyDescent="0.25">
      <c r="A84" s="145"/>
      <c r="B84" s="132"/>
      <c r="C84" s="29"/>
      <c r="D84" s="28"/>
      <c r="E84" s="35"/>
      <c r="G84" s="4">
        <v>1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x14ac:dyDescent="0.25">
      <c r="A85" s="145"/>
      <c r="B85" s="132"/>
      <c r="C85" s="29" t="s">
        <v>28</v>
      </c>
      <c r="D85" s="26" t="s">
        <v>67</v>
      </c>
      <c r="E85" s="35">
        <v>4</v>
      </c>
      <c r="G85" s="23">
        <v>3</v>
      </c>
      <c r="H85" s="24" t="s">
        <v>68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</row>
    <row r="86" spans="1:20" x14ac:dyDescent="0.25">
      <c r="A86" s="145"/>
      <c r="B86" s="132"/>
      <c r="C86" s="29"/>
      <c r="D86" s="28"/>
      <c r="E86" s="35"/>
      <c r="G86" s="4">
        <v>1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x14ac:dyDescent="0.25">
      <c r="A87" s="145"/>
      <c r="B87" s="132"/>
      <c r="C87" s="78" t="s">
        <v>27</v>
      </c>
      <c r="D87" s="21" t="s">
        <v>67</v>
      </c>
      <c r="E87" s="35">
        <v>4</v>
      </c>
      <c r="G87" s="23">
        <v>3</v>
      </c>
      <c r="H87" s="24" t="s">
        <v>68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</row>
    <row r="88" spans="1:20" x14ac:dyDescent="0.25">
      <c r="A88" s="145"/>
      <c r="B88" s="132"/>
      <c r="C88" s="79"/>
      <c r="D88" s="21"/>
      <c r="E88" s="35"/>
      <c r="G88" s="4">
        <v>1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 x14ac:dyDescent="0.25">
      <c r="A89" s="145"/>
      <c r="B89" s="132"/>
      <c r="C89" s="30" t="s">
        <v>134</v>
      </c>
      <c r="D89" s="26" t="s">
        <v>67</v>
      </c>
      <c r="E89" s="35">
        <v>3</v>
      </c>
      <c r="G89" s="23">
        <v>3</v>
      </c>
      <c r="H89" s="24" t="s">
        <v>68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</row>
    <row r="90" spans="1:20" x14ac:dyDescent="0.25">
      <c r="A90" s="145"/>
      <c r="B90" s="132"/>
      <c r="C90" s="29" t="s">
        <v>26</v>
      </c>
      <c r="D90" s="26" t="s">
        <v>67</v>
      </c>
      <c r="E90" s="35">
        <v>3</v>
      </c>
      <c r="G90" s="23">
        <v>3</v>
      </c>
      <c r="H90" s="27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</row>
    <row r="91" spans="1:20" x14ac:dyDescent="0.25">
      <c r="A91" s="145"/>
      <c r="B91" s="132"/>
      <c r="C91" s="29" t="s">
        <v>25</v>
      </c>
      <c r="D91" s="28" t="s">
        <v>67</v>
      </c>
      <c r="E91" s="35">
        <v>3</v>
      </c>
      <c r="G91" s="23">
        <v>3</v>
      </c>
      <c r="H91" s="27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</row>
    <row r="92" spans="1:20" x14ac:dyDescent="0.25">
      <c r="A92" s="145"/>
      <c r="B92" s="132"/>
      <c r="C92" s="31" t="s">
        <v>120</v>
      </c>
      <c r="D92" s="26" t="s">
        <v>67</v>
      </c>
      <c r="E92" s="35">
        <v>3</v>
      </c>
      <c r="G92" s="23">
        <v>3</v>
      </c>
      <c r="H92" s="27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</row>
    <row r="93" spans="1:20" x14ac:dyDescent="0.25">
      <c r="A93" s="145"/>
      <c r="B93" s="104" t="s">
        <v>29</v>
      </c>
      <c r="C93" s="32" t="s">
        <v>30</v>
      </c>
      <c r="D93" s="26" t="s">
        <v>65</v>
      </c>
      <c r="E93" s="32">
        <v>6</v>
      </c>
      <c r="F93" s="25"/>
      <c r="G93" s="97">
        <v>5</v>
      </c>
      <c r="H93" s="23">
        <v>5</v>
      </c>
      <c r="I93" s="27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</row>
    <row r="94" spans="1:20" x14ac:dyDescent="0.25">
      <c r="A94" s="145"/>
      <c r="B94" s="105"/>
      <c r="C94" s="32"/>
      <c r="D94" s="26"/>
      <c r="E94" s="35"/>
      <c r="G94" s="23"/>
      <c r="H94" s="4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 x14ac:dyDescent="0.25">
      <c r="A95" s="145"/>
      <c r="B95" s="105"/>
      <c r="C95" s="32" t="s">
        <v>31</v>
      </c>
      <c r="D95" s="26" t="s">
        <v>65</v>
      </c>
      <c r="E95" s="35">
        <v>6</v>
      </c>
      <c r="G95" s="23">
        <v>5</v>
      </c>
      <c r="H95" s="23">
        <v>5</v>
      </c>
      <c r="I95" s="27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</row>
    <row r="96" spans="1:20" x14ac:dyDescent="0.25">
      <c r="A96" s="145"/>
      <c r="B96" s="105"/>
      <c r="C96" s="32"/>
      <c r="D96" s="33"/>
      <c r="E96" s="35"/>
      <c r="G96" s="23"/>
      <c r="H96" s="4">
        <v>1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x14ac:dyDescent="0.25">
      <c r="A97" s="145"/>
      <c r="B97" s="105"/>
      <c r="C97" s="32" t="s">
        <v>139</v>
      </c>
      <c r="D97" s="33" t="s">
        <v>65</v>
      </c>
      <c r="E97" s="35">
        <v>6</v>
      </c>
      <c r="G97" s="23">
        <v>5</v>
      </c>
      <c r="H97" s="23">
        <v>5</v>
      </c>
      <c r="I97" s="27">
        <v>5</v>
      </c>
      <c r="J97" s="27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</row>
    <row r="98" spans="1:20" x14ac:dyDescent="0.25">
      <c r="A98" s="145"/>
      <c r="B98" s="105"/>
      <c r="C98" s="32"/>
      <c r="D98" s="28"/>
      <c r="E98" s="35"/>
      <c r="G98" s="23"/>
      <c r="H98" s="23"/>
      <c r="I98" s="4">
        <v>1</v>
      </c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 spans="1:20" x14ac:dyDescent="0.25">
      <c r="A99" s="145"/>
      <c r="B99" s="105"/>
      <c r="C99" s="32" t="s">
        <v>32</v>
      </c>
      <c r="D99" s="26" t="s">
        <v>65</v>
      </c>
      <c r="E99" s="35">
        <v>6</v>
      </c>
      <c r="G99" s="23">
        <v>5</v>
      </c>
      <c r="H99" s="23">
        <v>5</v>
      </c>
      <c r="I99" s="23">
        <v>5</v>
      </c>
      <c r="J99" s="27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</row>
    <row r="100" spans="1:20" x14ac:dyDescent="0.25">
      <c r="A100" s="145"/>
      <c r="B100" s="105"/>
      <c r="C100" s="32"/>
      <c r="D100" s="28"/>
      <c r="E100" s="35"/>
      <c r="G100" s="23"/>
      <c r="H100" s="23"/>
      <c r="I100" s="4">
        <v>1</v>
      </c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25">
      <c r="A101" s="145"/>
      <c r="B101" s="105"/>
      <c r="C101" s="32" t="s">
        <v>45</v>
      </c>
      <c r="D101" s="26" t="s">
        <v>65</v>
      </c>
      <c r="E101" s="35">
        <v>6</v>
      </c>
      <c r="G101" s="23">
        <v>5</v>
      </c>
      <c r="H101" s="23">
        <v>5</v>
      </c>
      <c r="I101" s="23">
        <v>5</v>
      </c>
      <c r="J101" s="23">
        <v>5</v>
      </c>
      <c r="K101" s="27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</row>
    <row r="102" spans="1:20" x14ac:dyDescent="0.25">
      <c r="A102" s="145"/>
      <c r="B102" s="105"/>
      <c r="C102" s="32"/>
      <c r="D102" s="28"/>
      <c r="E102" s="35"/>
      <c r="G102" s="23"/>
      <c r="H102" s="23"/>
      <c r="I102" s="23"/>
      <c r="J102" s="4">
        <v>1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25">
      <c r="A103" s="145"/>
      <c r="B103" s="106"/>
      <c r="C103" s="32" t="s">
        <v>121</v>
      </c>
      <c r="D103" s="26" t="s">
        <v>65</v>
      </c>
      <c r="E103" s="32">
        <v>5</v>
      </c>
      <c r="F103" s="25"/>
      <c r="G103" s="97">
        <v>5</v>
      </c>
      <c r="H103" s="23">
        <v>5</v>
      </c>
      <c r="I103" s="23">
        <v>5</v>
      </c>
      <c r="J103" s="23">
        <v>5</v>
      </c>
      <c r="K103" s="27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</row>
    <row r="104" spans="1:20" x14ac:dyDescent="0.25">
      <c r="A104" s="145"/>
      <c r="B104" s="147" t="s">
        <v>33</v>
      </c>
      <c r="C104" s="1" t="s">
        <v>34</v>
      </c>
      <c r="D104" s="21" t="s">
        <v>66</v>
      </c>
      <c r="E104" s="35">
        <v>6</v>
      </c>
      <c r="F104" s="25"/>
      <c r="G104" s="23">
        <v>8</v>
      </c>
      <c r="H104" s="23">
        <v>8</v>
      </c>
      <c r="I104" s="23">
        <v>8</v>
      </c>
      <c r="J104" s="23">
        <v>8</v>
      </c>
      <c r="K104" s="23">
        <v>8</v>
      </c>
      <c r="L104" s="27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</row>
    <row r="105" spans="1:20" x14ac:dyDescent="0.25">
      <c r="A105" s="145"/>
      <c r="B105" s="148"/>
      <c r="C105" s="1"/>
      <c r="D105" s="21"/>
      <c r="E105" s="35"/>
      <c r="G105" s="23"/>
      <c r="H105" s="23"/>
      <c r="I105" s="23"/>
      <c r="J105" s="23"/>
      <c r="K105" s="5">
        <v>-2</v>
      </c>
      <c r="L105" s="25"/>
      <c r="M105" s="25"/>
      <c r="N105" s="25"/>
      <c r="O105" s="25"/>
      <c r="P105" s="25"/>
      <c r="Q105" s="25"/>
      <c r="R105" s="25"/>
      <c r="S105" s="25"/>
      <c r="T105" s="25"/>
    </row>
    <row r="106" spans="1:20" x14ac:dyDescent="0.25">
      <c r="A106" s="145"/>
      <c r="B106" s="148"/>
      <c r="C106" s="1" t="s">
        <v>35</v>
      </c>
      <c r="D106" s="21" t="s">
        <v>66</v>
      </c>
      <c r="E106" s="35">
        <v>6</v>
      </c>
      <c r="G106" s="23">
        <v>8</v>
      </c>
      <c r="H106" s="23">
        <v>8</v>
      </c>
      <c r="I106" s="23">
        <v>8</v>
      </c>
      <c r="J106" s="23">
        <v>8</v>
      </c>
      <c r="K106" s="23">
        <v>8</v>
      </c>
      <c r="L106" s="27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</row>
    <row r="107" spans="1:20" x14ac:dyDescent="0.25">
      <c r="A107" s="145"/>
      <c r="B107" s="148"/>
      <c r="C107" s="1"/>
      <c r="D107" s="21"/>
      <c r="E107" s="35"/>
      <c r="G107" s="23"/>
      <c r="H107" s="23"/>
      <c r="I107" s="23"/>
      <c r="J107" s="23"/>
      <c r="K107" s="5">
        <v>-2</v>
      </c>
      <c r="L107" s="25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25">
      <c r="A108" s="145"/>
      <c r="B108" s="148"/>
      <c r="C108" s="1" t="s">
        <v>36</v>
      </c>
      <c r="D108" s="21" t="s">
        <v>66</v>
      </c>
      <c r="E108" s="35">
        <v>6</v>
      </c>
      <c r="G108" s="23">
        <v>8</v>
      </c>
      <c r="H108" s="23">
        <v>8</v>
      </c>
      <c r="I108" s="23">
        <v>8</v>
      </c>
      <c r="J108" s="23">
        <v>8</v>
      </c>
      <c r="K108" s="23">
        <v>8</v>
      </c>
      <c r="L108" s="27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</row>
    <row r="109" spans="1:20" x14ac:dyDescent="0.25">
      <c r="A109" s="145"/>
      <c r="B109" s="148"/>
      <c r="C109" s="1"/>
      <c r="D109" s="21"/>
      <c r="E109" s="35"/>
      <c r="G109" s="23"/>
      <c r="H109" s="23"/>
      <c r="I109" s="23"/>
      <c r="J109" s="23"/>
      <c r="K109" s="5">
        <v>-2</v>
      </c>
      <c r="L109" s="25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25">
      <c r="A110" s="145"/>
      <c r="B110" s="148"/>
      <c r="C110" s="1" t="s">
        <v>37</v>
      </c>
      <c r="D110" s="21" t="s">
        <v>65</v>
      </c>
      <c r="E110" s="35">
        <v>4</v>
      </c>
      <c r="G110" s="23">
        <v>4</v>
      </c>
      <c r="H110" s="23">
        <v>4</v>
      </c>
      <c r="I110" s="23">
        <v>4</v>
      </c>
      <c r="J110" s="23">
        <v>4</v>
      </c>
      <c r="K110" s="23">
        <v>4</v>
      </c>
      <c r="L110" s="23">
        <v>4</v>
      </c>
      <c r="M110" s="27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</row>
    <row r="111" spans="1:20" x14ac:dyDescent="0.25">
      <c r="A111" s="145"/>
      <c r="B111" s="148"/>
      <c r="C111" s="1" t="s">
        <v>38</v>
      </c>
      <c r="D111" s="21" t="s">
        <v>65</v>
      </c>
      <c r="E111" s="35">
        <v>5</v>
      </c>
      <c r="G111" s="23">
        <v>4</v>
      </c>
      <c r="H111" s="23">
        <v>4</v>
      </c>
      <c r="I111" s="23">
        <v>4</v>
      </c>
      <c r="J111" s="23">
        <v>4</v>
      </c>
      <c r="K111" s="23">
        <v>4</v>
      </c>
      <c r="L111" s="23">
        <v>4</v>
      </c>
      <c r="M111" s="27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</row>
    <row r="112" spans="1:20" x14ac:dyDescent="0.25">
      <c r="A112" s="145"/>
      <c r="B112" s="148"/>
      <c r="C112" s="1"/>
      <c r="D112" s="21"/>
      <c r="E112" s="35"/>
      <c r="G112" s="23"/>
      <c r="H112" s="23"/>
      <c r="I112" s="23"/>
      <c r="J112" s="23"/>
      <c r="K112" s="23"/>
      <c r="L112" s="4">
        <v>1</v>
      </c>
      <c r="M112" s="23"/>
      <c r="N112" s="23"/>
      <c r="O112" s="23"/>
      <c r="P112" s="23"/>
      <c r="Q112" s="23"/>
      <c r="R112" s="23"/>
      <c r="S112" s="23"/>
      <c r="T112" s="23"/>
    </row>
    <row r="113" spans="1:20" x14ac:dyDescent="0.25">
      <c r="A113" s="145"/>
      <c r="B113" s="148"/>
      <c r="C113" s="1" t="s">
        <v>39</v>
      </c>
      <c r="D113" s="26" t="s">
        <v>67</v>
      </c>
      <c r="E113" s="35">
        <v>4</v>
      </c>
      <c r="G113" s="23">
        <v>4</v>
      </c>
      <c r="H113" s="23">
        <v>4</v>
      </c>
      <c r="I113" s="23">
        <v>4</v>
      </c>
      <c r="J113" s="23">
        <v>4</v>
      </c>
      <c r="K113" s="23">
        <v>4</v>
      </c>
      <c r="L113" s="23">
        <v>4</v>
      </c>
      <c r="M113" s="27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</row>
    <row r="114" spans="1:20" x14ac:dyDescent="0.25">
      <c r="A114" s="145"/>
      <c r="B114" s="148"/>
      <c r="C114" s="1" t="s">
        <v>40</v>
      </c>
      <c r="D114" s="26" t="s">
        <v>67</v>
      </c>
      <c r="E114" s="35">
        <v>5</v>
      </c>
      <c r="G114" s="23">
        <v>4</v>
      </c>
      <c r="H114" s="23">
        <v>4</v>
      </c>
      <c r="I114" s="23">
        <v>4</v>
      </c>
      <c r="J114" s="23">
        <v>4</v>
      </c>
      <c r="K114" s="23">
        <v>4</v>
      </c>
      <c r="L114" s="23">
        <v>4</v>
      </c>
      <c r="M114" s="27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</row>
    <row r="115" spans="1:20" x14ac:dyDescent="0.25">
      <c r="A115" s="145"/>
      <c r="B115" s="148"/>
      <c r="C115" s="1"/>
      <c r="D115" s="28"/>
      <c r="E115" s="35"/>
      <c r="G115" s="23"/>
      <c r="H115" s="23"/>
      <c r="I115" s="23"/>
      <c r="J115" s="23"/>
      <c r="K115" s="23"/>
      <c r="L115" s="4">
        <v>1</v>
      </c>
      <c r="M115" s="25"/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</row>
    <row r="116" spans="1:20" x14ac:dyDescent="0.25">
      <c r="A116" s="145"/>
      <c r="B116" s="148"/>
      <c r="C116" s="1" t="s">
        <v>140</v>
      </c>
      <c r="D116" s="26" t="s">
        <v>66</v>
      </c>
      <c r="E116" s="35">
        <v>4</v>
      </c>
      <c r="G116" s="23">
        <v>4</v>
      </c>
      <c r="H116" s="23">
        <v>4</v>
      </c>
      <c r="I116" s="23">
        <v>4</v>
      </c>
      <c r="J116" s="23">
        <v>4</v>
      </c>
      <c r="K116" s="23">
        <v>4</v>
      </c>
      <c r="L116" s="23">
        <v>4</v>
      </c>
      <c r="M116" s="27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</row>
    <row r="117" spans="1:20" x14ac:dyDescent="0.25">
      <c r="A117" s="145"/>
      <c r="B117" s="148"/>
      <c r="C117" s="1" t="s">
        <v>141</v>
      </c>
      <c r="D117" s="26" t="s">
        <v>66</v>
      </c>
      <c r="E117" s="35">
        <v>5</v>
      </c>
      <c r="G117" s="23">
        <v>4</v>
      </c>
      <c r="H117" s="23">
        <v>4</v>
      </c>
      <c r="I117" s="23">
        <v>4</v>
      </c>
      <c r="J117" s="23">
        <v>4</v>
      </c>
      <c r="K117" s="23">
        <v>4</v>
      </c>
      <c r="L117" s="23">
        <v>4</v>
      </c>
      <c r="M117" s="27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</row>
    <row r="118" spans="1:20" x14ac:dyDescent="0.25">
      <c r="A118" s="145"/>
      <c r="B118" s="148"/>
      <c r="C118" s="1"/>
      <c r="D118" s="26"/>
      <c r="E118" s="35"/>
      <c r="G118" s="23"/>
      <c r="H118" s="23"/>
      <c r="I118" s="23"/>
      <c r="J118" s="23"/>
      <c r="K118" s="23"/>
      <c r="L118" s="4">
        <v>1</v>
      </c>
      <c r="M118" s="25"/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</row>
    <row r="119" spans="1:20" x14ac:dyDescent="0.25">
      <c r="A119" s="145"/>
      <c r="B119" s="148"/>
      <c r="C119" s="1" t="s">
        <v>41</v>
      </c>
      <c r="D119" s="26" t="s">
        <v>66</v>
      </c>
      <c r="E119" s="35">
        <v>4</v>
      </c>
      <c r="G119" s="23">
        <v>4</v>
      </c>
      <c r="H119" s="23">
        <v>4</v>
      </c>
      <c r="I119" s="23">
        <v>4</v>
      </c>
      <c r="J119" s="23">
        <v>4</v>
      </c>
      <c r="K119" s="23">
        <v>4</v>
      </c>
      <c r="L119" s="23">
        <v>4</v>
      </c>
      <c r="M119" s="27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</row>
    <row r="120" spans="1:20" x14ac:dyDescent="0.25">
      <c r="A120" s="145"/>
      <c r="B120" s="148"/>
      <c r="C120" s="1" t="s">
        <v>42</v>
      </c>
      <c r="D120" s="26" t="s">
        <v>66</v>
      </c>
      <c r="E120" s="35">
        <v>5</v>
      </c>
      <c r="G120" s="23">
        <v>4</v>
      </c>
      <c r="H120" s="23">
        <v>4</v>
      </c>
      <c r="I120" s="23">
        <v>4</v>
      </c>
      <c r="J120" s="23">
        <v>4</v>
      </c>
      <c r="K120" s="23">
        <v>4</v>
      </c>
      <c r="L120" s="23">
        <v>4</v>
      </c>
      <c r="M120" s="27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</row>
    <row r="121" spans="1:20" x14ac:dyDescent="0.25">
      <c r="A121" s="145"/>
      <c r="B121" s="148"/>
      <c r="C121" s="1"/>
      <c r="D121" s="28"/>
      <c r="E121" s="35"/>
      <c r="G121" s="23"/>
      <c r="H121" s="23"/>
      <c r="I121" s="23"/>
      <c r="J121" s="23"/>
      <c r="K121" s="23"/>
      <c r="L121" s="4">
        <v>1</v>
      </c>
      <c r="M121" s="25"/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</row>
    <row r="122" spans="1:20" x14ac:dyDescent="0.25">
      <c r="A122" s="145"/>
      <c r="B122" s="148"/>
      <c r="C122" s="1" t="s">
        <v>43</v>
      </c>
      <c r="D122" s="21" t="s">
        <v>66</v>
      </c>
      <c r="E122" s="35">
        <v>4</v>
      </c>
      <c r="G122" s="23">
        <v>4</v>
      </c>
      <c r="H122" s="23">
        <v>4</v>
      </c>
      <c r="I122" s="23">
        <v>4</v>
      </c>
      <c r="J122" s="23">
        <v>4</v>
      </c>
      <c r="K122" s="23">
        <v>4</v>
      </c>
      <c r="L122" s="23">
        <v>4</v>
      </c>
      <c r="M122" s="27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</row>
    <row r="123" spans="1:20" x14ac:dyDescent="0.25">
      <c r="A123" s="145"/>
      <c r="B123" s="148"/>
      <c r="C123" s="1" t="s">
        <v>44</v>
      </c>
      <c r="D123" s="21" t="s">
        <v>66</v>
      </c>
      <c r="E123" s="35">
        <v>5</v>
      </c>
      <c r="G123" s="23">
        <v>4</v>
      </c>
      <c r="H123" s="23">
        <v>4</v>
      </c>
      <c r="I123" s="23">
        <v>4</v>
      </c>
      <c r="J123" s="23">
        <v>4</v>
      </c>
      <c r="K123" s="23">
        <v>4</v>
      </c>
      <c r="L123" s="23">
        <v>4</v>
      </c>
      <c r="M123" s="27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</row>
    <row r="124" spans="1:20" x14ac:dyDescent="0.25">
      <c r="A124" s="145"/>
      <c r="B124" s="148"/>
      <c r="C124" s="1"/>
      <c r="D124" s="21"/>
      <c r="E124" s="35"/>
      <c r="G124" s="23"/>
      <c r="H124" s="23"/>
      <c r="I124" s="23"/>
      <c r="J124" s="23"/>
      <c r="K124" s="23"/>
      <c r="L124" s="4">
        <v>1</v>
      </c>
      <c r="M124" s="23"/>
      <c r="N124" s="23"/>
      <c r="O124" s="23"/>
      <c r="P124" s="23"/>
      <c r="Q124" s="23"/>
      <c r="R124" s="23"/>
      <c r="S124" s="23"/>
      <c r="T124" s="23"/>
    </row>
    <row r="125" spans="1:20" x14ac:dyDescent="0.25">
      <c r="A125" s="145"/>
      <c r="B125" s="148"/>
      <c r="C125" s="1" t="s">
        <v>122</v>
      </c>
      <c r="D125" s="26" t="s">
        <v>66</v>
      </c>
      <c r="E125" s="35">
        <v>4</v>
      </c>
      <c r="G125" s="23">
        <v>4</v>
      </c>
      <c r="H125" s="23">
        <v>4</v>
      </c>
      <c r="I125" s="23">
        <v>4</v>
      </c>
      <c r="J125" s="23">
        <v>4</v>
      </c>
      <c r="K125" s="23">
        <v>4</v>
      </c>
      <c r="L125" s="23">
        <v>4</v>
      </c>
      <c r="M125" s="27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</row>
    <row r="126" spans="1:20" x14ac:dyDescent="0.25">
      <c r="A126" s="145"/>
      <c r="B126" s="149"/>
      <c r="C126" s="2" t="s">
        <v>123</v>
      </c>
      <c r="D126" s="28" t="s">
        <v>66</v>
      </c>
      <c r="E126" s="35">
        <v>4</v>
      </c>
      <c r="G126" s="23">
        <v>4</v>
      </c>
      <c r="H126" s="23">
        <v>4</v>
      </c>
      <c r="I126" s="23">
        <v>4</v>
      </c>
      <c r="J126" s="23">
        <v>4</v>
      </c>
      <c r="K126" s="23">
        <v>4</v>
      </c>
      <c r="L126" s="23">
        <v>4</v>
      </c>
      <c r="M126" s="27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</row>
    <row r="127" spans="1:20" x14ac:dyDescent="0.25">
      <c r="A127" s="145"/>
      <c r="B127" s="104" t="s">
        <v>46</v>
      </c>
      <c r="C127" s="34" t="s">
        <v>47</v>
      </c>
      <c r="D127" s="21" t="s">
        <v>64</v>
      </c>
      <c r="E127" s="32">
        <v>4</v>
      </c>
      <c r="F127" s="25"/>
      <c r="G127" s="97">
        <v>5</v>
      </c>
      <c r="H127" s="23">
        <v>5</v>
      </c>
      <c r="I127" s="23">
        <v>5</v>
      </c>
      <c r="J127" s="23">
        <v>5</v>
      </c>
      <c r="K127" s="23">
        <v>5</v>
      </c>
      <c r="L127" s="23">
        <v>5</v>
      </c>
      <c r="M127" s="23">
        <v>5</v>
      </c>
      <c r="N127" s="23">
        <v>5</v>
      </c>
      <c r="O127" s="23">
        <v>5</v>
      </c>
      <c r="P127" s="27">
        <v>0</v>
      </c>
      <c r="Q127" s="23">
        <v>0</v>
      </c>
      <c r="R127" s="23">
        <v>0</v>
      </c>
      <c r="S127" s="23">
        <v>0</v>
      </c>
      <c r="T127" s="23">
        <v>0</v>
      </c>
    </row>
    <row r="128" spans="1:20" x14ac:dyDescent="0.25">
      <c r="A128" s="145"/>
      <c r="B128" s="105"/>
      <c r="C128" s="34"/>
      <c r="D128" s="21"/>
      <c r="E128" s="35"/>
      <c r="G128" s="23"/>
      <c r="H128" s="23"/>
      <c r="I128" s="23"/>
      <c r="J128" s="23"/>
      <c r="K128" s="23"/>
      <c r="L128" s="23"/>
      <c r="M128" s="5">
        <v>-1</v>
      </c>
      <c r="N128" s="23">
        <v>0</v>
      </c>
      <c r="O128" s="5">
        <v>-1</v>
      </c>
      <c r="P128" s="23"/>
      <c r="Q128" s="23"/>
      <c r="R128" s="23"/>
      <c r="S128" s="23"/>
      <c r="T128" s="23"/>
    </row>
    <row r="129" spans="1:20" x14ac:dyDescent="0.25">
      <c r="A129" s="145"/>
      <c r="B129" s="105"/>
      <c r="C129" s="32" t="s">
        <v>48</v>
      </c>
      <c r="D129" s="21" t="s">
        <v>64</v>
      </c>
      <c r="E129" s="35">
        <v>4</v>
      </c>
      <c r="G129" s="23">
        <v>5</v>
      </c>
      <c r="H129" s="23">
        <v>5</v>
      </c>
      <c r="I129" s="23">
        <v>5</v>
      </c>
      <c r="J129" s="23">
        <v>5</v>
      </c>
      <c r="K129" s="23">
        <v>5</v>
      </c>
      <c r="L129" s="23">
        <v>5</v>
      </c>
      <c r="M129" s="23">
        <v>5</v>
      </c>
      <c r="N129" s="23">
        <v>5</v>
      </c>
      <c r="O129" s="23">
        <v>5</v>
      </c>
      <c r="P129" s="27">
        <v>0</v>
      </c>
      <c r="Q129" s="23">
        <v>0</v>
      </c>
      <c r="R129" s="23">
        <v>0</v>
      </c>
      <c r="S129" s="23">
        <v>0</v>
      </c>
      <c r="T129" s="23">
        <v>0</v>
      </c>
    </row>
    <row r="130" spans="1:20" x14ac:dyDescent="0.25">
      <c r="A130" s="145"/>
      <c r="B130" s="105"/>
      <c r="C130" s="32"/>
      <c r="D130" s="21"/>
      <c r="E130" s="35"/>
      <c r="G130" s="23"/>
      <c r="H130" s="23"/>
      <c r="I130" s="23"/>
      <c r="J130" s="23"/>
      <c r="K130" s="23"/>
      <c r="L130" s="23"/>
      <c r="M130" s="23"/>
      <c r="N130" s="23"/>
      <c r="O130" s="5">
        <v>-1</v>
      </c>
      <c r="P130" s="23"/>
      <c r="Q130" s="23"/>
      <c r="R130" s="23"/>
      <c r="S130" s="23"/>
      <c r="T130" s="23"/>
    </row>
    <row r="131" spans="1:20" x14ac:dyDescent="0.25">
      <c r="A131" s="145"/>
      <c r="B131" s="105"/>
      <c r="C131" s="32" t="s">
        <v>49</v>
      </c>
      <c r="D131" s="26" t="s">
        <v>64</v>
      </c>
      <c r="E131" s="35">
        <v>4</v>
      </c>
      <c r="G131" s="23">
        <v>5</v>
      </c>
      <c r="H131" s="23">
        <v>5</v>
      </c>
      <c r="I131" s="23">
        <v>5</v>
      </c>
      <c r="J131" s="23">
        <v>5</v>
      </c>
      <c r="K131" s="23">
        <v>5</v>
      </c>
      <c r="L131" s="23">
        <v>5</v>
      </c>
      <c r="M131" s="23">
        <v>5</v>
      </c>
      <c r="N131" s="23">
        <v>5</v>
      </c>
      <c r="O131" s="23">
        <v>5</v>
      </c>
      <c r="P131" s="27">
        <v>0</v>
      </c>
      <c r="Q131" s="23">
        <v>0</v>
      </c>
      <c r="R131" s="23">
        <v>0</v>
      </c>
      <c r="S131" s="23">
        <v>0</v>
      </c>
      <c r="T131" s="23">
        <v>0</v>
      </c>
    </row>
    <row r="132" spans="1:20" x14ac:dyDescent="0.25">
      <c r="A132" s="145"/>
      <c r="B132" s="105"/>
      <c r="C132" s="32"/>
      <c r="D132" s="28"/>
      <c r="E132" s="35"/>
      <c r="G132" s="23"/>
      <c r="H132" s="23"/>
      <c r="I132" s="23"/>
      <c r="J132" s="23"/>
      <c r="K132" s="23"/>
      <c r="L132" s="23"/>
      <c r="M132" s="23"/>
      <c r="N132" s="23"/>
      <c r="O132" s="5">
        <v>-1</v>
      </c>
      <c r="P132" s="23"/>
      <c r="Q132" s="23"/>
      <c r="R132" s="23"/>
      <c r="S132" s="23"/>
      <c r="T132" s="23"/>
    </row>
    <row r="133" spans="1:20" x14ac:dyDescent="0.25">
      <c r="A133" s="145"/>
      <c r="B133" s="105"/>
      <c r="C133" s="32" t="s">
        <v>136</v>
      </c>
      <c r="D133" s="26" t="s">
        <v>64</v>
      </c>
      <c r="E133" s="35">
        <v>4</v>
      </c>
      <c r="G133" s="23">
        <v>5</v>
      </c>
      <c r="H133" s="23">
        <v>5</v>
      </c>
      <c r="I133" s="23">
        <v>5</v>
      </c>
      <c r="J133" s="23">
        <v>5</v>
      </c>
      <c r="K133" s="23">
        <v>5</v>
      </c>
      <c r="L133" s="23">
        <v>5</v>
      </c>
      <c r="M133" s="23">
        <v>5</v>
      </c>
      <c r="N133" s="23">
        <v>5</v>
      </c>
      <c r="O133" s="23">
        <v>5</v>
      </c>
      <c r="P133" s="27">
        <v>0</v>
      </c>
      <c r="Q133" s="23">
        <v>0</v>
      </c>
      <c r="R133" s="23">
        <v>0</v>
      </c>
      <c r="S133" s="23">
        <v>0</v>
      </c>
      <c r="T133" s="23">
        <v>0</v>
      </c>
    </row>
    <row r="134" spans="1:20" x14ac:dyDescent="0.25">
      <c r="A134" s="145"/>
      <c r="B134" s="105"/>
      <c r="C134" s="32"/>
      <c r="D134" s="28"/>
      <c r="E134" s="35"/>
      <c r="G134" s="23"/>
      <c r="H134" s="23"/>
      <c r="I134" s="23"/>
      <c r="J134" s="23"/>
      <c r="K134" s="23"/>
      <c r="L134" s="23"/>
      <c r="M134" s="23"/>
      <c r="N134" s="23"/>
      <c r="O134" s="5">
        <v>-1</v>
      </c>
      <c r="P134" s="23"/>
      <c r="Q134" s="23"/>
      <c r="R134" s="23"/>
      <c r="S134" s="23"/>
      <c r="T134" s="23"/>
    </row>
    <row r="135" spans="1:20" x14ac:dyDescent="0.25">
      <c r="A135" s="145"/>
      <c r="B135" s="105"/>
      <c r="C135" s="32" t="s">
        <v>50</v>
      </c>
      <c r="D135" s="21" t="s">
        <v>64</v>
      </c>
      <c r="E135" s="35">
        <v>4</v>
      </c>
      <c r="G135" s="23">
        <v>5</v>
      </c>
      <c r="H135" s="23">
        <v>5</v>
      </c>
      <c r="I135" s="23">
        <v>5</v>
      </c>
      <c r="J135" s="23">
        <v>5</v>
      </c>
      <c r="K135" s="23">
        <v>5</v>
      </c>
      <c r="L135" s="23">
        <v>5</v>
      </c>
      <c r="M135" s="23">
        <v>5</v>
      </c>
      <c r="N135" s="23">
        <v>5</v>
      </c>
      <c r="O135" s="23">
        <v>5</v>
      </c>
      <c r="P135" s="27">
        <v>0</v>
      </c>
      <c r="Q135" s="23">
        <v>0</v>
      </c>
      <c r="R135" s="23">
        <v>0</v>
      </c>
      <c r="S135" s="23">
        <v>0</v>
      </c>
      <c r="T135" s="23">
        <v>0</v>
      </c>
    </row>
    <row r="136" spans="1:20" x14ac:dyDescent="0.25">
      <c r="A136" s="145"/>
      <c r="B136" s="105"/>
      <c r="C136" s="36"/>
      <c r="D136" s="21"/>
      <c r="E136" s="35"/>
      <c r="G136" s="23"/>
      <c r="H136" s="23"/>
      <c r="I136" s="23"/>
      <c r="J136" s="23"/>
      <c r="K136" s="23"/>
      <c r="L136" s="23"/>
      <c r="M136" s="23"/>
      <c r="N136" s="23"/>
      <c r="O136" s="5">
        <v>-1</v>
      </c>
      <c r="P136" s="23"/>
      <c r="Q136" s="23"/>
      <c r="R136" s="23"/>
      <c r="S136" s="23"/>
      <c r="T136" s="23"/>
    </row>
    <row r="137" spans="1:20" x14ac:dyDescent="0.25">
      <c r="A137" s="145"/>
      <c r="B137" s="105"/>
      <c r="C137" s="35" t="s">
        <v>51</v>
      </c>
      <c r="D137" s="21" t="s">
        <v>64</v>
      </c>
      <c r="E137" s="35">
        <v>4</v>
      </c>
      <c r="G137" s="23">
        <v>5</v>
      </c>
      <c r="H137" s="23">
        <v>5</v>
      </c>
      <c r="I137" s="23">
        <v>5</v>
      </c>
      <c r="J137" s="23">
        <v>5</v>
      </c>
      <c r="K137" s="23">
        <v>5</v>
      </c>
      <c r="L137" s="23">
        <v>5</v>
      </c>
      <c r="M137" s="23">
        <v>5</v>
      </c>
      <c r="N137" s="23">
        <v>5</v>
      </c>
      <c r="O137" s="23">
        <v>5</v>
      </c>
      <c r="P137" s="27">
        <v>0</v>
      </c>
      <c r="Q137" s="23">
        <v>0</v>
      </c>
      <c r="R137" s="23">
        <v>0</v>
      </c>
      <c r="S137" s="23">
        <v>0</v>
      </c>
      <c r="T137" s="23">
        <v>0</v>
      </c>
    </row>
    <row r="138" spans="1:20" x14ac:dyDescent="0.25">
      <c r="A138" s="145"/>
      <c r="B138" s="105"/>
      <c r="C138" s="36"/>
      <c r="D138" s="21"/>
      <c r="E138" s="35"/>
      <c r="G138" s="23"/>
      <c r="H138" s="23"/>
      <c r="I138" s="23"/>
      <c r="J138" s="23"/>
      <c r="K138" s="23"/>
      <c r="L138" s="23"/>
      <c r="M138" s="23"/>
      <c r="N138" s="23"/>
      <c r="O138" s="5">
        <v>-1</v>
      </c>
      <c r="P138" s="23"/>
      <c r="Q138" s="23"/>
      <c r="R138" s="23"/>
      <c r="S138" s="23"/>
      <c r="T138" s="23"/>
    </row>
    <row r="139" spans="1:20" x14ac:dyDescent="0.25">
      <c r="A139" s="145"/>
      <c r="B139" s="106"/>
      <c r="C139" s="32" t="s">
        <v>124</v>
      </c>
      <c r="D139" s="21" t="s">
        <v>64</v>
      </c>
      <c r="E139" s="32">
        <v>5</v>
      </c>
      <c r="F139" s="25"/>
      <c r="G139" s="97">
        <v>5</v>
      </c>
      <c r="H139" s="23">
        <v>5</v>
      </c>
      <c r="I139" s="23">
        <v>5</v>
      </c>
      <c r="J139" s="23">
        <v>5</v>
      </c>
      <c r="K139" s="23">
        <v>5</v>
      </c>
      <c r="L139" s="23">
        <v>5</v>
      </c>
      <c r="M139" s="23">
        <v>5</v>
      </c>
      <c r="N139" s="23">
        <v>5</v>
      </c>
      <c r="O139" s="23">
        <v>5</v>
      </c>
      <c r="P139" s="27">
        <v>0</v>
      </c>
      <c r="Q139" s="23">
        <v>0</v>
      </c>
      <c r="R139" s="23">
        <v>0</v>
      </c>
      <c r="S139" s="23">
        <v>0</v>
      </c>
      <c r="T139" s="23">
        <v>0</v>
      </c>
    </row>
    <row r="140" spans="1:20" x14ac:dyDescent="0.25">
      <c r="A140" s="145"/>
      <c r="B140" s="130" t="s">
        <v>52</v>
      </c>
      <c r="C140" s="32" t="s">
        <v>53</v>
      </c>
      <c r="D140" s="21" t="s">
        <v>66</v>
      </c>
      <c r="E140" s="35">
        <v>10</v>
      </c>
      <c r="F140" s="25"/>
      <c r="G140" s="23">
        <v>10</v>
      </c>
      <c r="H140" s="23">
        <v>10</v>
      </c>
      <c r="I140" s="23">
        <v>10</v>
      </c>
      <c r="J140" s="23">
        <v>10</v>
      </c>
      <c r="K140" s="23">
        <v>10</v>
      </c>
      <c r="L140" s="23">
        <v>10</v>
      </c>
      <c r="M140" s="23">
        <v>10</v>
      </c>
      <c r="N140" s="23">
        <v>10</v>
      </c>
      <c r="O140" s="23">
        <v>10</v>
      </c>
      <c r="P140" s="23">
        <v>10</v>
      </c>
      <c r="Q140" s="23">
        <v>10</v>
      </c>
      <c r="R140" s="27">
        <v>0</v>
      </c>
      <c r="S140" s="23">
        <v>0</v>
      </c>
      <c r="T140" s="23">
        <v>0</v>
      </c>
    </row>
    <row r="141" spans="1:20" x14ac:dyDescent="0.25">
      <c r="A141" s="145"/>
      <c r="B141" s="136"/>
      <c r="C141" s="36" t="s">
        <v>54</v>
      </c>
      <c r="D141" s="21" t="s">
        <v>65</v>
      </c>
      <c r="E141" s="35">
        <v>10</v>
      </c>
      <c r="G141" s="23">
        <v>10</v>
      </c>
      <c r="H141" s="23">
        <v>10</v>
      </c>
      <c r="I141" s="23">
        <v>10</v>
      </c>
      <c r="J141" s="23">
        <v>10</v>
      </c>
      <c r="K141" s="23">
        <v>10</v>
      </c>
      <c r="L141" s="23">
        <v>10</v>
      </c>
      <c r="M141" s="23">
        <v>10</v>
      </c>
      <c r="N141" s="23">
        <v>10</v>
      </c>
      <c r="O141" s="23">
        <v>10</v>
      </c>
      <c r="P141" s="23">
        <v>10</v>
      </c>
      <c r="Q141" s="23">
        <v>10</v>
      </c>
      <c r="R141" s="27">
        <v>0</v>
      </c>
      <c r="S141" s="23">
        <v>0</v>
      </c>
      <c r="T141" s="23">
        <v>0</v>
      </c>
    </row>
    <row r="142" spans="1:20" x14ac:dyDescent="0.25">
      <c r="A142" s="145"/>
      <c r="B142" s="136"/>
      <c r="C142" s="34" t="s">
        <v>55</v>
      </c>
      <c r="D142" s="26" t="s">
        <v>67</v>
      </c>
      <c r="E142" s="35">
        <v>10</v>
      </c>
      <c r="G142" s="23">
        <v>10</v>
      </c>
      <c r="H142" s="23">
        <v>10</v>
      </c>
      <c r="I142" s="23">
        <v>10</v>
      </c>
      <c r="J142" s="23">
        <v>10</v>
      </c>
      <c r="K142" s="23">
        <v>10</v>
      </c>
      <c r="L142" s="23">
        <v>10</v>
      </c>
      <c r="M142" s="23">
        <v>10</v>
      </c>
      <c r="N142" s="23">
        <v>10</v>
      </c>
      <c r="O142" s="23">
        <v>10</v>
      </c>
      <c r="P142" s="23">
        <v>10</v>
      </c>
      <c r="Q142" s="23">
        <v>10</v>
      </c>
      <c r="R142" s="27">
        <v>0</v>
      </c>
      <c r="S142" s="23">
        <v>0</v>
      </c>
      <c r="T142" s="23">
        <v>0</v>
      </c>
    </row>
    <row r="143" spans="1:20" x14ac:dyDescent="0.25">
      <c r="A143" s="145"/>
      <c r="B143" s="136"/>
      <c r="C143" s="34" t="s">
        <v>137</v>
      </c>
      <c r="D143" s="28" t="s">
        <v>66</v>
      </c>
      <c r="E143" s="35">
        <v>10</v>
      </c>
      <c r="G143" s="23">
        <v>10</v>
      </c>
      <c r="H143" s="23">
        <v>10</v>
      </c>
      <c r="I143" s="23">
        <v>10</v>
      </c>
      <c r="J143" s="23">
        <v>10</v>
      </c>
      <c r="K143" s="23">
        <v>10</v>
      </c>
      <c r="L143" s="23">
        <v>10</v>
      </c>
      <c r="M143" s="23">
        <v>10</v>
      </c>
      <c r="N143" s="23">
        <v>10</v>
      </c>
      <c r="O143" s="23">
        <v>10</v>
      </c>
      <c r="P143" s="23">
        <v>10</v>
      </c>
      <c r="Q143" s="23">
        <v>10</v>
      </c>
      <c r="R143" s="27">
        <v>0</v>
      </c>
      <c r="S143" s="23">
        <v>0</v>
      </c>
      <c r="T143" s="23">
        <v>0</v>
      </c>
    </row>
    <row r="144" spans="1:20" x14ac:dyDescent="0.25">
      <c r="A144" s="145"/>
      <c r="B144" s="136"/>
      <c r="C144" s="32" t="s">
        <v>56</v>
      </c>
      <c r="D144" s="21" t="s">
        <v>66</v>
      </c>
      <c r="E144" s="35">
        <v>10</v>
      </c>
      <c r="G144" s="23">
        <v>10</v>
      </c>
      <c r="H144" s="23">
        <v>10</v>
      </c>
      <c r="I144" s="23">
        <v>10</v>
      </c>
      <c r="J144" s="23">
        <v>10</v>
      </c>
      <c r="K144" s="23">
        <v>10</v>
      </c>
      <c r="L144" s="23">
        <v>10</v>
      </c>
      <c r="M144" s="23">
        <v>10</v>
      </c>
      <c r="N144" s="23">
        <v>10</v>
      </c>
      <c r="O144" s="23">
        <v>10</v>
      </c>
      <c r="P144" s="23">
        <v>10</v>
      </c>
      <c r="Q144" s="23">
        <v>10</v>
      </c>
      <c r="R144" s="27">
        <v>0</v>
      </c>
      <c r="S144" s="23">
        <v>0</v>
      </c>
      <c r="T144" s="23">
        <v>0</v>
      </c>
    </row>
    <row r="145" spans="1:20" x14ac:dyDescent="0.25">
      <c r="A145" s="145"/>
      <c r="B145" s="136"/>
      <c r="C145" s="32" t="s">
        <v>57</v>
      </c>
      <c r="D145" s="21" t="s">
        <v>66</v>
      </c>
      <c r="E145" s="35">
        <v>10</v>
      </c>
      <c r="G145" s="23">
        <v>10</v>
      </c>
      <c r="H145" s="23">
        <v>10</v>
      </c>
      <c r="I145" s="23">
        <v>10</v>
      </c>
      <c r="J145" s="23">
        <v>10</v>
      </c>
      <c r="K145" s="23">
        <v>10</v>
      </c>
      <c r="L145" s="23">
        <v>10</v>
      </c>
      <c r="M145" s="23">
        <v>10</v>
      </c>
      <c r="N145" s="23">
        <v>10</v>
      </c>
      <c r="O145" s="23">
        <v>10</v>
      </c>
      <c r="P145" s="23">
        <v>10</v>
      </c>
      <c r="Q145" s="23">
        <v>10</v>
      </c>
      <c r="R145" s="27">
        <v>0</v>
      </c>
      <c r="S145" s="23">
        <v>0</v>
      </c>
      <c r="T145" s="23">
        <v>0</v>
      </c>
    </row>
    <row r="146" spans="1:20" x14ac:dyDescent="0.25">
      <c r="A146" s="145"/>
      <c r="B146" s="131"/>
      <c r="C146" s="37" t="s">
        <v>125</v>
      </c>
      <c r="D146" s="21" t="s">
        <v>66</v>
      </c>
      <c r="E146" s="35">
        <v>10</v>
      </c>
      <c r="G146" s="23">
        <v>10</v>
      </c>
      <c r="H146" s="23">
        <v>10</v>
      </c>
      <c r="I146" s="23">
        <v>10</v>
      </c>
      <c r="J146" s="23">
        <v>10</v>
      </c>
      <c r="K146" s="23">
        <v>10</v>
      </c>
      <c r="L146" s="23">
        <v>10</v>
      </c>
      <c r="M146" s="23">
        <v>10</v>
      </c>
      <c r="N146" s="23">
        <v>10</v>
      </c>
      <c r="O146" s="23">
        <v>10</v>
      </c>
      <c r="P146" s="23">
        <v>10</v>
      </c>
      <c r="Q146" s="23">
        <v>10</v>
      </c>
      <c r="R146" s="27">
        <v>0</v>
      </c>
      <c r="S146" s="23">
        <v>0</v>
      </c>
      <c r="T146" s="23">
        <v>0</v>
      </c>
    </row>
    <row r="147" spans="1:20" x14ac:dyDescent="0.25">
      <c r="A147" s="145"/>
      <c r="B147" s="130" t="s">
        <v>58</v>
      </c>
      <c r="C147" s="32" t="s">
        <v>59</v>
      </c>
      <c r="D147" s="26" t="s">
        <v>64</v>
      </c>
      <c r="E147" s="35">
        <v>10</v>
      </c>
      <c r="G147" s="23">
        <v>10</v>
      </c>
      <c r="H147" s="23">
        <v>10</v>
      </c>
      <c r="I147" s="23">
        <v>10</v>
      </c>
      <c r="J147" s="23">
        <v>10</v>
      </c>
      <c r="K147" s="23">
        <v>10</v>
      </c>
      <c r="L147" s="23">
        <v>10</v>
      </c>
      <c r="M147" s="23">
        <v>10</v>
      </c>
      <c r="N147" s="23">
        <v>10</v>
      </c>
      <c r="O147" s="23">
        <v>10</v>
      </c>
      <c r="P147" s="23">
        <v>10</v>
      </c>
      <c r="Q147" s="23">
        <v>10</v>
      </c>
      <c r="R147" s="27">
        <v>0</v>
      </c>
      <c r="S147" s="23">
        <v>0</v>
      </c>
      <c r="T147" s="23">
        <v>0</v>
      </c>
    </row>
    <row r="148" spans="1:20" x14ac:dyDescent="0.25">
      <c r="A148" s="145"/>
      <c r="B148" s="136"/>
      <c r="C148" s="37" t="s">
        <v>60</v>
      </c>
      <c r="D148" s="26" t="s">
        <v>64</v>
      </c>
      <c r="E148" s="35">
        <v>4</v>
      </c>
      <c r="G148" s="23">
        <v>4</v>
      </c>
      <c r="H148" s="23">
        <v>4</v>
      </c>
      <c r="I148" s="23">
        <v>4</v>
      </c>
      <c r="J148" s="23">
        <v>4</v>
      </c>
      <c r="K148" s="23">
        <v>4</v>
      </c>
      <c r="L148" s="23">
        <v>4</v>
      </c>
      <c r="M148" s="23">
        <v>4</v>
      </c>
      <c r="N148" s="23">
        <v>4</v>
      </c>
      <c r="O148" s="23">
        <v>4</v>
      </c>
      <c r="P148" s="23">
        <v>4</v>
      </c>
      <c r="Q148" s="23">
        <v>4</v>
      </c>
      <c r="R148" s="23">
        <v>4</v>
      </c>
      <c r="S148" s="23">
        <v>4</v>
      </c>
      <c r="T148" s="27">
        <v>0</v>
      </c>
    </row>
    <row r="149" spans="1:20" x14ac:dyDescent="0.25">
      <c r="A149" s="145"/>
      <c r="B149" s="136"/>
      <c r="C149" s="32" t="s">
        <v>61</v>
      </c>
      <c r="D149" s="26" t="s">
        <v>64</v>
      </c>
      <c r="E149" s="35">
        <v>4</v>
      </c>
      <c r="G149" s="23">
        <v>4</v>
      </c>
      <c r="H149" s="23">
        <v>4</v>
      </c>
      <c r="I149" s="23">
        <v>4</v>
      </c>
      <c r="J149" s="23">
        <v>4</v>
      </c>
      <c r="K149" s="23">
        <v>4</v>
      </c>
      <c r="L149" s="23">
        <v>4</v>
      </c>
      <c r="M149" s="23">
        <v>4</v>
      </c>
      <c r="N149" s="23">
        <v>4</v>
      </c>
      <c r="O149" s="23">
        <v>4</v>
      </c>
      <c r="P149" s="23">
        <v>4</v>
      </c>
      <c r="Q149" s="23">
        <v>4</v>
      </c>
      <c r="R149" s="23">
        <v>4</v>
      </c>
      <c r="S149" s="23">
        <v>4</v>
      </c>
      <c r="T149" s="27">
        <v>0</v>
      </c>
    </row>
    <row r="150" spans="1:20" x14ac:dyDescent="0.25">
      <c r="A150" s="145"/>
      <c r="B150" s="136"/>
      <c r="C150" s="36" t="s">
        <v>138</v>
      </c>
      <c r="D150" s="26" t="s">
        <v>64</v>
      </c>
      <c r="E150" s="35">
        <v>4</v>
      </c>
      <c r="G150" s="23">
        <v>4</v>
      </c>
      <c r="H150" s="23">
        <v>4</v>
      </c>
      <c r="I150" s="23">
        <v>4</v>
      </c>
      <c r="J150" s="23">
        <v>4</v>
      </c>
      <c r="K150" s="23">
        <v>4</v>
      </c>
      <c r="L150" s="23">
        <v>4</v>
      </c>
      <c r="M150" s="23">
        <v>4</v>
      </c>
      <c r="N150" s="23">
        <v>4</v>
      </c>
      <c r="O150" s="23">
        <v>4</v>
      </c>
      <c r="P150" s="23">
        <v>4</v>
      </c>
      <c r="Q150" s="23">
        <v>4</v>
      </c>
      <c r="R150" s="23">
        <v>4</v>
      </c>
      <c r="S150" s="23">
        <v>4</v>
      </c>
      <c r="T150" s="27">
        <v>0</v>
      </c>
    </row>
    <row r="151" spans="1:20" x14ac:dyDescent="0.25">
      <c r="A151" s="145"/>
      <c r="B151" s="136"/>
      <c r="C151" s="32" t="s">
        <v>62</v>
      </c>
      <c r="D151" s="26" t="s">
        <v>64</v>
      </c>
      <c r="E151" s="35">
        <v>4</v>
      </c>
      <c r="G151" s="23">
        <v>4</v>
      </c>
      <c r="H151" s="23">
        <v>4</v>
      </c>
      <c r="I151" s="23">
        <v>4</v>
      </c>
      <c r="J151" s="23">
        <v>4</v>
      </c>
      <c r="K151" s="23">
        <v>4</v>
      </c>
      <c r="L151" s="23">
        <v>4</v>
      </c>
      <c r="M151" s="23">
        <v>4</v>
      </c>
      <c r="N151" s="23">
        <v>4</v>
      </c>
      <c r="O151" s="23">
        <v>4</v>
      </c>
      <c r="P151" s="23">
        <v>4</v>
      </c>
      <c r="Q151" s="23">
        <v>4</v>
      </c>
      <c r="R151" s="23">
        <v>4</v>
      </c>
      <c r="S151" s="23">
        <v>4</v>
      </c>
      <c r="T151" s="27">
        <v>0</v>
      </c>
    </row>
    <row r="152" spans="1:20" x14ac:dyDescent="0.25">
      <c r="A152" s="145"/>
      <c r="B152" s="136"/>
      <c r="C152" s="36" t="s">
        <v>63</v>
      </c>
      <c r="D152" s="26" t="s">
        <v>64</v>
      </c>
      <c r="E152" s="35">
        <v>4</v>
      </c>
      <c r="G152" s="23">
        <v>4</v>
      </c>
      <c r="H152" s="23">
        <v>4</v>
      </c>
      <c r="I152" s="23">
        <v>4</v>
      </c>
      <c r="J152" s="23">
        <v>4</v>
      </c>
      <c r="K152" s="23">
        <v>4</v>
      </c>
      <c r="L152" s="23">
        <v>4</v>
      </c>
      <c r="M152" s="23">
        <v>4</v>
      </c>
      <c r="N152" s="23">
        <v>4</v>
      </c>
      <c r="O152" s="23">
        <v>4</v>
      </c>
      <c r="P152" s="23">
        <v>4</v>
      </c>
      <c r="Q152" s="23">
        <v>4</v>
      </c>
      <c r="R152" s="23">
        <v>4</v>
      </c>
      <c r="S152" s="23">
        <v>4</v>
      </c>
      <c r="T152" s="27">
        <v>0</v>
      </c>
    </row>
    <row r="153" spans="1:20" x14ac:dyDescent="0.25">
      <c r="A153" s="145"/>
      <c r="B153" s="131"/>
      <c r="C153" s="32" t="s">
        <v>126</v>
      </c>
      <c r="D153" s="26" t="s">
        <v>64</v>
      </c>
      <c r="E153" s="35">
        <v>4</v>
      </c>
      <c r="G153" s="23">
        <v>4</v>
      </c>
      <c r="H153" s="23">
        <v>4</v>
      </c>
      <c r="I153" s="23">
        <v>4</v>
      </c>
      <c r="J153" s="23">
        <v>4</v>
      </c>
      <c r="K153" s="23">
        <v>4</v>
      </c>
      <c r="L153" s="23">
        <v>4</v>
      </c>
      <c r="M153" s="23">
        <v>4</v>
      </c>
      <c r="N153" s="23">
        <v>4</v>
      </c>
      <c r="O153" s="23">
        <v>4</v>
      </c>
      <c r="P153" s="23">
        <v>4</v>
      </c>
      <c r="Q153" s="23">
        <v>4</v>
      </c>
      <c r="R153" s="23">
        <v>4</v>
      </c>
      <c r="S153" s="23">
        <v>4</v>
      </c>
      <c r="T153" s="27">
        <v>0</v>
      </c>
    </row>
    <row r="154" spans="1:20" x14ac:dyDescent="0.25">
      <c r="A154" s="145"/>
      <c r="B154" s="130" t="s">
        <v>69</v>
      </c>
      <c r="C154" s="46" t="s">
        <v>70</v>
      </c>
      <c r="D154" s="26" t="s">
        <v>64</v>
      </c>
      <c r="E154" s="35">
        <v>4</v>
      </c>
      <c r="G154" s="23">
        <v>4</v>
      </c>
      <c r="H154" s="23">
        <v>4</v>
      </c>
      <c r="I154" s="23">
        <v>4</v>
      </c>
      <c r="J154" s="23">
        <v>4</v>
      </c>
      <c r="K154" s="23">
        <v>4</v>
      </c>
      <c r="L154" s="23">
        <v>4</v>
      </c>
      <c r="M154" s="23">
        <v>4</v>
      </c>
      <c r="N154" s="23">
        <v>4</v>
      </c>
      <c r="O154" s="23">
        <v>4</v>
      </c>
      <c r="P154" s="23">
        <v>4</v>
      </c>
      <c r="Q154" s="23">
        <v>4</v>
      </c>
      <c r="R154" s="23">
        <v>4</v>
      </c>
      <c r="S154" s="23">
        <v>4</v>
      </c>
      <c r="T154" s="27">
        <v>0</v>
      </c>
    </row>
    <row r="155" spans="1:20" x14ac:dyDescent="0.25">
      <c r="A155" s="145"/>
      <c r="B155" s="131"/>
      <c r="C155" s="66" t="s">
        <v>71</v>
      </c>
      <c r="D155" s="26" t="s">
        <v>64</v>
      </c>
      <c r="E155" s="35">
        <v>4</v>
      </c>
      <c r="G155" s="23">
        <v>4</v>
      </c>
      <c r="H155" s="23">
        <v>4</v>
      </c>
      <c r="I155" s="23">
        <v>4</v>
      </c>
      <c r="J155" s="23">
        <v>4</v>
      </c>
      <c r="K155" s="23">
        <v>4</v>
      </c>
      <c r="L155" s="23">
        <v>4</v>
      </c>
      <c r="M155" s="23">
        <v>4</v>
      </c>
      <c r="N155" s="23">
        <v>4</v>
      </c>
      <c r="O155" s="23">
        <v>4</v>
      </c>
      <c r="P155" s="23">
        <v>4</v>
      </c>
      <c r="Q155" s="23">
        <v>4</v>
      </c>
      <c r="R155" s="23">
        <v>4</v>
      </c>
      <c r="S155" s="23">
        <v>4</v>
      </c>
      <c r="T155" s="27">
        <v>0</v>
      </c>
    </row>
    <row r="156" spans="1:20" x14ac:dyDescent="0.25">
      <c r="A156" s="145"/>
      <c r="B156" s="137"/>
      <c r="C156" s="138"/>
      <c r="D156" s="130" t="s">
        <v>72</v>
      </c>
      <c r="E156" s="35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 spans="1:20" x14ac:dyDescent="0.25">
      <c r="A157" s="145"/>
      <c r="B157" s="137"/>
      <c r="C157" s="138"/>
      <c r="D157" s="136"/>
      <c r="E157" s="35">
        <v>298</v>
      </c>
      <c r="G157" s="35">
        <v>298</v>
      </c>
      <c r="H157" s="35">
        <v>248</v>
      </c>
      <c r="I157" s="35">
        <v>210</v>
      </c>
      <c r="J157" s="35">
        <v>158</v>
      </c>
      <c r="K157" s="35">
        <v>142</v>
      </c>
      <c r="L157" s="35">
        <v>122</v>
      </c>
      <c r="M157" s="35">
        <v>107</v>
      </c>
      <c r="N157" s="35">
        <v>102</v>
      </c>
      <c r="O157" s="35">
        <v>102</v>
      </c>
      <c r="P157" s="35">
        <v>102</v>
      </c>
      <c r="Q157" s="35">
        <v>102</v>
      </c>
      <c r="R157" s="35">
        <v>32</v>
      </c>
      <c r="S157" s="35">
        <v>32</v>
      </c>
      <c r="T157" s="35">
        <v>0</v>
      </c>
    </row>
    <row r="158" spans="1:20" x14ac:dyDescent="0.25">
      <c r="A158" s="146"/>
      <c r="B158" s="139"/>
      <c r="C158" s="140"/>
      <c r="D158" s="131"/>
      <c r="E158" s="35">
        <f>SUM(E75:E155)</f>
        <v>297</v>
      </c>
      <c r="F158" s="42"/>
      <c r="G158" s="69">
        <f>SUM(G75:G155)</f>
        <v>299</v>
      </c>
      <c r="H158" s="55">
        <f t="shared" ref="H158:T158" si="1">SUM(H75:H155)</f>
        <v>251</v>
      </c>
      <c r="I158" s="69">
        <f t="shared" si="1"/>
        <v>241</v>
      </c>
      <c r="J158" s="69">
        <f t="shared" si="1"/>
        <v>230</v>
      </c>
      <c r="K158" s="69">
        <f t="shared" si="1"/>
        <v>213</v>
      </c>
      <c r="L158" s="69">
        <f t="shared" si="1"/>
        <v>200</v>
      </c>
      <c r="M158" s="69">
        <f t="shared" si="1"/>
        <v>146</v>
      </c>
      <c r="N158" s="69">
        <f t="shared" si="1"/>
        <v>147</v>
      </c>
      <c r="O158" s="69">
        <f t="shared" si="1"/>
        <v>141</v>
      </c>
      <c r="P158" s="69">
        <f t="shared" si="1"/>
        <v>112</v>
      </c>
      <c r="Q158" s="69">
        <f t="shared" si="1"/>
        <v>112</v>
      </c>
      <c r="R158" s="69">
        <f t="shared" si="1"/>
        <v>32</v>
      </c>
      <c r="S158" s="69">
        <f t="shared" si="1"/>
        <v>32</v>
      </c>
      <c r="T158" s="69">
        <f t="shared" si="1"/>
        <v>0</v>
      </c>
    </row>
    <row r="159" spans="1:20" x14ac:dyDescent="0.25">
      <c r="B159" s="43"/>
    </row>
    <row r="162" spans="8:11" x14ac:dyDescent="0.25">
      <c r="H162" s="39"/>
      <c r="J162" s="39">
        <f>SUM(H75:H155)</f>
        <v>251</v>
      </c>
    </row>
    <row r="163" spans="8:11" x14ac:dyDescent="0.25">
      <c r="J163" s="39"/>
    </row>
    <row r="165" spans="8:11" x14ac:dyDescent="0.25">
      <c r="K165" s="39"/>
    </row>
  </sheetData>
  <mergeCells count="43">
    <mergeCell ref="A14:A68"/>
    <mergeCell ref="B154:B155"/>
    <mergeCell ref="B83:B92"/>
    <mergeCell ref="B19:B25"/>
    <mergeCell ref="D156:D158"/>
    <mergeCell ref="B156:C158"/>
    <mergeCell ref="B26:B31"/>
    <mergeCell ref="B32:B46"/>
    <mergeCell ref="B47:B53"/>
    <mergeCell ref="B54:B60"/>
    <mergeCell ref="B61:B67"/>
    <mergeCell ref="A75:A158"/>
    <mergeCell ref="B104:B126"/>
    <mergeCell ref="B127:B139"/>
    <mergeCell ref="B140:B146"/>
    <mergeCell ref="B147:B153"/>
    <mergeCell ref="K8:M8"/>
    <mergeCell ref="K9:M9"/>
    <mergeCell ref="K10:M10"/>
    <mergeCell ref="B17:C17"/>
    <mergeCell ref="B18:C18"/>
    <mergeCell ref="B16:C16"/>
    <mergeCell ref="E10:G10"/>
    <mergeCell ref="J11:L11"/>
    <mergeCell ref="A4:B4"/>
    <mergeCell ref="A5:B5"/>
    <mergeCell ref="B7:G7"/>
    <mergeCell ref="E8:G8"/>
    <mergeCell ref="E9:G9"/>
    <mergeCell ref="A1:B1"/>
    <mergeCell ref="A2:B2"/>
    <mergeCell ref="D2:L2"/>
    <mergeCell ref="A3:B3"/>
    <mergeCell ref="F3:U3"/>
    <mergeCell ref="B77:C77"/>
    <mergeCell ref="B79:C79"/>
    <mergeCell ref="B81:C81"/>
    <mergeCell ref="B93:B103"/>
    <mergeCell ref="E11:G11"/>
    <mergeCell ref="B12:C12"/>
    <mergeCell ref="E12:G12"/>
    <mergeCell ref="B15:C15"/>
    <mergeCell ref="B75:C7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zoomScale="69" zoomScaleNormal="69" workbookViewId="0">
      <selection activeCell="C131" sqref="C131"/>
    </sheetView>
  </sheetViews>
  <sheetFormatPr defaultColWidth="9" defaultRowHeight="16.5" x14ac:dyDescent="0.25"/>
  <cols>
    <col min="1" max="1" width="28.7109375" style="7" customWidth="1"/>
    <col min="2" max="2" width="29.7109375" style="7" customWidth="1"/>
    <col min="3" max="3" width="69.7109375" style="7" customWidth="1"/>
    <col min="4" max="4" width="29.85546875" style="7" customWidth="1"/>
    <col min="5" max="6" width="9" style="7"/>
    <col min="7" max="7" width="30.7109375" style="7" customWidth="1"/>
    <col min="8" max="8" width="12.42578125" style="7" customWidth="1"/>
    <col min="9" max="16384" width="9" style="7"/>
  </cols>
  <sheetData>
    <row r="1" spans="1:21" ht="16.5" customHeight="1" x14ac:dyDescent="0.25">
      <c r="A1" s="118" t="s">
        <v>0</v>
      </c>
      <c r="B1" s="119"/>
      <c r="C1" s="82" t="s">
        <v>133</v>
      </c>
      <c r="D1" s="80"/>
      <c r="E1" s="80"/>
      <c r="F1" s="80"/>
      <c r="G1" s="80"/>
      <c r="H1" s="80"/>
      <c r="I1" s="80"/>
      <c r="J1" s="80"/>
      <c r="K1" s="80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18" t="s">
        <v>1</v>
      </c>
      <c r="B2" s="119"/>
      <c r="C2" s="83" t="s">
        <v>76</v>
      </c>
      <c r="D2" s="120"/>
      <c r="E2" s="121"/>
      <c r="F2" s="121"/>
      <c r="G2" s="121"/>
      <c r="H2" s="121"/>
      <c r="I2" s="121"/>
      <c r="J2" s="121"/>
      <c r="K2" s="121"/>
      <c r="L2" s="121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118" t="s">
        <v>3</v>
      </c>
      <c r="B3" s="119"/>
      <c r="C3" s="84" t="s">
        <v>4</v>
      </c>
      <c r="D3" s="8"/>
      <c r="E3" s="8"/>
      <c r="F3" s="122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</row>
    <row r="4" spans="1:21" x14ac:dyDescent="0.25">
      <c r="A4" s="118" t="s">
        <v>5</v>
      </c>
      <c r="B4" s="119"/>
      <c r="C4" s="99">
        <v>43287</v>
      </c>
      <c r="D4" s="45"/>
      <c r="E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1" x14ac:dyDescent="0.25">
      <c r="A5" s="118" t="s">
        <v>6</v>
      </c>
      <c r="B5" s="119"/>
      <c r="C5" s="86">
        <v>43300</v>
      </c>
      <c r="D5" s="45"/>
      <c r="E5" s="45"/>
      <c r="F5" s="6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7" spans="1:21" x14ac:dyDescent="0.25">
      <c r="B7" s="123" t="s">
        <v>119</v>
      </c>
      <c r="C7" s="113"/>
      <c r="D7" s="113"/>
      <c r="E7" s="113"/>
      <c r="F7" s="113"/>
      <c r="G7" s="111"/>
    </row>
    <row r="8" spans="1:21" x14ac:dyDescent="0.25">
      <c r="B8" s="11" t="s">
        <v>8</v>
      </c>
      <c r="C8" s="12" t="s">
        <v>9</v>
      </c>
      <c r="D8" s="11" t="s">
        <v>10</v>
      </c>
      <c r="E8" s="124" t="s">
        <v>11</v>
      </c>
      <c r="F8" s="113"/>
      <c r="G8" s="111"/>
      <c r="J8" s="3"/>
      <c r="K8" s="127" t="s">
        <v>115</v>
      </c>
      <c r="L8" s="128"/>
      <c r="M8" s="128"/>
    </row>
    <row r="9" spans="1:21" x14ac:dyDescent="0.25">
      <c r="B9" s="13">
        <v>1</v>
      </c>
      <c r="C9" s="14" t="s">
        <v>4</v>
      </c>
      <c r="D9" s="15">
        <f>SUMIF(D68:D135,"Thành",E68:T135) + SUMIF(D68:D135,"tất cả thành viên",E68:T135)/3</f>
        <v>84.333333333333343</v>
      </c>
      <c r="E9" s="107">
        <f>SUMIF(D15:D62,"Thành",G15:T62) + (SUMIF(D15:D62,"Tất cả thành viên",G15:T62)/3)</f>
        <v>62.333333333333329</v>
      </c>
      <c r="F9" s="125"/>
      <c r="G9" s="126"/>
      <c r="J9" s="4"/>
      <c r="K9" s="127" t="s">
        <v>116</v>
      </c>
      <c r="L9" s="128"/>
      <c r="M9" s="128"/>
    </row>
    <row r="10" spans="1:21" x14ac:dyDescent="0.25">
      <c r="B10" s="13">
        <v>2</v>
      </c>
      <c r="C10" s="14" t="s">
        <v>14</v>
      </c>
      <c r="D10" s="15">
        <f>SUMIF(D68:D135,"Cường",E68:T135) + SUMIF(D68:D135,"tất cả thành viên",E68:T135)/3</f>
        <v>44.333333333333336</v>
      </c>
      <c r="E10" s="107">
        <f>SUMIF(D15:D62,"Cường",G15:T62) + (SUMIF(D15:D62,"tất cả thành viên",G15:T62)/3)</f>
        <v>40.333333333333329</v>
      </c>
      <c r="F10" s="108"/>
      <c r="G10" s="109"/>
      <c r="J10" s="5"/>
      <c r="K10" s="127" t="s">
        <v>117</v>
      </c>
      <c r="L10" s="128"/>
      <c r="M10" s="128"/>
    </row>
    <row r="11" spans="1:21" x14ac:dyDescent="0.25">
      <c r="B11" s="13">
        <v>3</v>
      </c>
      <c r="C11" s="14" t="s">
        <v>15</v>
      </c>
      <c r="D11" s="15">
        <f>SUMIF(D68:D135,"Hà",E68:T135) + SUMIF(D68:D135,"tất cả thành viên",E68:T135)/3</f>
        <v>158.33333333333334</v>
      </c>
      <c r="E11" s="107">
        <f>SUMIF(D15:D62,"Hà",G15:T62) + (SUMIF(D15:D62,"tất cả thành viên",G15:T62)/3)</f>
        <v>157.33333333333334</v>
      </c>
      <c r="F11" s="108"/>
      <c r="G11" s="109"/>
      <c r="I11" s="153" t="s">
        <v>118</v>
      </c>
      <c r="J11" s="153"/>
      <c r="K11" s="153"/>
      <c r="L11" s="153"/>
    </row>
    <row r="12" spans="1:21" x14ac:dyDescent="0.25">
      <c r="B12" s="110" t="s">
        <v>12</v>
      </c>
      <c r="C12" s="111"/>
      <c r="D12" s="16">
        <f>SUM(D9:D11)</f>
        <v>287</v>
      </c>
      <c r="E12" s="112">
        <f>SUM(E9:E11)</f>
        <v>260</v>
      </c>
      <c r="F12" s="113"/>
      <c r="G12" s="111"/>
    </row>
    <row r="14" spans="1:21" ht="72.75" customHeight="1" x14ac:dyDescent="0.25">
      <c r="B14" s="81" t="s">
        <v>17</v>
      </c>
      <c r="C14" s="76" t="s">
        <v>16</v>
      </c>
      <c r="D14" s="17" t="s">
        <v>18</v>
      </c>
      <c r="E14" s="18"/>
      <c r="F14" s="19" t="s">
        <v>13</v>
      </c>
      <c r="G14" s="20">
        <v>43287</v>
      </c>
      <c r="H14" s="20">
        <v>43288</v>
      </c>
      <c r="I14" s="20">
        <v>43289</v>
      </c>
      <c r="J14" s="20">
        <v>43290</v>
      </c>
      <c r="K14" s="20">
        <v>43291</v>
      </c>
      <c r="L14" s="20">
        <v>43292</v>
      </c>
      <c r="M14" s="20">
        <v>43293</v>
      </c>
      <c r="N14" s="20">
        <v>43294</v>
      </c>
      <c r="O14" s="20">
        <v>43295</v>
      </c>
      <c r="P14" s="20">
        <v>43296</v>
      </c>
      <c r="Q14" s="20">
        <v>43297</v>
      </c>
      <c r="R14" s="20">
        <v>43298</v>
      </c>
      <c r="S14" s="20">
        <v>43299</v>
      </c>
      <c r="T14" s="20">
        <v>43300</v>
      </c>
    </row>
    <row r="15" spans="1:21" ht="18" customHeight="1" x14ac:dyDescent="0.25">
      <c r="A15" s="130" t="s">
        <v>76</v>
      </c>
      <c r="B15" s="114" t="s">
        <v>19</v>
      </c>
      <c r="C15" s="115"/>
      <c r="D15" s="21" t="s">
        <v>64</v>
      </c>
      <c r="E15" s="22"/>
      <c r="G15" s="49">
        <v>5</v>
      </c>
      <c r="H15" s="24" t="s">
        <v>68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</row>
    <row r="16" spans="1:21" x14ac:dyDescent="0.25">
      <c r="A16" s="136"/>
      <c r="B16" s="102" t="s">
        <v>20</v>
      </c>
      <c r="C16" s="115"/>
      <c r="D16" s="21" t="s">
        <v>65</v>
      </c>
      <c r="E16" s="25"/>
      <c r="G16" s="49">
        <v>5</v>
      </c>
      <c r="H16" s="24" t="s">
        <v>68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</row>
    <row r="17" spans="1:20" x14ac:dyDescent="0.25">
      <c r="A17" s="136"/>
      <c r="B17" s="102" t="s">
        <v>21</v>
      </c>
      <c r="C17" s="115"/>
      <c r="D17" s="26" t="s">
        <v>65</v>
      </c>
      <c r="E17" s="25"/>
      <c r="G17" s="49">
        <v>5</v>
      </c>
      <c r="H17" s="24" t="s">
        <v>68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</row>
    <row r="18" spans="1:20" x14ac:dyDescent="0.25">
      <c r="A18" s="136"/>
      <c r="B18" s="102" t="s">
        <v>22</v>
      </c>
      <c r="C18" s="115"/>
      <c r="D18" s="28" t="s">
        <v>66</v>
      </c>
      <c r="E18" s="25"/>
      <c r="G18" s="49">
        <v>15</v>
      </c>
      <c r="H18" s="24" t="s">
        <v>68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</row>
    <row r="19" spans="1:20" x14ac:dyDescent="0.25">
      <c r="A19" s="136"/>
      <c r="B19" s="133" t="s">
        <v>23</v>
      </c>
      <c r="C19" s="29" t="s">
        <v>77</v>
      </c>
      <c r="D19" s="26" t="s">
        <v>67</v>
      </c>
      <c r="E19" s="25"/>
      <c r="G19" s="49">
        <v>3</v>
      </c>
      <c r="H19" s="24" t="s">
        <v>68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</row>
    <row r="20" spans="1:20" ht="15.75" customHeight="1" x14ac:dyDescent="0.25">
      <c r="A20" s="136"/>
      <c r="B20" s="134"/>
      <c r="C20" s="29" t="s">
        <v>78</v>
      </c>
      <c r="D20" s="28" t="s">
        <v>67</v>
      </c>
      <c r="E20" s="25"/>
      <c r="G20" s="49">
        <v>3</v>
      </c>
      <c r="H20" s="24" t="s">
        <v>68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</row>
    <row r="21" spans="1:20" ht="15.75" customHeight="1" x14ac:dyDescent="0.25">
      <c r="A21" s="136"/>
      <c r="B21" s="134"/>
      <c r="C21" s="78" t="s">
        <v>79</v>
      </c>
      <c r="D21" s="21" t="s">
        <v>67</v>
      </c>
      <c r="E21" s="25"/>
      <c r="G21" s="49">
        <v>3</v>
      </c>
      <c r="H21" s="24" t="s">
        <v>68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</row>
    <row r="22" spans="1:20" ht="15.75" customHeight="1" x14ac:dyDescent="0.25">
      <c r="A22" s="136"/>
      <c r="B22" s="134"/>
      <c r="C22" s="90" t="s">
        <v>147</v>
      </c>
      <c r="D22" s="26" t="s">
        <v>67</v>
      </c>
      <c r="E22" s="25"/>
      <c r="G22" s="49">
        <v>3</v>
      </c>
      <c r="H22" s="24" t="s">
        <v>68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</row>
    <row r="23" spans="1:20" ht="15.75" customHeight="1" x14ac:dyDescent="0.25">
      <c r="A23" s="136"/>
      <c r="B23" s="134"/>
      <c r="C23" s="90" t="s">
        <v>80</v>
      </c>
      <c r="D23" s="26" t="s">
        <v>67</v>
      </c>
      <c r="E23" s="25"/>
      <c r="G23" s="49">
        <v>3</v>
      </c>
      <c r="H23" s="24" t="s">
        <v>68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</row>
    <row r="24" spans="1:20" ht="15.75" customHeight="1" x14ac:dyDescent="0.25">
      <c r="A24" s="136"/>
      <c r="B24" s="134"/>
      <c r="C24" s="89" t="s">
        <v>81</v>
      </c>
      <c r="D24" s="26" t="s">
        <v>67</v>
      </c>
      <c r="E24" s="25"/>
      <c r="G24" s="49">
        <v>3</v>
      </c>
      <c r="H24" s="24" t="s">
        <v>68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75" customHeight="1" x14ac:dyDescent="0.25">
      <c r="A25" s="136"/>
      <c r="B25" s="130" t="s">
        <v>29</v>
      </c>
      <c r="C25" s="29" t="s">
        <v>82</v>
      </c>
      <c r="D25" s="26" t="s">
        <v>65</v>
      </c>
      <c r="E25" s="25"/>
      <c r="G25" s="49">
        <v>5</v>
      </c>
      <c r="H25" s="49">
        <v>5</v>
      </c>
      <c r="I25" s="24" t="s">
        <v>68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</row>
    <row r="26" spans="1:20" x14ac:dyDescent="0.25">
      <c r="A26" s="136"/>
      <c r="B26" s="136"/>
      <c r="C26" s="29" t="s">
        <v>83</v>
      </c>
      <c r="D26" s="26" t="s">
        <v>65</v>
      </c>
      <c r="E26" s="25"/>
      <c r="G26" s="49">
        <v>5</v>
      </c>
      <c r="H26" s="49">
        <v>5</v>
      </c>
      <c r="I26" s="24" t="s">
        <v>68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</row>
    <row r="27" spans="1:20" x14ac:dyDescent="0.25">
      <c r="A27" s="136"/>
      <c r="B27" s="136"/>
      <c r="C27" s="78" t="s">
        <v>84</v>
      </c>
      <c r="D27" s="28" t="s">
        <v>65</v>
      </c>
      <c r="E27" s="25"/>
      <c r="G27" s="49">
        <v>5</v>
      </c>
      <c r="H27" s="49">
        <v>5</v>
      </c>
      <c r="I27" s="24" t="s">
        <v>68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x14ac:dyDescent="0.25">
      <c r="A28" s="136"/>
      <c r="B28" s="136"/>
      <c r="C28" s="90" t="s">
        <v>148</v>
      </c>
      <c r="D28" s="26" t="s">
        <v>65</v>
      </c>
      <c r="E28" s="25"/>
      <c r="G28" s="49">
        <v>5</v>
      </c>
      <c r="H28" s="49">
        <v>5</v>
      </c>
      <c r="I28" s="24" t="s">
        <v>68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</row>
    <row r="29" spans="1:20" x14ac:dyDescent="0.25">
      <c r="A29" s="136"/>
      <c r="B29" s="136"/>
      <c r="C29" s="90" t="s">
        <v>85</v>
      </c>
      <c r="D29" s="26" t="s">
        <v>65</v>
      </c>
      <c r="E29" s="25"/>
      <c r="G29" s="49">
        <v>5</v>
      </c>
      <c r="H29" s="49">
        <v>5</v>
      </c>
      <c r="I29" s="24" t="s">
        <v>68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</row>
    <row r="30" spans="1:20" x14ac:dyDescent="0.25">
      <c r="A30" s="136"/>
      <c r="B30" s="136"/>
      <c r="C30" s="89" t="s">
        <v>86</v>
      </c>
      <c r="D30" s="33" t="s">
        <v>65</v>
      </c>
      <c r="E30" s="25"/>
      <c r="G30" s="49">
        <v>5</v>
      </c>
      <c r="H30" s="49">
        <v>5</v>
      </c>
      <c r="I30" s="24" t="s">
        <v>68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</row>
    <row r="31" spans="1:20" x14ac:dyDescent="0.25">
      <c r="A31" s="136"/>
      <c r="B31" s="141" t="s">
        <v>33</v>
      </c>
      <c r="C31" s="1" t="s">
        <v>87</v>
      </c>
      <c r="D31" s="21" t="s">
        <v>66</v>
      </c>
      <c r="E31" s="25"/>
      <c r="G31" s="49">
        <v>4</v>
      </c>
      <c r="H31" s="49">
        <v>4</v>
      </c>
      <c r="I31" s="50">
        <v>4</v>
      </c>
      <c r="J31" s="24" t="s">
        <v>68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</row>
    <row r="32" spans="1:20" x14ac:dyDescent="0.25">
      <c r="A32" s="136"/>
      <c r="B32" s="142"/>
      <c r="C32" s="1" t="s">
        <v>88</v>
      </c>
      <c r="D32" s="21" t="s">
        <v>66</v>
      </c>
      <c r="E32" s="25"/>
      <c r="G32" s="49">
        <v>4</v>
      </c>
      <c r="H32" s="49">
        <v>4</v>
      </c>
      <c r="I32" s="49">
        <v>4</v>
      </c>
      <c r="J32" s="24" t="s">
        <v>68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</row>
    <row r="33" spans="1:20" x14ac:dyDescent="0.25">
      <c r="A33" s="136"/>
      <c r="B33" s="142"/>
      <c r="C33" s="7" t="s">
        <v>89</v>
      </c>
      <c r="D33" s="21" t="s">
        <v>66</v>
      </c>
      <c r="E33" s="25"/>
      <c r="G33" s="49">
        <v>4</v>
      </c>
      <c r="H33" s="49">
        <v>4</v>
      </c>
      <c r="I33" s="49">
        <v>4</v>
      </c>
      <c r="J33" s="49">
        <v>4</v>
      </c>
      <c r="K33" s="24" t="s">
        <v>68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</row>
    <row r="34" spans="1:20" x14ac:dyDescent="0.25">
      <c r="A34" s="136"/>
      <c r="B34" s="142"/>
      <c r="C34" s="1" t="s">
        <v>90</v>
      </c>
      <c r="D34" s="21" t="s">
        <v>66</v>
      </c>
      <c r="E34" s="25"/>
      <c r="G34" s="49">
        <v>4</v>
      </c>
      <c r="H34" s="49">
        <v>4</v>
      </c>
      <c r="I34" s="49">
        <v>4</v>
      </c>
      <c r="J34" s="50">
        <v>4</v>
      </c>
      <c r="K34" s="24" t="s">
        <v>68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</row>
    <row r="35" spans="1:20" x14ac:dyDescent="0.25">
      <c r="A35" s="136"/>
      <c r="B35" s="142"/>
      <c r="C35" s="1" t="s">
        <v>91</v>
      </c>
      <c r="D35" s="21" t="s">
        <v>66</v>
      </c>
      <c r="E35" s="25"/>
      <c r="G35" s="49">
        <v>4</v>
      </c>
      <c r="H35" s="49">
        <v>4</v>
      </c>
      <c r="I35" s="49">
        <v>4</v>
      </c>
      <c r="J35" s="50">
        <v>4</v>
      </c>
      <c r="K35" s="24" t="s">
        <v>68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</row>
    <row r="36" spans="1:20" x14ac:dyDescent="0.25">
      <c r="A36" s="136"/>
      <c r="B36" s="142"/>
      <c r="C36" s="1" t="s">
        <v>92</v>
      </c>
      <c r="D36" s="26" t="s">
        <v>66</v>
      </c>
      <c r="E36" s="25"/>
      <c r="G36" s="49">
        <v>4</v>
      </c>
      <c r="H36" s="49">
        <v>4</v>
      </c>
      <c r="I36" s="49">
        <v>4</v>
      </c>
      <c r="J36" s="50">
        <v>4</v>
      </c>
      <c r="K36" s="24" t="s">
        <v>68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</row>
    <row r="37" spans="1:20" x14ac:dyDescent="0.25">
      <c r="A37" s="136"/>
      <c r="B37" s="142"/>
      <c r="C37" s="1" t="s">
        <v>146</v>
      </c>
      <c r="D37" s="26" t="s">
        <v>66</v>
      </c>
      <c r="E37" s="25"/>
      <c r="G37" s="49">
        <v>4</v>
      </c>
      <c r="H37" s="49">
        <v>4</v>
      </c>
      <c r="I37" s="49">
        <v>4</v>
      </c>
      <c r="J37" s="50">
        <v>4</v>
      </c>
      <c r="K37" s="24" t="s">
        <v>68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</row>
    <row r="38" spans="1:20" x14ac:dyDescent="0.25">
      <c r="A38" s="136"/>
      <c r="B38" s="142"/>
      <c r="C38" s="1" t="s">
        <v>145</v>
      </c>
      <c r="D38" s="28" t="s">
        <v>66</v>
      </c>
      <c r="E38" s="25"/>
      <c r="G38" s="49">
        <v>4</v>
      </c>
      <c r="H38" s="49">
        <v>4</v>
      </c>
      <c r="I38" s="49">
        <v>4</v>
      </c>
      <c r="J38" s="50">
        <v>4</v>
      </c>
      <c r="K38" s="24" t="s">
        <v>68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</row>
    <row r="39" spans="1:20" x14ac:dyDescent="0.25">
      <c r="A39" s="136"/>
      <c r="B39" s="142"/>
      <c r="C39" s="1" t="s">
        <v>93</v>
      </c>
      <c r="D39" s="26" t="s">
        <v>66</v>
      </c>
      <c r="E39" s="25"/>
      <c r="G39" s="49">
        <v>4</v>
      </c>
      <c r="H39" s="49">
        <v>4</v>
      </c>
      <c r="I39" s="49">
        <v>4</v>
      </c>
      <c r="J39" s="50">
        <v>4</v>
      </c>
      <c r="K39" s="24" t="s">
        <v>68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</row>
    <row r="40" spans="1:20" x14ac:dyDescent="0.25">
      <c r="A40" s="136"/>
      <c r="B40" s="142"/>
      <c r="C40" s="1" t="s">
        <v>94</v>
      </c>
      <c r="D40" s="28" t="s">
        <v>66</v>
      </c>
      <c r="E40" s="25"/>
      <c r="G40" s="49">
        <v>4</v>
      </c>
      <c r="H40" s="49">
        <v>4</v>
      </c>
      <c r="I40" s="49">
        <v>4</v>
      </c>
      <c r="J40" s="50">
        <v>4</v>
      </c>
      <c r="K40" s="24" t="s">
        <v>68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</row>
    <row r="41" spans="1:20" x14ac:dyDescent="0.25">
      <c r="A41" s="136"/>
      <c r="B41" s="142"/>
      <c r="C41" s="1" t="s">
        <v>95</v>
      </c>
      <c r="D41" s="26" t="s">
        <v>66</v>
      </c>
      <c r="E41" s="25"/>
      <c r="G41" s="49">
        <v>4</v>
      </c>
      <c r="H41" s="49">
        <v>4</v>
      </c>
      <c r="I41" s="49">
        <v>4</v>
      </c>
      <c r="J41" s="50">
        <v>4</v>
      </c>
      <c r="K41" s="49">
        <v>4</v>
      </c>
      <c r="L41" s="24" t="s">
        <v>68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</row>
    <row r="42" spans="1:20" x14ac:dyDescent="0.25">
      <c r="A42" s="136"/>
      <c r="B42" s="142"/>
      <c r="C42" s="1" t="s">
        <v>96</v>
      </c>
      <c r="D42" s="26" t="s">
        <v>66</v>
      </c>
      <c r="E42" s="25"/>
      <c r="G42" s="49">
        <v>4</v>
      </c>
      <c r="H42" s="49">
        <v>4</v>
      </c>
      <c r="I42" s="49">
        <v>4</v>
      </c>
      <c r="J42" s="50">
        <v>4</v>
      </c>
      <c r="K42" s="49">
        <v>4</v>
      </c>
      <c r="L42" s="24" t="s">
        <v>68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</row>
    <row r="43" spans="1:20" x14ac:dyDescent="0.25">
      <c r="A43" s="136"/>
      <c r="B43" s="130" t="s">
        <v>46</v>
      </c>
      <c r="C43" s="34" t="s">
        <v>97</v>
      </c>
      <c r="D43" s="21" t="s">
        <v>64</v>
      </c>
      <c r="E43" s="25"/>
      <c r="G43" s="49">
        <v>5</v>
      </c>
      <c r="H43" s="49">
        <v>5</v>
      </c>
      <c r="I43" s="49">
        <v>5</v>
      </c>
      <c r="J43" s="50">
        <v>5</v>
      </c>
      <c r="K43" s="49">
        <v>5</v>
      </c>
      <c r="L43" s="49">
        <v>5</v>
      </c>
      <c r="M43" s="49">
        <v>5</v>
      </c>
      <c r="N43" s="24" t="s">
        <v>68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</row>
    <row r="44" spans="1:20" x14ac:dyDescent="0.25">
      <c r="A44" s="136"/>
      <c r="B44" s="136"/>
      <c r="C44" s="32" t="s">
        <v>98</v>
      </c>
      <c r="D44" s="21" t="s">
        <v>64</v>
      </c>
      <c r="E44" s="25"/>
      <c r="G44" s="49">
        <v>5</v>
      </c>
      <c r="H44" s="49">
        <v>5</v>
      </c>
      <c r="I44" s="49">
        <v>5</v>
      </c>
      <c r="J44" s="49">
        <v>5</v>
      </c>
      <c r="K44" s="49">
        <v>5</v>
      </c>
      <c r="L44" s="49">
        <v>5</v>
      </c>
      <c r="M44" s="49">
        <v>5</v>
      </c>
      <c r="N44" s="24" t="s">
        <v>68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x14ac:dyDescent="0.25">
      <c r="A45" s="136"/>
      <c r="B45" s="136"/>
      <c r="C45" s="32" t="s">
        <v>99</v>
      </c>
      <c r="D45" s="21" t="s">
        <v>64</v>
      </c>
      <c r="E45" s="25"/>
      <c r="G45" s="49">
        <v>5</v>
      </c>
      <c r="H45" s="49">
        <v>5</v>
      </c>
      <c r="I45" s="49">
        <v>5</v>
      </c>
      <c r="J45" s="49">
        <v>5</v>
      </c>
      <c r="K45" s="49">
        <v>5</v>
      </c>
      <c r="L45" s="50">
        <v>5</v>
      </c>
      <c r="M45" s="49">
        <v>5</v>
      </c>
      <c r="N45" s="24" t="s">
        <v>68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</row>
    <row r="46" spans="1:20" x14ac:dyDescent="0.25">
      <c r="A46" s="136"/>
      <c r="B46" s="136"/>
      <c r="C46" s="32" t="s">
        <v>144</v>
      </c>
      <c r="D46" s="21" t="s">
        <v>64</v>
      </c>
      <c r="E46" s="25"/>
      <c r="G46" s="49">
        <v>5</v>
      </c>
      <c r="H46" s="49">
        <v>5</v>
      </c>
      <c r="I46" s="49">
        <v>5</v>
      </c>
      <c r="J46" s="49">
        <v>5</v>
      </c>
      <c r="K46" s="49">
        <v>5</v>
      </c>
      <c r="L46" s="50">
        <v>5</v>
      </c>
      <c r="M46" s="49">
        <v>5</v>
      </c>
      <c r="N46" s="24" t="s">
        <v>68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</row>
    <row r="47" spans="1:20" x14ac:dyDescent="0.25">
      <c r="A47" s="136"/>
      <c r="B47" s="136"/>
      <c r="C47" s="32" t="s">
        <v>100</v>
      </c>
      <c r="D47" s="21" t="s">
        <v>64</v>
      </c>
      <c r="E47" s="25"/>
      <c r="G47" s="49">
        <v>5</v>
      </c>
      <c r="H47" s="49">
        <v>5</v>
      </c>
      <c r="I47" s="49">
        <v>5</v>
      </c>
      <c r="J47" s="49">
        <v>5</v>
      </c>
      <c r="K47" s="49">
        <v>5</v>
      </c>
      <c r="L47" s="50">
        <v>5</v>
      </c>
      <c r="M47" s="49">
        <v>5</v>
      </c>
      <c r="N47" s="24" t="s">
        <v>68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</row>
    <row r="48" spans="1:20" x14ac:dyDescent="0.25">
      <c r="A48" s="136"/>
      <c r="B48" s="136"/>
      <c r="C48" s="32" t="s">
        <v>101</v>
      </c>
      <c r="D48" s="21" t="s">
        <v>64</v>
      </c>
      <c r="E48" s="25"/>
      <c r="G48" s="49">
        <v>5</v>
      </c>
      <c r="H48" s="49">
        <v>5</v>
      </c>
      <c r="I48" s="49">
        <v>5</v>
      </c>
      <c r="J48" s="49">
        <v>5</v>
      </c>
      <c r="K48" s="49">
        <v>5</v>
      </c>
      <c r="L48" s="50">
        <v>5</v>
      </c>
      <c r="M48" s="49">
        <v>5</v>
      </c>
      <c r="N48" s="24" t="s">
        <v>68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</row>
    <row r="49" spans="1:22" x14ac:dyDescent="0.25">
      <c r="A49" s="136"/>
      <c r="B49" s="130" t="s">
        <v>52</v>
      </c>
      <c r="C49" s="32" t="s">
        <v>102</v>
      </c>
      <c r="D49" s="21" t="s">
        <v>66</v>
      </c>
      <c r="E49" s="25"/>
      <c r="G49" s="49">
        <v>12</v>
      </c>
      <c r="H49" s="49">
        <v>12</v>
      </c>
      <c r="I49" s="49">
        <v>12</v>
      </c>
      <c r="J49" s="49">
        <v>12</v>
      </c>
      <c r="K49" s="49">
        <v>12</v>
      </c>
      <c r="L49" s="49">
        <v>12</v>
      </c>
      <c r="M49" s="49">
        <v>12</v>
      </c>
      <c r="N49" s="49">
        <v>12</v>
      </c>
      <c r="O49" s="49">
        <v>12</v>
      </c>
      <c r="P49" s="49">
        <v>12</v>
      </c>
      <c r="Q49" s="24" t="s">
        <v>68</v>
      </c>
      <c r="R49" s="49">
        <v>0</v>
      </c>
      <c r="S49" s="49">
        <v>0</v>
      </c>
      <c r="T49" s="49">
        <v>0</v>
      </c>
    </row>
    <row r="50" spans="1:22" x14ac:dyDescent="0.25">
      <c r="A50" s="136"/>
      <c r="B50" s="136"/>
      <c r="C50" s="36" t="s">
        <v>103</v>
      </c>
      <c r="D50" s="21" t="s">
        <v>66</v>
      </c>
      <c r="E50" s="25"/>
      <c r="G50" s="49">
        <v>12</v>
      </c>
      <c r="H50" s="49">
        <v>12</v>
      </c>
      <c r="I50" s="49">
        <v>12</v>
      </c>
      <c r="J50" s="49">
        <v>12</v>
      </c>
      <c r="K50" s="49">
        <v>12</v>
      </c>
      <c r="L50" s="49">
        <v>12</v>
      </c>
      <c r="M50" s="49">
        <v>12</v>
      </c>
      <c r="N50" s="49">
        <v>12</v>
      </c>
      <c r="O50" s="49">
        <v>12</v>
      </c>
      <c r="P50" s="49">
        <v>12</v>
      </c>
      <c r="Q50" s="24" t="s">
        <v>68</v>
      </c>
      <c r="R50" s="49">
        <v>0</v>
      </c>
      <c r="S50" s="49">
        <v>0</v>
      </c>
      <c r="T50" s="49">
        <v>0</v>
      </c>
    </row>
    <row r="51" spans="1:22" x14ac:dyDescent="0.25">
      <c r="A51" s="136"/>
      <c r="B51" s="136"/>
      <c r="C51" s="34" t="s">
        <v>104</v>
      </c>
      <c r="D51" s="21" t="s">
        <v>66</v>
      </c>
      <c r="E51" s="25"/>
      <c r="G51" s="49">
        <v>12</v>
      </c>
      <c r="H51" s="49">
        <v>12</v>
      </c>
      <c r="I51" s="49">
        <v>12</v>
      </c>
      <c r="J51" s="49">
        <v>12</v>
      </c>
      <c r="K51" s="49">
        <v>12</v>
      </c>
      <c r="L51" s="49">
        <v>12</v>
      </c>
      <c r="M51" s="49">
        <v>12</v>
      </c>
      <c r="N51" s="49">
        <v>12</v>
      </c>
      <c r="O51" s="49">
        <v>12</v>
      </c>
      <c r="P51" s="49">
        <v>12</v>
      </c>
      <c r="Q51" s="24" t="s">
        <v>68</v>
      </c>
      <c r="R51" s="49">
        <v>0</v>
      </c>
      <c r="S51" s="49">
        <v>0</v>
      </c>
      <c r="T51" s="49">
        <v>0</v>
      </c>
      <c r="U51" s="87"/>
    </row>
    <row r="52" spans="1:22" x14ac:dyDescent="0.25">
      <c r="A52" s="136"/>
      <c r="B52" s="136"/>
      <c r="C52" s="34" t="s">
        <v>143</v>
      </c>
      <c r="D52" s="21" t="s">
        <v>66</v>
      </c>
      <c r="E52" s="25"/>
      <c r="G52" s="49">
        <v>12</v>
      </c>
      <c r="H52" s="49">
        <v>12</v>
      </c>
      <c r="I52" s="49">
        <v>12</v>
      </c>
      <c r="J52" s="49">
        <v>12</v>
      </c>
      <c r="K52" s="49">
        <v>12</v>
      </c>
      <c r="L52" s="49">
        <v>12</v>
      </c>
      <c r="M52" s="49">
        <v>12</v>
      </c>
      <c r="N52" s="49">
        <v>12</v>
      </c>
      <c r="O52" s="49">
        <v>12</v>
      </c>
      <c r="P52" s="49">
        <v>12</v>
      </c>
      <c r="Q52" s="24" t="s">
        <v>68</v>
      </c>
      <c r="R52" s="49">
        <v>0</v>
      </c>
      <c r="S52" s="49">
        <v>0</v>
      </c>
      <c r="T52" s="49">
        <v>0</v>
      </c>
      <c r="U52" s="87"/>
    </row>
    <row r="53" spans="1:22" x14ac:dyDescent="0.25">
      <c r="A53" s="136"/>
      <c r="B53" s="136"/>
      <c r="C53" s="34" t="s">
        <v>105</v>
      </c>
      <c r="D53" s="21" t="s">
        <v>66</v>
      </c>
      <c r="E53" s="25"/>
      <c r="G53" s="49">
        <v>12</v>
      </c>
      <c r="H53" s="49">
        <v>12</v>
      </c>
      <c r="I53" s="49">
        <v>12</v>
      </c>
      <c r="J53" s="49">
        <v>12</v>
      </c>
      <c r="K53" s="49">
        <v>12</v>
      </c>
      <c r="L53" s="49">
        <v>12</v>
      </c>
      <c r="M53" s="49">
        <v>12</v>
      </c>
      <c r="N53" s="49">
        <v>12</v>
      </c>
      <c r="O53" s="49">
        <v>12</v>
      </c>
      <c r="P53" s="49">
        <v>12</v>
      </c>
      <c r="Q53" s="24" t="s">
        <v>68</v>
      </c>
      <c r="R53" s="49">
        <v>0</v>
      </c>
      <c r="S53" s="49">
        <v>0</v>
      </c>
      <c r="T53" s="49">
        <v>0</v>
      </c>
      <c r="U53" s="87"/>
    </row>
    <row r="54" spans="1:22" x14ac:dyDescent="0.25">
      <c r="A54" s="136"/>
      <c r="B54" s="136"/>
      <c r="C54" s="32" t="s">
        <v>106</v>
      </c>
      <c r="D54" s="21" t="s">
        <v>66</v>
      </c>
      <c r="E54" s="25"/>
      <c r="G54" s="49">
        <v>12</v>
      </c>
      <c r="H54" s="49">
        <v>12</v>
      </c>
      <c r="I54" s="49">
        <v>12</v>
      </c>
      <c r="J54" s="49">
        <v>12</v>
      </c>
      <c r="K54" s="49">
        <v>12</v>
      </c>
      <c r="L54" s="49">
        <v>12</v>
      </c>
      <c r="M54" s="49">
        <v>12</v>
      </c>
      <c r="N54" s="49">
        <v>12</v>
      </c>
      <c r="O54" s="49">
        <v>12</v>
      </c>
      <c r="P54" s="49">
        <v>12</v>
      </c>
      <c r="Q54" s="24" t="s">
        <v>68</v>
      </c>
      <c r="R54" s="49">
        <v>0</v>
      </c>
      <c r="S54" s="49">
        <v>0</v>
      </c>
      <c r="T54" s="49">
        <v>0</v>
      </c>
      <c r="U54" s="87"/>
    </row>
    <row r="55" spans="1:22" x14ac:dyDescent="0.25">
      <c r="A55" s="136"/>
      <c r="B55" s="130" t="s">
        <v>58</v>
      </c>
      <c r="C55" s="32" t="s">
        <v>107</v>
      </c>
      <c r="D55" s="21" t="s">
        <v>64</v>
      </c>
      <c r="E55" s="25"/>
      <c r="G55" s="49">
        <v>4</v>
      </c>
      <c r="H55" s="49">
        <v>4</v>
      </c>
      <c r="I55" s="49">
        <v>4</v>
      </c>
      <c r="J55" s="49">
        <v>4</v>
      </c>
      <c r="K55" s="49">
        <v>4</v>
      </c>
      <c r="L55" s="49">
        <v>4</v>
      </c>
      <c r="M55" s="49">
        <v>4</v>
      </c>
      <c r="N55" s="49">
        <v>4</v>
      </c>
      <c r="O55" s="49">
        <v>4</v>
      </c>
      <c r="P55" s="49">
        <v>4</v>
      </c>
      <c r="Q55" s="49">
        <v>4</v>
      </c>
      <c r="R55" s="49">
        <v>4</v>
      </c>
      <c r="S55" s="24" t="s">
        <v>68</v>
      </c>
      <c r="T55" s="49">
        <v>0</v>
      </c>
    </row>
    <row r="56" spans="1:22" x14ac:dyDescent="0.25">
      <c r="A56" s="136"/>
      <c r="B56" s="136"/>
      <c r="C56" s="37" t="s">
        <v>108</v>
      </c>
      <c r="D56" s="21" t="s">
        <v>64</v>
      </c>
      <c r="E56" s="25"/>
      <c r="G56" s="49">
        <v>4</v>
      </c>
      <c r="H56" s="49">
        <v>4</v>
      </c>
      <c r="I56" s="49">
        <v>4</v>
      </c>
      <c r="J56" s="49">
        <v>4</v>
      </c>
      <c r="K56" s="49">
        <v>4</v>
      </c>
      <c r="L56" s="49">
        <v>4</v>
      </c>
      <c r="M56" s="49">
        <v>4</v>
      </c>
      <c r="N56" s="49">
        <v>4</v>
      </c>
      <c r="O56" s="49">
        <v>4</v>
      </c>
      <c r="P56" s="49">
        <v>4</v>
      </c>
      <c r="Q56" s="49">
        <v>4</v>
      </c>
      <c r="R56" s="49">
        <v>4</v>
      </c>
      <c r="S56" s="24" t="s">
        <v>68</v>
      </c>
      <c r="T56" s="49">
        <v>0</v>
      </c>
    </row>
    <row r="57" spans="1:22" x14ac:dyDescent="0.25">
      <c r="A57" s="136"/>
      <c r="B57" s="136"/>
      <c r="C57" s="32" t="s">
        <v>109</v>
      </c>
      <c r="D57" s="21" t="s">
        <v>64</v>
      </c>
      <c r="E57" s="25"/>
      <c r="G57" s="49">
        <v>4</v>
      </c>
      <c r="H57" s="49">
        <v>4</v>
      </c>
      <c r="I57" s="49">
        <v>4</v>
      </c>
      <c r="J57" s="49">
        <v>4</v>
      </c>
      <c r="K57" s="49">
        <v>4</v>
      </c>
      <c r="L57" s="49">
        <v>4</v>
      </c>
      <c r="M57" s="49">
        <v>4</v>
      </c>
      <c r="N57" s="49">
        <v>4</v>
      </c>
      <c r="O57" s="49">
        <v>4</v>
      </c>
      <c r="P57" s="49">
        <v>4</v>
      </c>
      <c r="Q57" s="49">
        <v>4</v>
      </c>
      <c r="R57" s="49">
        <v>4</v>
      </c>
      <c r="S57" s="24" t="s">
        <v>68</v>
      </c>
      <c r="T57" s="49">
        <v>0</v>
      </c>
    </row>
    <row r="58" spans="1:22" x14ac:dyDescent="0.25">
      <c r="A58" s="136"/>
      <c r="B58" s="136"/>
      <c r="C58" s="36" t="s">
        <v>149</v>
      </c>
      <c r="D58" s="21" t="s">
        <v>64</v>
      </c>
      <c r="E58" s="25"/>
      <c r="G58" s="49">
        <v>4</v>
      </c>
      <c r="H58" s="49">
        <v>4</v>
      </c>
      <c r="I58" s="49">
        <v>4</v>
      </c>
      <c r="J58" s="49">
        <v>4</v>
      </c>
      <c r="K58" s="49">
        <v>4</v>
      </c>
      <c r="L58" s="49">
        <v>4</v>
      </c>
      <c r="M58" s="49">
        <v>4</v>
      </c>
      <c r="N58" s="49">
        <v>4</v>
      </c>
      <c r="O58" s="49">
        <v>4</v>
      </c>
      <c r="P58" s="49">
        <v>4</v>
      </c>
      <c r="Q58" s="49">
        <v>4</v>
      </c>
      <c r="R58" s="49">
        <v>4</v>
      </c>
      <c r="S58" s="24" t="s">
        <v>68</v>
      </c>
      <c r="T58" s="49">
        <v>0</v>
      </c>
    </row>
    <row r="59" spans="1:22" x14ac:dyDescent="0.25">
      <c r="A59" s="136"/>
      <c r="B59" s="136"/>
      <c r="C59" s="35" t="s">
        <v>110</v>
      </c>
      <c r="D59" s="21" t="s">
        <v>64</v>
      </c>
      <c r="E59" s="25"/>
      <c r="G59" s="49">
        <v>4</v>
      </c>
      <c r="H59" s="49">
        <v>4</v>
      </c>
      <c r="I59" s="49">
        <v>4</v>
      </c>
      <c r="J59" s="49">
        <v>4</v>
      </c>
      <c r="K59" s="49">
        <v>4</v>
      </c>
      <c r="L59" s="49">
        <v>4</v>
      </c>
      <c r="M59" s="49">
        <v>4</v>
      </c>
      <c r="N59" s="49">
        <v>4</v>
      </c>
      <c r="O59" s="49">
        <v>4</v>
      </c>
      <c r="P59" s="49">
        <v>4</v>
      </c>
      <c r="Q59" s="49">
        <v>4</v>
      </c>
      <c r="R59" s="49">
        <v>4</v>
      </c>
      <c r="S59" s="24" t="s">
        <v>68</v>
      </c>
      <c r="T59" s="49">
        <v>0</v>
      </c>
    </row>
    <row r="60" spans="1:22" x14ac:dyDescent="0.25">
      <c r="A60" s="136"/>
      <c r="B60" s="136"/>
      <c r="C60" s="32" t="s">
        <v>111</v>
      </c>
      <c r="D60" s="21" t="s">
        <v>64</v>
      </c>
      <c r="E60" s="25"/>
      <c r="G60" s="49">
        <v>4</v>
      </c>
      <c r="H60" s="49">
        <v>4</v>
      </c>
      <c r="I60" s="49">
        <v>4</v>
      </c>
      <c r="J60" s="49">
        <v>4</v>
      </c>
      <c r="K60" s="49">
        <v>4</v>
      </c>
      <c r="L60" s="49">
        <v>4</v>
      </c>
      <c r="M60" s="49">
        <v>4</v>
      </c>
      <c r="N60" s="49">
        <v>4</v>
      </c>
      <c r="O60" s="49">
        <v>4</v>
      </c>
      <c r="P60" s="49">
        <v>4</v>
      </c>
      <c r="Q60" s="49">
        <v>4</v>
      </c>
      <c r="R60" s="49">
        <v>4</v>
      </c>
      <c r="S60" s="24" t="s">
        <v>68</v>
      </c>
      <c r="T60" s="49">
        <v>0</v>
      </c>
    </row>
    <row r="61" spans="1:22" x14ac:dyDescent="0.25">
      <c r="A61" s="136"/>
      <c r="B61" s="23" t="s">
        <v>112</v>
      </c>
      <c r="C61" s="47" t="s">
        <v>70</v>
      </c>
      <c r="D61" s="21" t="s">
        <v>64</v>
      </c>
      <c r="E61" s="25"/>
      <c r="G61" s="49">
        <v>4</v>
      </c>
      <c r="H61" s="49">
        <v>4</v>
      </c>
      <c r="I61" s="49">
        <v>4</v>
      </c>
      <c r="J61" s="49">
        <v>4</v>
      </c>
      <c r="K61" s="49">
        <v>4</v>
      </c>
      <c r="L61" s="49">
        <v>4</v>
      </c>
      <c r="M61" s="49">
        <v>4</v>
      </c>
      <c r="N61" s="49">
        <v>4</v>
      </c>
      <c r="O61" s="49">
        <v>4</v>
      </c>
      <c r="P61" s="49">
        <v>4</v>
      </c>
      <c r="Q61" s="49">
        <v>4</v>
      </c>
      <c r="R61" s="49">
        <v>4</v>
      </c>
      <c r="S61" s="49">
        <v>4</v>
      </c>
      <c r="T61" s="49">
        <v>4</v>
      </c>
    </row>
    <row r="62" spans="1:22" x14ac:dyDescent="0.25">
      <c r="A62" s="41"/>
      <c r="B62" s="35"/>
      <c r="C62" s="66" t="s">
        <v>71</v>
      </c>
      <c r="D62" s="21" t="s">
        <v>64</v>
      </c>
      <c r="E62" s="25"/>
      <c r="G62" s="49">
        <v>4</v>
      </c>
      <c r="H62" s="49">
        <v>4</v>
      </c>
      <c r="I62" s="49">
        <v>4</v>
      </c>
      <c r="J62" s="49">
        <v>4</v>
      </c>
      <c r="K62" s="49">
        <v>4</v>
      </c>
      <c r="L62" s="49">
        <v>4</v>
      </c>
      <c r="M62" s="49">
        <v>4</v>
      </c>
      <c r="N62" s="49">
        <v>4</v>
      </c>
      <c r="O62" s="49">
        <v>4</v>
      </c>
      <c r="P62" s="49">
        <v>4</v>
      </c>
      <c r="Q62" s="49">
        <v>4</v>
      </c>
      <c r="R62" s="49">
        <v>4</v>
      </c>
      <c r="S62" s="49">
        <v>4</v>
      </c>
      <c r="T62" s="49">
        <v>4</v>
      </c>
      <c r="V62" s="39"/>
    </row>
    <row r="63" spans="1:22" x14ac:dyDescent="0.25">
      <c r="B63" s="34"/>
      <c r="D63" s="21"/>
      <c r="E63" s="25"/>
      <c r="G63" s="51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2"/>
    </row>
    <row r="64" spans="1:22" x14ac:dyDescent="0.25">
      <c r="A64" s="41"/>
      <c r="B64" s="37"/>
      <c r="C64" s="42"/>
      <c r="D64" s="33" t="s">
        <v>72</v>
      </c>
      <c r="E64" s="38"/>
      <c r="F64" s="53">
        <v>236</v>
      </c>
      <c r="G64" s="54">
        <f>SUM(G15:G62)</f>
        <v>260</v>
      </c>
      <c r="H64" s="55">
        <f t="shared" ref="H64:T64" si="0">SUM(H15:H62)</f>
        <v>212</v>
      </c>
      <c r="I64" s="54">
        <f t="shared" si="0"/>
        <v>182</v>
      </c>
      <c r="J64" s="54">
        <f t="shared" si="0"/>
        <v>174</v>
      </c>
      <c r="K64" s="54">
        <f t="shared" si="0"/>
        <v>142</v>
      </c>
      <c r="L64" s="54">
        <f t="shared" si="0"/>
        <v>134</v>
      </c>
      <c r="M64" s="54">
        <f t="shared" si="0"/>
        <v>134</v>
      </c>
      <c r="N64" s="54">
        <f t="shared" si="0"/>
        <v>104</v>
      </c>
      <c r="O64" s="54">
        <f t="shared" si="0"/>
        <v>104</v>
      </c>
      <c r="P64" s="54">
        <f t="shared" si="0"/>
        <v>104</v>
      </c>
      <c r="Q64" s="54">
        <f t="shared" si="0"/>
        <v>32</v>
      </c>
      <c r="R64" s="54">
        <f t="shared" si="0"/>
        <v>32</v>
      </c>
      <c r="S64" s="54">
        <f t="shared" si="0"/>
        <v>8</v>
      </c>
      <c r="T64" s="54">
        <f t="shared" si="0"/>
        <v>8</v>
      </c>
    </row>
    <row r="65" spans="1:21" x14ac:dyDescent="0.25">
      <c r="A65" s="43"/>
      <c r="B65" s="43"/>
      <c r="D65" s="43"/>
    </row>
    <row r="66" spans="1:21" x14ac:dyDescent="0.25">
      <c r="U66" s="39"/>
    </row>
    <row r="67" spans="1:21" ht="75" customHeight="1" x14ac:dyDescent="0.25">
      <c r="A67" s="35"/>
      <c r="B67" s="56" t="s">
        <v>17</v>
      </c>
      <c r="C67" s="57" t="s">
        <v>16</v>
      </c>
      <c r="D67" s="58" t="s">
        <v>18</v>
      </c>
      <c r="E67" s="95" t="s">
        <v>10</v>
      </c>
      <c r="F67" s="19" t="s">
        <v>13</v>
      </c>
      <c r="G67" s="20">
        <v>43293</v>
      </c>
      <c r="H67" s="59">
        <v>43294</v>
      </c>
      <c r="I67" s="60">
        <v>43295</v>
      </c>
      <c r="J67" s="61">
        <v>43296</v>
      </c>
      <c r="K67" s="61">
        <v>43297</v>
      </c>
      <c r="L67" s="61">
        <v>43298</v>
      </c>
      <c r="M67" s="61">
        <v>43299</v>
      </c>
      <c r="N67" s="61">
        <v>43300</v>
      </c>
      <c r="O67" s="61">
        <v>43301</v>
      </c>
      <c r="P67" s="61">
        <v>43302</v>
      </c>
      <c r="Q67" s="61">
        <v>43303</v>
      </c>
      <c r="R67" s="61">
        <v>43304</v>
      </c>
      <c r="S67" s="61">
        <v>43305</v>
      </c>
      <c r="T67" s="62">
        <v>43306</v>
      </c>
    </row>
    <row r="68" spans="1:21" x14ac:dyDescent="0.25">
      <c r="A68" s="104" t="s">
        <v>76</v>
      </c>
      <c r="B68" s="102" t="s">
        <v>19</v>
      </c>
      <c r="C68" s="115"/>
      <c r="D68" s="21" t="s">
        <v>64</v>
      </c>
      <c r="E68" s="35">
        <v>5</v>
      </c>
      <c r="G68" s="49">
        <v>5</v>
      </c>
      <c r="H68" s="24" t="s">
        <v>68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</row>
    <row r="69" spans="1:21" x14ac:dyDescent="0.25">
      <c r="A69" s="105"/>
      <c r="B69" s="102" t="s">
        <v>20</v>
      </c>
      <c r="C69" s="115"/>
      <c r="D69" s="21" t="s">
        <v>65</v>
      </c>
      <c r="E69" s="35">
        <v>10</v>
      </c>
      <c r="G69" s="49">
        <v>5</v>
      </c>
      <c r="H69" s="49">
        <v>5</v>
      </c>
      <c r="I69" s="24" t="s">
        <v>68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</row>
    <row r="70" spans="1:21" x14ac:dyDescent="0.25">
      <c r="A70" s="105"/>
      <c r="B70" s="150"/>
      <c r="C70" s="151"/>
      <c r="D70" s="21"/>
      <c r="E70" s="35"/>
      <c r="G70" s="49"/>
      <c r="H70" s="4">
        <v>5</v>
      </c>
      <c r="I70" s="24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1" x14ac:dyDescent="0.25">
      <c r="A71" s="105"/>
      <c r="B71" s="102" t="s">
        <v>21</v>
      </c>
      <c r="C71" s="115"/>
      <c r="D71" s="26" t="s">
        <v>65</v>
      </c>
      <c r="E71" s="35">
        <v>6</v>
      </c>
      <c r="G71" s="49">
        <v>5</v>
      </c>
      <c r="H71" s="24" t="s">
        <v>68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</row>
    <row r="72" spans="1:21" x14ac:dyDescent="0.25">
      <c r="A72" s="105"/>
      <c r="B72" s="150"/>
      <c r="C72" s="151"/>
      <c r="D72" s="28"/>
      <c r="E72" s="35"/>
      <c r="G72" s="4">
        <v>1</v>
      </c>
      <c r="H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1" x14ac:dyDescent="0.25">
      <c r="A73" s="105"/>
      <c r="B73" s="154" t="s">
        <v>22</v>
      </c>
      <c r="C73" s="155"/>
      <c r="D73" s="21" t="s">
        <v>66</v>
      </c>
      <c r="E73" s="35">
        <v>10</v>
      </c>
      <c r="G73" s="49">
        <v>15</v>
      </c>
      <c r="H73" s="24" t="s">
        <v>68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</row>
    <row r="74" spans="1:21" x14ac:dyDescent="0.25">
      <c r="A74" s="105"/>
      <c r="B74" s="152"/>
      <c r="C74" s="152"/>
      <c r="D74" s="35"/>
      <c r="E74" s="35"/>
      <c r="G74" s="49"/>
      <c r="H74" s="88">
        <v>-5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</row>
    <row r="75" spans="1:21" x14ac:dyDescent="0.25">
      <c r="A75" s="105"/>
      <c r="B75" s="134" t="s">
        <v>23</v>
      </c>
      <c r="C75" s="89" t="s">
        <v>77</v>
      </c>
      <c r="D75" s="33" t="s">
        <v>67</v>
      </c>
      <c r="E75" s="35">
        <v>2</v>
      </c>
      <c r="G75" s="49">
        <v>3</v>
      </c>
      <c r="H75" s="24" t="s">
        <v>68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</row>
    <row r="76" spans="1:21" x14ac:dyDescent="0.25">
      <c r="A76" s="105"/>
      <c r="B76" s="134"/>
      <c r="C76" s="29"/>
      <c r="D76" s="28"/>
      <c r="E76" s="35"/>
      <c r="G76" s="49"/>
      <c r="H76" s="5">
        <v>-1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1" x14ac:dyDescent="0.25">
      <c r="A77" s="105"/>
      <c r="B77" s="134"/>
      <c r="C77" s="29" t="s">
        <v>78</v>
      </c>
      <c r="D77" s="26" t="s">
        <v>67</v>
      </c>
      <c r="E77" s="35">
        <v>2</v>
      </c>
      <c r="G77" s="49">
        <v>3</v>
      </c>
      <c r="H77" s="24" t="s">
        <v>68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1" x14ac:dyDescent="0.25">
      <c r="A78" s="105"/>
      <c r="B78" s="134"/>
      <c r="C78" s="29"/>
      <c r="D78" s="28"/>
      <c r="E78" s="35"/>
      <c r="G78" s="49"/>
      <c r="H78" s="5">
        <v>-1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1" x14ac:dyDescent="0.25">
      <c r="A79" s="105"/>
      <c r="B79" s="134"/>
      <c r="C79" s="29" t="s">
        <v>79</v>
      </c>
      <c r="D79" s="21" t="s">
        <v>67</v>
      </c>
      <c r="E79" s="35">
        <v>2</v>
      </c>
      <c r="G79" s="49">
        <v>3</v>
      </c>
      <c r="H79" s="24" t="s">
        <v>68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1" x14ac:dyDescent="0.25">
      <c r="A80" s="105"/>
      <c r="B80" s="134"/>
      <c r="C80" s="44"/>
      <c r="D80" s="21"/>
      <c r="E80" s="35"/>
      <c r="G80" s="49"/>
      <c r="H80" s="5">
        <v>-1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x14ac:dyDescent="0.25">
      <c r="A81" s="105"/>
      <c r="B81" s="134"/>
      <c r="C81" s="90" t="s">
        <v>147</v>
      </c>
      <c r="D81" s="26" t="s">
        <v>67</v>
      </c>
      <c r="E81" s="35">
        <v>2</v>
      </c>
      <c r="G81" s="49">
        <v>3</v>
      </c>
      <c r="H81" s="24" t="s">
        <v>68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</row>
    <row r="82" spans="1:20" x14ac:dyDescent="0.25">
      <c r="A82" s="105"/>
      <c r="B82" s="134"/>
      <c r="C82" s="30"/>
      <c r="D82" s="26"/>
      <c r="E82" s="35"/>
      <c r="G82" s="49"/>
      <c r="H82" s="5">
        <v>-1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x14ac:dyDescent="0.25">
      <c r="A83" s="105"/>
      <c r="B83" s="134"/>
      <c r="C83" s="90" t="s">
        <v>80</v>
      </c>
      <c r="D83" s="26" t="s">
        <v>67</v>
      </c>
      <c r="E83" s="35">
        <v>2</v>
      </c>
      <c r="G83" s="49">
        <v>3</v>
      </c>
      <c r="H83" s="24" t="s">
        <v>68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</row>
    <row r="84" spans="1:20" x14ac:dyDescent="0.25">
      <c r="A84" s="105"/>
      <c r="B84" s="134"/>
      <c r="C84" s="30"/>
      <c r="D84" s="26"/>
      <c r="E84" s="35"/>
      <c r="G84" s="49"/>
      <c r="H84" s="5">
        <v>-1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x14ac:dyDescent="0.25">
      <c r="A85" s="105"/>
      <c r="B85" s="134"/>
      <c r="C85" s="29" t="s">
        <v>81</v>
      </c>
      <c r="D85" s="26" t="s">
        <v>67</v>
      </c>
      <c r="E85" s="35">
        <v>2</v>
      </c>
      <c r="G85" s="49">
        <v>2</v>
      </c>
      <c r="H85" s="24" t="s">
        <v>68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</row>
    <row r="86" spans="1:20" x14ac:dyDescent="0.25">
      <c r="A86" s="105"/>
      <c r="B86" s="130" t="s">
        <v>29</v>
      </c>
      <c r="C86" s="29" t="s">
        <v>82</v>
      </c>
      <c r="D86" s="26" t="s">
        <v>65</v>
      </c>
      <c r="E86" s="35">
        <v>8</v>
      </c>
      <c r="G86" s="49">
        <v>5</v>
      </c>
      <c r="H86" s="49">
        <v>5</v>
      </c>
      <c r="I86" s="49">
        <v>5</v>
      </c>
      <c r="J86" s="24" t="s">
        <v>68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</row>
    <row r="87" spans="1:20" x14ac:dyDescent="0.25">
      <c r="A87" s="105"/>
      <c r="B87" s="136"/>
      <c r="C87" s="29"/>
      <c r="D87" s="26"/>
      <c r="E87" s="35"/>
      <c r="G87" s="49"/>
      <c r="H87" s="49"/>
      <c r="I87" s="4">
        <v>3</v>
      </c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x14ac:dyDescent="0.25">
      <c r="A88" s="105"/>
      <c r="B88" s="136"/>
      <c r="C88" s="29" t="s">
        <v>83</v>
      </c>
      <c r="D88" s="26" t="s">
        <v>65</v>
      </c>
      <c r="E88" s="35">
        <v>8</v>
      </c>
      <c r="G88" s="49">
        <v>5</v>
      </c>
      <c r="H88" s="49">
        <v>5</v>
      </c>
      <c r="I88" s="49">
        <v>5</v>
      </c>
      <c r="J88" s="24" t="s">
        <v>68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</row>
    <row r="89" spans="1:20" x14ac:dyDescent="0.25">
      <c r="A89" s="105"/>
      <c r="B89" s="136"/>
      <c r="C89" s="78"/>
      <c r="D89" s="33"/>
      <c r="E89" s="35"/>
      <c r="G89" s="49"/>
      <c r="H89" s="49"/>
      <c r="I89" s="4">
        <v>3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x14ac:dyDescent="0.25">
      <c r="A90" s="105"/>
      <c r="B90" s="136"/>
      <c r="C90" s="79" t="s">
        <v>84</v>
      </c>
      <c r="D90" s="33" t="s">
        <v>65</v>
      </c>
      <c r="E90" s="35">
        <v>5</v>
      </c>
      <c r="G90" s="49">
        <v>5</v>
      </c>
      <c r="H90" s="49">
        <v>5</v>
      </c>
      <c r="I90" s="49">
        <v>5</v>
      </c>
      <c r="J90" s="24" t="s">
        <v>68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</row>
    <row r="91" spans="1:20" x14ac:dyDescent="0.25">
      <c r="A91" s="105"/>
      <c r="B91" s="136"/>
      <c r="C91" s="90" t="s">
        <v>148</v>
      </c>
      <c r="D91" s="28" t="s">
        <v>65</v>
      </c>
      <c r="E91" s="35">
        <v>5</v>
      </c>
      <c r="G91" s="49">
        <v>5</v>
      </c>
      <c r="H91" s="49">
        <v>5</v>
      </c>
      <c r="I91" s="49">
        <v>5</v>
      </c>
      <c r="J91" s="24" t="s">
        <v>68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x14ac:dyDescent="0.25">
      <c r="A92" s="105"/>
      <c r="B92" s="136"/>
      <c r="C92" s="90" t="s">
        <v>85</v>
      </c>
      <c r="D92" s="26" t="s">
        <v>65</v>
      </c>
      <c r="E92" s="35">
        <v>5</v>
      </c>
      <c r="G92" s="49">
        <v>5</v>
      </c>
      <c r="H92" s="49">
        <v>5</v>
      </c>
      <c r="I92" s="49">
        <v>5</v>
      </c>
      <c r="J92" s="24" t="s">
        <v>68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</row>
    <row r="93" spans="1:20" x14ac:dyDescent="0.25">
      <c r="A93" s="105"/>
      <c r="B93" s="136"/>
      <c r="C93" s="79" t="s">
        <v>86</v>
      </c>
      <c r="D93" s="26" t="s">
        <v>65</v>
      </c>
      <c r="E93" s="35">
        <v>5</v>
      </c>
      <c r="G93" s="49">
        <v>5</v>
      </c>
      <c r="H93" s="49">
        <v>5</v>
      </c>
      <c r="I93" s="49">
        <v>5</v>
      </c>
      <c r="J93" s="24" t="s">
        <v>68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</row>
    <row r="94" spans="1:20" x14ac:dyDescent="0.25">
      <c r="A94" s="105"/>
      <c r="B94" s="141" t="s">
        <v>33</v>
      </c>
      <c r="C94" s="91" t="s">
        <v>87</v>
      </c>
      <c r="D94" s="21" t="s">
        <v>66</v>
      </c>
      <c r="E94" s="35">
        <v>3</v>
      </c>
      <c r="G94" s="49">
        <v>4</v>
      </c>
      <c r="H94" s="49">
        <v>4</v>
      </c>
      <c r="I94" s="24" t="s">
        <v>68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</row>
    <row r="95" spans="1:20" x14ac:dyDescent="0.25">
      <c r="A95" s="105"/>
      <c r="B95" s="142"/>
      <c r="C95" s="1"/>
      <c r="D95" s="21"/>
      <c r="E95" s="35"/>
      <c r="G95" s="49"/>
      <c r="H95" s="5">
        <v>-1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x14ac:dyDescent="0.25">
      <c r="A96" s="105"/>
      <c r="B96" s="142"/>
      <c r="C96" s="1" t="s">
        <v>88</v>
      </c>
      <c r="D96" s="21" t="s">
        <v>66</v>
      </c>
      <c r="E96" s="35">
        <v>3</v>
      </c>
      <c r="G96" s="49">
        <v>4</v>
      </c>
      <c r="H96" s="49">
        <v>4</v>
      </c>
      <c r="I96" s="24" t="s">
        <v>68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</row>
    <row r="97" spans="1:20" x14ac:dyDescent="0.25">
      <c r="A97" s="105"/>
      <c r="B97" s="142"/>
      <c r="C97" s="63"/>
      <c r="D97" s="21"/>
      <c r="E97" s="35"/>
      <c r="G97" s="49"/>
      <c r="H97" s="5">
        <v>-1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105"/>
      <c r="B98" s="156"/>
      <c r="C98" s="35" t="s">
        <v>89</v>
      </c>
      <c r="D98" s="21" t="s">
        <v>66</v>
      </c>
      <c r="E98" s="35">
        <v>3</v>
      </c>
      <c r="G98" s="49">
        <v>4</v>
      </c>
      <c r="H98" s="49">
        <v>4</v>
      </c>
      <c r="I98" s="24" t="s">
        <v>68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</row>
    <row r="99" spans="1:20" x14ac:dyDescent="0.25">
      <c r="A99" s="105"/>
      <c r="B99" s="142"/>
      <c r="D99" s="21"/>
      <c r="E99" s="35"/>
      <c r="G99" s="49"/>
      <c r="H99" s="5">
        <v>-1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x14ac:dyDescent="0.25">
      <c r="A100" s="105"/>
      <c r="B100" s="142"/>
      <c r="C100" s="1" t="s">
        <v>90</v>
      </c>
      <c r="D100" s="21" t="s">
        <v>66</v>
      </c>
      <c r="E100" s="35">
        <v>3</v>
      </c>
      <c r="G100" s="49">
        <v>4</v>
      </c>
      <c r="H100" s="49">
        <v>4</v>
      </c>
      <c r="I100" s="24" t="s">
        <v>68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</row>
    <row r="101" spans="1:20" x14ac:dyDescent="0.25">
      <c r="A101" s="105"/>
      <c r="B101" s="142"/>
      <c r="C101" s="1"/>
      <c r="D101" s="21"/>
      <c r="E101" s="35"/>
      <c r="G101" s="49"/>
      <c r="H101" s="5">
        <v>-1</v>
      </c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x14ac:dyDescent="0.25">
      <c r="A102" s="105"/>
      <c r="B102" s="142"/>
      <c r="C102" s="1" t="s">
        <v>91</v>
      </c>
      <c r="D102" s="21" t="s">
        <v>66</v>
      </c>
      <c r="E102" s="35">
        <v>4</v>
      </c>
      <c r="G102" s="49">
        <v>4</v>
      </c>
      <c r="H102" s="49">
        <v>4</v>
      </c>
      <c r="I102" s="49">
        <v>4</v>
      </c>
      <c r="J102" s="24" t="s">
        <v>68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</row>
    <row r="103" spans="1:20" x14ac:dyDescent="0.25">
      <c r="A103" s="105"/>
      <c r="B103" s="142"/>
      <c r="C103" s="1" t="s">
        <v>92</v>
      </c>
      <c r="D103" s="26" t="s">
        <v>66</v>
      </c>
      <c r="E103" s="35">
        <v>4</v>
      </c>
      <c r="G103" s="49">
        <v>4</v>
      </c>
      <c r="H103" s="49">
        <v>4</v>
      </c>
      <c r="I103" s="49">
        <v>4</v>
      </c>
      <c r="J103" s="24" t="s">
        <v>68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</row>
    <row r="104" spans="1:20" x14ac:dyDescent="0.25">
      <c r="A104" s="105"/>
      <c r="B104" s="142"/>
      <c r="C104" s="1" t="s">
        <v>146</v>
      </c>
      <c r="D104" s="26" t="s">
        <v>66</v>
      </c>
      <c r="E104" s="35">
        <v>4</v>
      </c>
      <c r="G104" s="49">
        <v>4</v>
      </c>
      <c r="H104" s="49">
        <v>4</v>
      </c>
      <c r="I104" s="49">
        <v>4</v>
      </c>
      <c r="J104" s="24" t="s">
        <v>68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</row>
    <row r="105" spans="1:20" x14ac:dyDescent="0.25">
      <c r="A105" s="105"/>
      <c r="B105" s="142"/>
      <c r="C105" s="1" t="s">
        <v>145</v>
      </c>
      <c r="D105" s="28" t="s">
        <v>66</v>
      </c>
      <c r="E105" s="35">
        <v>4</v>
      </c>
      <c r="G105" s="49">
        <v>4</v>
      </c>
      <c r="H105" s="49">
        <v>4</v>
      </c>
      <c r="I105" s="49">
        <v>4</v>
      </c>
      <c r="J105" s="24" t="s">
        <v>68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</row>
    <row r="106" spans="1:20" x14ac:dyDescent="0.25">
      <c r="A106" s="105"/>
      <c r="B106" s="142"/>
      <c r="C106" s="1" t="s">
        <v>93</v>
      </c>
      <c r="D106" s="26" t="s">
        <v>66</v>
      </c>
      <c r="E106" s="35">
        <v>4</v>
      </c>
      <c r="G106" s="49">
        <v>4</v>
      </c>
      <c r="H106" s="49">
        <v>4</v>
      </c>
      <c r="I106" s="49">
        <v>4</v>
      </c>
      <c r="J106" s="24" t="s">
        <v>68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</row>
    <row r="107" spans="1:20" x14ac:dyDescent="0.25">
      <c r="A107" s="105"/>
      <c r="B107" s="142"/>
      <c r="C107" s="1" t="s">
        <v>94</v>
      </c>
      <c r="D107" s="28" t="s">
        <v>66</v>
      </c>
      <c r="E107" s="35">
        <v>4</v>
      </c>
      <c r="G107" s="49">
        <v>4</v>
      </c>
      <c r="H107" s="49">
        <v>4</v>
      </c>
      <c r="I107" s="49">
        <v>4</v>
      </c>
      <c r="J107" s="24" t="s">
        <v>68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</row>
    <row r="108" spans="1:20" x14ac:dyDescent="0.25">
      <c r="A108" s="105"/>
      <c r="B108" s="142"/>
      <c r="C108" s="1" t="s">
        <v>95</v>
      </c>
      <c r="D108" s="26" t="s">
        <v>66</v>
      </c>
      <c r="E108" s="35">
        <v>4</v>
      </c>
      <c r="G108" s="49">
        <v>4</v>
      </c>
      <c r="H108" s="49">
        <v>4</v>
      </c>
      <c r="I108" s="49">
        <v>4</v>
      </c>
      <c r="J108" s="50">
        <v>4</v>
      </c>
      <c r="K108" s="49">
        <v>4</v>
      </c>
      <c r="L108" s="24" t="s">
        <v>68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x14ac:dyDescent="0.25">
      <c r="A109" s="105"/>
      <c r="B109" s="142"/>
      <c r="C109" s="1" t="s">
        <v>96</v>
      </c>
      <c r="D109" s="26" t="s">
        <v>66</v>
      </c>
      <c r="E109" s="35">
        <v>4</v>
      </c>
      <c r="G109" s="49">
        <v>4</v>
      </c>
      <c r="H109" s="49">
        <v>4</v>
      </c>
      <c r="I109" s="49">
        <v>4</v>
      </c>
      <c r="J109" s="50">
        <v>4</v>
      </c>
      <c r="K109" s="49">
        <v>4</v>
      </c>
      <c r="L109" s="24" t="s">
        <v>68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x14ac:dyDescent="0.25">
      <c r="A110" s="105"/>
      <c r="B110" s="130" t="s">
        <v>46</v>
      </c>
      <c r="C110" s="34" t="s">
        <v>97</v>
      </c>
      <c r="D110" s="21" t="s">
        <v>64</v>
      </c>
      <c r="E110" s="35">
        <v>10</v>
      </c>
      <c r="G110" s="49">
        <v>5</v>
      </c>
      <c r="H110" s="49">
        <v>5</v>
      </c>
      <c r="I110" s="49">
        <v>5</v>
      </c>
      <c r="J110" s="50">
        <v>5</v>
      </c>
      <c r="K110" s="49">
        <v>5</v>
      </c>
      <c r="L110" s="49">
        <v>5</v>
      </c>
      <c r="M110" s="49">
        <v>5</v>
      </c>
      <c r="N110" s="24" t="s">
        <v>68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x14ac:dyDescent="0.25">
      <c r="A111" s="105"/>
      <c r="B111" s="136"/>
      <c r="C111" s="34"/>
      <c r="D111" s="21"/>
      <c r="E111" s="35"/>
      <c r="G111" s="49"/>
      <c r="H111" s="49"/>
      <c r="I111" s="49"/>
      <c r="J111" s="50"/>
      <c r="K111" s="49"/>
      <c r="L111" s="49"/>
      <c r="M111" s="4">
        <v>5</v>
      </c>
      <c r="N111" s="49"/>
      <c r="O111" s="49"/>
      <c r="P111" s="49"/>
      <c r="Q111" s="49"/>
      <c r="R111" s="49"/>
      <c r="S111" s="49"/>
      <c r="T111" s="49"/>
    </row>
    <row r="112" spans="1:20" x14ac:dyDescent="0.25">
      <c r="A112" s="105"/>
      <c r="B112" s="136"/>
      <c r="C112" s="32" t="s">
        <v>98</v>
      </c>
      <c r="D112" s="21" t="s">
        <v>64</v>
      </c>
      <c r="E112" s="35">
        <v>10</v>
      </c>
      <c r="G112" s="49">
        <v>5</v>
      </c>
      <c r="H112" s="49">
        <v>5</v>
      </c>
      <c r="I112" s="49">
        <v>5</v>
      </c>
      <c r="J112" s="49">
        <v>5</v>
      </c>
      <c r="K112" s="49">
        <v>5</v>
      </c>
      <c r="L112" s="49">
        <v>5</v>
      </c>
      <c r="M112" s="49">
        <v>5</v>
      </c>
      <c r="N112" s="24" t="s">
        <v>68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x14ac:dyDescent="0.25">
      <c r="A113" s="105"/>
      <c r="B113" s="136"/>
      <c r="C113" s="32"/>
      <c r="D113" s="21"/>
      <c r="E113" s="35"/>
      <c r="G113" s="49"/>
      <c r="H113" s="49"/>
      <c r="I113" s="49"/>
      <c r="J113" s="49"/>
      <c r="K113" s="49"/>
      <c r="L113" s="49"/>
      <c r="M113" s="4">
        <v>5</v>
      </c>
      <c r="N113" s="49"/>
      <c r="O113" s="49"/>
      <c r="P113" s="49"/>
      <c r="Q113" s="49"/>
      <c r="R113" s="49"/>
      <c r="S113" s="49"/>
      <c r="T113" s="49"/>
    </row>
    <row r="114" spans="1:20" x14ac:dyDescent="0.25">
      <c r="A114" s="105"/>
      <c r="B114" s="136"/>
      <c r="C114" s="32" t="s">
        <v>99</v>
      </c>
      <c r="D114" s="21" t="s">
        <v>64</v>
      </c>
      <c r="E114" s="35">
        <v>10</v>
      </c>
      <c r="G114" s="49">
        <v>5</v>
      </c>
      <c r="H114" s="49">
        <v>5</v>
      </c>
      <c r="I114" s="49">
        <v>5</v>
      </c>
      <c r="J114" s="49">
        <v>5</v>
      </c>
      <c r="K114" s="49">
        <v>5</v>
      </c>
      <c r="L114" s="50">
        <v>5</v>
      </c>
      <c r="M114" s="49">
        <v>5</v>
      </c>
      <c r="N114" s="24" t="s">
        <v>68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x14ac:dyDescent="0.25">
      <c r="A115" s="105"/>
      <c r="B115" s="136"/>
      <c r="C115" s="32"/>
      <c r="D115" s="21"/>
      <c r="E115" s="35"/>
      <c r="G115" s="49"/>
      <c r="H115" s="49"/>
      <c r="I115" s="49"/>
      <c r="J115" s="49"/>
      <c r="K115" s="49"/>
      <c r="L115" s="50"/>
      <c r="M115" s="4">
        <v>5</v>
      </c>
      <c r="N115" s="49"/>
      <c r="O115" s="49"/>
      <c r="P115" s="49"/>
      <c r="Q115" s="49"/>
      <c r="R115" s="49"/>
      <c r="S115" s="49"/>
      <c r="T115" s="49"/>
    </row>
    <row r="116" spans="1:20" x14ac:dyDescent="0.25">
      <c r="A116" s="105"/>
      <c r="B116" s="136"/>
      <c r="C116" s="32" t="s">
        <v>144</v>
      </c>
      <c r="D116" s="21" t="s">
        <v>64</v>
      </c>
      <c r="E116" s="35">
        <v>10</v>
      </c>
      <c r="G116" s="49">
        <v>5</v>
      </c>
      <c r="H116" s="49">
        <v>5</v>
      </c>
      <c r="I116" s="49">
        <v>5</v>
      </c>
      <c r="J116" s="49">
        <v>5</v>
      </c>
      <c r="K116" s="49">
        <v>5</v>
      </c>
      <c r="L116" s="50">
        <v>5</v>
      </c>
      <c r="M116" s="49">
        <v>5</v>
      </c>
      <c r="N116" s="24" t="s">
        <v>68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x14ac:dyDescent="0.25">
      <c r="A117" s="105"/>
      <c r="B117" s="136"/>
      <c r="C117" s="32"/>
      <c r="D117" s="21"/>
      <c r="E117" s="35"/>
      <c r="G117" s="49"/>
      <c r="H117" s="49"/>
      <c r="I117" s="49"/>
      <c r="J117" s="49"/>
      <c r="K117" s="49"/>
      <c r="L117" s="50"/>
      <c r="M117" s="4">
        <v>5</v>
      </c>
      <c r="N117" s="49"/>
      <c r="O117" s="49"/>
      <c r="P117" s="49"/>
      <c r="Q117" s="49"/>
      <c r="R117" s="49"/>
      <c r="S117" s="49"/>
      <c r="T117" s="49"/>
    </row>
    <row r="118" spans="1:20" x14ac:dyDescent="0.25">
      <c r="A118" s="105"/>
      <c r="B118" s="136"/>
      <c r="C118" s="32" t="s">
        <v>100</v>
      </c>
      <c r="D118" s="21" t="s">
        <v>64</v>
      </c>
      <c r="E118" s="35">
        <v>10</v>
      </c>
      <c r="G118" s="49">
        <v>5</v>
      </c>
      <c r="H118" s="49">
        <v>5</v>
      </c>
      <c r="I118" s="49">
        <v>5</v>
      </c>
      <c r="J118" s="49">
        <v>5</v>
      </c>
      <c r="K118" s="49">
        <v>5</v>
      </c>
      <c r="L118" s="50">
        <v>5</v>
      </c>
      <c r="M118" s="49">
        <v>5</v>
      </c>
      <c r="N118" s="24" t="s">
        <v>68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x14ac:dyDescent="0.25">
      <c r="A119" s="105"/>
      <c r="B119" s="136"/>
      <c r="C119" s="32"/>
      <c r="D119" s="21"/>
      <c r="E119" s="35"/>
      <c r="G119" s="49"/>
      <c r="H119" s="49"/>
      <c r="I119" s="49"/>
      <c r="J119" s="49"/>
      <c r="K119" s="49"/>
      <c r="L119" s="50"/>
      <c r="M119" s="4">
        <v>5</v>
      </c>
      <c r="N119" s="49"/>
      <c r="O119" s="49"/>
      <c r="P119" s="49"/>
      <c r="Q119" s="49"/>
      <c r="R119" s="49"/>
      <c r="S119" s="49"/>
      <c r="T119" s="49"/>
    </row>
    <row r="120" spans="1:20" x14ac:dyDescent="0.25">
      <c r="A120" s="105"/>
      <c r="B120" s="136"/>
      <c r="C120" s="32" t="s">
        <v>101</v>
      </c>
      <c r="D120" s="26" t="s">
        <v>64</v>
      </c>
      <c r="E120" s="35">
        <v>10</v>
      </c>
      <c r="G120" s="49">
        <v>5</v>
      </c>
      <c r="H120" s="49">
        <v>5</v>
      </c>
      <c r="I120" s="49">
        <v>5</v>
      </c>
      <c r="J120" s="49">
        <v>5</v>
      </c>
      <c r="K120" s="49">
        <v>5</v>
      </c>
      <c r="L120" s="50">
        <v>5</v>
      </c>
      <c r="M120" s="49">
        <v>5</v>
      </c>
      <c r="N120" s="24" t="s">
        <v>68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x14ac:dyDescent="0.25">
      <c r="A121" s="105"/>
      <c r="B121" s="136"/>
      <c r="D121" s="35"/>
      <c r="E121" s="32"/>
      <c r="F121" s="25"/>
      <c r="G121" s="75"/>
      <c r="H121" s="35"/>
      <c r="I121" s="35"/>
      <c r="J121" s="35"/>
      <c r="K121" s="35"/>
      <c r="L121" s="35"/>
      <c r="M121" s="93">
        <v>5</v>
      </c>
      <c r="N121" s="35"/>
      <c r="O121" s="35"/>
      <c r="P121" s="35"/>
      <c r="Q121" s="35"/>
      <c r="R121" s="35"/>
      <c r="S121" s="35"/>
      <c r="T121" s="35"/>
    </row>
    <row r="122" spans="1:20" x14ac:dyDescent="0.25">
      <c r="A122" s="105"/>
      <c r="B122" s="130" t="s">
        <v>52</v>
      </c>
      <c r="C122" s="32" t="s">
        <v>102</v>
      </c>
      <c r="D122" s="21" t="s">
        <v>66</v>
      </c>
      <c r="E122" s="35">
        <v>12</v>
      </c>
      <c r="F122" s="25"/>
      <c r="G122" s="49">
        <v>12</v>
      </c>
      <c r="H122" s="49">
        <v>12</v>
      </c>
      <c r="I122" s="49">
        <v>12</v>
      </c>
      <c r="J122" s="49">
        <v>12</v>
      </c>
      <c r="K122" s="49">
        <v>12</v>
      </c>
      <c r="L122" s="49">
        <v>12</v>
      </c>
      <c r="M122" s="49">
        <v>12</v>
      </c>
      <c r="N122" s="49">
        <v>12</v>
      </c>
      <c r="O122" s="49">
        <v>12</v>
      </c>
      <c r="P122" s="49">
        <v>12</v>
      </c>
      <c r="Q122" s="24" t="s">
        <v>68</v>
      </c>
      <c r="R122" s="49">
        <v>0</v>
      </c>
      <c r="S122" s="49">
        <v>0</v>
      </c>
      <c r="T122" s="49">
        <v>0</v>
      </c>
    </row>
    <row r="123" spans="1:20" x14ac:dyDescent="0.25">
      <c r="A123" s="105"/>
      <c r="B123" s="136"/>
      <c r="C123" s="36" t="s">
        <v>103</v>
      </c>
      <c r="D123" s="21" t="s">
        <v>66</v>
      </c>
      <c r="E123" s="35">
        <v>12</v>
      </c>
      <c r="G123" s="49">
        <v>12</v>
      </c>
      <c r="H123" s="49">
        <v>12</v>
      </c>
      <c r="I123" s="49">
        <v>12</v>
      </c>
      <c r="J123" s="49">
        <v>12</v>
      </c>
      <c r="K123" s="49">
        <v>12</v>
      </c>
      <c r="L123" s="49">
        <v>12</v>
      </c>
      <c r="M123" s="49">
        <v>12</v>
      </c>
      <c r="N123" s="49">
        <v>12</v>
      </c>
      <c r="O123" s="49">
        <v>12</v>
      </c>
      <c r="P123" s="49">
        <v>12</v>
      </c>
      <c r="Q123" s="24" t="s">
        <v>68</v>
      </c>
      <c r="R123" s="49">
        <v>0</v>
      </c>
      <c r="S123" s="49">
        <v>0</v>
      </c>
      <c r="T123" s="49">
        <v>0</v>
      </c>
    </row>
    <row r="124" spans="1:20" x14ac:dyDescent="0.25">
      <c r="A124" s="105"/>
      <c r="B124" s="136"/>
      <c r="C124" s="34" t="s">
        <v>104</v>
      </c>
      <c r="D124" s="21" t="s">
        <v>66</v>
      </c>
      <c r="E124" s="35">
        <v>12</v>
      </c>
      <c r="G124" s="49">
        <v>12</v>
      </c>
      <c r="H124" s="49">
        <v>12</v>
      </c>
      <c r="I124" s="49">
        <v>12</v>
      </c>
      <c r="J124" s="49">
        <v>12</v>
      </c>
      <c r="K124" s="49">
        <v>12</v>
      </c>
      <c r="L124" s="49">
        <v>12</v>
      </c>
      <c r="M124" s="49">
        <v>12</v>
      </c>
      <c r="N124" s="49">
        <v>12</v>
      </c>
      <c r="O124" s="49">
        <v>12</v>
      </c>
      <c r="P124" s="49">
        <v>12</v>
      </c>
      <c r="Q124" s="24" t="s">
        <v>68</v>
      </c>
      <c r="R124" s="49">
        <v>0</v>
      </c>
      <c r="S124" s="49">
        <v>0</v>
      </c>
      <c r="T124" s="49">
        <v>0</v>
      </c>
    </row>
    <row r="125" spans="1:20" x14ac:dyDescent="0.25">
      <c r="A125" s="105"/>
      <c r="B125" s="136"/>
      <c r="C125" s="34" t="s">
        <v>143</v>
      </c>
      <c r="D125" s="21" t="s">
        <v>66</v>
      </c>
      <c r="E125" s="35">
        <v>12</v>
      </c>
      <c r="G125" s="49">
        <v>12</v>
      </c>
      <c r="H125" s="49">
        <v>12</v>
      </c>
      <c r="I125" s="49">
        <v>12</v>
      </c>
      <c r="J125" s="49">
        <v>12</v>
      </c>
      <c r="K125" s="49">
        <v>12</v>
      </c>
      <c r="L125" s="49">
        <v>12</v>
      </c>
      <c r="M125" s="49">
        <v>12</v>
      </c>
      <c r="N125" s="49">
        <v>12</v>
      </c>
      <c r="O125" s="49">
        <v>12</v>
      </c>
      <c r="P125" s="49">
        <v>12</v>
      </c>
      <c r="Q125" s="24" t="s">
        <v>68</v>
      </c>
      <c r="R125" s="49">
        <v>0</v>
      </c>
      <c r="S125" s="49">
        <v>0</v>
      </c>
      <c r="T125" s="49">
        <v>0</v>
      </c>
    </row>
    <row r="126" spans="1:20" x14ac:dyDescent="0.25">
      <c r="A126" s="105"/>
      <c r="B126" s="136"/>
      <c r="C126" s="34" t="s">
        <v>105</v>
      </c>
      <c r="D126" s="21" t="s">
        <v>66</v>
      </c>
      <c r="E126" s="35">
        <v>12</v>
      </c>
      <c r="G126" s="49">
        <v>12</v>
      </c>
      <c r="H126" s="49">
        <v>12</v>
      </c>
      <c r="I126" s="49">
        <v>12</v>
      </c>
      <c r="J126" s="49">
        <v>12</v>
      </c>
      <c r="K126" s="49">
        <v>12</v>
      </c>
      <c r="L126" s="49">
        <v>12</v>
      </c>
      <c r="M126" s="49">
        <v>12</v>
      </c>
      <c r="N126" s="49">
        <v>12</v>
      </c>
      <c r="O126" s="49">
        <v>12</v>
      </c>
      <c r="P126" s="49">
        <v>12</v>
      </c>
      <c r="Q126" s="24" t="s">
        <v>68</v>
      </c>
      <c r="R126" s="49">
        <v>0</v>
      </c>
      <c r="S126" s="49">
        <v>0</v>
      </c>
      <c r="T126" s="49">
        <v>0</v>
      </c>
    </row>
    <row r="127" spans="1:20" x14ac:dyDescent="0.25">
      <c r="A127" s="105"/>
      <c r="B127" s="136"/>
      <c r="C127" s="32" t="s">
        <v>106</v>
      </c>
      <c r="D127" s="21" t="s">
        <v>66</v>
      </c>
      <c r="E127" s="35">
        <v>12</v>
      </c>
      <c r="G127" s="49">
        <v>12</v>
      </c>
      <c r="H127" s="49">
        <v>12</v>
      </c>
      <c r="I127" s="49">
        <v>12</v>
      </c>
      <c r="J127" s="49">
        <v>12</v>
      </c>
      <c r="K127" s="49">
        <v>12</v>
      </c>
      <c r="L127" s="49">
        <v>12</v>
      </c>
      <c r="M127" s="49">
        <v>12</v>
      </c>
      <c r="N127" s="49">
        <v>12</v>
      </c>
      <c r="O127" s="49">
        <v>12</v>
      </c>
      <c r="P127" s="49">
        <v>12</v>
      </c>
      <c r="Q127" s="24" t="s">
        <v>68</v>
      </c>
      <c r="R127" s="49">
        <v>0</v>
      </c>
      <c r="S127" s="49">
        <v>0</v>
      </c>
      <c r="T127" s="49">
        <v>0</v>
      </c>
    </row>
    <row r="128" spans="1:20" x14ac:dyDescent="0.25">
      <c r="A128" s="105"/>
      <c r="B128" s="130" t="s">
        <v>58</v>
      </c>
      <c r="C128" s="32" t="s">
        <v>107</v>
      </c>
      <c r="D128" s="21" t="s">
        <v>64</v>
      </c>
      <c r="E128" s="35">
        <v>4</v>
      </c>
      <c r="G128" s="49">
        <v>4</v>
      </c>
      <c r="H128" s="49">
        <v>4</v>
      </c>
      <c r="I128" s="49">
        <v>4</v>
      </c>
      <c r="J128" s="49">
        <v>4</v>
      </c>
      <c r="K128" s="49">
        <v>4</v>
      </c>
      <c r="L128" s="49">
        <v>4</v>
      </c>
      <c r="M128" s="49">
        <v>4</v>
      </c>
      <c r="N128" s="49">
        <v>4</v>
      </c>
      <c r="O128" s="49">
        <v>4</v>
      </c>
      <c r="P128" s="49">
        <v>4</v>
      </c>
      <c r="Q128" s="49">
        <v>4</v>
      </c>
      <c r="R128" s="49">
        <v>4</v>
      </c>
      <c r="S128" s="24" t="s">
        <v>68</v>
      </c>
      <c r="T128" s="49">
        <v>0</v>
      </c>
    </row>
    <row r="129" spans="1:21" x14ac:dyDescent="0.25">
      <c r="A129" s="105"/>
      <c r="B129" s="136"/>
      <c r="C129" s="37" t="s">
        <v>108</v>
      </c>
      <c r="D129" s="21" t="s">
        <v>64</v>
      </c>
      <c r="E129" s="35">
        <v>4</v>
      </c>
      <c r="G129" s="49">
        <v>4</v>
      </c>
      <c r="H129" s="49">
        <v>4</v>
      </c>
      <c r="I129" s="49">
        <v>4</v>
      </c>
      <c r="J129" s="49">
        <v>4</v>
      </c>
      <c r="K129" s="49">
        <v>4</v>
      </c>
      <c r="L129" s="49">
        <v>4</v>
      </c>
      <c r="M129" s="49">
        <v>4</v>
      </c>
      <c r="N129" s="49">
        <v>4</v>
      </c>
      <c r="O129" s="49">
        <v>4</v>
      </c>
      <c r="P129" s="49">
        <v>4</v>
      </c>
      <c r="Q129" s="49">
        <v>4</v>
      </c>
      <c r="R129" s="49">
        <v>4</v>
      </c>
      <c r="S129" s="24" t="s">
        <v>68</v>
      </c>
      <c r="T129" s="49">
        <v>0</v>
      </c>
    </row>
    <row r="130" spans="1:21" x14ac:dyDescent="0.25">
      <c r="A130" s="105"/>
      <c r="B130" s="136"/>
      <c r="C130" s="32" t="s">
        <v>109</v>
      </c>
      <c r="D130" s="21" t="s">
        <v>64</v>
      </c>
      <c r="E130" s="35">
        <v>4</v>
      </c>
      <c r="G130" s="49">
        <v>4</v>
      </c>
      <c r="H130" s="49">
        <v>4</v>
      </c>
      <c r="I130" s="49">
        <v>4</v>
      </c>
      <c r="J130" s="49">
        <v>4</v>
      </c>
      <c r="K130" s="49">
        <v>4</v>
      </c>
      <c r="L130" s="49">
        <v>4</v>
      </c>
      <c r="M130" s="49">
        <v>4</v>
      </c>
      <c r="N130" s="49">
        <v>4</v>
      </c>
      <c r="O130" s="49">
        <v>4</v>
      </c>
      <c r="P130" s="49">
        <v>4</v>
      </c>
      <c r="Q130" s="49">
        <v>4</v>
      </c>
      <c r="R130" s="49">
        <v>4</v>
      </c>
      <c r="S130" s="24" t="s">
        <v>68</v>
      </c>
      <c r="T130" s="49">
        <v>0</v>
      </c>
    </row>
    <row r="131" spans="1:21" x14ac:dyDescent="0.25">
      <c r="A131" s="105"/>
      <c r="B131" s="136"/>
      <c r="C131" s="35" t="s">
        <v>149</v>
      </c>
      <c r="D131" s="21" t="s">
        <v>64</v>
      </c>
      <c r="E131" s="35">
        <v>4</v>
      </c>
      <c r="G131" s="49">
        <v>4</v>
      </c>
      <c r="H131" s="49">
        <v>4</v>
      </c>
      <c r="I131" s="49">
        <v>4</v>
      </c>
      <c r="J131" s="49">
        <v>4</v>
      </c>
      <c r="K131" s="49">
        <v>4</v>
      </c>
      <c r="L131" s="49">
        <v>4</v>
      </c>
      <c r="M131" s="49">
        <v>4</v>
      </c>
      <c r="N131" s="49">
        <v>4</v>
      </c>
      <c r="O131" s="49">
        <v>4</v>
      </c>
      <c r="P131" s="49">
        <v>4</v>
      </c>
      <c r="Q131" s="49">
        <v>4</v>
      </c>
      <c r="R131" s="49">
        <v>4</v>
      </c>
      <c r="S131" s="24" t="s">
        <v>68</v>
      </c>
      <c r="T131" s="49">
        <v>0</v>
      </c>
    </row>
    <row r="132" spans="1:21" x14ac:dyDescent="0.25">
      <c r="A132" s="105"/>
      <c r="B132" s="136"/>
      <c r="C132" s="35" t="s">
        <v>110</v>
      </c>
      <c r="D132" s="21" t="s">
        <v>64</v>
      </c>
      <c r="E132" s="35">
        <v>4</v>
      </c>
      <c r="G132" s="49">
        <v>4</v>
      </c>
      <c r="H132" s="49">
        <v>4</v>
      </c>
      <c r="I132" s="49">
        <v>4</v>
      </c>
      <c r="J132" s="49">
        <v>4</v>
      </c>
      <c r="K132" s="49">
        <v>4</v>
      </c>
      <c r="L132" s="49">
        <v>4</v>
      </c>
      <c r="M132" s="49">
        <v>4</v>
      </c>
      <c r="N132" s="49">
        <v>4</v>
      </c>
      <c r="O132" s="49">
        <v>4</v>
      </c>
      <c r="P132" s="49">
        <v>4</v>
      </c>
      <c r="Q132" s="49">
        <v>4</v>
      </c>
      <c r="R132" s="49">
        <v>4</v>
      </c>
      <c r="S132" s="24" t="s">
        <v>68</v>
      </c>
      <c r="T132" s="49">
        <v>0</v>
      </c>
    </row>
    <row r="133" spans="1:21" x14ac:dyDescent="0.25">
      <c r="A133" s="105"/>
      <c r="B133" s="136"/>
      <c r="C133" s="32" t="s">
        <v>111</v>
      </c>
      <c r="D133" s="21" t="s">
        <v>64</v>
      </c>
      <c r="E133" s="35">
        <v>4</v>
      </c>
      <c r="G133" s="49">
        <v>4</v>
      </c>
      <c r="H133" s="49">
        <v>4</v>
      </c>
      <c r="I133" s="49">
        <v>4</v>
      </c>
      <c r="J133" s="49">
        <v>4</v>
      </c>
      <c r="K133" s="49">
        <v>4</v>
      </c>
      <c r="L133" s="49">
        <v>4</v>
      </c>
      <c r="M133" s="49">
        <v>4</v>
      </c>
      <c r="N133" s="49">
        <v>4</v>
      </c>
      <c r="O133" s="49">
        <v>4</v>
      </c>
      <c r="P133" s="49">
        <v>4</v>
      </c>
      <c r="Q133" s="49">
        <v>4</v>
      </c>
      <c r="R133" s="49">
        <v>4</v>
      </c>
      <c r="S133" s="24" t="s">
        <v>68</v>
      </c>
      <c r="T133" s="49">
        <v>0</v>
      </c>
    </row>
    <row r="134" spans="1:21" x14ac:dyDescent="0.25">
      <c r="A134" s="105"/>
      <c r="B134" s="23" t="s">
        <v>112</v>
      </c>
      <c r="C134" s="46" t="s">
        <v>113</v>
      </c>
      <c r="D134" s="21" t="s">
        <v>64</v>
      </c>
      <c r="E134" s="35">
        <v>4</v>
      </c>
      <c r="F134" s="25"/>
      <c r="G134" s="94">
        <v>4</v>
      </c>
      <c r="H134" s="49">
        <v>4</v>
      </c>
      <c r="I134" s="49">
        <v>4</v>
      </c>
      <c r="J134" s="49">
        <v>4</v>
      </c>
      <c r="K134" s="49">
        <v>4</v>
      </c>
      <c r="L134" s="49">
        <v>4</v>
      </c>
      <c r="M134" s="49">
        <v>4</v>
      </c>
      <c r="N134" s="49">
        <v>4</v>
      </c>
      <c r="O134" s="49">
        <v>4</v>
      </c>
      <c r="P134" s="49">
        <v>4</v>
      </c>
      <c r="Q134" s="49">
        <v>4</v>
      </c>
      <c r="R134" s="49">
        <v>4</v>
      </c>
      <c r="S134" s="49">
        <v>4</v>
      </c>
      <c r="T134" s="49">
        <v>4</v>
      </c>
    </row>
    <row r="135" spans="1:21" x14ac:dyDescent="0.25">
      <c r="A135" s="105"/>
      <c r="B135" s="35"/>
      <c r="C135" s="66" t="s">
        <v>114</v>
      </c>
      <c r="D135" s="21" t="s">
        <v>64</v>
      </c>
      <c r="E135" s="40">
        <v>4</v>
      </c>
      <c r="G135" s="49">
        <v>4</v>
      </c>
      <c r="H135" s="49">
        <v>4</v>
      </c>
      <c r="I135" s="49">
        <v>4</v>
      </c>
      <c r="J135" s="49">
        <v>4</v>
      </c>
      <c r="K135" s="49">
        <v>4</v>
      </c>
      <c r="L135" s="49">
        <v>4</v>
      </c>
      <c r="M135" s="49">
        <v>4</v>
      </c>
      <c r="N135" s="49">
        <v>4</v>
      </c>
      <c r="O135" s="49">
        <v>4</v>
      </c>
      <c r="P135" s="49">
        <v>4</v>
      </c>
      <c r="Q135" s="49">
        <v>4</v>
      </c>
      <c r="R135" s="49">
        <v>4</v>
      </c>
      <c r="S135" s="49">
        <v>4</v>
      </c>
      <c r="T135" s="49">
        <v>4</v>
      </c>
    </row>
    <row r="136" spans="1:21" x14ac:dyDescent="0.25">
      <c r="A136" s="105"/>
      <c r="B136" s="34"/>
      <c r="D136" s="92" t="s">
        <v>72</v>
      </c>
      <c r="E136" s="69">
        <v>260</v>
      </c>
      <c r="F136" s="64"/>
      <c r="G136" s="35">
        <v>260</v>
      </c>
      <c r="H136" s="35">
        <v>212</v>
      </c>
      <c r="I136" s="35">
        <v>182</v>
      </c>
      <c r="J136" s="35">
        <v>174</v>
      </c>
      <c r="K136" s="35">
        <v>142</v>
      </c>
      <c r="L136" s="35">
        <v>134</v>
      </c>
      <c r="M136" s="35">
        <v>134</v>
      </c>
      <c r="N136" s="35">
        <v>104</v>
      </c>
      <c r="O136" s="35">
        <v>104</v>
      </c>
      <c r="P136" s="35">
        <v>104</v>
      </c>
      <c r="Q136" s="35">
        <v>32</v>
      </c>
      <c r="R136" s="35">
        <v>32</v>
      </c>
      <c r="S136" s="35">
        <v>8</v>
      </c>
      <c r="T136" s="35">
        <v>8</v>
      </c>
      <c r="U136" s="36"/>
    </row>
    <row r="137" spans="1:21" x14ac:dyDescent="0.25">
      <c r="A137" s="106"/>
      <c r="B137" s="37"/>
      <c r="C137" s="42"/>
      <c r="D137" s="92" t="s">
        <v>10</v>
      </c>
      <c r="E137" s="69">
        <f>SUM(E67:E135)</f>
        <v>287</v>
      </c>
      <c r="F137" s="53"/>
      <c r="G137" s="54">
        <f>SUM(G68:G135)</f>
        <v>260</v>
      </c>
      <c r="H137" s="55">
        <f t="shared" ref="H137:T137" si="1">SUM(H68:H135)</f>
        <v>208</v>
      </c>
      <c r="I137" s="54">
        <f>SUM(I68:I135)</f>
        <v>202</v>
      </c>
      <c r="J137" s="54">
        <f t="shared" si="1"/>
        <v>142</v>
      </c>
      <c r="K137" s="54">
        <f t="shared" si="1"/>
        <v>142</v>
      </c>
      <c r="L137" s="54">
        <f t="shared" si="1"/>
        <v>134</v>
      </c>
      <c r="M137" s="54">
        <f t="shared" si="1"/>
        <v>164</v>
      </c>
      <c r="N137" s="54">
        <f t="shared" si="1"/>
        <v>104</v>
      </c>
      <c r="O137" s="54">
        <f t="shared" si="1"/>
        <v>104</v>
      </c>
      <c r="P137" s="54">
        <f t="shared" si="1"/>
        <v>104</v>
      </c>
      <c r="Q137" s="54">
        <f t="shared" si="1"/>
        <v>32</v>
      </c>
      <c r="R137" s="54">
        <f t="shared" si="1"/>
        <v>32</v>
      </c>
      <c r="S137" s="54">
        <f t="shared" si="1"/>
        <v>8</v>
      </c>
      <c r="T137" s="54">
        <f t="shared" si="1"/>
        <v>8</v>
      </c>
    </row>
  </sheetData>
  <mergeCells count="43">
    <mergeCell ref="B128:B133"/>
    <mergeCell ref="I11:L11"/>
    <mergeCell ref="A68:A137"/>
    <mergeCell ref="B68:C68"/>
    <mergeCell ref="B69:C69"/>
    <mergeCell ref="B71:C71"/>
    <mergeCell ref="B73:C73"/>
    <mergeCell ref="B75:B85"/>
    <mergeCell ref="B86:B93"/>
    <mergeCell ref="B94:B109"/>
    <mergeCell ref="B110:B121"/>
    <mergeCell ref="B122:B127"/>
    <mergeCell ref="B19:B24"/>
    <mergeCell ref="B25:B30"/>
    <mergeCell ref="B31:B42"/>
    <mergeCell ref="B43:B48"/>
    <mergeCell ref="A15:A61"/>
    <mergeCell ref="B15:C15"/>
    <mergeCell ref="B16:C16"/>
    <mergeCell ref="B17:C17"/>
    <mergeCell ref="B18:C18"/>
    <mergeCell ref="B49:B54"/>
    <mergeCell ref="B55:B60"/>
    <mergeCell ref="A4:B4"/>
    <mergeCell ref="A5:B5"/>
    <mergeCell ref="B7:G7"/>
    <mergeCell ref="E8:G8"/>
    <mergeCell ref="K8:M8"/>
    <mergeCell ref="A1:B1"/>
    <mergeCell ref="A2:B2"/>
    <mergeCell ref="D2:L2"/>
    <mergeCell ref="A3:B3"/>
    <mergeCell ref="F3:U3"/>
    <mergeCell ref="B70:C70"/>
    <mergeCell ref="B72:C72"/>
    <mergeCell ref="B74:C74"/>
    <mergeCell ref="E9:G9"/>
    <mergeCell ref="K9:M9"/>
    <mergeCell ref="E10:G10"/>
    <mergeCell ref="K10:M10"/>
    <mergeCell ref="E11:G11"/>
    <mergeCell ref="B12:C12"/>
    <mergeCell ref="E12:G12"/>
  </mergeCells>
  <pageMargins left="0.7" right="0.7" top="0.75" bottom="0.75" header="0.3" footer="0.3"/>
  <pageSetup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2018-08-28T04:43:12Z</dcterms:modified>
</cp:coreProperties>
</file>