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Sheet Metal Part\Order\"/>
    </mc:Choice>
  </mc:AlternateContent>
  <xr:revisionPtr revIDLastSave="0" documentId="13_ncr:1_{E9537926-7778-4A1D-B07B-584CB2A07B36}" xr6:coauthVersionLast="36" xr6:coauthVersionMax="47" xr10:uidLastSave="{00000000-0000-0000-0000-000000000000}"/>
  <bookViews>
    <workbookView xWindow="0" yWindow="495" windowWidth="28800" windowHeight="16425" activeTab="5" xr2:uid="{00000000-000D-0000-FFFF-FFFF00000000}"/>
  </bookViews>
  <sheets>
    <sheet name="FPA011" sheetId="7" r:id="rId1"/>
    <sheet name="FPA012-013-015-017" sheetId="8" r:id="rId2"/>
    <sheet name="FPA014-016-020" sheetId="9" r:id="rId3"/>
    <sheet name="FPA018-019" sheetId="10" r:id="rId4"/>
    <sheet name="BTMI010" sheetId="6" r:id="rId5"/>
    <sheet name="BTMI016" sheetId="5" r:id="rId6"/>
    <sheet name="Calculate" sheetId="11" r:id="rId7"/>
  </sheets>
  <calcPr calcId="191029"/>
</workbook>
</file>

<file path=xl/calcChain.xml><?xml version="1.0" encoding="utf-8"?>
<calcChain xmlns="http://schemas.openxmlformats.org/spreadsheetml/2006/main">
  <c r="A2" i="11" l="1"/>
  <c r="C2" i="11" s="1"/>
  <c r="P5" i="10" s="1"/>
  <c r="P4" i="10" l="1"/>
  <c r="P3" i="10"/>
  <c r="P2" i="10"/>
</calcChain>
</file>

<file path=xl/sharedStrings.xml><?xml version="1.0" encoding="utf-8"?>
<sst xmlns="http://schemas.openxmlformats.org/spreadsheetml/2006/main" count="397" uniqueCount="81">
  <si>
    <t>fileName</t>
  </si>
  <si>
    <t>filePDF</t>
  </si>
  <si>
    <t>quantityNum</t>
  </si>
  <si>
    <t>threadNum</t>
  </si>
  <si>
    <t>surfaceTreatment</t>
  </si>
  <si>
    <t>comment</t>
  </si>
  <si>
    <t>materialGroup</t>
  </si>
  <si>
    <t>materialName</t>
  </si>
  <si>
    <t>All</t>
  </si>
  <si>
    <t>unitPriceChanged</t>
  </si>
  <si>
    <t>provideOwnProduct</t>
  </si>
  <si>
    <t>thicknessNum</t>
  </si>
  <si>
    <t>cuttingLayers</t>
  </si>
  <si>
    <t>deburring</t>
  </si>
  <si>
    <t>countersinkNum</t>
  </si>
  <si>
    <t>unitPrice</t>
  </si>
  <si>
    <t>provideOwnProductChanged</t>
  </si>
  <si>
    <t>thicknessNumChanged</t>
  </si>
  <si>
    <t>quantityNumChanged</t>
  </si>
  <si>
    <t>surfaceTreatmentChanged</t>
  </si>
  <si>
    <t>deburringChanged</t>
  </si>
  <si>
    <t>countersinkNumChanged</t>
  </si>
  <si>
    <t>threadNumChanged</t>
  </si>
  <si>
    <t>materialNameChanged</t>
  </si>
  <si>
    <t>false</t>
  </si>
  <si>
    <t>Painting</t>
  </si>
  <si>
    <t>All layers</t>
  </si>
  <si>
    <t>true</t>
  </si>
  <si>
    <t>X14CrMoS17</t>
  </si>
  <si>
    <t>45,62</t>
  </si>
  <si>
    <t>Soft annealing</t>
  </si>
  <si>
    <t>16MNCr5</t>
  </si>
  <si>
    <t>29,52</t>
  </si>
  <si>
    <t>dxf-testing.dxf</t>
  </si>
  <si>
    <t>dwg-testing.dwg</t>
  </si>
  <si>
    <t>EN AW-6082 / AlMgSi1</t>
  </si>
  <si>
    <t>Grinding</t>
  </si>
  <si>
    <t>44,61</t>
  </si>
  <si>
    <t>X153CrMoV12</t>
  </si>
  <si>
    <t>Plasma nitriding</t>
  </si>
  <si>
    <t>57,49</t>
  </si>
  <si>
    <t>stp-testing.stp</t>
  </si>
  <si>
    <t>X5CrNiMo17-12-2</t>
  </si>
  <si>
    <t>Galvanizing</t>
  </si>
  <si>
    <t>Nitrocarburizing</t>
  </si>
  <si>
    <t>145,75</t>
  </si>
  <si>
    <t>42CrMo4</t>
  </si>
  <si>
    <t>313,50</t>
  </si>
  <si>
    <t>step-testing.step</t>
  </si>
  <si>
    <t>X6CrNiMoTi17</t>
  </si>
  <si>
    <t>Powder coating</t>
  </si>
  <si>
    <t>49,65</t>
  </si>
  <si>
    <t>Phosphating</t>
  </si>
  <si>
    <t>X90CrMoV18</t>
  </si>
  <si>
    <t>64,34</t>
  </si>
  <si>
    <t>packagingAndShippingComments</t>
  </si>
  <si>
    <t>deliveryOption</t>
  </si>
  <si>
    <t>shippingOption</t>
  </si>
  <si>
    <t>STANDARD</t>
  </si>
  <si>
    <t>Standard shipping</t>
  </si>
  <si>
    <t>ECONOMY</t>
  </si>
  <si>
    <t>Pickup at factory</t>
  </si>
  <si>
    <t>FAST</t>
  </si>
  <si>
    <t>Special packaging / via freight forwarding</t>
  </si>
  <si>
    <t>comments shipping</t>
  </si>
  <si>
    <t>customerEmail</t>
  </si>
  <si>
    <t>buyer@gocad.de</t>
  </si>
  <si>
    <t>Date</t>
  </si>
  <si>
    <t>Add Months</t>
  </si>
  <si>
    <t>Date M added</t>
  </si>
  <si>
    <t>deliveryDate</t>
  </si>
  <si>
    <t>Deburring (one-sided)</t>
  </si>
  <si>
    <t>No deburring</t>
  </si>
  <si>
    <t>laserMarking</t>
  </si>
  <si>
    <t>laserMarkingChanged</t>
  </si>
  <si>
    <t>One-sided</t>
  </si>
  <si>
    <t>Trovalize</t>
  </si>
  <si>
    <t>Two-sided</t>
  </si>
  <si>
    <t>partAccordingToTheDrawing</t>
  </si>
  <si>
    <t>No</t>
  </si>
  <si>
    <t xml:space="preserve">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</si>
</sst>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quotePrefix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641D-1D4F-4B71-AC19-D76CD20CBA7F}">
  <dimension ref="A1:R5"/>
  <sheetViews>
    <sheetView topLeftCell="C1" zoomScale="85" zoomScaleNormal="85" workbookViewId="0">
      <selection activeCell="H16" sqref="H16:H17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26.5703125" bestFit="1" customWidth="1"/>
    <col min="12" max="12" width="12" bestFit="1" customWidth="1"/>
    <col min="13" max="13" width="17.85546875" bestFit="1" customWidth="1"/>
    <col min="14" max="14" width="20.85546875" bestFit="1" customWidth="1"/>
    <col min="15" max="15" width="24.5703125" bestFit="1" customWidth="1"/>
    <col min="16" max="16" width="19.140625" customWidth="1"/>
    <col min="17" max="17" width="40.2851562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73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78</v>
      </c>
      <c r="L1" s="1" t="s">
        <v>5</v>
      </c>
      <c r="M1" s="1" t="s">
        <v>6</v>
      </c>
      <c r="N1" s="1" t="s">
        <v>7</v>
      </c>
      <c r="O1" s="1" t="s">
        <v>10</v>
      </c>
      <c r="P1" s="1" t="s">
        <v>56</v>
      </c>
      <c r="Q1" s="1" t="s">
        <v>57</v>
      </c>
      <c r="R1" s="1" t="s">
        <v>55</v>
      </c>
    </row>
    <row r="2" spans="1:18">
      <c r="A2" s="3" t="s">
        <v>33</v>
      </c>
      <c r="B2" s="3"/>
      <c r="C2" s="3">
        <v>2</v>
      </c>
      <c r="D2" s="3">
        <v>3</v>
      </c>
      <c r="E2" s="3" t="s">
        <v>25</v>
      </c>
      <c r="F2" s="3" t="s">
        <v>79</v>
      </c>
      <c r="G2" s="3" t="s">
        <v>26</v>
      </c>
      <c r="H2" s="11" t="s">
        <v>75</v>
      </c>
      <c r="I2" s="3">
        <v>4</v>
      </c>
      <c r="J2" s="3">
        <v>5</v>
      </c>
      <c r="K2" s="5" t="s">
        <v>24</v>
      </c>
      <c r="L2" s="3">
        <v>6</v>
      </c>
      <c r="M2" s="3" t="s">
        <v>8</v>
      </c>
      <c r="N2" s="3" t="s">
        <v>28</v>
      </c>
      <c r="O2" s="5" t="s">
        <v>24</v>
      </c>
      <c r="P2" s="3" t="s">
        <v>58</v>
      </c>
      <c r="Q2" s="3" t="s">
        <v>59</v>
      </c>
      <c r="R2" s="4" t="s">
        <v>64</v>
      </c>
    </row>
    <row r="3" spans="1:18">
      <c r="A3" s="3" t="s">
        <v>34</v>
      </c>
      <c r="B3" s="3"/>
      <c r="C3" s="3">
        <v>1</v>
      </c>
      <c r="D3" s="3">
        <v>1</v>
      </c>
      <c r="E3" s="3" t="s">
        <v>36</v>
      </c>
      <c r="F3" s="3" t="s">
        <v>79</v>
      </c>
      <c r="G3" s="3" t="s">
        <v>26</v>
      </c>
      <c r="H3" s="13" t="s">
        <v>79</v>
      </c>
      <c r="I3" s="3">
        <v>1</v>
      </c>
      <c r="J3" s="3">
        <v>1</v>
      </c>
      <c r="K3" s="5" t="s">
        <v>24</v>
      </c>
      <c r="L3" s="3">
        <v>1</v>
      </c>
      <c r="M3" s="3" t="s">
        <v>8</v>
      </c>
      <c r="N3" s="3" t="s">
        <v>35</v>
      </c>
      <c r="O3" s="5" t="s">
        <v>24</v>
      </c>
      <c r="P3" s="3" t="s">
        <v>60</v>
      </c>
      <c r="Q3" s="3" t="s">
        <v>61</v>
      </c>
      <c r="R3" s="4" t="s">
        <v>64</v>
      </c>
    </row>
    <row r="4" spans="1:18">
      <c r="A4" s="3" t="s">
        <v>41</v>
      </c>
      <c r="B4" s="3"/>
      <c r="C4" s="3">
        <v>0</v>
      </c>
      <c r="D4" s="3">
        <v>1</v>
      </c>
      <c r="E4" s="3" t="s">
        <v>43</v>
      </c>
      <c r="F4" s="3" t="s">
        <v>79</v>
      </c>
      <c r="G4" s="3" t="s">
        <v>26</v>
      </c>
      <c r="H4" s="11" t="s">
        <v>76</v>
      </c>
      <c r="I4" s="3">
        <v>1</v>
      </c>
      <c r="J4" s="3">
        <v>1</v>
      </c>
      <c r="K4" s="5" t="s">
        <v>27</v>
      </c>
      <c r="L4" s="3">
        <v>1</v>
      </c>
      <c r="M4" s="3" t="s">
        <v>8</v>
      </c>
      <c r="N4" s="3" t="s">
        <v>42</v>
      </c>
      <c r="O4" s="5" t="s">
        <v>27</v>
      </c>
      <c r="P4" s="3" t="s">
        <v>62</v>
      </c>
      <c r="Q4" s="3" t="s">
        <v>63</v>
      </c>
      <c r="R4" s="4" t="s">
        <v>64</v>
      </c>
    </row>
    <row r="5" spans="1:18">
      <c r="A5" s="3" t="s">
        <v>48</v>
      </c>
      <c r="B5" s="3"/>
      <c r="C5" s="3">
        <v>0</v>
      </c>
      <c r="D5" s="3">
        <v>1</v>
      </c>
      <c r="E5" s="3" t="s">
        <v>50</v>
      </c>
      <c r="F5" s="3" t="s">
        <v>79</v>
      </c>
      <c r="G5" s="3" t="s">
        <v>26</v>
      </c>
      <c r="H5" s="11" t="s">
        <v>77</v>
      </c>
      <c r="I5" s="3">
        <v>1</v>
      </c>
      <c r="J5" s="3">
        <v>1</v>
      </c>
      <c r="K5" s="5" t="s">
        <v>27</v>
      </c>
      <c r="L5" s="3">
        <v>1</v>
      </c>
      <c r="M5" s="3" t="s">
        <v>8</v>
      </c>
      <c r="N5" s="3" t="s">
        <v>49</v>
      </c>
      <c r="O5" s="5" t="s">
        <v>27</v>
      </c>
      <c r="P5" s="3" t="s">
        <v>58</v>
      </c>
      <c r="Q5" s="3" t="s">
        <v>59</v>
      </c>
      <c r="R5" s="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0BF0-0221-405C-9926-91F4A4D5B9A2}">
  <dimension ref="A1:S5"/>
  <sheetViews>
    <sheetView zoomScale="85" zoomScaleNormal="85" workbookViewId="0">
      <selection activeCell="H22" sqref="H22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6.570312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26.5703125" bestFit="1" customWidth="1"/>
    <col min="12" max="12" width="9.42578125" bestFit="1" customWidth="1"/>
    <col min="13" max="13" width="14.140625" bestFit="1" customWidth="1"/>
    <col min="14" max="14" width="20.85546875" bestFit="1" customWidth="1"/>
    <col min="15" max="15" width="19.140625" bestFit="1" customWidth="1"/>
    <col min="16" max="16" width="19.140625" customWidth="1"/>
    <col min="17" max="17" width="38.28515625" bestFit="1" customWidth="1"/>
    <col min="18" max="18" width="16.85546875" bestFit="1" customWidth="1"/>
    <col min="19" max="19" width="31.28515625" bestFit="1" customWidth="1"/>
  </cols>
  <sheetData>
    <row r="1" spans="1:19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73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78</v>
      </c>
      <c r="L1" s="1" t="s">
        <v>5</v>
      </c>
      <c r="M1" s="1" t="s">
        <v>6</v>
      </c>
      <c r="N1" s="1" t="s">
        <v>7</v>
      </c>
      <c r="O1" s="1" t="s">
        <v>10</v>
      </c>
      <c r="P1" s="1" t="s">
        <v>56</v>
      </c>
      <c r="Q1" s="1" t="s">
        <v>57</v>
      </c>
      <c r="R1" s="1" t="s">
        <v>9</v>
      </c>
      <c r="S1" s="1" t="s">
        <v>55</v>
      </c>
    </row>
    <row r="2" spans="1:19">
      <c r="A2" s="3" t="s">
        <v>33</v>
      </c>
      <c r="B2" s="3"/>
      <c r="C2" s="3">
        <v>2</v>
      </c>
      <c r="D2" s="3">
        <v>50</v>
      </c>
      <c r="E2" s="3" t="s">
        <v>25</v>
      </c>
      <c r="F2" s="12" t="s">
        <v>79</v>
      </c>
      <c r="G2" s="3" t="s">
        <v>26</v>
      </c>
      <c r="H2" s="11" t="s">
        <v>75</v>
      </c>
      <c r="I2" s="3">
        <v>4</v>
      </c>
      <c r="J2" s="3">
        <v>5</v>
      </c>
      <c r="K2" s="5" t="s">
        <v>24</v>
      </c>
      <c r="L2" s="3">
        <v>6</v>
      </c>
      <c r="M2" s="3" t="s">
        <v>8</v>
      </c>
      <c r="N2" s="3" t="s">
        <v>28</v>
      </c>
      <c r="O2" s="5" t="s">
        <v>24</v>
      </c>
      <c r="P2" s="3" t="s">
        <v>58</v>
      </c>
      <c r="Q2" s="3" t="s">
        <v>59</v>
      </c>
      <c r="R2" s="3">
        <v>60</v>
      </c>
      <c r="S2" s="4" t="s">
        <v>64</v>
      </c>
    </row>
    <row r="3" spans="1:19">
      <c r="A3" s="3" t="s">
        <v>34</v>
      </c>
      <c r="B3" s="3"/>
      <c r="C3" s="3">
        <v>1</v>
      </c>
      <c r="D3" s="3">
        <v>60</v>
      </c>
      <c r="E3" s="3" t="s">
        <v>36</v>
      </c>
      <c r="F3" s="12" t="s">
        <v>79</v>
      </c>
      <c r="G3" s="3" t="s">
        <v>26</v>
      </c>
      <c r="H3" s="13" t="s">
        <v>79</v>
      </c>
      <c r="I3" s="3">
        <v>1</v>
      </c>
      <c r="J3" s="3">
        <v>1</v>
      </c>
      <c r="K3" s="5" t="s">
        <v>24</v>
      </c>
      <c r="L3" s="3">
        <v>1</v>
      </c>
      <c r="M3" s="3" t="s">
        <v>8</v>
      </c>
      <c r="N3" s="3" t="s">
        <v>35</v>
      </c>
      <c r="O3" s="5" t="s">
        <v>24</v>
      </c>
      <c r="P3" s="3" t="s">
        <v>60</v>
      </c>
      <c r="Q3" s="3" t="s">
        <v>61</v>
      </c>
      <c r="R3" s="3">
        <v>60</v>
      </c>
      <c r="S3" s="4" t="s">
        <v>64</v>
      </c>
    </row>
    <row r="4" spans="1:19">
      <c r="A4" s="3" t="s">
        <v>41</v>
      </c>
      <c r="B4" s="3"/>
      <c r="C4" s="3">
        <v>0</v>
      </c>
      <c r="D4" s="3">
        <v>40</v>
      </c>
      <c r="E4" s="3" t="s">
        <v>43</v>
      </c>
      <c r="F4" s="12" t="s">
        <v>79</v>
      </c>
      <c r="G4" s="3" t="s">
        <v>26</v>
      </c>
      <c r="H4" s="11" t="s">
        <v>76</v>
      </c>
      <c r="I4" s="3">
        <v>1</v>
      </c>
      <c r="J4" s="3">
        <v>1</v>
      </c>
      <c r="K4" s="5" t="s">
        <v>27</v>
      </c>
      <c r="L4" s="3">
        <v>1</v>
      </c>
      <c r="M4" s="3" t="s">
        <v>8</v>
      </c>
      <c r="N4" s="3" t="s">
        <v>42</v>
      </c>
      <c r="O4" s="5" t="s">
        <v>27</v>
      </c>
      <c r="P4" s="3" t="s">
        <v>62</v>
      </c>
      <c r="Q4" s="3" t="s">
        <v>63</v>
      </c>
      <c r="R4" s="3">
        <v>60</v>
      </c>
      <c r="S4" s="4" t="s">
        <v>64</v>
      </c>
    </row>
    <row r="5" spans="1:19">
      <c r="A5" s="3" t="s">
        <v>48</v>
      </c>
      <c r="B5" s="3"/>
      <c r="C5" s="3">
        <v>0</v>
      </c>
      <c r="D5" s="3">
        <v>30</v>
      </c>
      <c r="E5" s="3" t="s">
        <v>50</v>
      </c>
      <c r="F5" s="12" t="s">
        <v>79</v>
      </c>
      <c r="G5" s="3" t="s">
        <v>26</v>
      </c>
      <c r="H5" s="11" t="s">
        <v>77</v>
      </c>
      <c r="I5" s="3">
        <v>1</v>
      </c>
      <c r="J5" s="3">
        <v>1</v>
      </c>
      <c r="K5" s="5" t="s">
        <v>27</v>
      </c>
      <c r="L5" s="3">
        <v>1</v>
      </c>
      <c r="M5" s="3" t="s">
        <v>8</v>
      </c>
      <c r="N5" s="3" t="s">
        <v>49</v>
      </c>
      <c r="O5" s="5" t="s">
        <v>27</v>
      </c>
      <c r="P5" s="3" t="s">
        <v>58</v>
      </c>
      <c r="Q5" s="3" t="s">
        <v>59</v>
      </c>
      <c r="R5" s="3">
        <v>60</v>
      </c>
      <c r="S5" s="4" t="s">
        <v>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95A4-7888-4573-887A-A63AAC48719B}">
  <dimension ref="A1:S3"/>
  <sheetViews>
    <sheetView zoomScale="85" zoomScaleNormal="85" workbookViewId="0">
      <selection activeCell="H23" sqref="H23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26.5703125" bestFit="1" customWidth="1"/>
    <col min="12" max="12" width="9.42578125" bestFit="1" customWidth="1"/>
    <col min="13" max="13" width="14.140625" bestFit="1" customWidth="1"/>
    <col min="14" max="14" width="20.85546875" bestFit="1" customWidth="1"/>
    <col min="15" max="15" width="19.140625" bestFit="1" customWidth="1"/>
    <col min="16" max="16" width="19.140625" customWidth="1"/>
    <col min="17" max="17" width="38.28515625" bestFit="1" customWidth="1"/>
    <col min="18" max="18" width="16.85546875" bestFit="1" customWidth="1"/>
    <col min="19" max="19" width="31.28515625" bestFit="1" customWidth="1"/>
  </cols>
  <sheetData>
    <row r="1" spans="1:19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73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78</v>
      </c>
      <c r="L1" s="1" t="s">
        <v>5</v>
      </c>
      <c r="M1" s="1" t="s">
        <v>6</v>
      </c>
      <c r="N1" s="1" t="s">
        <v>7</v>
      </c>
      <c r="O1" s="1" t="s">
        <v>10</v>
      </c>
      <c r="P1" s="1" t="s">
        <v>56</v>
      </c>
      <c r="Q1" s="1" t="s">
        <v>57</v>
      </c>
      <c r="R1" s="1" t="s">
        <v>9</v>
      </c>
      <c r="S1" s="1" t="s">
        <v>55</v>
      </c>
    </row>
    <row r="2" spans="1:19">
      <c r="A2" s="3" t="s">
        <v>33</v>
      </c>
      <c r="B2" s="3"/>
      <c r="C2" s="3">
        <v>1000</v>
      </c>
      <c r="D2" s="3">
        <v>3</v>
      </c>
      <c r="E2" s="3" t="s">
        <v>25</v>
      </c>
      <c r="F2" s="12" t="s">
        <v>79</v>
      </c>
      <c r="G2" s="3" t="s">
        <v>26</v>
      </c>
      <c r="H2" s="11" t="s">
        <v>75</v>
      </c>
      <c r="I2" s="3">
        <v>4</v>
      </c>
      <c r="J2" s="3">
        <v>5</v>
      </c>
      <c r="K2" s="11" t="s">
        <v>27</v>
      </c>
      <c r="L2" s="3">
        <v>6</v>
      </c>
      <c r="M2" s="3" t="s">
        <v>8</v>
      </c>
      <c r="N2" s="3" t="s">
        <v>28</v>
      </c>
      <c r="O2" s="5" t="s">
        <v>24</v>
      </c>
      <c r="P2" s="3" t="s">
        <v>58</v>
      </c>
      <c r="Q2" s="3" t="s">
        <v>59</v>
      </c>
      <c r="R2" s="3">
        <v>60</v>
      </c>
      <c r="S2" s="4" t="s">
        <v>64</v>
      </c>
    </row>
    <row r="3" spans="1:19">
      <c r="A3" s="3" t="s">
        <v>34</v>
      </c>
      <c r="B3" s="3"/>
      <c r="C3" s="3">
        <v>1000</v>
      </c>
      <c r="D3" s="3">
        <v>1</v>
      </c>
      <c r="E3" s="3" t="s">
        <v>36</v>
      </c>
      <c r="F3" s="12" t="s">
        <v>79</v>
      </c>
      <c r="G3" s="3" t="s">
        <v>26</v>
      </c>
      <c r="H3" s="13" t="s">
        <v>79</v>
      </c>
      <c r="I3" s="3">
        <v>1</v>
      </c>
      <c r="J3" s="3">
        <v>1</v>
      </c>
      <c r="K3" s="5" t="s">
        <v>24</v>
      </c>
      <c r="L3" s="3">
        <v>1</v>
      </c>
      <c r="M3" s="3" t="s">
        <v>8</v>
      </c>
      <c r="N3" s="3" t="s">
        <v>35</v>
      </c>
      <c r="O3" s="5" t="s">
        <v>24</v>
      </c>
      <c r="P3" s="3" t="s">
        <v>60</v>
      </c>
      <c r="Q3" s="3" t="s">
        <v>61</v>
      </c>
      <c r="R3" s="3">
        <v>60</v>
      </c>
      <c r="S3" s="4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69C7-A702-45C4-913D-71E1B6AF4D13}">
  <dimension ref="A1:T5"/>
  <sheetViews>
    <sheetView topLeftCell="B1" zoomScale="70" zoomScaleNormal="70" workbookViewId="0">
      <selection activeCell="K21" sqref="K21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24.140625" customWidth="1"/>
    <col min="6" max="6" width="15" bestFit="1" customWidth="1"/>
    <col min="7" max="7" width="12.7109375" bestFit="1" customWidth="1"/>
    <col min="8" max="8" width="21" bestFit="1" customWidth="1"/>
    <col min="9" max="9" width="15.85546875" bestFit="1" customWidth="1"/>
    <col min="10" max="10" width="11.140625" bestFit="1" customWidth="1"/>
    <col min="11" max="11" width="26.5703125" bestFit="1" customWidth="1"/>
    <col min="12" max="12" width="9.42578125" bestFit="1" customWidth="1"/>
    <col min="13" max="13" width="14.140625" bestFit="1" customWidth="1"/>
    <col min="14" max="14" width="20.85546875" bestFit="1" customWidth="1"/>
    <col min="15" max="15" width="19.140625" bestFit="1" customWidth="1"/>
    <col min="16" max="16" width="12.42578125" bestFit="1" customWidth="1"/>
    <col min="17" max="17" width="19.140625" customWidth="1"/>
    <col min="18" max="18" width="38.28515625" bestFit="1" customWidth="1"/>
    <col min="19" max="19" width="31.28515625" bestFit="1" customWidth="1"/>
    <col min="20" max="20" width="28.42578125" bestFit="1" customWidth="1"/>
  </cols>
  <sheetData>
    <row r="1" spans="1:20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73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78</v>
      </c>
      <c r="L1" s="1" t="s">
        <v>5</v>
      </c>
      <c r="M1" s="1" t="s">
        <v>6</v>
      </c>
      <c r="N1" s="1" t="s">
        <v>7</v>
      </c>
      <c r="O1" s="1" t="s">
        <v>10</v>
      </c>
      <c r="P1" s="1" t="s">
        <v>70</v>
      </c>
      <c r="Q1" s="1" t="s">
        <v>56</v>
      </c>
      <c r="R1" s="1" t="s">
        <v>57</v>
      </c>
      <c r="S1" s="1" t="s">
        <v>55</v>
      </c>
      <c r="T1" s="6" t="s">
        <v>65</v>
      </c>
    </row>
    <row r="2" spans="1:20">
      <c r="A2" s="3" t="s">
        <v>33</v>
      </c>
      <c r="B2" s="3"/>
      <c r="C2" s="3">
        <v>2</v>
      </c>
      <c r="D2" s="3">
        <v>3</v>
      </c>
      <c r="E2" s="3" t="s">
        <v>25</v>
      </c>
      <c r="F2" s="12" t="s">
        <v>80</v>
      </c>
      <c r="G2" s="3" t="s">
        <v>26</v>
      </c>
      <c r="H2" s="11" t="s">
        <v>75</v>
      </c>
      <c r="I2" s="3">
        <v>4</v>
      </c>
      <c r="J2" s="3">
        <v>5</v>
      </c>
      <c r="K2" s="5" t="s">
        <v>24</v>
      </c>
      <c r="L2" s="3">
        <v>6</v>
      </c>
      <c r="M2" s="3" t="s">
        <v>8</v>
      </c>
      <c r="N2" s="3" t="s">
        <v>28</v>
      </c>
      <c r="O2" s="5" t="s">
        <v>24</v>
      </c>
      <c r="P2" s="4">
        <f ca="1">Calculate!$C$2</f>
        <v>45379</v>
      </c>
      <c r="Q2" s="3" t="s">
        <v>58</v>
      </c>
      <c r="R2" s="3" t="s">
        <v>59</v>
      </c>
      <c r="S2" s="4" t="s">
        <v>64</v>
      </c>
      <c r="T2" s="7" t="s">
        <v>66</v>
      </c>
    </row>
    <row r="3" spans="1:20">
      <c r="A3" s="3" t="s">
        <v>34</v>
      </c>
      <c r="B3" s="3"/>
      <c r="C3" s="3">
        <v>1</v>
      </c>
      <c r="D3" s="3">
        <v>1</v>
      </c>
      <c r="E3" s="3" t="s">
        <v>36</v>
      </c>
      <c r="F3" s="12" t="s">
        <v>80</v>
      </c>
      <c r="G3" s="3" t="s">
        <v>26</v>
      </c>
      <c r="H3" s="13" t="s">
        <v>79</v>
      </c>
      <c r="I3" s="3">
        <v>1</v>
      </c>
      <c r="J3" s="3">
        <v>1</v>
      </c>
      <c r="K3" s="5" t="s">
        <v>24</v>
      </c>
      <c r="L3" s="3">
        <v>1</v>
      </c>
      <c r="M3" s="3" t="s">
        <v>8</v>
      </c>
      <c r="N3" s="3" t="s">
        <v>35</v>
      </c>
      <c r="O3" s="5" t="s">
        <v>24</v>
      </c>
      <c r="P3" s="4">
        <f ca="1">Calculate!$C$2</f>
        <v>45379</v>
      </c>
      <c r="Q3" s="3" t="s">
        <v>60</v>
      </c>
      <c r="R3" s="3" t="s">
        <v>61</v>
      </c>
      <c r="S3" s="4" t="s">
        <v>64</v>
      </c>
      <c r="T3" s="7" t="s">
        <v>66</v>
      </c>
    </row>
    <row r="4" spans="1:20">
      <c r="A4" s="3" t="s">
        <v>41</v>
      </c>
      <c r="B4" s="3"/>
      <c r="C4" s="3">
        <v>0</v>
      </c>
      <c r="D4" s="3">
        <v>1</v>
      </c>
      <c r="E4" s="3" t="s">
        <v>43</v>
      </c>
      <c r="F4" s="12" t="s">
        <v>80</v>
      </c>
      <c r="G4" s="3" t="s">
        <v>26</v>
      </c>
      <c r="H4" s="11" t="s">
        <v>76</v>
      </c>
      <c r="I4" s="3">
        <v>1</v>
      </c>
      <c r="J4" s="3">
        <v>1</v>
      </c>
      <c r="K4" s="5" t="s">
        <v>27</v>
      </c>
      <c r="L4" s="3">
        <v>1</v>
      </c>
      <c r="M4" s="3" t="s">
        <v>8</v>
      </c>
      <c r="N4" s="3" t="s">
        <v>42</v>
      </c>
      <c r="O4" s="5" t="s">
        <v>27</v>
      </c>
      <c r="P4" s="4">
        <f ca="1">Calculate!$C$2</f>
        <v>45379</v>
      </c>
      <c r="Q4" s="3" t="s">
        <v>62</v>
      </c>
      <c r="R4" s="3" t="s">
        <v>63</v>
      </c>
      <c r="S4" s="4" t="s">
        <v>64</v>
      </c>
      <c r="T4" s="7" t="s">
        <v>66</v>
      </c>
    </row>
    <row r="5" spans="1:20">
      <c r="A5" s="3" t="s">
        <v>48</v>
      </c>
      <c r="B5" s="3"/>
      <c r="C5" s="3">
        <v>0</v>
      </c>
      <c r="D5" s="3">
        <v>1</v>
      </c>
      <c r="E5" s="3" t="s">
        <v>50</v>
      </c>
      <c r="F5" s="12" t="s">
        <v>80</v>
      </c>
      <c r="G5" s="3" t="s">
        <v>26</v>
      </c>
      <c r="H5" s="11" t="s">
        <v>77</v>
      </c>
      <c r="I5" s="3">
        <v>1</v>
      </c>
      <c r="J5" s="3">
        <v>1</v>
      </c>
      <c r="K5" s="5" t="s">
        <v>27</v>
      </c>
      <c r="L5" s="3">
        <v>1</v>
      </c>
      <c r="M5" s="3" t="s">
        <v>8</v>
      </c>
      <c r="N5" s="3" t="s">
        <v>49</v>
      </c>
      <c r="O5" s="5" t="s">
        <v>27</v>
      </c>
      <c r="P5" s="4">
        <f ca="1">Calculate!$C$2</f>
        <v>45379</v>
      </c>
      <c r="Q5" s="3" t="s">
        <v>58</v>
      </c>
      <c r="R5" s="3" t="s">
        <v>59</v>
      </c>
      <c r="S5" s="4" t="s">
        <v>64</v>
      </c>
      <c r="T5" s="7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34D-C5F5-4479-9641-59F1F5898040}">
  <dimension ref="A1:P5"/>
  <sheetViews>
    <sheetView zoomScale="85" zoomScaleNormal="85" workbookViewId="0">
      <selection activeCell="H31" sqref="H31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26.5703125" bestFit="1" customWidth="1"/>
    <col min="12" max="12" width="12" bestFit="1" customWidth="1"/>
    <col min="13" max="13" width="17.85546875" bestFit="1" customWidth="1"/>
    <col min="14" max="14" width="20.85546875" bestFit="1" customWidth="1"/>
    <col min="15" max="15" width="24.5703125" bestFit="1" customWidth="1"/>
    <col min="16" max="16" width="12.42578125" bestFit="1" customWidth="1"/>
  </cols>
  <sheetData>
    <row r="1" spans="1:16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73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78</v>
      </c>
      <c r="L1" s="1" t="s">
        <v>5</v>
      </c>
      <c r="M1" s="1" t="s">
        <v>6</v>
      </c>
      <c r="N1" s="1" t="s">
        <v>7</v>
      </c>
      <c r="O1" s="1" t="s">
        <v>10</v>
      </c>
      <c r="P1" s="1" t="s">
        <v>15</v>
      </c>
    </row>
    <row r="2" spans="1:16">
      <c r="A2" s="3" t="s">
        <v>33</v>
      </c>
      <c r="B2" s="3"/>
      <c r="C2" s="3">
        <v>2</v>
      </c>
      <c r="D2" s="3">
        <v>3</v>
      </c>
      <c r="E2" s="3" t="s">
        <v>25</v>
      </c>
      <c r="F2" s="12" t="s">
        <v>79</v>
      </c>
      <c r="G2" s="3" t="s">
        <v>26</v>
      </c>
      <c r="H2" s="11" t="s">
        <v>75</v>
      </c>
      <c r="I2" s="3">
        <v>4</v>
      </c>
      <c r="J2" s="3">
        <v>5</v>
      </c>
      <c r="K2" s="5" t="s">
        <v>24</v>
      </c>
      <c r="L2" s="3">
        <v>6</v>
      </c>
      <c r="M2" s="3" t="s">
        <v>8</v>
      </c>
      <c r="N2" s="3" t="s">
        <v>28</v>
      </c>
      <c r="O2" s="5" t="s">
        <v>24</v>
      </c>
      <c r="P2" s="4" t="s">
        <v>29</v>
      </c>
    </row>
    <row r="3" spans="1:16">
      <c r="A3" s="3" t="s">
        <v>34</v>
      </c>
      <c r="B3" s="3"/>
      <c r="C3" s="3">
        <v>1</v>
      </c>
      <c r="D3" s="3">
        <v>1</v>
      </c>
      <c r="E3" s="3" t="s">
        <v>36</v>
      </c>
      <c r="F3" s="12" t="s">
        <v>79</v>
      </c>
      <c r="G3" s="3" t="s">
        <v>26</v>
      </c>
      <c r="H3" s="13" t="s">
        <v>79</v>
      </c>
      <c r="I3" s="3">
        <v>1</v>
      </c>
      <c r="J3" s="3">
        <v>1</v>
      </c>
      <c r="K3" s="5" t="s">
        <v>24</v>
      </c>
      <c r="L3" s="3">
        <v>1</v>
      </c>
      <c r="M3" s="3" t="s">
        <v>8</v>
      </c>
      <c r="N3" s="3" t="s">
        <v>35</v>
      </c>
      <c r="O3" s="5" t="s">
        <v>24</v>
      </c>
      <c r="P3" s="4" t="s">
        <v>37</v>
      </c>
    </row>
    <row r="4" spans="1:16">
      <c r="A4" s="3" t="s">
        <v>41</v>
      </c>
      <c r="B4" s="3"/>
      <c r="C4" s="3">
        <v>0</v>
      </c>
      <c r="D4" s="3">
        <v>1</v>
      </c>
      <c r="E4" s="3" t="s">
        <v>43</v>
      </c>
      <c r="F4" s="12" t="s">
        <v>79</v>
      </c>
      <c r="G4" s="3" t="s">
        <v>26</v>
      </c>
      <c r="H4" s="11" t="s">
        <v>76</v>
      </c>
      <c r="I4" s="3">
        <v>1</v>
      </c>
      <c r="J4" s="3">
        <v>1</v>
      </c>
      <c r="K4" s="5" t="s">
        <v>27</v>
      </c>
      <c r="L4" s="3">
        <v>1</v>
      </c>
      <c r="M4" s="3" t="s">
        <v>8</v>
      </c>
      <c r="N4" s="3" t="s">
        <v>42</v>
      </c>
      <c r="O4" s="5" t="s">
        <v>27</v>
      </c>
      <c r="P4" s="4" t="s">
        <v>45</v>
      </c>
    </row>
    <row r="5" spans="1:16">
      <c r="A5" s="3" t="s">
        <v>48</v>
      </c>
      <c r="B5" s="3"/>
      <c r="C5" s="3">
        <v>0</v>
      </c>
      <c r="D5" s="3">
        <v>1</v>
      </c>
      <c r="E5" s="3" t="s">
        <v>50</v>
      </c>
      <c r="F5" s="12" t="s">
        <v>79</v>
      </c>
      <c r="G5" s="3" t="s">
        <v>26</v>
      </c>
      <c r="H5" s="11" t="s">
        <v>77</v>
      </c>
      <c r="I5" s="3">
        <v>1</v>
      </c>
      <c r="J5" s="3">
        <v>1</v>
      </c>
      <c r="K5" s="5" t="s">
        <v>27</v>
      </c>
      <c r="L5" s="3">
        <v>1</v>
      </c>
      <c r="M5" s="3" t="s">
        <v>8</v>
      </c>
      <c r="N5" s="3" t="s">
        <v>49</v>
      </c>
      <c r="O5" s="5" t="s">
        <v>27</v>
      </c>
      <c r="P5" s="4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Z5"/>
  <sheetViews>
    <sheetView tabSelected="1" zoomScale="70" zoomScaleNormal="70" workbookViewId="0">
      <selection activeCell="I23" sqref="I23"/>
    </sheetView>
  </sheetViews>
  <sheetFormatPr defaultColWidth="9"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8" width="16.85546875" customWidth="1"/>
    <col min="9" max="9" width="20.28515625" bestFit="1" customWidth="1"/>
    <col min="10" max="10" width="14.28515625" bestFit="1" customWidth="1"/>
    <col min="11" max="11" width="26.5703125" bestFit="1" customWidth="1"/>
    <col min="12" max="12" width="12" bestFit="1" customWidth="1"/>
    <col min="13" max="13" width="17.85546875" bestFit="1" customWidth="1"/>
    <col min="14" max="14" width="20.85546875" bestFit="1" customWidth="1"/>
    <col min="15" max="15" width="24.5703125" bestFit="1" customWidth="1"/>
    <col min="16" max="16" width="12.42578125" bestFit="1" customWidth="1"/>
    <col min="17" max="17" width="28.5703125" bestFit="1" customWidth="1"/>
    <col min="18" max="18" width="26.85546875" bestFit="1" customWidth="1"/>
    <col min="19" max="19" width="33" bestFit="1" customWidth="1"/>
    <col min="20" max="20" width="27.140625" bestFit="1" customWidth="1"/>
    <col min="21" max="24" width="30" customWidth="1"/>
    <col min="25" max="25" width="35.42578125" bestFit="1" customWidth="1"/>
    <col min="26" max="26" width="22.85546875" bestFit="1" customWidth="1"/>
  </cols>
  <sheetData>
    <row r="1" spans="1:26" s="2" customFormat="1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73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78</v>
      </c>
      <c r="L1" s="1" t="s">
        <v>5</v>
      </c>
      <c r="M1" s="1" t="s">
        <v>6</v>
      </c>
      <c r="N1" s="1" t="s">
        <v>7</v>
      </c>
      <c r="O1" s="1" t="s">
        <v>10</v>
      </c>
      <c r="P1" s="1" t="s">
        <v>15</v>
      </c>
      <c r="Q1" s="1" t="s">
        <v>17</v>
      </c>
      <c r="R1" s="1" t="s">
        <v>18</v>
      </c>
      <c r="S1" s="1" t="s">
        <v>19</v>
      </c>
      <c r="T1" s="1" t="s">
        <v>74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16</v>
      </c>
      <c r="Z1" s="1" t="s">
        <v>9</v>
      </c>
    </row>
    <row r="2" spans="1:26">
      <c r="A2" s="3" t="s">
        <v>33</v>
      </c>
      <c r="B2" s="3"/>
      <c r="C2" s="3">
        <v>2</v>
      </c>
      <c r="D2" s="3">
        <v>3</v>
      </c>
      <c r="E2" s="3" t="s">
        <v>25</v>
      </c>
      <c r="F2" s="12" t="s">
        <v>79</v>
      </c>
      <c r="G2" s="3" t="s">
        <v>26</v>
      </c>
      <c r="H2" s="11" t="s">
        <v>75</v>
      </c>
      <c r="I2" s="3">
        <v>4</v>
      </c>
      <c r="J2" s="3">
        <v>5</v>
      </c>
      <c r="K2" s="5" t="s">
        <v>24</v>
      </c>
      <c r="L2" s="3">
        <v>6</v>
      </c>
      <c r="M2" s="3" t="s">
        <v>8</v>
      </c>
      <c r="N2" s="3" t="s">
        <v>28</v>
      </c>
      <c r="O2" s="5" t="s">
        <v>24</v>
      </c>
      <c r="P2" s="4" t="s">
        <v>29</v>
      </c>
      <c r="Q2" s="3">
        <v>4</v>
      </c>
      <c r="R2" s="3">
        <v>8</v>
      </c>
      <c r="S2" s="3" t="s">
        <v>30</v>
      </c>
      <c r="T2" s="12" t="s">
        <v>79</v>
      </c>
      <c r="U2" s="5" t="s">
        <v>72</v>
      </c>
      <c r="V2" s="3">
        <v>6</v>
      </c>
      <c r="W2" s="3">
        <v>7</v>
      </c>
      <c r="X2" s="3" t="s">
        <v>31</v>
      </c>
      <c r="Y2" s="5" t="s">
        <v>27</v>
      </c>
      <c r="Z2" s="3" t="s">
        <v>32</v>
      </c>
    </row>
    <row r="3" spans="1:26">
      <c r="A3" s="3" t="s">
        <v>34</v>
      </c>
      <c r="B3" s="3"/>
      <c r="C3" s="3">
        <v>1</v>
      </c>
      <c r="D3" s="3">
        <v>1</v>
      </c>
      <c r="E3" s="3" t="s">
        <v>36</v>
      </c>
      <c r="F3" s="12" t="s">
        <v>79</v>
      </c>
      <c r="G3" s="3" t="s">
        <v>26</v>
      </c>
      <c r="H3" s="13" t="s">
        <v>79</v>
      </c>
      <c r="I3" s="3">
        <v>1</v>
      </c>
      <c r="J3" s="3">
        <v>1</v>
      </c>
      <c r="K3" s="5" t="s">
        <v>24</v>
      </c>
      <c r="L3" s="3">
        <v>1</v>
      </c>
      <c r="M3" s="3" t="s">
        <v>8</v>
      </c>
      <c r="N3" s="3" t="s">
        <v>35</v>
      </c>
      <c r="O3" s="5" t="s">
        <v>24</v>
      </c>
      <c r="P3" s="4" t="s">
        <v>37</v>
      </c>
      <c r="Q3" s="3">
        <v>3</v>
      </c>
      <c r="R3" s="3">
        <v>1</v>
      </c>
      <c r="S3" s="3" t="s">
        <v>39</v>
      </c>
      <c r="T3" s="12" t="s">
        <v>79</v>
      </c>
      <c r="U3" s="5" t="s">
        <v>71</v>
      </c>
      <c r="V3" s="3">
        <v>4</v>
      </c>
      <c r="W3" s="3">
        <v>5</v>
      </c>
      <c r="X3" s="3" t="s">
        <v>38</v>
      </c>
      <c r="Y3" s="5" t="s">
        <v>27</v>
      </c>
      <c r="Z3" s="3" t="s">
        <v>40</v>
      </c>
    </row>
    <row r="4" spans="1:26">
      <c r="A4" s="3" t="s">
        <v>41</v>
      </c>
      <c r="B4" s="3"/>
      <c r="C4" s="3">
        <v>0</v>
      </c>
      <c r="D4" s="3">
        <v>1</v>
      </c>
      <c r="E4" s="3" t="s">
        <v>43</v>
      </c>
      <c r="F4" s="12" t="s">
        <v>79</v>
      </c>
      <c r="G4" s="3" t="s">
        <v>26</v>
      </c>
      <c r="H4" s="11" t="s">
        <v>76</v>
      </c>
      <c r="I4" s="3">
        <v>1</v>
      </c>
      <c r="J4" s="3">
        <v>1</v>
      </c>
      <c r="K4" s="5" t="s">
        <v>27</v>
      </c>
      <c r="L4" s="3">
        <v>1</v>
      </c>
      <c r="M4" s="3" t="s">
        <v>8</v>
      </c>
      <c r="N4" s="3" t="s">
        <v>42</v>
      </c>
      <c r="O4" s="5" t="s">
        <v>27</v>
      </c>
      <c r="P4" s="4" t="s">
        <v>45</v>
      </c>
      <c r="Q4" s="3">
        <v>0</v>
      </c>
      <c r="R4" s="3">
        <v>2</v>
      </c>
      <c r="S4" s="3" t="s">
        <v>44</v>
      </c>
      <c r="T4" s="12" t="s">
        <v>79</v>
      </c>
      <c r="U4" s="5" t="s">
        <v>72</v>
      </c>
      <c r="V4" s="3">
        <v>5</v>
      </c>
      <c r="W4" s="3">
        <v>6</v>
      </c>
      <c r="X4" s="3" t="s">
        <v>46</v>
      </c>
      <c r="Y4" s="5" t="s">
        <v>24</v>
      </c>
      <c r="Z4" s="3" t="s">
        <v>47</v>
      </c>
    </row>
    <row r="5" spans="1:26">
      <c r="A5" s="3" t="s">
        <v>48</v>
      </c>
      <c r="B5" s="3"/>
      <c r="C5" s="3">
        <v>0</v>
      </c>
      <c r="D5" s="3">
        <v>1</v>
      </c>
      <c r="E5" s="3" t="s">
        <v>50</v>
      </c>
      <c r="F5" s="12" t="s">
        <v>79</v>
      </c>
      <c r="G5" s="3" t="s">
        <v>26</v>
      </c>
      <c r="H5" s="11" t="s">
        <v>77</v>
      </c>
      <c r="I5" s="3">
        <v>1</v>
      </c>
      <c r="J5" s="3">
        <v>1</v>
      </c>
      <c r="K5" s="5" t="s">
        <v>27</v>
      </c>
      <c r="L5" s="3">
        <v>1</v>
      </c>
      <c r="M5" s="3" t="s">
        <v>8</v>
      </c>
      <c r="N5" s="3" t="s">
        <v>49</v>
      </c>
      <c r="O5" s="5" t="s">
        <v>27</v>
      </c>
      <c r="P5" s="4" t="s">
        <v>51</v>
      </c>
      <c r="Q5" s="3">
        <v>0</v>
      </c>
      <c r="R5" s="3">
        <v>1</v>
      </c>
      <c r="S5" s="3" t="s">
        <v>52</v>
      </c>
      <c r="T5" s="12" t="s">
        <v>79</v>
      </c>
      <c r="U5" s="5" t="s">
        <v>71</v>
      </c>
      <c r="V5" s="3">
        <v>5</v>
      </c>
      <c r="W5" s="3">
        <v>6</v>
      </c>
      <c r="X5" s="3" t="s">
        <v>53</v>
      </c>
      <c r="Y5" s="5" t="s">
        <v>27</v>
      </c>
      <c r="Z5" s="3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8DBB-4BDA-40FD-915E-847BDAADE748}">
  <dimension ref="A1:C2"/>
  <sheetViews>
    <sheetView workbookViewId="0">
      <selection activeCell="F17" sqref="F17"/>
    </sheetView>
  </sheetViews>
  <sheetFormatPr defaultRowHeight="15"/>
  <cols>
    <col min="1" max="1" width="10.42578125" bestFit="1" customWidth="1"/>
    <col min="2" max="2" width="11.7109375" bestFit="1" customWidth="1"/>
    <col min="3" max="3" width="13.42578125" bestFit="1" customWidth="1"/>
  </cols>
  <sheetData>
    <row r="1" spans="1:3">
      <c r="A1" s="8" t="s">
        <v>67</v>
      </c>
      <c r="B1" s="8" t="s">
        <v>68</v>
      </c>
      <c r="C1" s="8" t="s">
        <v>69</v>
      </c>
    </row>
    <row r="2" spans="1:3">
      <c r="A2" s="9">
        <f ca="1">TODAY()</f>
        <v>45227</v>
      </c>
      <c r="B2" s="8">
        <v>5</v>
      </c>
      <c r="C2" s="10">
        <f ca="1">DATE(YEAR(A2),MONTH(A2)+B2,MIN(DAY(A2),DAY(DATE(YEAR(A2),MONTH(A2)+B2+1,0))))</f>
        <v>45379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FPA011</vt:lpstr>
      <vt:lpstr>FPA012-013-015-017</vt:lpstr>
      <vt:lpstr>FPA014-016-020</vt:lpstr>
      <vt:lpstr>FPA018-019</vt:lpstr>
      <vt:lpstr>BTMI010</vt:lpstr>
      <vt:lpstr>BTMI016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2023-10-28T04:07:44Z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