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36F5253B-CCB9-4EB2-9666-5623B748508E}" xr6:coauthVersionLast="36" xr6:coauthVersionMax="47" xr10:uidLastSave="{00000000-0000-0000-0000-000000000000}"/>
  <bookViews>
    <workbookView xWindow="0" yWindow="495" windowWidth="28800" windowHeight="16425" activeTab="6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<sst xmlns="http://schemas.openxmlformats.org/spreadsheetml/2006/main" count="325" uniqueCount="73">
  <si>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</si>
  <si>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</si>
  <si>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</si>
  <si>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</si>
  <si>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</si>
  <si>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</si>
  <si>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</si>
  <si>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</si>
  <si>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</si>
  <si>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</si>
  <si>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</si>
  <si>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</si>
  <si>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</si>
  <si>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</si>
  <si>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</si>
  <si>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</si>
  <si>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</si>
  <si>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</si>
  <si>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</si>
  <si>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</si>
  <si>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</si>
  <si>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</si>
  <si>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</si>
  <si>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</si>
  <si>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</si>
  <si>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</si>
  <si>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</si>
  <si>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</si>
  <si>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</si>
  <si>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</si>
  <si>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</si>
  <si>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</si>
  <si>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</si>
  <si>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</si>
  <si>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</si>
  <si>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</si>
  <si>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</si>
  <si>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</si>
  <si>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</si>
  <si>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</si>
  <si>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</si>
  <si>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</si>
  <si>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</si>
  <si>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</si>
  <si>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</si>
  <si>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</si>
  <si>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</si>
  <si>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</si>
  <si>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</si>
  <si>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</si>
  <si>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</si>
  <si>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</si>
  <si>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</si>
  <si>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</si>
  <si>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</si>
  <si>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</si>
  <si>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</si>
  <si>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</si>
  <si>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codeManual</t>
  </si>
  <si>
    <t>SYSTEM_ERROR</t>
  </si>
  <si>
    <t>CANNOT_CALCULATE_PART</t>
  </si>
  <si>
    <t>PRICE_EXCEED_THRESHOLD</t>
  </si>
  <si>
    <t>SMALL_TOLERANCES</t>
  </si>
  <si>
    <t>CANNOT_MANUFACTURE_PART</t>
  </si>
  <si>
    <t>CALCULATION_ERROR</t>
  </si>
  <si>
    <t>stp-testing.stp</t>
  </si>
  <si>
    <t>247,04</t>
  </si>
  <si>
    <t>359,94</t>
  </si>
  <si>
    <t>158,97</t>
  </si>
  <si>
    <t>1.050,66</t>
  </si>
  <si>
    <t>Aluminum</t>
  </si>
  <si>
    <t>PA 6 C</t>
  </si>
  <si>
    <t>TECAFLON / PTFE, PVDF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</si>
</sst>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I13" sqref="I1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</row>
    <row r="2" spans="1:14">
      <c r="A2" s="4" t="s">
        <v>24</v>
      </c>
      <c r="B2" s="4"/>
      <c r="C2" s="4">
        <v>2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</row>
    <row r="3" spans="1:14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47</v>
      </c>
      <c r="N3" s="4" t="s">
        <v>48</v>
      </c>
    </row>
    <row r="4" spans="1:14">
      <c r="A4" s="4" t="s">
        <v>56</v>
      </c>
      <c r="B4" s="4"/>
      <c r="C4" s="4">
        <v>1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J2" sqref="J2:J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  <c r="P1" s="2" t="s">
        <v>14</v>
      </c>
    </row>
    <row r="2" spans="1:16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  <c r="P2" s="4" t="s">
        <v>20</v>
      </c>
    </row>
    <row r="3" spans="1:16">
      <c r="A3" s="4" t="s">
        <v>45</v>
      </c>
      <c r="B3" s="4"/>
      <c r="C3" s="4">
        <v>50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47</v>
      </c>
      <c r="N3" s="4" t="s">
        <v>48</v>
      </c>
      <c r="O3" s="4" t="s">
        <v>46</v>
      </c>
      <c r="P3" s="4" t="s">
        <v>20</v>
      </c>
    </row>
    <row r="4" spans="1:16">
      <c r="A4" s="4" t="s">
        <v>56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  <c r="P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J13" sqref="J1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45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52</v>
      </c>
      <c r="J3" s="4" t="s">
        <v>71</v>
      </c>
      <c r="K3" s="4" t="s">
        <v>41</v>
      </c>
      <c r="L3" s="7" t="s">
        <v>40</v>
      </c>
      <c r="M3" s="4" t="s">
        <v>47</v>
      </c>
      <c r="N3" s="4" t="s">
        <v>48</v>
      </c>
      <c r="O3" s="4" t="s">
        <v>46</v>
      </c>
    </row>
    <row r="4" spans="1:15">
      <c r="A4" s="4" t="s">
        <v>49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52</v>
      </c>
      <c r="J4" s="4" t="s">
        <v>72</v>
      </c>
      <c r="K4" s="4" t="s">
        <v>39</v>
      </c>
      <c r="L4" s="7" t="s">
        <v>37</v>
      </c>
      <c r="M4" s="4" t="s">
        <v>50</v>
      </c>
      <c r="N4" s="4" t="s">
        <v>51</v>
      </c>
      <c r="O4" s="4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J3" sqref="J3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70</v>
      </c>
      <c r="K2" s="4" t="s">
        <v>17</v>
      </c>
      <c r="L2" s="7" t="s">
        <v>37</v>
      </c>
      <c r="M2" s="5">
        <f ca="1">Calculate!$C$2</f>
        <v>45399</v>
      </c>
      <c r="N2" s="4" t="s">
        <v>18</v>
      </c>
      <c r="O2" s="4" t="s">
        <v>19</v>
      </c>
      <c r="P2" s="4" t="s">
        <v>20</v>
      </c>
      <c r="Q2" s="6" t="s">
        <v>57</v>
      </c>
    </row>
    <row r="3" spans="1:17">
      <c r="A3" s="4" t="s">
        <v>45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5">
        <f ca="1">Calculate!$C$2</f>
        <v>45399</v>
      </c>
      <c r="N3" s="4" t="s">
        <v>47</v>
      </c>
      <c r="O3" s="4" t="s">
        <v>48</v>
      </c>
      <c r="P3" s="4" t="s">
        <v>20</v>
      </c>
      <c r="Q3" s="6" t="s">
        <v>57</v>
      </c>
    </row>
    <row r="4" spans="1:17">
      <c r="A4" s="4" t="s">
        <v>56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5">
        <f ca="1">Calculate!$C$2</f>
        <v>45399</v>
      </c>
      <c r="N4" s="4" t="s">
        <v>50</v>
      </c>
      <c r="O4" s="4" t="s">
        <v>51</v>
      </c>
      <c r="P4" s="4" t="s">
        <v>20</v>
      </c>
      <c r="Q4" s="6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7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58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52</v>
      </c>
      <c r="J2" s="4" t="s">
        <v>70</v>
      </c>
      <c r="K2" s="4" t="s">
        <v>17</v>
      </c>
      <c r="L2" s="7" t="s">
        <v>37</v>
      </c>
      <c r="M2" s="4" t="s">
        <v>62</v>
      </c>
    </row>
    <row r="3" spans="1:13">
      <c r="A3" s="4" t="s">
        <v>65</v>
      </c>
      <c r="B3" s="12"/>
      <c r="C3" s="12">
        <v>1</v>
      </c>
      <c r="D3" s="12">
        <v>1</v>
      </c>
      <c r="E3" s="12">
        <v>1</v>
      </c>
      <c r="F3" s="4" t="s">
        <v>25</v>
      </c>
      <c r="G3" s="4" t="s">
        <v>27</v>
      </c>
      <c r="H3" s="4">
        <v>7</v>
      </c>
      <c r="I3" s="4" t="s">
        <v>16</v>
      </c>
      <c r="J3" s="4" t="s">
        <v>72</v>
      </c>
      <c r="K3" s="4" t="s">
        <v>39</v>
      </c>
      <c r="L3" s="7" t="s">
        <v>37</v>
      </c>
      <c r="M3" s="4" t="s">
        <v>64</v>
      </c>
    </row>
    <row r="4" spans="1:13">
      <c r="A4" s="4" t="s">
        <v>56</v>
      </c>
      <c r="B4" s="4"/>
      <c r="C4" s="4">
        <v>300</v>
      </c>
      <c r="D4" s="4">
        <v>2</v>
      </c>
      <c r="E4" s="4">
        <v>3</v>
      </c>
      <c r="F4" s="4" t="s">
        <v>42</v>
      </c>
      <c r="G4" s="4" t="s">
        <v>27</v>
      </c>
      <c r="H4" s="4">
        <v>7</v>
      </c>
      <c r="I4" s="4" t="s">
        <v>16</v>
      </c>
      <c r="J4" s="4" t="s">
        <v>72</v>
      </c>
      <c r="K4" s="4" t="s">
        <v>39</v>
      </c>
      <c r="L4" s="7" t="s">
        <v>37</v>
      </c>
      <c r="M4" s="4" t="s">
        <v>61</v>
      </c>
    </row>
    <row r="5" spans="1:13">
      <c r="A5" s="4" t="s">
        <v>56</v>
      </c>
      <c r="B5" s="4"/>
      <c r="C5" s="4">
        <v>300</v>
      </c>
      <c r="D5" s="4">
        <v>2</v>
      </c>
      <c r="E5" s="4">
        <v>3</v>
      </c>
      <c r="F5" s="4" t="s">
        <v>42</v>
      </c>
      <c r="G5" s="4" t="s">
        <v>27</v>
      </c>
      <c r="H5" s="4">
        <v>7</v>
      </c>
      <c r="I5" s="4" t="s">
        <v>16</v>
      </c>
      <c r="J5" s="4" t="s">
        <v>72</v>
      </c>
      <c r="K5" s="4" t="s">
        <v>39</v>
      </c>
      <c r="L5" s="7" t="s">
        <v>37</v>
      </c>
      <c r="M5" s="4" t="s">
        <v>60</v>
      </c>
    </row>
    <row r="6" spans="1:13">
      <c r="A6" s="4" t="s">
        <v>56</v>
      </c>
      <c r="B6" s="4"/>
      <c r="C6" s="4">
        <v>300</v>
      </c>
      <c r="D6" s="4">
        <v>2</v>
      </c>
      <c r="E6" s="4">
        <v>3</v>
      </c>
      <c r="F6" s="4" t="s">
        <v>42</v>
      </c>
      <c r="G6" s="4" t="s">
        <v>27</v>
      </c>
      <c r="H6" s="4">
        <v>7</v>
      </c>
      <c r="I6" s="4" t="s">
        <v>16</v>
      </c>
      <c r="J6" s="4" t="s">
        <v>72</v>
      </c>
      <c r="K6" s="4" t="s">
        <v>39</v>
      </c>
      <c r="L6" s="7" t="s">
        <v>37</v>
      </c>
      <c r="M6" s="4" t="s">
        <v>59</v>
      </c>
    </row>
    <row r="7" spans="1:13">
      <c r="A7" s="4" t="s">
        <v>56</v>
      </c>
      <c r="B7" s="4"/>
      <c r="C7" s="4">
        <v>300</v>
      </c>
      <c r="D7" s="4">
        <v>2</v>
      </c>
      <c r="E7" s="4">
        <v>3</v>
      </c>
      <c r="F7" s="4" t="s">
        <v>42</v>
      </c>
      <c r="G7" s="4" t="s">
        <v>27</v>
      </c>
      <c r="H7" s="4">
        <v>7</v>
      </c>
      <c r="I7" s="4" t="s">
        <v>16</v>
      </c>
      <c r="J7" s="4" t="s">
        <v>72</v>
      </c>
      <c r="K7" s="4" t="s">
        <v>39</v>
      </c>
      <c r="L7" s="7" t="s">
        <v>37</v>
      </c>
      <c r="M7" s="4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66</v>
      </c>
    </row>
    <row r="3" spans="1:13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abSelected="1" zoomScale="70" zoomScaleNormal="70" workbookViewId="0">
      <selection activeCell="K16" sqref="K1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21</v>
      </c>
    </row>
    <row r="2" spans="1:21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70</v>
      </c>
      <c r="K2" s="4" t="s">
        <v>17</v>
      </c>
      <c r="L2" s="7" t="s">
        <v>37</v>
      </c>
      <c r="M2" s="4" t="s">
        <v>66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39</v>
      </c>
      <c r="T2" s="7" t="s">
        <v>40</v>
      </c>
      <c r="U2" s="4" t="s">
        <v>68</v>
      </c>
    </row>
    <row r="3" spans="1:21">
      <c r="A3" s="4" t="s">
        <v>45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71</v>
      </c>
      <c r="K3" s="4" t="s">
        <v>41</v>
      </c>
      <c r="L3" s="7" t="s">
        <v>40</v>
      </c>
      <c r="M3" s="4" t="s">
        <v>67</v>
      </c>
      <c r="N3" s="4">
        <v>1</v>
      </c>
      <c r="O3" s="4">
        <v>5</v>
      </c>
      <c r="P3" s="4">
        <v>6</v>
      </c>
      <c r="Q3" s="4" t="s">
        <v>43</v>
      </c>
      <c r="R3" s="4" t="s">
        <v>15</v>
      </c>
      <c r="S3" s="4" t="s">
        <v>44</v>
      </c>
      <c r="T3" s="7" t="s">
        <v>37</v>
      </c>
      <c r="U3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53</v>
      </c>
      <c r="B1" s="9" t="s">
        <v>54</v>
      </c>
      <c r="C1" s="9" t="s">
        <v>55</v>
      </c>
    </row>
    <row r="2" spans="1:4">
      <c r="A2" s="10">
        <f ca="1">TODAY()</f>
        <v>45247</v>
      </c>
      <c r="B2" s="9">
        <v>5</v>
      </c>
      <c r="C2" s="11">
        <f ca="1">DATE(YEAR(A2),MONTH(A2)+B2,MIN(DAY(A2),DAY(DATE(YEAR(A2),MONTH(A2)+B2+1,0))))</f>
        <v>45399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2023-11-17T00:45:30Z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