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22CC76F5-4FD3-4AAD-B690-5520FD180015}" xr6:coauthVersionLast="36" xr6:coauthVersionMax="47" xr10:uidLastSave="{00000000-0000-0000-0000-000000000000}"/>
  <bookViews>
    <workbookView xWindow="0" yWindow="495" windowWidth="28800" windowHeight="16425" activeTab="2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<sst xmlns="http://schemas.openxmlformats.org/spreadsheetml/2006/main" count="369" uniqueCount="83">
  <si>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</si>
  <si>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</si>
  <si>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</si>
  <si>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</si>
  <si>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</si>
  <si>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</si>
  <si>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</si>
  <si>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</si>
  <si>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All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</si>
  <si>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</si>
  <si>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</si>
  <si>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</si>
  <si>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</si>
  <si>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</si>
  <si>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</si>
  <si>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</si>
  <si>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</si>
  <si>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</si>
  <si>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</si>
  <si>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</si>
  <si>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</si>
  <si>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</si>
  <si>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</si>
  <si>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</si>
  <si>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</si>
  <si>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</si>
  <si>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</si>
  <si>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</si>
  <si>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X14CrMoS17</t>
  </si>
  <si>
    <t>45,62</t>
  </si>
  <si>
    <t>Soft annealing</t>
  </si>
  <si>
    <t>16MNCr5</t>
  </si>
  <si>
    <t>29,52</t>
  </si>
  <si>
    <t>dxf-testing.dxf</t>
  </si>
  <si>
    <t>dwg-testing.dwg</t>
  </si>
  <si>
    <t>EN AW-6082 / AlMgSi1</t>
  </si>
  <si>
    <t>Grinding</t>
  </si>
  <si>
    <t>44,61</t>
  </si>
  <si>
    <t>X153CrMoV12</t>
  </si>
  <si>
    <t>Plasma nitriding</t>
  </si>
  <si>
    <t>57,49</t>
  </si>
  <si>
    <t>stp-testing.stp</t>
  </si>
  <si>
    <t>X5CrNiMo17-12-2</t>
  </si>
  <si>
    <t>Galvanizing</t>
  </si>
  <si>
    <t>Nitrocarburizing</t>
  </si>
  <si>
    <t>145,75</t>
  </si>
  <si>
    <t>42CrMo4</t>
  </si>
  <si>
    <t>313,50</t>
  </si>
  <si>
    <t>step-testing.step</t>
  </si>
  <si>
    <t>X6CrNiMoTi17</t>
  </si>
  <si>
    <t>Powder coating</t>
  </si>
  <si>
    <t>49,65</t>
  </si>
  <si>
    <t>Phosphating</t>
  </si>
  <si>
    <t>X90CrMoV18</t>
  </si>
  <si>
    <t>64,34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</si>
  <si>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</si>
  <si>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</si>
  <si>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</si>
  <si>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</si>
  <si>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</si>
  <si>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</si>
  <si>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</si>
  <si>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</si>
  <si>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</si>
  <si>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</si>
  <si>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</si>
  <si>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buyer@gocad.de</t>
  </si>
  <si>
    <t>Date</t>
  </si>
  <si>
    <t>Add Months</t>
  </si>
  <si>
    <t>Date M added</t>
  </si>
  <si>
    <t>deliveryDate</t>
  </si>
  <si>
    <t>Deburring (one-sided)</t>
  </si>
  <si>
    <t>No deburring</t>
  </si>
  <si>
    <t>laserMarking</t>
  </si>
  <si>
    <t>laserMarkingChanged</t>
  </si>
  <si>
    <t>One-sided</t>
  </si>
  <si>
    <t>Trovalize</t>
  </si>
  <si>
    <t>Two-sided</t>
  </si>
  <si>
    <t>No</t>
  </si>
  <si>
    <t xml:space="preserve">No </t>
  </si>
  <si>
    <t>X2CrNiMo17</t>
  </si>
  <si>
    <t>Copper</t>
  </si>
  <si>
    <t>CuSn8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</si>
</sst>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topLeftCell="C1" zoomScale="85" zoomScaleNormal="85" workbookViewId="0">
      <selection activeCell="F33" sqref="F3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55</v>
      </c>
    </row>
    <row r="2" spans="1:17">
      <c r="A2" s="3" t="s">
        <v>33</v>
      </c>
      <c r="B2" s="3"/>
      <c r="C2" s="3">
        <v>2</v>
      </c>
      <c r="D2" s="3">
        <v>3</v>
      </c>
      <c r="E2" s="3" t="s">
        <v>25</v>
      </c>
      <c r="F2" s="3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80</v>
      </c>
      <c r="N2" s="5" t="s">
        <v>24</v>
      </c>
      <c r="O2" s="3" t="s">
        <v>58</v>
      </c>
      <c r="P2" s="3" t="s">
        <v>59</v>
      </c>
      <c r="Q2" s="4" t="s">
        <v>64</v>
      </c>
    </row>
    <row r="3" spans="1:17">
      <c r="A3" s="3" t="s">
        <v>34</v>
      </c>
      <c r="B3" s="3"/>
      <c r="C3" s="3">
        <v>1</v>
      </c>
      <c r="D3" s="3">
        <v>1</v>
      </c>
      <c r="E3" s="3" t="s">
        <v>36</v>
      </c>
      <c r="F3" s="3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4" t="s">
        <v>64</v>
      </c>
    </row>
    <row r="4" spans="1:17">
      <c r="A4" s="3" t="s">
        <v>41</v>
      </c>
      <c r="B4" s="3"/>
      <c r="C4" s="3">
        <v>0</v>
      </c>
      <c r="D4" s="3">
        <v>1</v>
      </c>
      <c r="E4" s="3" t="s">
        <v>43</v>
      </c>
      <c r="F4" s="3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3" t="s">
        <v>62</v>
      </c>
      <c r="P4" s="3" t="s">
        <v>63</v>
      </c>
      <c r="Q4" s="4" t="s">
        <v>64</v>
      </c>
    </row>
    <row r="5" spans="1:17">
      <c r="A5" s="3" t="s">
        <v>48</v>
      </c>
      <c r="B5" s="3"/>
      <c r="C5" s="3">
        <v>0</v>
      </c>
      <c r="D5" s="3">
        <v>1</v>
      </c>
      <c r="E5" s="3" t="s">
        <v>50</v>
      </c>
      <c r="F5" s="3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3" t="s">
        <v>58</v>
      </c>
      <c r="P5" s="3" t="s">
        <v>59</v>
      </c>
      <c r="Q5" s="4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R5"/>
  <sheetViews>
    <sheetView zoomScale="85" zoomScaleNormal="85" workbookViewId="0">
      <selection activeCell="J20" sqref="J20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9</v>
      </c>
      <c r="R1" s="1" t="s">
        <v>55</v>
      </c>
    </row>
    <row r="2" spans="1:18">
      <c r="A2" s="3" t="s">
        <v>33</v>
      </c>
      <c r="B2" s="3"/>
      <c r="C2" s="3">
        <v>2</v>
      </c>
      <c r="D2" s="3">
        <v>50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80</v>
      </c>
      <c r="N2" s="5" t="s">
        <v>24</v>
      </c>
      <c r="O2" s="3" t="s">
        <v>58</v>
      </c>
      <c r="P2" s="3" t="s">
        <v>59</v>
      </c>
      <c r="Q2" s="3">
        <v>60</v>
      </c>
      <c r="R2" s="4" t="s">
        <v>64</v>
      </c>
    </row>
    <row r="3" spans="1:18">
      <c r="A3" s="3" t="s">
        <v>34</v>
      </c>
      <c r="B3" s="3"/>
      <c r="C3" s="3">
        <v>1</v>
      </c>
      <c r="D3" s="3">
        <v>50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3">
        <v>60</v>
      </c>
      <c r="R3" s="4" t="s">
        <v>64</v>
      </c>
    </row>
    <row r="4" spans="1:18">
      <c r="A4" s="3" t="s">
        <v>41</v>
      </c>
      <c r="B4" s="3"/>
      <c r="C4" s="3">
        <v>0</v>
      </c>
      <c r="D4" s="3">
        <v>50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3" t="s">
        <v>62</v>
      </c>
      <c r="P4" s="3" t="s">
        <v>63</v>
      </c>
      <c r="Q4" s="3">
        <v>60</v>
      </c>
      <c r="R4" s="4" t="s">
        <v>64</v>
      </c>
    </row>
    <row r="5" spans="1:18">
      <c r="A5" s="3" t="s">
        <v>48</v>
      </c>
      <c r="B5" s="3"/>
      <c r="C5" s="3">
        <v>0</v>
      </c>
      <c r="D5" s="3">
        <v>50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3" t="s">
        <v>58</v>
      </c>
      <c r="P5" s="3" t="s">
        <v>59</v>
      </c>
      <c r="Q5" s="3">
        <v>60</v>
      </c>
      <c r="R5" s="4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tabSelected="1" zoomScale="85" zoomScaleNormal="85" workbookViewId="0">
      <selection activeCell="F15" sqref="F15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56</v>
      </c>
      <c r="P1" s="1" t="s">
        <v>57</v>
      </c>
      <c r="Q1" s="1" t="s">
        <v>9</v>
      </c>
      <c r="R1" s="1" t="s">
        <v>55</v>
      </c>
    </row>
    <row r="2" spans="1:18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81</v>
      </c>
      <c r="M2" s="3" t="s">
        <v>82</v>
      </c>
      <c r="N2" s="5" t="s">
        <v>24</v>
      </c>
      <c r="O2" s="3" t="s">
        <v>58</v>
      </c>
      <c r="P2" s="3" t="s">
        <v>59</v>
      </c>
      <c r="Q2" s="3">
        <v>60</v>
      </c>
      <c r="R2" s="4" t="s">
        <v>64</v>
      </c>
    </row>
    <row r="3" spans="1:18">
      <c r="A3" s="3" t="s">
        <v>34</v>
      </c>
      <c r="B3" s="3"/>
      <c r="C3" s="3">
        <v>2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3" t="s">
        <v>60</v>
      </c>
      <c r="P3" s="3" t="s">
        <v>61</v>
      </c>
      <c r="Q3" s="3">
        <v>60</v>
      </c>
      <c r="R3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zoomScale="70" zoomScaleNormal="70" workbookViewId="0">
      <selection activeCell="M33" sqref="M33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70</v>
      </c>
      <c r="P1" s="1" t="s">
        <v>56</v>
      </c>
      <c r="Q1" s="1" t="s">
        <v>57</v>
      </c>
      <c r="R1" s="1" t="s">
        <v>55</v>
      </c>
      <c r="S1" s="6" t="s">
        <v>65</v>
      </c>
    </row>
    <row r="2" spans="1:19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79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4">
        <f ca="1">Calculate!$C$2</f>
        <v>45399</v>
      </c>
      <c r="P2" s="3" t="s">
        <v>58</v>
      </c>
      <c r="Q2" s="3" t="s">
        <v>59</v>
      </c>
      <c r="R2" s="4" t="s">
        <v>64</v>
      </c>
      <c r="S2" s="7" t="s">
        <v>66</v>
      </c>
    </row>
    <row r="3" spans="1:19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79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>
        <f ca="1">Calculate!$C$2</f>
        <v>45399</v>
      </c>
      <c r="P3" s="3" t="s">
        <v>60</v>
      </c>
      <c r="Q3" s="3" t="s">
        <v>61</v>
      </c>
      <c r="R3" s="4" t="s">
        <v>64</v>
      </c>
      <c r="S3" s="7" t="s">
        <v>66</v>
      </c>
    </row>
    <row r="4" spans="1:19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79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>
        <f ca="1">Calculate!$C$2</f>
        <v>45399</v>
      </c>
      <c r="P4" s="3" t="s">
        <v>62</v>
      </c>
      <c r="Q4" s="3" t="s">
        <v>63</v>
      </c>
      <c r="R4" s="4" t="s">
        <v>64</v>
      </c>
      <c r="S4" s="7" t="s">
        <v>66</v>
      </c>
    </row>
    <row r="5" spans="1:19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79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>
        <f ca="1">Calculate!$C$2</f>
        <v>45399</v>
      </c>
      <c r="P5" s="3" t="s">
        <v>58</v>
      </c>
      <c r="Q5" s="3" t="s">
        <v>59</v>
      </c>
      <c r="R5" s="4" t="s">
        <v>64</v>
      </c>
      <c r="S5" s="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L14" sqref="L14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15</v>
      </c>
    </row>
    <row r="2" spans="1:15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</v>
      </c>
      <c r="M2" s="3" t="s">
        <v>28</v>
      </c>
      <c r="N2" s="5" t="s">
        <v>24</v>
      </c>
      <c r="O2" s="4" t="s">
        <v>29</v>
      </c>
    </row>
    <row r="3" spans="1:15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 t="s">
        <v>37</v>
      </c>
    </row>
    <row r="4" spans="1:15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 t="s">
        <v>45</v>
      </c>
    </row>
    <row r="5" spans="1:15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Y5"/>
  <sheetViews>
    <sheetView zoomScale="70" zoomScaleNormal="70" workbookViewId="0">
      <selection activeCell="M12" sqref="M12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8.5703125" bestFit="1" customWidth="1"/>
    <col min="17" max="17" width="26.85546875" bestFit="1" customWidth="1"/>
    <col min="18" max="18" width="33" bestFit="1" customWidth="1"/>
    <col min="19" max="19" width="27.140625" bestFit="1" customWidth="1"/>
    <col min="20" max="23" width="30" customWidth="1"/>
    <col min="24" max="24" width="35.42578125" bestFit="1" customWidth="1"/>
    <col min="25" max="25" width="22.85546875" bestFit="1" customWidth="1"/>
  </cols>
  <sheetData>
    <row r="1" spans="1:25" s="2" customFormat="1">
      <c r="A1" s="1" t="s">
        <v>0</v>
      </c>
      <c r="B1" s="1" t="s">
        <v>1</v>
      </c>
      <c r="C1" s="1" t="s">
        <v>11</v>
      </c>
      <c r="D1" s="1" t="s">
        <v>2</v>
      </c>
      <c r="E1" s="1" t="s">
        <v>4</v>
      </c>
      <c r="F1" s="1" t="s">
        <v>73</v>
      </c>
      <c r="G1" s="1" t="s">
        <v>12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15</v>
      </c>
      <c r="P1" s="1" t="s">
        <v>17</v>
      </c>
      <c r="Q1" s="1" t="s">
        <v>18</v>
      </c>
      <c r="R1" s="1" t="s">
        <v>19</v>
      </c>
      <c r="S1" s="1" t="s">
        <v>74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16</v>
      </c>
      <c r="Y1" s="1" t="s">
        <v>9</v>
      </c>
    </row>
    <row r="2" spans="1:25">
      <c r="A2" s="3" t="s">
        <v>33</v>
      </c>
      <c r="B2" s="3"/>
      <c r="C2" s="3">
        <v>2</v>
      </c>
      <c r="D2" s="3">
        <v>3</v>
      </c>
      <c r="E2" s="3" t="s">
        <v>25</v>
      </c>
      <c r="F2" s="12" t="s">
        <v>78</v>
      </c>
      <c r="G2" s="3" t="s">
        <v>26</v>
      </c>
      <c r="H2" s="11" t="s">
        <v>75</v>
      </c>
      <c r="I2" s="3">
        <v>4</v>
      </c>
      <c r="J2" s="3">
        <v>5</v>
      </c>
      <c r="K2" s="3">
        <v>6</v>
      </c>
      <c r="L2" s="3" t="s">
        <v>81</v>
      </c>
      <c r="M2" s="3" t="s">
        <v>82</v>
      </c>
      <c r="N2" s="5" t="s">
        <v>24</v>
      </c>
      <c r="O2" s="4" t="s">
        <v>29</v>
      </c>
      <c r="P2" s="3">
        <v>4</v>
      </c>
      <c r="Q2" s="3">
        <v>8</v>
      </c>
      <c r="R2" s="3" t="s">
        <v>30</v>
      </c>
      <c r="S2" s="12" t="s">
        <v>78</v>
      </c>
      <c r="T2" s="5" t="s">
        <v>72</v>
      </c>
      <c r="U2" s="3">
        <v>6</v>
      </c>
      <c r="V2" s="3">
        <v>7</v>
      </c>
      <c r="W2" s="3" t="s">
        <v>31</v>
      </c>
      <c r="X2" s="5" t="s">
        <v>27</v>
      </c>
      <c r="Y2" s="3" t="s">
        <v>32</v>
      </c>
    </row>
    <row r="3" spans="1:25">
      <c r="A3" s="3" t="s">
        <v>34</v>
      </c>
      <c r="B3" s="3"/>
      <c r="C3" s="3">
        <v>1</v>
      </c>
      <c r="D3" s="3">
        <v>1</v>
      </c>
      <c r="E3" s="3" t="s">
        <v>36</v>
      </c>
      <c r="F3" s="12" t="s">
        <v>78</v>
      </c>
      <c r="G3" s="3" t="s">
        <v>26</v>
      </c>
      <c r="H3" s="13" t="s">
        <v>78</v>
      </c>
      <c r="I3" s="3">
        <v>1</v>
      </c>
      <c r="J3" s="3">
        <v>1</v>
      </c>
      <c r="K3" s="3">
        <v>1</v>
      </c>
      <c r="L3" s="3" t="s">
        <v>8</v>
      </c>
      <c r="M3" s="3" t="s">
        <v>35</v>
      </c>
      <c r="N3" s="5" t="s">
        <v>24</v>
      </c>
      <c r="O3" s="4" t="s">
        <v>37</v>
      </c>
      <c r="P3" s="3">
        <v>3</v>
      </c>
      <c r="Q3" s="3">
        <v>1</v>
      </c>
      <c r="R3" s="3" t="s">
        <v>39</v>
      </c>
      <c r="S3" s="12" t="s">
        <v>78</v>
      </c>
      <c r="T3" s="5" t="s">
        <v>71</v>
      </c>
      <c r="U3" s="3">
        <v>4</v>
      </c>
      <c r="V3" s="3">
        <v>5</v>
      </c>
      <c r="W3" s="3" t="s">
        <v>38</v>
      </c>
      <c r="X3" s="5" t="s">
        <v>27</v>
      </c>
      <c r="Y3" s="3" t="s">
        <v>40</v>
      </c>
    </row>
    <row r="4" spans="1:25">
      <c r="A4" s="3" t="s">
        <v>41</v>
      </c>
      <c r="B4" s="3"/>
      <c r="C4" s="3">
        <v>0</v>
      </c>
      <c r="D4" s="3">
        <v>1</v>
      </c>
      <c r="E4" s="3" t="s">
        <v>43</v>
      </c>
      <c r="F4" s="12" t="s">
        <v>78</v>
      </c>
      <c r="G4" s="3" t="s">
        <v>26</v>
      </c>
      <c r="H4" s="11" t="s">
        <v>76</v>
      </c>
      <c r="I4" s="3">
        <v>1</v>
      </c>
      <c r="J4" s="3">
        <v>1</v>
      </c>
      <c r="K4" s="3">
        <v>1</v>
      </c>
      <c r="L4" s="3" t="s">
        <v>8</v>
      </c>
      <c r="M4" s="3" t="s">
        <v>42</v>
      </c>
      <c r="N4" s="5" t="s">
        <v>27</v>
      </c>
      <c r="O4" s="4" t="s">
        <v>45</v>
      </c>
      <c r="P4" s="3">
        <v>0</v>
      </c>
      <c r="Q4" s="3">
        <v>2</v>
      </c>
      <c r="R4" s="3" t="s">
        <v>44</v>
      </c>
      <c r="S4" s="12" t="s">
        <v>78</v>
      </c>
      <c r="T4" s="5" t="s">
        <v>72</v>
      </c>
      <c r="U4" s="3">
        <v>5</v>
      </c>
      <c r="V4" s="3">
        <v>6</v>
      </c>
      <c r="W4" s="3" t="s">
        <v>46</v>
      </c>
      <c r="X4" s="5" t="s">
        <v>24</v>
      </c>
      <c r="Y4" s="3" t="s">
        <v>47</v>
      </c>
    </row>
    <row r="5" spans="1:25">
      <c r="A5" s="3" t="s">
        <v>48</v>
      </c>
      <c r="B5" s="3"/>
      <c r="C5" s="3">
        <v>0</v>
      </c>
      <c r="D5" s="3">
        <v>1</v>
      </c>
      <c r="E5" s="3" t="s">
        <v>50</v>
      </c>
      <c r="F5" s="12" t="s">
        <v>78</v>
      </c>
      <c r="G5" s="3" t="s">
        <v>26</v>
      </c>
      <c r="H5" s="11" t="s">
        <v>77</v>
      </c>
      <c r="I5" s="3">
        <v>1</v>
      </c>
      <c r="J5" s="3">
        <v>1</v>
      </c>
      <c r="K5" s="3">
        <v>1</v>
      </c>
      <c r="L5" s="3" t="s">
        <v>8</v>
      </c>
      <c r="M5" s="3" t="s">
        <v>49</v>
      </c>
      <c r="N5" s="5" t="s">
        <v>27</v>
      </c>
      <c r="O5" s="4" t="s">
        <v>51</v>
      </c>
      <c r="P5" s="3">
        <v>0</v>
      </c>
      <c r="Q5" s="3">
        <v>1</v>
      </c>
      <c r="R5" s="3" t="s">
        <v>52</v>
      </c>
      <c r="S5" s="12" t="s">
        <v>78</v>
      </c>
      <c r="T5" s="5" t="s">
        <v>71</v>
      </c>
      <c r="U5" s="3">
        <v>5</v>
      </c>
      <c r="V5" s="3">
        <v>6</v>
      </c>
      <c r="W5" s="3" t="s">
        <v>53</v>
      </c>
      <c r="X5" s="5" t="s">
        <v>27</v>
      </c>
      <c r="Y5" s="3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67</v>
      </c>
      <c r="B1" s="8" t="s">
        <v>68</v>
      </c>
      <c r="C1" s="8" t="s">
        <v>69</v>
      </c>
    </row>
    <row r="2" spans="1:3">
      <c r="A2" s="9">
        <f ca="1">TODAY()</f>
        <v>45247</v>
      </c>
      <c r="B2" s="8">
        <v>5</v>
      </c>
      <c r="C2" s="10">
        <f ca="1">DATE(YEAR(A2),MONTH(A2)+B2,MIN(DAY(A2),DAY(DATE(YEAR(A2),MONTH(A2)+B2+1,0))))</f>
        <v>45399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2023-11-17T01:33:46Z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