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082B973D-6A9A-48F1-AD92-88F03AC4C2EA}" xr6:coauthVersionLast="36" xr6:coauthVersionMax="47" xr10:uidLastSave="{00000000-0000-0000-0000-000000000000}"/>
  <bookViews>
    <workbookView xWindow="0" yWindow="495" windowWidth="28800" windowHeight="16425" activeTab="3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09" sheetId="12" r:id="rId5"/>
    <sheet name="BTMI010" sheetId="6" r:id="rId6"/>
    <sheet name="BTMI016" sheetId="5" r:id="rId7"/>
    <sheet name="Calculate" sheetId="11" r:id="rId8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<sst xmlns="http://schemas.openxmlformats.org/spreadsheetml/2006/main" count="399" uniqueCount="86">
  <si>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</si>
  <si>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</si>
  <si>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</si>
  <si>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</si>
  <si>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</si>
  <si>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</si>
  <si>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</si>
  <si>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</si>
  <si>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</si>
  <si>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</si>
  <si>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</si>
  <si>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</si>
  <si>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</si>
  <si>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</si>
  <si>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</si>
  <si>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</si>
  <si>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</si>
  <si>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</si>
  <si>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</si>
  <si>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</si>
  <si>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</si>
  <si>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</si>
  <si>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</si>
  <si>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</si>
  <si>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</si>
  <si>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</si>
  <si>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</si>
  <si>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45,62</t>
  </si>
  <si>
    <t>Soft annealing</t>
  </si>
  <si>
    <t>dxf-testing.dxf</t>
  </si>
  <si>
    <t>dwg-testing.dwg</t>
  </si>
  <si>
    <t>EN AW-6082 / AlMgSi1</t>
  </si>
  <si>
    <t>Grinding</t>
  </si>
  <si>
    <t>44,61</t>
  </si>
  <si>
    <t>Plasma nitriding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</si>
  <si>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</si>
  <si>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</si>
  <si>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</si>
  <si>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</si>
  <si>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</si>
  <si>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</si>
  <si>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</si>
  <si>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</si>
  <si>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</si>
  <si>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ECONOMY</t>
  </si>
  <si>
    <t>FAST</t>
  </si>
  <si>
    <t>comments shipping</t>
  </si>
  <si>
    <t>customerEmail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</si>
  <si>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</si>
  <si>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</si>
  <si>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</si>
  <si>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</si>
  <si>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</si>
  <si>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</si>
  <si>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</si>
  <si>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</si>
  <si>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</si>
  <si>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</si>
  <si>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</si>
  <si>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</si>
  <si>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</si>
  <si>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</si>
  <si>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</si>
  <si>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</si>
  <si>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</si>
  <si>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</si>
  <si>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</si>
  <si>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</si>
  <si>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Sandblasting</t>
  </si>
  <si>
    <t>AlMg3-Blech</t>
  </si>
  <si>
    <t>115,80</t>
  </si>
  <si>
    <t>33,18</t>
  </si>
  <si>
    <t>227,58</t>
  </si>
  <si>
    <t>110,46</t>
  </si>
  <si>
    <t>56,85</t>
  </si>
  <si>
    <t>50,49</t>
  </si>
  <si>
    <t>221,76</t>
  </si>
  <si>
    <t>87,56</t>
  </si>
  <si>
    <t>thuyautomation0@gmail.com</t>
  </si>
  <si>
    <t>shippingCost</t>
  </si>
  <si>
    <t>Package delivery (extra costs)</t>
  </si>
  <si>
    <t>Pick-up at factory (no costs)</t>
  </si>
  <si>
    <t>codeManual</t>
  </si>
  <si>
    <t>ipt-testing.ipt</t>
  </si>
  <si>
    <t>ANALYZE_EXCEPTION</t>
  </si>
  <si>
    <t>Freight delivery / special packaging (extra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</si>
</sst>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topLeftCell="G1" zoomScale="85" zoomScaleNormal="85" workbookViewId="0">
      <selection activeCell="M19" sqref="M19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40</v>
      </c>
    </row>
    <row r="2" spans="1:17">
      <c r="A2" s="3" t="s">
        <v>29</v>
      </c>
      <c r="B2" s="3"/>
      <c r="C2" s="3">
        <v>2</v>
      </c>
      <c r="D2" s="3">
        <v>2</v>
      </c>
      <c r="E2" s="3" t="s">
        <v>24</v>
      </c>
      <c r="F2" s="3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61</v>
      </c>
      <c r="M2" s="3" t="s">
        <v>58</v>
      </c>
      <c r="N2" s="5" t="s">
        <v>23</v>
      </c>
      <c r="O2" s="3" t="s">
        <v>43</v>
      </c>
      <c r="P2" s="3" t="s">
        <v>80</v>
      </c>
      <c r="Q2" s="4" t="s">
        <v>46</v>
      </c>
    </row>
    <row r="3" spans="1:17">
      <c r="A3" s="3" t="s">
        <v>30</v>
      </c>
      <c r="B3" s="3"/>
      <c r="C3" s="3">
        <v>1</v>
      </c>
      <c r="D3" s="3">
        <v>2</v>
      </c>
      <c r="E3" s="3" t="s">
        <v>32</v>
      </c>
      <c r="F3" s="3" t="s">
        <v>57</v>
      </c>
      <c r="G3" s="3" t="s">
        <v>25</v>
      </c>
      <c r="H3" s="13" t="s">
        <v>57</v>
      </c>
      <c r="I3" s="3">
        <v>4</v>
      </c>
      <c r="J3" s="3">
        <v>5</v>
      </c>
      <c r="K3" s="3">
        <v>6</v>
      </c>
      <c r="L3" s="3" t="s">
        <v>62</v>
      </c>
      <c r="M3" s="3" t="s">
        <v>69</v>
      </c>
      <c r="N3" s="5" t="s">
        <v>23</v>
      </c>
      <c r="O3" s="3" t="s">
        <v>44</v>
      </c>
      <c r="P3" s="3" t="s">
        <v>81</v>
      </c>
      <c r="Q3" s="4" t="s">
        <v>46</v>
      </c>
    </row>
    <row r="4" spans="1:17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57</v>
      </c>
      <c r="G4" s="3" t="s">
        <v>25</v>
      </c>
      <c r="H4" s="14" t="s">
        <v>54</v>
      </c>
      <c r="I4" s="3">
        <v>4</v>
      </c>
      <c r="J4" s="3">
        <v>5</v>
      </c>
      <c r="K4" s="3">
        <v>6</v>
      </c>
      <c r="L4" s="3" t="s">
        <v>61</v>
      </c>
      <c r="M4" s="3" t="s">
        <v>63</v>
      </c>
      <c r="N4" s="5" t="s">
        <v>26</v>
      </c>
      <c r="O4" s="3" t="s">
        <v>45</v>
      </c>
      <c r="P4" s="3" t="s">
        <v>85</v>
      </c>
      <c r="Q4" s="4" t="s">
        <v>46</v>
      </c>
    </row>
    <row r="5" spans="1:17">
      <c r="A5" s="3" t="s">
        <v>37</v>
      </c>
      <c r="B5" s="3"/>
      <c r="C5" s="3">
        <v>0</v>
      </c>
      <c r="D5" s="3">
        <v>1</v>
      </c>
      <c r="E5" s="3" t="s">
        <v>68</v>
      </c>
      <c r="F5" s="3" t="s">
        <v>57</v>
      </c>
      <c r="G5" s="3" t="s">
        <v>25</v>
      </c>
      <c r="H5" s="11" t="s">
        <v>56</v>
      </c>
      <c r="I5" s="3">
        <v>4</v>
      </c>
      <c r="J5" s="3">
        <v>5</v>
      </c>
      <c r="K5" s="3">
        <v>6</v>
      </c>
      <c r="L5" s="3" t="s">
        <v>62</v>
      </c>
      <c r="M5" s="3" t="s">
        <v>66</v>
      </c>
      <c r="N5" s="5" t="s">
        <v>26</v>
      </c>
      <c r="O5" s="3" t="s">
        <v>43</v>
      </c>
      <c r="P5" s="3" t="s">
        <v>80</v>
      </c>
      <c r="Q5" s="4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S5"/>
  <sheetViews>
    <sheetView topLeftCell="N1" zoomScale="85" zoomScaleNormal="85" workbookViewId="0">
      <selection activeCell="R12" sqref="R12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  <col min="19" max="19" width="18.28515625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  <c r="S1" s="1" t="s">
        <v>79</v>
      </c>
    </row>
    <row r="2" spans="1:19">
      <c r="A2" s="3" t="s">
        <v>29</v>
      </c>
      <c r="B2" s="3"/>
      <c r="C2" s="3">
        <v>2</v>
      </c>
      <c r="D2" s="3">
        <v>50</v>
      </c>
      <c r="E2" s="3" t="s">
        <v>24</v>
      </c>
      <c r="F2" s="12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61</v>
      </c>
      <c r="M2" s="3" t="s">
        <v>58</v>
      </c>
      <c r="N2" s="5" t="s">
        <v>23</v>
      </c>
      <c r="O2" s="3" t="s">
        <v>43</v>
      </c>
      <c r="P2" s="3" t="s">
        <v>80</v>
      </c>
      <c r="Q2" s="3">
        <v>60</v>
      </c>
      <c r="R2" s="4" t="s">
        <v>46</v>
      </c>
      <c r="S2" s="3">
        <v>15</v>
      </c>
    </row>
    <row r="3" spans="1:19">
      <c r="A3" s="3" t="s">
        <v>30</v>
      </c>
      <c r="B3" s="3"/>
      <c r="C3" s="3">
        <v>1</v>
      </c>
      <c r="D3" s="3">
        <v>500</v>
      </c>
      <c r="E3" s="3" t="s">
        <v>32</v>
      </c>
      <c r="F3" s="12" t="s">
        <v>57</v>
      </c>
      <c r="G3" s="3" t="s">
        <v>25</v>
      </c>
      <c r="H3" s="13" t="s">
        <v>57</v>
      </c>
      <c r="I3" s="3">
        <v>1</v>
      </c>
      <c r="J3" s="3">
        <v>1</v>
      </c>
      <c r="K3" s="3">
        <v>1</v>
      </c>
      <c r="L3" s="3" t="s">
        <v>62</v>
      </c>
      <c r="M3" s="3" t="s">
        <v>69</v>
      </c>
      <c r="N3" s="5" t="s">
        <v>23</v>
      </c>
      <c r="O3" s="3" t="s">
        <v>44</v>
      </c>
      <c r="P3" s="3" t="s">
        <v>81</v>
      </c>
      <c r="Q3" s="3">
        <v>60</v>
      </c>
      <c r="R3" s="4" t="s">
        <v>46</v>
      </c>
      <c r="S3" s="3">
        <v>6</v>
      </c>
    </row>
    <row r="4" spans="1:19">
      <c r="A4" s="3" t="s">
        <v>35</v>
      </c>
      <c r="B4" s="3"/>
      <c r="C4" s="3">
        <v>0</v>
      </c>
      <c r="D4" s="3">
        <v>50</v>
      </c>
      <c r="E4" s="3" t="s">
        <v>28</v>
      </c>
      <c r="F4" s="12" t="s">
        <v>57</v>
      </c>
      <c r="G4" s="3" t="s">
        <v>25</v>
      </c>
      <c r="H4" s="14" t="s">
        <v>54</v>
      </c>
      <c r="I4" s="3">
        <v>1</v>
      </c>
      <c r="J4" s="3">
        <v>1</v>
      </c>
      <c r="K4" s="3">
        <v>1</v>
      </c>
      <c r="L4" s="3" t="s">
        <v>61</v>
      </c>
      <c r="M4" s="3" t="s">
        <v>63</v>
      </c>
      <c r="N4" s="5" t="s">
        <v>26</v>
      </c>
      <c r="O4" s="3" t="s">
        <v>45</v>
      </c>
      <c r="P4" s="3" t="s">
        <v>85</v>
      </c>
      <c r="Q4" s="3">
        <v>60</v>
      </c>
      <c r="R4" s="4" t="s">
        <v>46</v>
      </c>
      <c r="S4" s="3">
        <v>7</v>
      </c>
    </row>
    <row r="5" spans="1:19">
      <c r="A5" s="3" t="s">
        <v>37</v>
      </c>
      <c r="B5" s="3"/>
      <c r="C5" s="3">
        <v>0</v>
      </c>
      <c r="D5" s="3">
        <v>50</v>
      </c>
      <c r="E5" s="3" t="s">
        <v>68</v>
      </c>
      <c r="F5" s="12" t="s">
        <v>57</v>
      </c>
      <c r="G5" s="3" t="s">
        <v>25</v>
      </c>
      <c r="H5" s="11" t="s">
        <v>56</v>
      </c>
      <c r="I5" s="3">
        <v>1</v>
      </c>
      <c r="J5" s="3">
        <v>1</v>
      </c>
      <c r="K5" s="3">
        <v>1</v>
      </c>
      <c r="L5" s="3" t="s">
        <v>62</v>
      </c>
      <c r="M5" s="3" t="s">
        <v>66</v>
      </c>
      <c r="N5" s="5" t="s">
        <v>26</v>
      </c>
      <c r="O5" s="3" t="s">
        <v>43</v>
      </c>
      <c r="P5" s="3" t="s">
        <v>80</v>
      </c>
      <c r="Q5" s="3">
        <v>60</v>
      </c>
      <c r="R5" s="4" t="s">
        <v>46</v>
      </c>
      <c r="S5" s="3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/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300</v>
      </c>
      <c r="E2" s="3" t="s">
        <v>24</v>
      </c>
      <c r="F2" s="12" t="s">
        <v>57</v>
      </c>
      <c r="G2" s="3" t="s">
        <v>25</v>
      </c>
      <c r="H2" s="11" t="s">
        <v>54</v>
      </c>
      <c r="I2" s="3">
        <v>4</v>
      </c>
      <c r="J2" s="3">
        <v>5</v>
      </c>
      <c r="K2" s="3">
        <v>6</v>
      </c>
      <c r="L2" s="3" t="s">
        <v>59</v>
      </c>
      <c r="M2" s="3" t="s">
        <v>60</v>
      </c>
      <c r="N2" s="5" t="s">
        <v>23</v>
      </c>
      <c r="O2" s="3" t="s">
        <v>43</v>
      </c>
      <c r="P2" s="3" t="s">
        <v>80</v>
      </c>
      <c r="Q2" s="3">
        <v>60</v>
      </c>
      <c r="R2" s="4" t="s">
        <v>46</v>
      </c>
    </row>
    <row r="3" spans="1:18">
      <c r="A3" s="3" t="s">
        <v>30</v>
      </c>
      <c r="B3" s="3"/>
      <c r="C3" s="3">
        <v>2</v>
      </c>
      <c r="D3" s="3">
        <v>100</v>
      </c>
      <c r="E3" s="3" t="s">
        <v>32</v>
      </c>
      <c r="F3" s="12" t="s">
        <v>57</v>
      </c>
      <c r="G3" s="3" t="s">
        <v>25</v>
      </c>
      <c r="H3" s="13" t="s">
        <v>57</v>
      </c>
      <c r="I3" s="3">
        <v>4</v>
      </c>
      <c r="J3" s="3">
        <v>5</v>
      </c>
      <c r="K3" s="3">
        <v>6</v>
      </c>
      <c r="L3" s="3" t="s">
        <v>65</v>
      </c>
      <c r="M3" s="3" t="s">
        <v>64</v>
      </c>
      <c r="N3" s="5" t="s">
        <v>23</v>
      </c>
      <c r="O3" s="3" t="s">
        <v>44</v>
      </c>
      <c r="P3" s="3" t="s">
        <v>81</v>
      </c>
      <c r="Q3" s="3">
        <v>60</v>
      </c>
      <c r="R3" s="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tabSelected="1" topLeftCell="E1" zoomScale="70" zoomScaleNormal="70" workbookViewId="0">
      <selection activeCell="P22" sqref="P22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51</v>
      </c>
      <c r="P1" s="1" t="s">
        <v>41</v>
      </c>
      <c r="Q1" s="1" t="s">
        <v>42</v>
      </c>
      <c r="R1" s="1" t="s">
        <v>40</v>
      </c>
      <c r="S1" s="6" t="s">
        <v>47</v>
      </c>
    </row>
    <row r="2" spans="1:19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61</v>
      </c>
      <c r="M2" s="3" t="s">
        <v>58</v>
      </c>
      <c r="N2" s="5" t="s">
        <v>23</v>
      </c>
      <c r="O2" s="4">
        <f ca="1">Calculate!$C$2</f>
        <v>45493</v>
      </c>
      <c r="P2" s="3" t="s">
        <v>43</v>
      </c>
      <c r="Q2" s="3" t="s">
        <v>80</v>
      </c>
      <c r="R2" s="4" t="s">
        <v>46</v>
      </c>
      <c r="S2" s="7" t="s">
        <v>78</v>
      </c>
    </row>
    <row r="3" spans="1:19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57</v>
      </c>
      <c r="G3" s="3" t="s">
        <v>25</v>
      </c>
      <c r="H3" s="13" t="s">
        <v>57</v>
      </c>
      <c r="I3" s="3">
        <v>1</v>
      </c>
      <c r="J3" s="3">
        <v>1</v>
      </c>
      <c r="K3" s="3">
        <v>1</v>
      </c>
      <c r="L3" s="3" t="s">
        <v>62</v>
      </c>
      <c r="M3" s="3" t="s">
        <v>69</v>
      </c>
      <c r="N3" s="5" t="s">
        <v>23</v>
      </c>
      <c r="O3" s="4">
        <f ca="1">Calculate!$C$2</f>
        <v>45493</v>
      </c>
      <c r="P3" s="3" t="s">
        <v>44</v>
      </c>
      <c r="Q3" s="3" t="s">
        <v>81</v>
      </c>
      <c r="R3" s="4" t="s">
        <v>46</v>
      </c>
      <c r="S3" s="7" t="s">
        <v>78</v>
      </c>
    </row>
    <row r="4" spans="1:19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57</v>
      </c>
      <c r="G4" s="3" t="s">
        <v>25</v>
      </c>
      <c r="H4" s="14" t="s">
        <v>54</v>
      </c>
      <c r="I4" s="3">
        <v>1</v>
      </c>
      <c r="J4" s="3">
        <v>1</v>
      </c>
      <c r="K4" s="3">
        <v>1</v>
      </c>
      <c r="L4" s="3" t="s">
        <v>61</v>
      </c>
      <c r="M4" s="3" t="s">
        <v>63</v>
      </c>
      <c r="N4" s="5" t="s">
        <v>26</v>
      </c>
      <c r="O4" s="4">
        <f ca="1">Calculate!$C$2</f>
        <v>45493</v>
      </c>
      <c r="P4" s="3" t="s">
        <v>45</v>
      </c>
      <c r="Q4" s="3" t="s">
        <v>85</v>
      </c>
      <c r="R4" s="4" t="s">
        <v>46</v>
      </c>
      <c r="S4" s="7" t="s">
        <v>78</v>
      </c>
    </row>
    <row r="5" spans="1:19">
      <c r="A5" s="3" t="s">
        <v>37</v>
      </c>
      <c r="B5" s="3"/>
      <c r="C5" s="3">
        <v>0</v>
      </c>
      <c r="D5" s="3">
        <v>1</v>
      </c>
      <c r="E5" s="3" t="s">
        <v>68</v>
      </c>
      <c r="F5" s="12" t="s">
        <v>57</v>
      </c>
      <c r="G5" s="3" t="s">
        <v>25</v>
      </c>
      <c r="H5" s="11" t="s">
        <v>56</v>
      </c>
      <c r="I5" s="3">
        <v>1</v>
      </c>
      <c r="J5" s="3">
        <v>1</v>
      </c>
      <c r="K5" s="3">
        <v>1</v>
      </c>
      <c r="L5" s="3" t="s">
        <v>62</v>
      </c>
      <c r="M5" s="3" t="s">
        <v>66</v>
      </c>
      <c r="N5" s="5" t="s">
        <v>26</v>
      </c>
      <c r="O5" s="4">
        <f ca="1">Calculate!$C$2</f>
        <v>45493</v>
      </c>
      <c r="P5" s="3" t="s">
        <v>43</v>
      </c>
      <c r="Q5" s="3" t="s">
        <v>80</v>
      </c>
      <c r="R5" s="4" t="s">
        <v>46</v>
      </c>
      <c r="S5" s="7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F322-4C67-4D4D-8935-D9A3D2BEDFFE}">
  <dimension ref="A1:O2"/>
  <sheetViews>
    <sheetView zoomScale="85" zoomScaleNormal="85" workbookViewId="0">
      <selection activeCell="I19" sqref="I19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2.5703125" bestFit="1" customWidth="1"/>
    <col min="7" max="7" width="12.7109375" bestFit="1" customWidth="1"/>
    <col min="8" max="8" width="10.28515625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19.85546875" bestFit="1" customWidth="1"/>
    <col min="14" max="14" width="19.140625" bestFit="1" customWidth="1"/>
    <col min="15" max="15" width="25.710937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82</v>
      </c>
    </row>
    <row r="2" spans="1:15">
      <c r="A2" s="3" t="s">
        <v>83</v>
      </c>
      <c r="B2" s="3"/>
      <c r="C2" s="3">
        <v>0</v>
      </c>
      <c r="D2" s="3">
        <v>1</v>
      </c>
      <c r="E2" s="3" t="s">
        <v>68</v>
      </c>
      <c r="F2" s="12" t="s">
        <v>57</v>
      </c>
      <c r="G2" s="3" t="s">
        <v>25</v>
      </c>
      <c r="H2" s="11" t="s">
        <v>56</v>
      </c>
      <c r="I2" s="3">
        <v>1</v>
      </c>
      <c r="J2" s="3">
        <v>1</v>
      </c>
      <c r="K2" s="3">
        <v>1</v>
      </c>
      <c r="L2" s="3" t="s">
        <v>62</v>
      </c>
      <c r="M2" s="3" t="s">
        <v>66</v>
      </c>
      <c r="N2" s="5" t="s">
        <v>26</v>
      </c>
      <c r="O2" s="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N1" sqref="A1:N5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61</v>
      </c>
      <c r="M2" s="3" t="s">
        <v>58</v>
      </c>
      <c r="N2" s="5" t="s">
        <v>23</v>
      </c>
      <c r="O2" s="4" t="s">
        <v>27</v>
      </c>
    </row>
    <row r="3" spans="1:15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57</v>
      </c>
      <c r="G3" s="3" t="s">
        <v>25</v>
      </c>
      <c r="H3" s="13" t="s">
        <v>57</v>
      </c>
      <c r="I3" s="3">
        <v>1</v>
      </c>
      <c r="J3" s="3">
        <v>1</v>
      </c>
      <c r="K3" s="3">
        <v>1</v>
      </c>
      <c r="L3" s="3" t="s">
        <v>62</v>
      </c>
      <c r="M3" s="3" t="s">
        <v>69</v>
      </c>
      <c r="N3" s="5" t="s">
        <v>23</v>
      </c>
      <c r="O3" s="4" t="s">
        <v>33</v>
      </c>
    </row>
    <row r="4" spans="1:15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57</v>
      </c>
      <c r="G4" s="3" t="s">
        <v>25</v>
      </c>
      <c r="H4" s="14" t="s">
        <v>54</v>
      </c>
      <c r="I4" s="3">
        <v>1</v>
      </c>
      <c r="J4" s="3">
        <v>1</v>
      </c>
      <c r="K4" s="3">
        <v>1</v>
      </c>
      <c r="L4" s="3" t="s">
        <v>61</v>
      </c>
      <c r="M4" s="3" t="s">
        <v>63</v>
      </c>
      <c r="N4" s="5" t="s">
        <v>26</v>
      </c>
      <c r="O4" s="4" t="s">
        <v>36</v>
      </c>
    </row>
    <row r="5" spans="1:15">
      <c r="A5" s="3" t="s">
        <v>37</v>
      </c>
      <c r="B5" s="3"/>
      <c r="C5" s="3">
        <v>0</v>
      </c>
      <c r="D5" s="3">
        <v>1</v>
      </c>
      <c r="E5" s="3" t="s">
        <v>68</v>
      </c>
      <c r="F5" s="12" t="s">
        <v>57</v>
      </c>
      <c r="G5" s="3" t="s">
        <v>25</v>
      </c>
      <c r="H5" s="11" t="s">
        <v>56</v>
      </c>
      <c r="I5" s="3">
        <v>1</v>
      </c>
      <c r="J5" s="3">
        <v>1</v>
      </c>
      <c r="K5" s="3">
        <v>1</v>
      </c>
      <c r="L5" s="3" t="s">
        <v>62</v>
      </c>
      <c r="M5" s="3" t="s">
        <v>66</v>
      </c>
      <c r="N5" s="5" t="s">
        <v>26</v>
      </c>
      <c r="O5" s="4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opLeftCell="O1" zoomScale="70" zoomScaleNormal="70" workbookViewId="0">
      <selection activeCell="Y16" sqref="Y16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1.42578125" customWidth="1"/>
    <col min="17" max="17" width="26.85546875" bestFit="1" customWidth="1"/>
    <col min="18" max="18" width="29.5703125" customWidth="1"/>
    <col min="19" max="19" width="27.140625" bestFit="1" customWidth="1"/>
    <col min="20" max="20" width="23.42578125" bestFit="1" customWidth="1"/>
    <col min="21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53</v>
      </c>
      <c r="T1" s="1" t="s">
        <v>19</v>
      </c>
      <c r="U1" s="1" t="s">
        <v>20</v>
      </c>
      <c r="V1" s="1" t="s">
        <v>21</v>
      </c>
      <c r="W1" s="1" t="s">
        <v>67</v>
      </c>
      <c r="X1" s="1" t="s">
        <v>22</v>
      </c>
      <c r="Y1" s="1" t="s">
        <v>15</v>
      </c>
      <c r="Z1" s="1" t="s">
        <v>8</v>
      </c>
    </row>
    <row r="2" spans="1:26">
      <c r="A2" s="3" t="s">
        <v>29</v>
      </c>
      <c r="B2" s="3"/>
      <c r="C2" s="3">
        <v>2</v>
      </c>
      <c r="D2" s="3">
        <v>3</v>
      </c>
      <c r="E2" s="3" t="s">
        <v>24</v>
      </c>
      <c r="F2" s="3" t="s">
        <v>57</v>
      </c>
      <c r="G2" s="3" t="s">
        <v>25</v>
      </c>
      <c r="H2" s="3" t="s">
        <v>55</v>
      </c>
      <c r="I2" s="3">
        <v>4</v>
      </c>
      <c r="J2" s="3">
        <v>5</v>
      </c>
      <c r="K2" s="3">
        <v>6</v>
      </c>
      <c r="L2" s="3" t="s">
        <v>61</v>
      </c>
      <c r="M2" s="3" t="s">
        <v>58</v>
      </c>
      <c r="N2" s="3" t="s">
        <v>23</v>
      </c>
      <c r="O2" s="3" t="s">
        <v>70</v>
      </c>
      <c r="P2" s="3">
        <v>4</v>
      </c>
      <c r="Q2" s="3">
        <v>8</v>
      </c>
      <c r="R2" s="3" t="s">
        <v>68</v>
      </c>
      <c r="S2" s="3" t="s">
        <v>57</v>
      </c>
      <c r="T2" s="3" t="s">
        <v>55</v>
      </c>
      <c r="U2" s="3">
        <v>6</v>
      </c>
      <c r="V2" s="3">
        <v>7</v>
      </c>
      <c r="W2" s="3" t="s">
        <v>62</v>
      </c>
      <c r="X2" s="3" t="s">
        <v>31</v>
      </c>
      <c r="Y2" s="3" t="s">
        <v>26</v>
      </c>
      <c r="Z2" s="3" t="s">
        <v>74</v>
      </c>
    </row>
    <row r="3" spans="1:26">
      <c r="A3" s="3" t="s">
        <v>30</v>
      </c>
      <c r="B3" s="3"/>
      <c r="C3" s="3">
        <v>1</v>
      </c>
      <c r="D3" s="3">
        <v>1</v>
      </c>
      <c r="E3" s="3" t="s">
        <v>32</v>
      </c>
      <c r="F3" s="3" t="s">
        <v>57</v>
      </c>
      <c r="G3" s="3" t="s">
        <v>25</v>
      </c>
      <c r="H3" s="3" t="s">
        <v>57</v>
      </c>
      <c r="I3" s="3">
        <v>1</v>
      </c>
      <c r="J3" s="3">
        <v>1</v>
      </c>
      <c r="K3" s="3">
        <v>1</v>
      </c>
      <c r="L3" s="3" t="s">
        <v>62</v>
      </c>
      <c r="M3" s="3" t="s">
        <v>31</v>
      </c>
      <c r="N3" s="3" t="s">
        <v>23</v>
      </c>
      <c r="O3" s="3" t="s">
        <v>71</v>
      </c>
      <c r="P3" s="3">
        <v>3</v>
      </c>
      <c r="Q3" s="3">
        <v>1</v>
      </c>
      <c r="R3" s="3" t="s">
        <v>34</v>
      </c>
      <c r="S3" s="3" t="s">
        <v>57</v>
      </c>
      <c r="T3" s="3" t="s">
        <v>57</v>
      </c>
      <c r="U3" s="3">
        <v>4</v>
      </c>
      <c r="V3" s="3">
        <v>5</v>
      </c>
      <c r="W3" s="3" t="s">
        <v>61</v>
      </c>
      <c r="X3" s="3" t="s">
        <v>63</v>
      </c>
      <c r="Y3" s="3" t="s">
        <v>26</v>
      </c>
      <c r="Z3" s="3" t="s">
        <v>75</v>
      </c>
    </row>
    <row r="4" spans="1:26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57</v>
      </c>
      <c r="G4" s="3" t="s">
        <v>25</v>
      </c>
      <c r="H4" s="3" t="s">
        <v>54</v>
      </c>
      <c r="I4" s="3">
        <v>1</v>
      </c>
      <c r="J4" s="3">
        <v>1</v>
      </c>
      <c r="K4" s="3">
        <v>1</v>
      </c>
      <c r="L4" s="3" t="s">
        <v>61</v>
      </c>
      <c r="M4" s="3" t="s">
        <v>63</v>
      </c>
      <c r="N4" s="3" t="s">
        <v>26</v>
      </c>
      <c r="O4" s="3" t="s">
        <v>72</v>
      </c>
      <c r="P4" s="3">
        <v>0</v>
      </c>
      <c r="Q4" s="3">
        <v>2</v>
      </c>
      <c r="R4" s="3" t="s">
        <v>32</v>
      </c>
      <c r="S4" s="3" t="s">
        <v>57</v>
      </c>
      <c r="T4" s="3" t="s">
        <v>54</v>
      </c>
      <c r="U4" s="3">
        <v>5</v>
      </c>
      <c r="V4" s="3">
        <v>6</v>
      </c>
      <c r="W4" s="3" t="s">
        <v>62</v>
      </c>
      <c r="X4" s="3" t="s">
        <v>66</v>
      </c>
      <c r="Y4" s="3" t="s">
        <v>23</v>
      </c>
      <c r="Z4" s="3" t="s">
        <v>76</v>
      </c>
    </row>
    <row r="5" spans="1:26">
      <c r="A5" s="3" t="s">
        <v>37</v>
      </c>
      <c r="B5" s="3"/>
      <c r="C5" s="3">
        <v>0</v>
      </c>
      <c r="D5" s="3">
        <v>1</v>
      </c>
      <c r="E5" s="3" t="s">
        <v>68</v>
      </c>
      <c r="F5" s="3" t="s">
        <v>57</v>
      </c>
      <c r="G5" s="3" t="s">
        <v>25</v>
      </c>
      <c r="H5" s="3" t="s">
        <v>56</v>
      </c>
      <c r="I5" s="3">
        <v>1</v>
      </c>
      <c r="J5" s="3">
        <v>1</v>
      </c>
      <c r="K5" s="3">
        <v>1</v>
      </c>
      <c r="L5" s="3" t="s">
        <v>62</v>
      </c>
      <c r="M5" s="3" t="s">
        <v>66</v>
      </c>
      <c r="N5" s="3" t="s">
        <v>26</v>
      </c>
      <c r="O5" s="3" t="s">
        <v>73</v>
      </c>
      <c r="P5" s="3">
        <v>0</v>
      </c>
      <c r="Q5" s="3">
        <v>1</v>
      </c>
      <c r="R5" s="3" t="s">
        <v>39</v>
      </c>
      <c r="S5" s="3" t="s">
        <v>57</v>
      </c>
      <c r="T5" s="3" t="s">
        <v>56</v>
      </c>
      <c r="U5" s="3">
        <v>5</v>
      </c>
      <c r="V5" s="3">
        <v>6</v>
      </c>
      <c r="W5" s="3" t="s">
        <v>61</v>
      </c>
      <c r="X5" s="3" t="s">
        <v>58</v>
      </c>
      <c r="Y5" s="3" t="s">
        <v>26</v>
      </c>
      <c r="Z5" s="3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48</v>
      </c>
      <c r="B1" s="8" t="s">
        <v>49</v>
      </c>
      <c r="C1" s="8" t="s">
        <v>50</v>
      </c>
    </row>
    <row r="2" spans="1:3">
      <c r="A2" s="9">
        <f ca="1">TODAY()</f>
        <v>45342</v>
      </c>
      <c r="B2" s="8">
        <v>5</v>
      </c>
      <c r="C2" s="10">
        <f ca="1">DATE(YEAR(A2),MONTH(A2)+B2,MIN(DAY(A2),DAY(DATE(YEAR(A2),MONTH(A2)+B2+1,0))))</f>
        <v>45493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FPA011</vt:lpstr>
      <vt:lpstr>FPA012-013-015-017</vt:lpstr>
      <vt:lpstr>FPA014-016-020</vt:lpstr>
      <vt:lpstr>FPA018-019</vt:lpstr>
      <vt:lpstr>BTMI009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2024-02-20T01:40:32Z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