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2"/>
  <workbookPr/>
  <mc:AlternateContent xmlns:mc="http://schemas.openxmlformats.org/markup-compatibility/2006">
    <mc:Choice Requires="x15">
      <x15ac:absPath xmlns:x15ac="http://schemas.microsoft.com/office/spreadsheetml/2010/11/ac" url="D:\Automation Project\gocad-automation-katalon\Data\Milled Or Turned Parts\Order\"/>
    </mc:Choice>
  </mc:AlternateContent>
  <xr:revisionPtr revIDLastSave="0" documentId="13_ncr:1_{920F0E92-CA12-4F91-B9AC-589D7132CC69}" xr6:coauthVersionLast="36" xr6:coauthVersionMax="47" xr10:uidLastSave="{00000000-0000-0000-0000-000000000000}"/>
  <bookViews>
    <workbookView xWindow="0" yWindow="495" windowWidth="28800" windowHeight="16425" activeTab="5" xr2:uid="{00000000-000D-0000-FFFF-FFFF00000000}"/>
  </bookViews>
  <sheets>
    <sheet name="FPA001" sheetId="4" r:id="rId1"/>
    <sheet name="FPA002-003-005-007" sheetId="6" r:id="rId2"/>
    <sheet name="FPA004-006-010" sheetId="7" r:id="rId3"/>
    <sheet name="FPA008-009" sheetId="5" r:id="rId4"/>
    <sheet name="BTMI003" sheetId="10" r:id="rId5"/>
    <sheet name="BTMI015" sheetId="9" r:id="rId6"/>
    <sheet name="Calculate" sheetId="11" r:id="rId7"/>
  </sheets>
  <definedNames>
    <definedName name="_xlnm._FilterDatabase" localSheetId="3" hidden="1">'FPA008-009'!$A$1:$Q$4</definedName>
  </definedNames>
  <calcPr calcId="191029"/>
</workbook>
</file>

<file path=xl/calcChain.xml><?xml version="1.0" encoding="utf-8"?>
<calcChain xmlns="http://schemas.openxmlformats.org/spreadsheetml/2006/main">
  <c r="A2" i="11" l="1"/>
  <c r="C2" i="11" s="1"/>
  <c r="M2" i="5" l="1"/>
  <c r="M4" i="5"/>
  <c r="M3" i="5"/>
</calcChain>
</file>

<file path=xl/sharedStrings.xml><?xml version="1.0" encoding="utf-8"?>
<sst xmlns="http://schemas.openxmlformats.org/spreadsheetml/2006/main" count="264" uniqueCount="63">
  <si>
    <t>fileName</t>
  </si>
  <si>
    <t>filePDF</t>
  </si>
  <si>
    <t>quantityNum</t>
  </si>
  <si>
    <t>threadNum</t>
  </si>
  <si>
    <t>tolerancesNum</t>
  </si>
  <si>
    <t>surfaceTreatment</t>
  </si>
  <si>
    <t>quality</t>
  </si>
  <si>
    <t>comment</t>
  </si>
  <si>
    <t>tolerancesToggle</t>
  </si>
  <si>
    <t>materialGroup</t>
  </si>
  <si>
    <t>materialName</t>
  </si>
  <si>
    <t>deliveryDate</t>
  </si>
  <si>
    <t>deliveryOption</t>
  </si>
  <si>
    <t>shippingOption</t>
  </si>
  <si>
    <t>packagingAndShippingComments</t>
  </si>
  <si>
    <t>Ra 0,8 - 1,6 (finely finished); Rz 6,3 - 10</t>
  </si>
  <si>
    <t>No</t>
  </si>
  <si>
    <t>All</t>
  </si>
  <si>
    <t>EN AW-7075 / AlZn5</t>
  </si>
  <si>
    <t>STANDARD</t>
  </si>
  <si>
    <t>Standard shipping</t>
  </si>
  <si>
    <t>abc comment</t>
  </si>
  <si>
    <t>unitPriceChanged</t>
  </si>
  <si>
    <t>58,03</t>
  </si>
  <si>
    <t>customerEmail</t>
  </si>
  <si>
    <t>step-testing.step</t>
  </si>
  <si>
    <t>Sandblasting</t>
  </si>
  <si>
    <t>Ra 3,2 - 25 (roughed); Rz 16 - 100</t>
  </si>
  <si>
    <t>Ra 1,6 - 3,2 (settled); Rz 10 - 16</t>
  </si>
  <si>
    <t>provideOwnProduct</t>
  </si>
  <si>
    <t>unitPrice</t>
  </si>
  <si>
    <t>quantityNumChanged</t>
  </si>
  <si>
    <t>threadNumChanged</t>
  </si>
  <si>
    <t>tolerancesNumChanged</t>
  </si>
  <si>
    <t>surfaceTreatmentChanged</t>
  </si>
  <si>
    <t>qualityChanged</t>
  </si>
  <si>
    <t>materialNameChanged</t>
  </si>
  <si>
    <t>provideOwnProductChanged</t>
  </si>
  <si>
    <t>false</t>
  </si>
  <si>
    <t>Grinding</t>
  </si>
  <si>
    <t>TECAFLON PTFE natural</t>
  </si>
  <si>
    <t>true</t>
  </si>
  <si>
    <t>TECAST L black</t>
  </si>
  <si>
    <t>Glass bead blasting</t>
  </si>
  <si>
    <t>Nickel plating</t>
  </si>
  <si>
    <t>TECATRON PVX black</t>
  </si>
  <si>
    <t>stp-testing 2.stp</t>
  </si>
  <si>
    <t>234,69</t>
  </si>
  <si>
    <t>151,02</t>
  </si>
  <si>
    <t>58,04</t>
  </si>
  <si>
    <t>ECONOMY</t>
  </si>
  <si>
    <t>Pickup at factory</t>
  </si>
  <si>
    <t>stp-testing 3.stp</t>
  </si>
  <si>
    <t>FAST</t>
  </si>
  <si>
    <t>Special packaging / via freight forwarding</t>
  </si>
  <si>
    <t>Yes</t>
  </si>
  <si>
    <t>Date</t>
  </si>
  <si>
    <t>Add Months</t>
  </si>
  <si>
    <t>Date M added</t>
  </si>
  <si>
    <t>step-testing 2.step</t>
  </si>
  <si>
    <t>buyer@gocad.de</t>
  </si>
  <si>
    <t>341,94</t>
  </si>
  <si>
    <t>998,12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</si>
</sst>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right" vertical="center"/>
    </xf>
    <xf numFmtId="164" fontId="0" fillId="0" borderId="1" xfId="0" quotePrefix="1" applyNumberFormat="1" applyBorder="1" applyAlignment="1">
      <alignment horizontal="right" vertical="center"/>
    </xf>
    <xf numFmtId="0" fontId="0" fillId="0" borderId="1" xfId="0" applyFill="1" applyBorder="1">
      <alignment vertical="center"/>
    </xf>
    <xf numFmtId="0" fontId="0" fillId="0" borderId="1" xfId="0" quotePrefix="1" applyBorder="1" applyAlignment="1">
      <alignment horizontal="right" vertical="center"/>
    </xf>
    <xf numFmtId="1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4"/>
  <sheetViews>
    <sheetView zoomScale="85" zoomScaleNormal="85" workbookViewId="0">
      <selection activeCell="A4" sqref="A4"/>
    </sheetView>
  </sheetViews>
  <sheetFormatPr defaultColWidth="9" defaultRowHeight="15"/>
  <cols>
    <col min="1" max="1" width="17.28515625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8.5703125" customWidth="1"/>
    <col min="7" max="7" width="35.42578125" bestFit="1" customWidth="1"/>
    <col min="9" max="9" width="16.28515625" bestFit="1" customWidth="1"/>
    <col min="10" max="10" width="14.140625" bestFit="1" customWidth="1"/>
    <col min="11" max="11" width="22.140625" bestFit="1" customWidth="1"/>
    <col min="12" max="12" width="18.85546875" customWidth="1"/>
    <col min="13" max="13" width="14.5703125" bestFit="1" customWidth="1"/>
    <col min="14" max="14" width="40.28515625" bestFit="1" customWidth="1"/>
  </cols>
  <sheetData>
    <row r="1" spans="1:14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29</v>
      </c>
      <c r="M1" s="1" t="s">
        <v>12</v>
      </c>
      <c r="N1" s="1" t="s">
        <v>13</v>
      </c>
    </row>
    <row r="2" spans="1:14">
      <c r="A2" s="4" t="s">
        <v>25</v>
      </c>
      <c r="B2" s="4"/>
      <c r="C2" s="4">
        <v>2</v>
      </c>
      <c r="D2" s="4">
        <v>3</v>
      </c>
      <c r="E2" s="4">
        <v>4</v>
      </c>
      <c r="F2" s="4" t="s">
        <v>26</v>
      </c>
      <c r="G2" s="4" t="s">
        <v>15</v>
      </c>
      <c r="H2" s="4">
        <v>5</v>
      </c>
      <c r="I2" s="4" t="s">
        <v>16</v>
      </c>
      <c r="J2" s="4" t="s">
        <v>17</v>
      </c>
      <c r="K2" s="4" t="s">
        <v>18</v>
      </c>
      <c r="L2" s="7" t="s">
        <v>38</v>
      </c>
      <c r="M2" s="4" t="s">
        <v>19</v>
      </c>
      <c r="N2" s="4" t="s">
        <v>20</v>
      </c>
    </row>
    <row r="3" spans="1:14">
      <c r="A3" s="4" t="s">
        <v>46</v>
      </c>
      <c r="B3" s="4"/>
      <c r="C3" s="4">
        <v>1</v>
      </c>
      <c r="D3" s="4">
        <v>2</v>
      </c>
      <c r="E3" s="4">
        <v>3</v>
      </c>
      <c r="F3" s="4" t="s">
        <v>43</v>
      </c>
      <c r="G3" s="4" t="s">
        <v>28</v>
      </c>
      <c r="H3" s="4">
        <v>7</v>
      </c>
      <c r="I3" s="4" t="s">
        <v>16</v>
      </c>
      <c r="J3" s="4" t="s">
        <v>17</v>
      </c>
      <c r="K3" s="4" t="s">
        <v>42</v>
      </c>
      <c r="L3" s="7" t="s">
        <v>41</v>
      </c>
      <c r="M3" s="4" t="s">
        <v>50</v>
      </c>
      <c r="N3" s="4" t="s">
        <v>51</v>
      </c>
    </row>
    <row r="4" spans="1:14">
      <c r="A4" s="4" t="s">
        <v>59</v>
      </c>
      <c r="B4" s="4"/>
      <c r="C4" s="4">
        <v>1</v>
      </c>
      <c r="D4" s="4">
        <v>2</v>
      </c>
      <c r="E4" s="4">
        <v>3</v>
      </c>
      <c r="F4" s="4" t="s">
        <v>39</v>
      </c>
      <c r="G4" s="4" t="s">
        <v>27</v>
      </c>
      <c r="H4" s="4">
        <v>7</v>
      </c>
      <c r="I4" s="4" t="s">
        <v>16</v>
      </c>
      <c r="J4" s="4" t="s">
        <v>17</v>
      </c>
      <c r="K4" s="4" t="s">
        <v>40</v>
      </c>
      <c r="L4" s="7" t="s">
        <v>38</v>
      </c>
      <c r="M4" s="4" t="s">
        <v>53</v>
      </c>
      <c r="N4" s="4" t="s">
        <v>54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3FC65-E1BB-4B27-9BAD-1FAD73694C2F}">
  <dimension ref="A1:P4"/>
  <sheetViews>
    <sheetView zoomScale="85" zoomScaleNormal="85" workbookViewId="0">
      <selection activeCell="E29" sqref="E29"/>
    </sheetView>
  </sheetViews>
  <sheetFormatPr defaultColWidth="9" defaultRowHeight="15"/>
  <cols>
    <col min="1" max="1" width="17.28515625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1.42578125" customWidth="1"/>
    <col min="7" max="7" width="35.42578125" bestFit="1" customWidth="1"/>
    <col min="9" max="9" width="16.28515625" bestFit="1" customWidth="1"/>
    <col min="10" max="10" width="14.140625" bestFit="1" customWidth="1"/>
    <col min="11" max="12" width="18.85546875" customWidth="1"/>
    <col min="13" max="13" width="14.5703125" bestFit="1" customWidth="1"/>
    <col min="14" max="14" width="18.28515625" bestFit="1" customWidth="1"/>
    <col min="15" max="15" width="18.28515625" customWidth="1"/>
    <col min="16" max="16" width="31.28515625" bestFit="1" customWidth="1"/>
  </cols>
  <sheetData>
    <row r="1" spans="1:16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29</v>
      </c>
      <c r="M1" s="1" t="s">
        <v>12</v>
      </c>
      <c r="N1" s="1" t="s">
        <v>13</v>
      </c>
      <c r="O1" s="1" t="s">
        <v>22</v>
      </c>
      <c r="P1" s="2" t="s">
        <v>14</v>
      </c>
    </row>
    <row r="2" spans="1:16">
      <c r="A2" s="4" t="s">
        <v>25</v>
      </c>
      <c r="B2" s="4"/>
      <c r="C2" s="4">
        <v>150</v>
      </c>
      <c r="D2" s="4">
        <v>3</v>
      </c>
      <c r="E2" s="4">
        <v>4</v>
      </c>
      <c r="F2" s="4" t="s">
        <v>26</v>
      </c>
      <c r="G2" s="4" t="s">
        <v>15</v>
      </c>
      <c r="H2" s="4">
        <v>5</v>
      </c>
      <c r="I2" s="4" t="s">
        <v>16</v>
      </c>
      <c r="J2" s="4" t="s">
        <v>17</v>
      </c>
      <c r="K2" s="4" t="s">
        <v>18</v>
      </c>
      <c r="L2" s="7" t="s">
        <v>38</v>
      </c>
      <c r="M2" s="4" t="s">
        <v>19</v>
      </c>
      <c r="N2" s="4" t="s">
        <v>20</v>
      </c>
      <c r="O2" s="4" t="s">
        <v>23</v>
      </c>
      <c r="P2" s="4" t="s">
        <v>21</v>
      </c>
    </row>
    <row r="3" spans="1:16">
      <c r="A3" s="4" t="s">
        <v>46</v>
      </c>
      <c r="B3" s="4"/>
      <c r="C3" s="4">
        <v>50</v>
      </c>
      <c r="D3" s="4">
        <v>2</v>
      </c>
      <c r="E3" s="4">
        <v>3</v>
      </c>
      <c r="F3" s="4" t="s">
        <v>43</v>
      </c>
      <c r="G3" s="4" t="s">
        <v>28</v>
      </c>
      <c r="H3" s="4">
        <v>7</v>
      </c>
      <c r="I3" s="4" t="s">
        <v>16</v>
      </c>
      <c r="J3" s="4" t="s">
        <v>17</v>
      </c>
      <c r="K3" s="4" t="s">
        <v>42</v>
      </c>
      <c r="L3" s="7" t="s">
        <v>41</v>
      </c>
      <c r="M3" s="4" t="s">
        <v>50</v>
      </c>
      <c r="N3" s="4" t="s">
        <v>51</v>
      </c>
      <c r="O3" s="4" t="s">
        <v>49</v>
      </c>
      <c r="P3" s="4" t="s">
        <v>21</v>
      </c>
    </row>
    <row r="4" spans="1:16">
      <c r="A4" s="4" t="s">
        <v>59</v>
      </c>
      <c r="B4" s="4"/>
      <c r="C4" s="4">
        <v>100</v>
      </c>
      <c r="D4" s="4">
        <v>2</v>
      </c>
      <c r="E4" s="4">
        <v>3</v>
      </c>
      <c r="F4" s="4" t="s">
        <v>39</v>
      </c>
      <c r="G4" s="4" t="s">
        <v>27</v>
      </c>
      <c r="H4" s="4">
        <v>7</v>
      </c>
      <c r="I4" s="4" t="s">
        <v>16</v>
      </c>
      <c r="J4" s="4" t="s">
        <v>17</v>
      </c>
      <c r="K4" s="4" t="s">
        <v>40</v>
      </c>
      <c r="L4" s="7" t="s">
        <v>38</v>
      </c>
      <c r="M4" s="4" t="s">
        <v>53</v>
      </c>
      <c r="N4" s="4" t="s">
        <v>54</v>
      </c>
      <c r="O4" s="4" t="s">
        <v>49</v>
      </c>
      <c r="P4" s="4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9DDA8-B5FB-4116-AA3C-6DFE9FE54EE5}">
  <dimension ref="A1:O4"/>
  <sheetViews>
    <sheetView zoomScale="85" zoomScaleNormal="85" workbookViewId="0"/>
  </sheetViews>
  <sheetFormatPr defaultColWidth="9" defaultRowHeight="15"/>
  <cols>
    <col min="1" max="1" width="17.28515625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0" bestFit="1" customWidth="1"/>
    <col min="7" max="7" width="35.42578125" bestFit="1" customWidth="1"/>
    <col min="9" max="9" width="16.28515625" bestFit="1" customWidth="1"/>
    <col min="10" max="10" width="14.140625" bestFit="1" customWidth="1"/>
    <col min="11" max="11" width="18.85546875" customWidth="1"/>
    <col min="12" max="12" width="19.140625" bestFit="1" customWidth="1"/>
    <col min="13" max="13" width="14.5703125" bestFit="1" customWidth="1"/>
    <col min="14" max="14" width="40.28515625" bestFit="1" customWidth="1"/>
    <col min="15" max="15" width="16.85546875" bestFit="1" customWidth="1"/>
  </cols>
  <sheetData>
    <row r="1" spans="1:15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29</v>
      </c>
      <c r="M1" s="1" t="s">
        <v>12</v>
      </c>
      <c r="N1" s="1" t="s">
        <v>13</v>
      </c>
      <c r="O1" s="1" t="s">
        <v>22</v>
      </c>
    </row>
    <row r="2" spans="1:15">
      <c r="A2" s="4" t="s">
        <v>25</v>
      </c>
      <c r="B2" s="4"/>
      <c r="C2" s="4">
        <v>3</v>
      </c>
      <c r="D2" s="4">
        <v>3</v>
      </c>
      <c r="E2" s="4">
        <v>4</v>
      </c>
      <c r="F2" s="4" t="s">
        <v>26</v>
      </c>
      <c r="G2" s="4" t="s">
        <v>15</v>
      </c>
      <c r="H2" s="4">
        <v>5</v>
      </c>
      <c r="I2" s="4" t="s">
        <v>55</v>
      </c>
      <c r="J2" s="4" t="s">
        <v>17</v>
      </c>
      <c r="K2" s="4" t="s">
        <v>18</v>
      </c>
      <c r="L2" s="7" t="s">
        <v>38</v>
      </c>
      <c r="M2" s="4" t="s">
        <v>19</v>
      </c>
      <c r="N2" s="4" t="s">
        <v>20</v>
      </c>
      <c r="O2" s="4" t="s">
        <v>23</v>
      </c>
    </row>
    <row r="3" spans="1:15">
      <c r="A3" s="4" t="s">
        <v>46</v>
      </c>
      <c r="B3" s="4"/>
      <c r="C3" s="4">
        <v>4</v>
      </c>
      <c r="D3" s="4">
        <v>2</v>
      </c>
      <c r="E3" s="4">
        <v>3</v>
      </c>
      <c r="F3" s="4" t="s">
        <v>43</v>
      </c>
      <c r="G3" s="4" t="s">
        <v>28</v>
      </c>
      <c r="H3" s="4">
        <v>7</v>
      </c>
      <c r="I3" s="4" t="s">
        <v>55</v>
      </c>
      <c r="J3" s="4" t="s">
        <v>17</v>
      </c>
      <c r="K3" s="4" t="s">
        <v>42</v>
      </c>
      <c r="L3" s="7" t="s">
        <v>41</v>
      </c>
      <c r="M3" s="4" t="s">
        <v>50</v>
      </c>
      <c r="N3" s="4" t="s">
        <v>51</v>
      </c>
      <c r="O3" s="4" t="s">
        <v>49</v>
      </c>
    </row>
    <row r="4" spans="1:15">
      <c r="A4" s="4" t="s">
        <v>52</v>
      </c>
      <c r="B4" s="4"/>
      <c r="C4" s="4">
        <v>5</v>
      </c>
      <c r="D4" s="4">
        <v>2</v>
      </c>
      <c r="E4" s="4">
        <v>3</v>
      </c>
      <c r="F4" s="4" t="s">
        <v>39</v>
      </c>
      <c r="G4" s="4" t="s">
        <v>27</v>
      </c>
      <c r="H4" s="4">
        <v>7</v>
      </c>
      <c r="I4" s="4" t="s">
        <v>55</v>
      </c>
      <c r="J4" s="4" t="s">
        <v>17</v>
      </c>
      <c r="K4" s="4" t="s">
        <v>40</v>
      </c>
      <c r="L4" s="7" t="s">
        <v>38</v>
      </c>
      <c r="M4" s="4" t="s">
        <v>53</v>
      </c>
      <c r="N4" s="4" t="s">
        <v>54</v>
      </c>
      <c r="O4" s="4" t="s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C9849-CB54-465E-AADF-08DB0E1F7827}">
  <dimension ref="A1:Q4"/>
  <sheetViews>
    <sheetView zoomScale="85" zoomScaleNormal="85" workbookViewId="0">
      <selection activeCell="D39" sqref="D39"/>
    </sheetView>
  </sheetViews>
  <sheetFormatPr defaultColWidth="9" defaultRowHeight="15"/>
  <cols>
    <col min="1" max="1" width="17.28515625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16.85546875" bestFit="1" customWidth="1"/>
    <col min="7" max="7" width="35.42578125" bestFit="1" customWidth="1"/>
    <col min="9" max="9" width="16.28515625" bestFit="1" customWidth="1"/>
    <col min="10" max="10" width="14.140625" bestFit="1" customWidth="1"/>
    <col min="11" max="12" width="18.85546875" customWidth="1"/>
    <col min="13" max="13" width="12.42578125" bestFit="1" customWidth="1"/>
    <col min="14" max="14" width="14.5703125" bestFit="1" customWidth="1"/>
    <col min="15" max="15" width="18.28515625" bestFit="1" customWidth="1"/>
    <col min="16" max="16" width="31.28515625" bestFit="1" customWidth="1"/>
    <col min="17" max="17" width="28.42578125" bestFit="1" customWidth="1"/>
  </cols>
  <sheetData>
    <row r="1" spans="1:17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29</v>
      </c>
      <c r="M1" s="1" t="s">
        <v>11</v>
      </c>
      <c r="N1" s="1" t="s">
        <v>12</v>
      </c>
      <c r="O1" s="1" t="s">
        <v>13</v>
      </c>
      <c r="P1" s="2" t="s">
        <v>14</v>
      </c>
      <c r="Q1" s="2" t="s">
        <v>24</v>
      </c>
    </row>
    <row r="2" spans="1:17">
      <c r="A2" s="4" t="s">
        <v>25</v>
      </c>
      <c r="B2" s="4"/>
      <c r="C2" s="4">
        <v>3</v>
      </c>
      <c r="D2" s="4">
        <v>3</v>
      </c>
      <c r="E2" s="4">
        <v>4</v>
      </c>
      <c r="F2" s="4" t="s">
        <v>26</v>
      </c>
      <c r="G2" s="4" t="s">
        <v>15</v>
      </c>
      <c r="H2" s="4">
        <v>5</v>
      </c>
      <c r="I2" s="4" t="s">
        <v>16</v>
      </c>
      <c r="J2" s="4" t="s">
        <v>17</v>
      </c>
      <c r="K2" s="4" t="s">
        <v>18</v>
      </c>
      <c r="L2" s="7" t="s">
        <v>38</v>
      </c>
      <c r="M2" s="5">
        <f ca="1">Calculate!$C$2</f>
        <v>45354</v>
      </c>
      <c r="N2" s="4" t="s">
        <v>19</v>
      </c>
      <c r="O2" s="4" t="s">
        <v>20</v>
      </c>
      <c r="P2" s="4" t="s">
        <v>21</v>
      </c>
      <c r="Q2" s="6" t="s">
        <v>60</v>
      </c>
    </row>
    <row r="3" spans="1:17">
      <c r="A3" s="4" t="s">
        <v>46</v>
      </c>
      <c r="B3" s="4"/>
      <c r="C3" s="4">
        <v>4</v>
      </c>
      <c r="D3" s="4">
        <v>2</v>
      </c>
      <c r="E3" s="4">
        <v>3</v>
      </c>
      <c r="F3" s="4" t="s">
        <v>43</v>
      </c>
      <c r="G3" s="4" t="s">
        <v>28</v>
      </c>
      <c r="H3" s="4">
        <v>7</v>
      </c>
      <c r="I3" s="4" t="s">
        <v>16</v>
      </c>
      <c r="J3" s="4" t="s">
        <v>17</v>
      </c>
      <c r="K3" s="4" t="s">
        <v>42</v>
      </c>
      <c r="L3" s="7" t="s">
        <v>41</v>
      </c>
      <c r="M3" s="5">
        <f ca="1">Calculate!$C$2</f>
        <v>45354</v>
      </c>
      <c r="N3" s="4" t="s">
        <v>50</v>
      </c>
      <c r="O3" s="4" t="s">
        <v>51</v>
      </c>
      <c r="P3" s="4" t="s">
        <v>21</v>
      </c>
      <c r="Q3" s="6" t="s">
        <v>60</v>
      </c>
    </row>
    <row r="4" spans="1:17">
      <c r="A4" s="4" t="s">
        <v>59</v>
      </c>
      <c r="B4" s="4"/>
      <c r="C4" s="4">
        <v>5</v>
      </c>
      <c r="D4" s="4">
        <v>2</v>
      </c>
      <c r="E4" s="4">
        <v>3</v>
      </c>
      <c r="F4" s="4" t="s">
        <v>39</v>
      </c>
      <c r="G4" s="4" t="s">
        <v>27</v>
      </c>
      <c r="H4" s="4">
        <v>7</v>
      </c>
      <c r="I4" s="4" t="s">
        <v>16</v>
      </c>
      <c r="J4" s="4" t="s">
        <v>17</v>
      </c>
      <c r="K4" s="4" t="s">
        <v>40</v>
      </c>
      <c r="L4" s="7" t="s">
        <v>38</v>
      </c>
      <c r="M4" s="5">
        <f ca="1">Calculate!$C$2</f>
        <v>45354</v>
      </c>
      <c r="N4" s="4" t="s">
        <v>53</v>
      </c>
      <c r="O4" s="4" t="s">
        <v>54</v>
      </c>
      <c r="P4" s="4" t="s">
        <v>21</v>
      </c>
      <c r="Q4" s="6" t="s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AB99D-61BC-4A19-95BC-D98B671BEA2F}">
  <dimension ref="A1:M3"/>
  <sheetViews>
    <sheetView zoomScale="70" zoomScaleNormal="70" workbookViewId="0">
      <selection activeCell="K19" sqref="K19"/>
    </sheetView>
  </sheetViews>
  <sheetFormatPr defaultRowHeight="15"/>
  <cols>
    <col min="1" max="1" width="16.7109375" bestFit="1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2.140625" bestFit="1" customWidth="1"/>
    <col min="7" max="7" width="35.42578125" bestFit="1" customWidth="1"/>
    <col min="8" max="8" width="12" bestFit="1" customWidth="1"/>
    <col min="9" max="9" width="16.28515625" bestFit="1" customWidth="1"/>
    <col min="10" max="10" width="17.85546875" customWidth="1"/>
    <col min="11" max="11" width="18.7109375" bestFit="1" customWidth="1"/>
    <col min="12" max="12" width="24.5703125" bestFit="1" customWidth="1"/>
    <col min="13" max="13" width="18.71093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29</v>
      </c>
      <c r="M1" s="1" t="s">
        <v>30</v>
      </c>
    </row>
    <row r="2" spans="1:13">
      <c r="A2" s="4" t="s">
        <v>25</v>
      </c>
      <c r="B2" s="4"/>
      <c r="C2" s="4">
        <v>1</v>
      </c>
      <c r="D2" s="4">
        <v>2</v>
      </c>
      <c r="E2" s="4">
        <v>3</v>
      </c>
      <c r="F2" s="4" t="s">
        <v>26</v>
      </c>
      <c r="G2" s="4" t="s">
        <v>15</v>
      </c>
      <c r="H2" s="4">
        <v>4</v>
      </c>
      <c r="I2" s="4" t="s">
        <v>16</v>
      </c>
      <c r="J2" s="4" t="s">
        <v>17</v>
      </c>
      <c r="K2" s="4" t="s">
        <v>18</v>
      </c>
      <c r="L2" s="7" t="s">
        <v>38</v>
      </c>
      <c r="M2" s="4" t="s">
        <v>47</v>
      </c>
    </row>
    <row r="3" spans="1:13">
      <c r="A3" s="4" t="s">
        <v>46</v>
      </c>
      <c r="B3" s="4"/>
      <c r="C3" s="4">
        <v>1</v>
      </c>
      <c r="D3" s="4">
        <v>2</v>
      </c>
      <c r="E3" s="4">
        <v>3</v>
      </c>
      <c r="F3" s="4" t="s">
        <v>43</v>
      </c>
      <c r="G3" s="4" t="s">
        <v>28</v>
      </c>
      <c r="H3" s="4">
        <v>7</v>
      </c>
      <c r="I3" s="4" t="s">
        <v>16</v>
      </c>
      <c r="J3" s="4" t="s">
        <v>17</v>
      </c>
      <c r="K3" s="4" t="s">
        <v>42</v>
      </c>
      <c r="L3" s="7" t="s">
        <v>41</v>
      </c>
      <c r="M3" s="4" t="s">
        <v>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EA267-3747-4ADE-8941-713003159070}">
  <dimension ref="A1:U3"/>
  <sheetViews>
    <sheetView tabSelected="1" topLeftCell="L1" zoomScale="70" zoomScaleNormal="70" workbookViewId="0">
      <selection activeCell="T16" sqref="T16"/>
    </sheetView>
  </sheetViews>
  <sheetFormatPr defaultRowHeight="15"/>
  <cols>
    <col min="1" max="1" width="16.7109375" bestFit="1" customWidth="1"/>
    <col min="2" max="2" width="20.28515625" bestFit="1" customWidth="1"/>
    <col min="3" max="3" width="12.7109375" bestFit="1" customWidth="1"/>
    <col min="4" max="4" width="11.140625" bestFit="1" customWidth="1"/>
    <col min="5" max="5" width="14.7109375" bestFit="1" customWidth="1"/>
    <col min="6" max="6" width="22.140625" bestFit="1" customWidth="1"/>
    <col min="7" max="7" width="35.42578125" bestFit="1" customWidth="1"/>
    <col min="8" max="8" width="12" bestFit="1" customWidth="1"/>
    <col min="9" max="9" width="16.28515625" bestFit="1" customWidth="1"/>
    <col min="10" max="10" width="17.85546875" customWidth="1"/>
    <col min="11" max="11" width="18.7109375" bestFit="1" customWidth="1"/>
    <col min="12" max="12" width="24.5703125" bestFit="1" customWidth="1"/>
    <col min="13" max="13" width="18.7109375" customWidth="1"/>
    <col min="14" max="14" width="26.85546875" bestFit="1" customWidth="1"/>
    <col min="15" max="15" width="24.85546875" bestFit="1" customWidth="1"/>
    <col min="16" max="16" width="29.7109375" bestFit="1" customWidth="1"/>
    <col min="17" max="17" width="33" bestFit="1" customWidth="1"/>
    <col min="18" max="18" width="35.42578125" bestFit="1" customWidth="1"/>
    <col min="19" max="19" width="28.140625" bestFit="1" customWidth="1"/>
    <col min="20" max="20" width="35.42578125" bestFit="1" customWidth="1"/>
    <col min="21" max="21" width="22.85546875" bestFit="1" customWidth="1"/>
  </cols>
  <sheetData>
    <row r="1" spans="1:21" s="3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29</v>
      </c>
      <c r="M1" s="1" t="s">
        <v>30</v>
      </c>
      <c r="N1" s="1" t="s">
        <v>31</v>
      </c>
      <c r="O1" s="1" t="s">
        <v>32</v>
      </c>
      <c r="P1" s="1" t="s">
        <v>33</v>
      </c>
      <c r="Q1" s="1" t="s">
        <v>34</v>
      </c>
      <c r="R1" s="1" t="s">
        <v>35</v>
      </c>
      <c r="S1" s="1" t="s">
        <v>36</v>
      </c>
      <c r="T1" s="1" t="s">
        <v>37</v>
      </c>
      <c r="U1" s="1" t="s">
        <v>22</v>
      </c>
    </row>
    <row r="2" spans="1:21">
      <c r="A2" s="4" t="s">
        <v>25</v>
      </c>
      <c r="B2" s="4"/>
      <c r="C2" s="4">
        <v>1</v>
      </c>
      <c r="D2" s="4">
        <v>2</v>
      </c>
      <c r="E2" s="4">
        <v>3</v>
      </c>
      <c r="F2" s="4" t="s">
        <v>26</v>
      </c>
      <c r="G2" s="4" t="s">
        <v>15</v>
      </c>
      <c r="H2" s="4">
        <v>4</v>
      </c>
      <c r="I2" s="4" t="s">
        <v>16</v>
      </c>
      <c r="J2" s="4" t="s">
        <v>17</v>
      </c>
      <c r="K2" s="4" t="s">
        <v>18</v>
      </c>
      <c r="L2" s="7" t="s">
        <v>38</v>
      </c>
      <c r="M2" s="4" t="s">
        <v>47</v>
      </c>
      <c r="N2" s="4">
        <v>2</v>
      </c>
      <c r="O2" s="4">
        <v>5</v>
      </c>
      <c r="P2" s="4">
        <v>6</v>
      </c>
      <c r="Q2" s="4" t="s">
        <v>39</v>
      </c>
      <c r="R2" s="4" t="s">
        <v>27</v>
      </c>
      <c r="S2" s="4" t="s">
        <v>40</v>
      </c>
      <c r="T2" s="7" t="s">
        <v>41</v>
      </c>
      <c r="U2" s="4" t="s">
        <v>48</v>
      </c>
    </row>
    <row r="3" spans="1:21">
      <c r="A3" s="4" t="s">
        <v>46</v>
      </c>
      <c r="B3" s="4"/>
      <c r="C3" s="4">
        <v>1</v>
      </c>
      <c r="D3" s="4">
        <v>2</v>
      </c>
      <c r="E3" s="4">
        <v>3</v>
      </c>
      <c r="F3" s="4" t="s">
        <v>43</v>
      </c>
      <c r="G3" s="4" t="s">
        <v>28</v>
      </c>
      <c r="H3" s="4">
        <v>7</v>
      </c>
      <c r="I3" s="4" t="s">
        <v>16</v>
      </c>
      <c r="J3" s="4" t="s">
        <v>17</v>
      </c>
      <c r="K3" s="4" t="s">
        <v>42</v>
      </c>
      <c r="L3" s="7" t="s">
        <v>41</v>
      </c>
      <c r="M3" s="4" t="s">
        <v>61</v>
      </c>
      <c r="N3" s="4">
        <v>1</v>
      </c>
      <c r="O3" s="4">
        <v>5</v>
      </c>
      <c r="P3" s="4">
        <v>6</v>
      </c>
      <c r="Q3" s="4" t="s">
        <v>44</v>
      </c>
      <c r="R3" s="4" t="s">
        <v>15</v>
      </c>
      <c r="S3" s="4" t="s">
        <v>45</v>
      </c>
      <c r="T3" s="7" t="s">
        <v>38</v>
      </c>
      <c r="U3" s="4" t="s">
        <v>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620B2-AF97-4CF6-81E1-3C974CAF77F3}">
  <dimension ref="A1:D2"/>
  <sheetViews>
    <sheetView workbookViewId="0">
      <selection sqref="A1:C2"/>
    </sheetView>
  </sheetViews>
  <sheetFormatPr defaultRowHeight="15"/>
  <cols>
    <col min="1" max="1" width="10.42578125" bestFit="1" customWidth="1"/>
    <col min="2" max="2" width="12.85546875" customWidth="1"/>
    <col min="3" max="3" width="13.42578125" bestFit="1" customWidth="1"/>
    <col min="4" max="4" width="14.140625" customWidth="1"/>
  </cols>
  <sheetData>
    <row r="1" spans="1:4">
      <c r="A1" s="9" t="s">
        <v>56</v>
      </c>
      <c r="B1" s="9" t="s">
        <v>57</v>
      </c>
      <c r="C1" s="9" t="s">
        <v>58</v>
      </c>
    </row>
    <row r="2" spans="1:4">
      <c r="A2" s="10">
        <f ca="1">TODAY()</f>
        <v>45202</v>
      </c>
      <c r="B2" s="9">
        <v>5</v>
      </c>
      <c r="C2" s="11">
        <f ca="1">DATE(YEAR(A2),MONTH(A2)+B2,MIN(DAY(A2),DAY(DATE(YEAR(A2),MONTH(A2)+B2+1,0))))</f>
        <v>45354</v>
      </c>
      <c r="D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FPA001</vt:lpstr>
      <vt:lpstr>FPA002-003-005-007</vt:lpstr>
      <vt:lpstr>FPA004-006-010</vt:lpstr>
      <vt:lpstr>FPA008-009</vt:lpstr>
      <vt:lpstr>BTMI003</vt:lpstr>
      <vt:lpstr>BTMI015</vt:lpstr>
      <vt:lpstr>Calculate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linh.phan</dc:creator>
  <cp:lastModifiedBy>Admin</cp:lastModifiedBy>
  <dcterms:created xsi:type="dcterms:W3CDTF">2022-10-10T07:15:00Z</dcterms:created>
  <dcterms:modified xsi:type="dcterms:W3CDTF">2023-10-03T03:17:44Z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1033-5.2.1.7924</vt:lpwstr>
  </property>
</Properties>
</file>