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hidePivotFieldList="1" defaultThemeVersion="124226"/>
  <workbookProtection workbookPassword="B385" lockStructure="1"/>
  <bookViews>
    <workbookView xWindow="0" yWindow="60" windowWidth="12510" windowHeight="7590"/>
  </bookViews>
  <sheets>
    <sheet name="Courses, seminars, workshops" sheetId="4" r:id="rId1"/>
    <sheet name="Exams &amp; Certificate support" sheetId="9" r:id="rId2"/>
    <sheet name="Pivots" sheetId="6" r:id="rId3"/>
    <sheet name="Guideline" sheetId="7" r:id="rId4"/>
    <sheet name="Record of changes" sheetId="8" r:id="rId5"/>
    <sheet name="Sheet1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PA3" hidden="1">{"'Sheet1'!$L$16"}</definedName>
    <definedName name="_a1" hidden="1">{"'Sheet1'!$L$16"}</definedName>
    <definedName name="_Fill" localSheetId="1" hidden="1">#REF!</definedName>
    <definedName name="_Fill" localSheetId="4" hidden="1">#REF!</definedName>
    <definedName name="_Fill" hidden="1">#REF!</definedName>
    <definedName name="_xlnm._FilterDatabase" localSheetId="0" hidden="1">'Courses, seminars, workshops'!$A$4:$AP$7</definedName>
    <definedName name="_xlnm._FilterDatabase" localSheetId="1" hidden="1">'Exams &amp; Certificate support'!$A$4:$AL$8</definedName>
    <definedName name="_xlnm._FilterDatabase" localSheetId="4" hidden="1">#REF!</definedName>
    <definedName name="_xlnm._FilterDatabase" hidden="1">#REF!</definedName>
    <definedName name="_Key1" localSheetId="1" hidden="1">#REF!</definedName>
    <definedName name="_Key1" localSheetId="4" hidden="1">#REF!</definedName>
    <definedName name="_Key1" hidden="1">#REF!</definedName>
    <definedName name="_Key2" localSheetId="1" hidden="1">#REF!</definedName>
    <definedName name="_Key2" localSheetId="4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localSheetId="1" hidden="1">#REF!</definedName>
    <definedName name="_Sort" localSheetId="4" hidden="1">#REF!</definedName>
    <definedName name="_Sort" hidden="1">#REF!</definedName>
    <definedName name="_SU15" hidden="1">{"'Sheet1'!$L$16"}</definedName>
    <definedName name="CourseParam" localSheetId="1">#REF!</definedName>
    <definedName name="CourseParam" localSheetId="4">#REF!</definedName>
    <definedName name="CourseParam">#REF!</definedName>
    <definedName name="CTCT1" hidden="1">{"'Sheet1'!$L$16"}</definedName>
    <definedName name="GioGiacHT" localSheetId="1">#REF!</definedName>
    <definedName name="GioGiacHT" localSheetId="4">#REF!</definedName>
    <definedName name="GioGiacHT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Muc_DG">'[1]Trainee Evaluation Guides'!$B$10:$B$14</definedName>
    <definedName name="MucDG" localSheetId="1">#REF!</definedName>
    <definedName name="MucDG" localSheetId="4">#REF!</definedName>
    <definedName name="MucDG">#REF!</definedName>
    <definedName name="name">[2]Reference!$AP$3:$AP$45</definedName>
    <definedName name="NhomTC" localSheetId="1">#REF!</definedName>
    <definedName name="NhomTC" localSheetId="4">#REF!</definedName>
    <definedName name="NhomTC">#REF!</definedName>
    <definedName name="_xlnm.Print_Area" localSheetId="0">'Courses, seminars, workshops'!$A$1:$T$4</definedName>
    <definedName name="_xlnm.Print_Area" localSheetId="1">'Exams &amp; Certificate support'!$A$1:$R$4</definedName>
    <definedName name="_xlnm.Print_Area" localSheetId="4">#REF!</definedName>
    <definedName name="_xlnm.Print_Area">#REF!</definedName>
    <definedName name="Ref.Format">[3]Reference!$R$3:$R$5</definedName>
    <definedName name="Ref.ProjectCode">[4]Reference!$AP$3:$AP$45</definedName>
    <definedName name="Ref.Scope">[3]Reference!$I$3:$I$5</definedName>
    <definedName name="Ref.Subject">[3]Reference!$L$3:$L$10</definedName>
    <definedName name="sfs">'[5]CP-Guides'!$B$10:$B$14</definedName>
    <definedName name="ThoiLuongHT" localSheetId="1">#REF!</definedName>
    <definedName name="ThoiLuongHT" localSheetId="4">#REF!</definedName>
    <definedName name="ThoiLuongHT">#REF!</definedName>
    <definedName name="TraineeParam">[6]Diary!$A$28:$A$33</definedName>
    <definedName name="type1">'[7]Schedule + Budget'!$S$3:$S$6</definedName>
    <definedName name="v" localSheetId="1">#REF!</definedName>
    <definedName name="v" localSheetId="4">#REF!</definedName>
    <definedName name="v">#REF!</definedName>
    <definedName name="wrn.chi._.tiÆt." hidden="1">{#N/A,#N/A,FALSE,"Chi tiÆt"}</definedName>
  </definedNames>
  <calcPr calcId="1445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AF10" i="4" l="1"/>
  <c r="AG10" i="4"/>
  <c r="AI8" i="4" l="1"/>
  <c r="AI9" i="4"/>
  <c r="AI10" i="4"/>
  <c r="AJ10" i="4"/>
  <c r="AH10" i="4"/>
  <c r="AE10" i="4"/>
  <c r="AK10" i="4" s="1"/>
  <c r="AO10" i="4"/>
  <c r="AL10" i="4" l="1"/>
  <c r="AM10" i="4"/>
  <c r="AN10" i="4" l="1"/>
  <c r="AH9" i="4"/>
  <c r="AJ9" i="4"/>
  <c r="AG9" i="4"/>
  <c r="AF9" i="4"/>
  <c r="AE9" i="4"/>
  <c r="AO9" i="4"/>
  <c r="AK9" i="4" l="1"/>
  <c r="AM9" i="4"/>
  <c r="AN9" i="4"/>
  <c r="AL9" i="4"/>
  <c r="AN8" i="4" l="1"/>
  <c r="AM8" i="4"/>
  <c r="AL8" i="4"/>
  <c r="AK8" i="4"/>
  <c r="AJ8" i="4"/>
  <c r="AH8" i="4"/>
  <c r="AG8" i="4"/>
  <c r="AO7" i="4"/>
  <c r="AO8" i="4"/>
  <c r="AJ7" i="4" l="1"/>
  <c r="AI7" i="4"/>
  <c r="AH7" i="4"/>
  <c r="AG7" i="4"/>
  <c r="AF7" i="4"/>
  <c r="AE7" i="4"/>
  <c r="AJ6" i="4"/>
  <c r="AI6" i="4"/>
  <c r="AH6" i="4"/>
  <c r="AG6" i="4"/>
  <c r="AF6" i="4"/>
  <c r="AE6" i="4"/>
  <c r="AO6" i="4"/>
  <c r="AL6" i="4" l="1"/>
  <c r="AN6" i="4"/>
  <c r="AK7" i="4"/>
  <c r="AM7" i="4"/>
  <c r="AL7" i="4"/>
  <c r="AM6" i="4"/>
  <c r="AN7" i="4"/>
  <c r="AK6" i="4"/>
  <c r="AF8" i="9" l="1"/>
  <c r="AE8" i="9"/>
  <c r="AD8" i="9"/>
  <c r="AC8" i="9"/>
  <c r="AI8" i="9" s="1"/>
  <c r="AB8" i="9"/>
  <c r="AG8" i="9" s="1"/>
  <c r="AF7" i="9"/>
  <c r="AE7" i="9"/>
  <c r="AD7" i="9"/>
  <c r="AC7" i="9"/>
  <c r="AJ7" i="9" s="1"/>
  <c r="AB7" i="9"/>
  <c r="AG7" i="9" s="1"/>
  <c r="AF6" i="9"/>
  <c r="AE6" i="9"/>
  <c r="AD6" i="9"/>
  <c r="AC6" i="9"/>
  <c r="AI6" i="9" s="1"/>
  <c r="AB6" i="9"/>
  <c r="AH6" i="9" s="1"/>
  <c r="AK6" i="9"/>
  <c r="AK7" i="9"/>
  <c r="AK8" i="9"/>
  <c r="AH7" i="9" l="1"/>
  <c r="AJ8" i="9"/>
  <c r="AI7" i="9"/>
  <c r="AJ6" i="9"/>
  <c r="AG6" i="9"/>
  <c r="AH8" i="9"/>
  <c r="AJ5" i="4" l="1"/>
  <c r="AI5" i="4"/>
  <c r="AH5" i="4"/>
  <c r="AG5" i="4"/>
  <c r="AF5" i="4"/>
  <c r="AE5" i="4"/>
  <c r="AO5" i="4"/>
  <c r="AK5" i="4" l="1"/>
  <c r="AM5" i="4"/>
  <c r="AL5" i="4"/>
  <c r="AN5" i="4"/>
  <c r="AF5" i="9" l="1"/>
  <c r="AE5" i="9"/>
  <c r="AD5" i="9"/>
  <c r="AC5" i="9"/>
  <c r="AI5" i="9" s="1"/>
  <c r="AB5" i="9"/>
  <c r="AG5" i="9" s="1"/>
  <c r="AK5" i="9"/>
  <c r="AJ5" i="9" l="1"/>
  <c r="AH5" i="9"/>
  <c r="AF34" i="9" l="1"/>
  <c r="AE34" i="9"/>
  <c r="AD34" i="9"/>
  <c r="AC34" i="9"/>
  <c r="AJ34" i="9" s="1"/>
  <c r="AB34" i="9"/>
  <c r="AG34" i="9" s="1"/>
  <c r="AF33" i="9"/>
  <c r="AE33" i="9"/>
  <c r="AD33" i="9"/>
  <c r="AC33" i="9"/>
  <c r="AI33" i="9" s="1"/>
  <c r="AB33" i="9"/>
  <c r="AG33" i="9" s="1"/>
  <c r="AF32" i="9"/>
  <c r="AE32" i="9"/>
  <c r="AD32" i="9"/>
  <c r="AC32" i="9"/>
  <c r="AJ32" i="9" s="1"/>
  <c r="AB32" i="9"/>
  <c r="AG32" i="9" s="1"/>
  <c r="AF31" i="9"/>
  <c r="AE31" i="9"/>
  <c r="AD31" i="9"/>
  <c r="AC31" i="9"/>
  <c r="AI31" i="9" s="1"/>
  <c r="AB31" i="9"/>
  <c r="AH31" i="9" s="1"/>
  <c r="AF30" i="9"/>
  <c r="AE30" i="9"/>
  <c r="AD30" i="9"/>
  <c r="AC30" i="9"/>
  <c r="AJ30" i="9" s="1"/>
  <c r="AB30" i="9"/>
  <c r="AG30" i="9" s="1"/>
  <c r="AK31" i="9"/>
  <c r="AK30" i="9"/>
  <c r="AK34" i="9"/>
  <c r="AK33" i="9"/>
  <c r="AK32" i="9"/>
  <c r="AI30" i="9" l="1"/>
  <c r="AJ33" i="9"/>
  <c r="AI32" i="9"/>
  <c r="AH34" i="9"/>
  <c r="AH32" i="9"/>
  <c r="AH30" i="9"/>
  <c r="AJ31" i="9"/>
  <c r="AI34" i="9"/>
  <c r="AG31" i="9"/>
  <c r="AH33" i="9"/>
</calcChain>
</file>

<file path=xl/comments1.xml><?xml version="1.0" encoding="utf-8"?>
<comments xmlns="http://schemas.openxmlformats.org/spreadsheetml/2006/main">
  <authors>
    <author>Author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Chỉ hỗ trợ về hệ thống, trường tự chạy, không hỗ trợ chi phí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Course code, sheet Course of the Training history database. The reference is used in VLOOKUP function to verify data correctness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Event code, sheet Seminars of the Training history database. The reference is used in VLOOKUP function to verify data correctness. 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Exam code, sheet Exams of the Training history database. The reference is used in VLOOKUP function to verify data correctness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reference to column Certificate supporting batch code, sheet Certificates of the Training history database. The reference is used in VLOOKUP function to verify data correctness</t>
        </r>
      </text>
    </comment>
  </commentList>
</comments>
</file>

<file path=xl/sharedStrings.xml><?xml version="1.0" encoding="utf-8"?>
<sst xmlns="http://schemas.openxmlformats.org/spreadsheetml/2006/main" count="528" uniqueCount="221">
  <si>
    <t>Date</t>
  </si>
  <si>
    <t>Course name</t>
  </si>
  <si>
    <t>Year</t>
  </si>
  <si>
    <t>Row Labels</t>
  </si>
  <si>
    <t>(blank)</t>
  </si>
  <si>
    <t>Grand Total</t>
  </si>
  <si>
    <t>(All)</t>
  </si>
  <si>
    <t>RECORD OF CHANGES</t>
  </si>
  <si>
    <t>Changed ítems</t>
  </si>
  <si>
    <t>Version</t>
  </si>
  <si>
    <t>Description</t>
  </si>
  <si>
    <t>Verify data</t>
  </si>
  <si>
    <t>The data is stored for one year in one Excel file</t>
  </si>
  <si>
    <t>Send the consolidation report (Pivot sheet) to Academy manager for review</t>
  </si>
  <si>
    <t>Site</t>
  </si>
  <si>
    <t>Course code</t>
  </si>
  <si>
    <t>Use data</t>
  </si>
  <si>
    <t>Course info</t>
  </si>
  <si>
    <t>Subject type</t>
  </si>
  <si>
    <t>Format type</t>
  </si>
  <si>
    <t>Scope</t>
  </si>
  <si>
    <t>Planned implementation info</t>
  </si>
  <si>
    <t>Planned Start date</t>
  </si>
  <si>
    <t>Planned End date</t>
  </si>
  <si>
    <t>Planned Learning time (hrs)</t>
  </si>
  <si>
    <t>Planned Number of trainees</t>
  </si>
  <si>
    <t>Planned Expense</t>
  </si>
  <si>
    <t>Actual implemetation info</t>
  </si>
  <si>
    <t>Actual Start date</t>
  </si>
  <si>
    <t>Actual End date</t>
  </si>
  <si>
    <t>Actual Learning time (hrs)</t>
  </si>
  <si>
    <t>Actual Number of trainees</t>
  </si>
  <si>
    <t>Actual Expense</t>
  </si>
  <si>
    <t>Number of graduates</t>
  </si>
  <si>
    <t>Training feedback</t>
  </si>
  <si>
    <t>Training feedback - Content</t>
  </si>
  <si>
    <t>Training feedback - Teacher</t>
  </si>
  <si>
    <t>Training feedback - Organization</t>
  </si>
  <si>
    <t>Up-to-date implementation info</t>
  </si>
  <si>
    <t>Start date</t>
  </si>
  <si>
    <t>End date</t>
  </si>
  <si>
    <t>Learning time (hrs)</t>
  </si>
  <si>
    <t>Number of trainees</t>
  </si>
  <si>
    <t>Expense</t>
  </si>
  <si>
    <t>Course status</t>
  </si>
  <si>
    <t>Start Year</t>
  </si>
  <si>
    <t>Start Month</t>
  </si>
  <si>
    <t>End Year</t>
  </si>
  <si>
    <t>End Month</t>
  </si>
  <si>
    <t>Updated date</t>
  </si>
  <si>
    <t>Project code</t>
  </si>
  <si>
    <t>Number of enrolled trainees</t>
  </si>
  <si>
    <t>Supplier/ Partner</t>
  </si>
  <si>
    <t>Courses, seminar, workshop</t>
  </si>
  <si>
    <t>Delivery type</t>
  </si>
  <si>
    <t>Exams &amp; Certificate support</t>
  </si>
  <si>
    <t>1. Courses, seminars, workshops</t>
  </si>
  <si>
    <t>Planned</t>
  </si>
  <si>
    <t>Sum of Learning time (hrs)</t>
  </si>
  <si>
    <t>Sum of Number of trainees</t>
  </si>
  <si>
    <t>Sum of Expense</t>
  </si>
  <si>
    <t>Sum of Number of enrolled trainees</t>
  </si>
  <si>
    <t>Sum of Number of graduates</t>
  </si>
  <si>
    <t>Average of Training feedback</t>
  </si>
  <si>
    <t>Average of Training feedback - Content</t>
  </si>
  <si>
    <t>Average of Training feedback - Teacher</t>
  </si>
  <si>
    <t>Average of Training feedback - Organization</t>
  </si>
  <si>
    <t>1.1 Main measures</t>
  </si>
  <si>
    <t>2. Exams &amp; cert support</t>
  </si>
  <si>
    <t>2.1 Main measures</t>
  </si>
  <si>
    <t>Planned Number of testees</t>
  </si>
  <si>
    <t>Actual Number of testees</t>
  </si>
  <si>
    <t>Number of accepted testees</t>
  </si>
  <si>
    <t>Number of passed testees</t>
  </si>
  <si>
    <t>Updated by</t>
  </si>
  <si>
    <t>Two types of training events</t>
  </si>
  <si>
    <t>Input data</t>
  </si>
  <si>
    <t>"Courses, seminars, workshops" sheet: To consolidate data relevant to training activities</t>
  </si>
  <si>
    <t>"Exams &amp; Certificate support" sheet: To consolidate data relevant to testing activities</t>
  </si>
  <si>
    <t>When insert new rows, please copy the formulas from the exist rows in "Up-to-date implementation info" section to the new rows</t>
  </si>
  <si>
    <t>Check &amp; update Data source of pivot tables in Pivots sheet then refresh them</t>
  </si>
  <si>
    <t>Exam code</t>
  </si>
  <si>
    <t>Exam name</t>
  </si>
  <si>
    <t>Budget code</t>
  </si>
  <si>
    <t>Number of testees</t>
  </si>
  <si>
    <t>Exam status</t>
  </si>
  <si>
    <t>To consolidate data monthly from Training delivery plan after the course started</t>
  </si>
  <si>
    <t>Courses, seminars, workshops</t>
  </si>
  <si>
    <t>Training courses, seminars, workshops, clubs for employees</t>
  </si>
  <si>
    <t>From Training delivery plan</t>
  </si>
  <si>
    <t>Supplier/Partner</t>
  </si>
  <si>
    <t>From Training delivery plan, Accepted trainee number</t>
  </si>
  <si>
    <t>Average training feedback for the entire course</t>
  </si>
  <si>
    <t>Average training feedback for the entire course on Training program &amp; content</t>
  </si>
  <si>
    <t>Average training feedback for the entire course on Trainer &amp; Coach performance</t>
  </si>
  <si>
    <t>Average training feedback for the entire course on training organization &amp; logistic</t>
  </si>
  <si>
    <t>Account of class admin, who enter the course data</t>
  </si>
  <si>
    <t>The date when the class admin updated</t>
  </si>
  <si>
    <t>Auto-calculated, = planned value if the actual value is not entered, otherwise = actual value</t>
  </si>
  <si>
    <t>Auto-calculated, based on planned/actual start date/end date, this column may take the following values: Planned (if actual start date = blank), In progress (if actual end date = blank), Done (if actual end date is filled)</t>
  </si>
  <si>
    <t>Auto-calculated, = Year(Start date)</t>
  </si>
  <si>
    <t>Auto-calculated, = Month(Start date)</t>
  </si>
  <si>
    <t>Auto-calculated, = Year(End date)</t>
  </si>
  <si>
    <t>Auto-calculated, = Month(End date)</t>
  </si>
  <si>
    <t>Exams &amp; training events held by FSOFT</t>
  </si>
  <si>
    <t>Exam info</t>
  </si>
  <si>
    <t>Sub-subject type</t>
  </si>
  <si>
    <t>From Training delivery plan, Planned trainee number</t>
  </si>
  <si>
    <t>From Training delivery plan, Actual trainee number</t>
  </si>
  <si>
    <t>From  Training delivery plan, Accepted trainee number</t>
  </si>
  <si>
    <t>Number of graduated trainees</t>
  </si>
  <si>
    <t>Supporting info</t>
  </si>
  <si>
    <t>Copy values from Training delivery plan to the related columns in the above sheets</t>
  </si>
  <si>
    <t>Sheets</t>
  </si>
  <si>
    <t>Section</t>
  </si>
  <si>
    <t>Column</t>
  </si>
  <si>
    <t>Data to input</t>
  </si>
  <si>
    <t>Use data in pivot tables for your reports</t>
  </si>
  <si>
    <t>Can create many new pivot tables in Pivots sheet, but should have clearly note about strcuture and purpose of each of them</t>
  </si>
  <si>
    <t>(The following table is copied from Training database structure guideline)</t>
  </si>
  <si>
    <t>Attendee type</t>
  </si>
  <si>
    <t>Fresher/Employee: To differentiate Fresher courses from employee courses</t>
  </si>
  <si>
    <t>Trainee list check</t>
  </si>
  <si>
    <t>Auto-calculated, = Number of attendees in Training history database of the event - Actual number of testees</t>
  </si>
  <si>
    <t>Auto-calculated, = Number of attendees in Training history database of the event - Actual number of trainees</t>
  </si>
  <si>
    <t>File</t>
  </si>
  <si>
    <t>Lookup area</t>
  </si>
  <si>
    <t>Training history database</t>
  </si>
  <si>
    <t>Reference to other training data files</t>
  </si>
  <si>
    <t>Testee list check</t>
  </si>
  <si>
    <t>Enter the references following the guideline in the below cells' comments</t>
  </si>
  <si>
    <t>Template v1.0</t>
  </si>
  <si>
    <t>EMPLOYEE TRAINING DELIVERY DATABASE</t>
  </si>
  <si>
    <t>DN</t>
  </si>
  <si>
    <t>Foreign language</t>
  </si>
  <si>
    <t>Class</t>
  </si>
  <si>
    <t>Company process</t>
  </si>
  <si>
    <t>Organizational overview &amp; culture</t>
  </si>
  <si>
    <t>HN</t>
  </si>
  <si>
    <t>IT Technical</t>
  </si>
  <si>
    <t>Softskill</t>
  </si>
  <si>
    <t xml:space="preserve">Organizational overview &amp; culture </t>
  </si>
  <si>
    <t>Standard process</t>
  </si>
  <si>
    <t>Others</t>
  </si>
  <si>
    <t>Management</t>
  </si>
  <si>
    <t>Non-IT Technical</t>
  </si>
  <si>
    <t>HCM</t>
  </si>
  <si>
    <t>ISTQB Foudation_HN16_01</t>
  </si>
  <si>
    <t>Aloka_HCM16_01</t>
  </si>
  <si>
    <t>PSMI_cert_HCM16_01</t>
  </si>
  <si>
    <t>SAP_cert_HCM16_01</t>
  </si>
  <si>
    <t>The Fundamentals of Risk Management_HN16_01</t>
  </si>
  <si>
    <t>In progress</t>
  </si>
  <si>
    <t>Done</t>
  </si>
  <si>
    <t>Count of Exam code</t>
  </si>
  <si>
    <t>ISTQB_HCM16_01</t>
  </si>
  <si>
    <t>PSMI_cert_HCM16_02</t>
  </si>
  <si>
    <t>Microsoft_cert_HCM16_03</t>
  </si>
  <si>
    <t>FsoftToastmaster_HCM16_01</t>
  </si>
  <si>
    <t>FR_K38_Java_01</t>
  </si>
  <si>
    <t>Delete</t>
  </si>
  <si>
    <t>Update</t>
  </si>
  <si>
    <t>Individual cert_HCM16_01</t>
  </si>
  <si>
    <t>Oracle_cert_HCM16_01</t>
  </si>
  <si>
    <t>Not consolidate</t>
  </si>
  <si>
    <t>Không update do có 2 batch trùng code, cần check lại data</t>
  </si>
  <si>
    <t>Trùng code</t>
  </si>
  <si>
    <t>ISTQB Exam_DN16_01</t>
  </si>
  <si>
    <t>JP Certificate_DN16_01</t>
  </si>
  <si>
    <t>SPD_HN16_06</t>
  </si>
  <si>
    <t>Cert_Zend_HN16_01</t>
  </si>
  <si>
    <t>Cert_Adhoc_AWS Asociate_HN16_01</t>
  </si>
  <si>
    <t>Cert_ARM_HN16_01</t>
  </si>
  <si>
    <t>Cert_Adhoc_Microsoft_HN16_01</t>
  </si>
  <si>
    <t>Cert_Adhoc_Microsoft_HN16_02</t>
  </si>
  <si>
    <t>Chưa start (Start date = 3-Jul-2016)</t>
  </si>
  <si>
    <t>The Fundamentals of Risk Management_HN16_02</t>
  </si>
  <si>
    <t>The Fundamentals of Risk Management_HN16_03</t>
  </si>
  <si>
    <t>Subject type &amp; Delivery type</t>
  </si>
  <si>
    <t>None/AWS SA Professional</t>
  </si>
  <si>
    <t>None/CCNP</t>
  </si>
  <si>
    <t>None/VMware Horizon (with View): Install, Configure, Manage [V6.0] – hệ On Demand</t>
  </si>
  <si>
    <t>None/Teaching Pronounciation</t>
  </si>
  <si>
    <t>Xóa các data này vì ko phải là batch hợp lệ</t>
  </si>
  <si>
    <t>Course, seminars, workshops</t>
  </si>
  <si>
    <t>'[LoanVTT1_Employee Training history database_2017.01_v0.1.xlsx]Courses'!$H:$H</t>
  </si>
  <si>
    <t>'[LoanVTT1_Employee Training history database_2017.01_v0.1.xlsx]Exams'!$H:$H</t>
  </si>
  <si>
    <t>'[LoanVTT1_Employee Training history database_2017.01_v0.1.xlsx]Seminars'!$H:$H</t>
  </si>
  <si>
    <t>'[LoanVTT1_Employee Training history database_2017.01_v0.1.xlsx]Certificates'!$H:$H</t>
  </si>
  <si>
    <t>Note</t>
  </si>
  <si>
    <t>HCM.HUTECH_ICT16_NET_HCM17_01</t>
  </si>
  <si>
    <t>Global Software Talent trường đại học Công Nghệ thành phố Hồ Chí Minh - Khoa Công Nghệ Thông Tin</t>
  </si>
  <si>
    <t>HCM.HUTECH_ICT16_NET_HCM17_02</t>
  </si>
  <si>
    <t>HCM.HCMUAF_ICT13_JAVA_HCM17_03</t>
  </si>
  <si>
    <t>Global Software Talent trường đại học Nông Lâm - Khoa Công nghệ thông tin</t>
  </si>
  <si>
    <t>HCM.ITC_ICT15_NET_HCM17_04</t>
  </si>
  <si>
    <t>Global Software Talent trường cao đẳng Công Nghệ Thông Tin</t>
  </si>
  <si>
    <t>HCM.HCMUTE_ICT15_IOS_HCM17_05</t>
  </si>
  <si>
    <t>Global Software Talent trường đại học Sư Phạm Kỹ Thuật - Khoa Công nghệ thông tin</t>
  </si>
  <si>
    <t>HCM.UIT_HCM17_THESIS01</t>
  </si>
  <si>
    <t>Campuslink trường đại học Công nghệ thông tin - khoa Công Nghệ Phần mềm</t>
  </si>
  <si>
    <t>Blended</t>
  </si>
  <si>
    <t>JAVA</t>
  </si>
  <si>
    <t>NET</t>
  </si>
  <si>
    <t>FSOFT-HUTECH.ICT</t>
  </si>
  <si>
    <t>FSOFT-HCMUAF.ICT</t>
  </si>
  <si>
    <t>FSOFT -ITC.ICT</t>
  </si>
  <si>
    <t>IOS</t>
  </si>
  <si>
    <t>FSOFT-HCMUTE.ICT</t>
  </si>
  <si>
    <t>Đề tài tốt nghiệp</t>
  </si>
  <si>
    <t>FSOFT -UIT.ICT</t>
  </si>
  <si>
    <t>Pre-employee</t>
  </si>
  <si>
    <t>HUTECH.ICT</t>
  </si>
  <si>
    <t>HCMUAF.ICT</t>
  </si>
  <si>
    <t>ITC.ICT</t>
  </si>
  <si>
    <t>HCMUTE.ICT</t>
  </si>
  <si>
    <t>UIT.ICT</t>
  </si>
  <si>
    <t xml:space="preserve"> CTC_NonStrategicUni_Training </t>
  </si>
  <si>
    <t>4.000.000</t>
  </si>
  <si>
    <t xml:space="preserve"> CTC_StrategicUni_Training </t>
  </si>
  <si>
    <t>PhuongNTH6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</si>
</sst>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&quot;¥&quot;#,##0.00_)\ \ \ ;\(&quot;¥&quot;#,##0.00\)\ \ \ "/>
    <numFmt numFmtId="167" formatCode="&quot;¥&quot;#,##0.00&quot;*&quot;\ \ ;\(&quot;¥&quot;#,##0.00\)&quot;*&quot;\ \ "/>
    <numFmt numFmtId="168" formatCode="&quot;¥&quot;#,##0.00\A_)\ ;\(&quot;¥&quot;#,##0.00\A\)\ \ "/>
    <numFmt numFmtId="169" formatCode="&quot;¥&quot;@\ "/>
    <numFmt numFmtId="170" formatCode="00.000"/>
    <numFmt numFmtId="171" formatCode="&quot;?&quot;#,##0;&quot;?&quot;\-#,##0"/>
    <numFmt numFmtId="172" formatCode="_-* #,##0_-;\-* #,##0_-;_-* &quot;-&quot;_-;_-@_-"/>
    <numFmt numFmtId="173" formatCode="_-* #,##0.00_-;\-* #,##0.00_-;_-* &quot;-&quot;??_-;_-@_-"/>
    <numFmt numFmtId="174" formatCode="_-* #,##0\ _F_-;\-* #,##0\ _F_-;_-* &quot;-&quot;\ _F_-;_-@_-"/>
    <numFmt numFmtId="175" formatCode="_ &quot;¥&quot;* #,##0_ ;_ &quot;¥&quot;* \-#,##0_ ;_ &quot;¥&quot;* &quot;-&quot;_ ;_ @_ 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 &quot;¥&quot;* #,##0.00_ ;_ &quot;¥&quot;* \-#,##0.00_ ;_ &quot;¥&quot;* &quot;-&quot;??_ ;_ @_ "/>
    <numFmt numFmtId="179" formatCode="_ * #,##0_ ;_ * \-#,##0_ ;_ * &quot;-&quot;_ ;_ @_ "/>
    <numFmt numFmtId="180" formatCode="_ * #,##0.00_ ;_ * \-#,##0.00_ ;_ * &quot;-&quot;??_ ;_ @_ "/>
    <numFmt numFmtId="181" formatCode="0.000"/>
    <numFmt numFmtId="182" formatCode="0.000000%"/>
    <numFmt numFmtId="183" formatCode="_(* #,##0.00_);_(* \(#,##0.00\);_(* \-??_);_(@_)"/>
    <numFmt numFmtId="184" formatCode="_(* #,##0_);_(* \(#,##0\);_(* \-??_);_(@_)"/>
    <numFmt numFmtId="185" formatCode="_(* #,##0.0_);_(* \(#,##0.0\);_(* &quot;-&quot;??_);_(@_)"/>
    <numFmt numFmtId="186" formatCode="&quot;C&quot;#,##0.00_);\(&quot;C&quot;#,##0.00\)"/>
    <numFmt numFmtId="187" formatCode="\$#,##0\ ;\(\$#,##0\)"/>
    <numFmt numFmtId="188" formatCode="&quot;C&quot;#,##0_);\(&quot;C&quot;#,##0\)"/>
    <numFmt numFmtId="189" formatCode="@\ \ \ \ \ "/>
    <numFmt numFmtId="190" formatCode="&quot;C&quot;#,##0_);[Red]\(&quot;C&quot;#,##0\)"/>
    <numFmt numFmtId="191" formatCode="_-* #,##0\ _₫_-;\-* #,##0\ _₫_-;_-* &quot;-&quot;\ _₫_-;_-@_-"/>
    <numFmt numFmtId="192" formatCode="_-* #,##0.00\ _₫_-;\-* #,##0.00\ _₫_-;_-* &quot;-&quot;??\ _₫_-;_-@_-"/>
    <numFmt numFmtId="193" formatCode="#,##0.00_)\ \ \ \ \ ;\(#,##0.00\)\ \ \ \ \ "/>
    <numFmt numFmtId="194" formatCode="&quot;¥&quot;#,##0.00_)\ \ \ \ \ ;\(&quot;¥&quot;#,##0.00\)\ \ \ \ \ "/>
    <numFmt numFmtId="195" formatCode="&quot;¥&quot;#,##0.00\A\ \ \ \ ;\(&quot;¥&quot;#,##0.00\A\)\ \ \ \ "/>
    <numFmt numFmtId="196" formatCode="&quot;¥&quot;#,##0.00&quot;E&quot;\ \ \ \ ;\(&quot;¥&quot;#,##0.00&quot;E&quot;\)\ \ \ \ "/>
    <numFmt numFmtId="197" formatCode="#,##0.00\A\ \ \ \ ;\(#,##0.00\A\)\ \ \ \ "/>
    <numFmt numFmtId="198" formatCode="#,##0.00&quot;E&quot;\ \ \ \ ;\(#,##0.00&quot;E&quot;\)\ \ \ \ "/>
    <numFmt numFmtId="199" formatCode="[$-409]General"/>
    <numFmt numFmtId="200" formatCode="0%\ \ \ \ \ \ \ "/>
    <numFmt numFmtId="201" formatCode="0."/>
    <numFmt numFmtId="202" formatCode="_(&quot;¥&quot;* #,##0_)\ &quot;millions&quot;;_(&quot;¥&quot;* \(#,##0\)&quot; millions&quot;"/>
    <numFmt numFmtId="203" formatCode="&quot;¥&quot;#,##0\ &quot;MM&quot;;\(&quot;¥&quot;#,##0.00\ &quot;MM&quot;\)"/>
    <numFmt numFmtId="204" formatCode="@&quot; MM&quot;"/>
    <numFmt numFmtId="205" formatCode="_-&quot;£&quot;* #,##0_-;\-&quot;£&quot;* #,##0_-;_-&quot;£&quot;* &quot;-&quot;_-;_-@_-"/>
    <numFmt numFmtId="206" formatCode="#,##0\ &quot;$&quot;_);[Red]\(#,##0\ &quot;$&quot;\)"/>
    <numFmt numFmtId="207" formatCode="&quot;$&quot;###,0&quot;.&quot;00_);[Red]\(&quot;$&quot;###,0&quot;.&quot;00\)"/>
    <numFmt numFmtId="208" formatCode="_-* #,##0.00\ &quot;kr&quot;_-;\-* #,##0.00\ &quot;kr&quot;_-;_-* &quot;-&quot;??\ &quot;kr&quot;_-;_-@_-"/>
    <numFmt numFmtId="209" formatCode="_-* #,##0.00\ _k_r_-;\-* #,##0.00\ _k_r_-;_-* &quot;-&quot;??\ _k_r_-;_-@_-"/>
    <numFmt numFmtId="210" formatCode="0.00_)"/>
    <numFmt numFmtId="211" formatCode="0.00000%"/>
    <numFmt numFmtId="212" formatCode="0.0\ \ \ \ \ \ "/>
    <numFmt numFmtId="213" formatCode="0.0%\ \ \ \ \ "/>
    <numFmt numFmtId="214" formatCode="&quot;¥&quot;#\-?/?"/>
    <numFmt numFmtId="215" formatCode="0.00\ \ \ \ "/>
    <numFmt numFmtId="216" formatCode="@\ "/>
    <numFmt numFmtId="217" formatCode="&quot;¥&quot;@"/>
    <numFmt numFmtId="218" formatCode="mm/dd/yy"/>
    <numFmt numFmtId="219" formatCode="#,##0.00\ &quot;F&quot;;[Red]\-#,##0.00\ &quot;F&quot;"/>
    <numFmt numFmtId="220" formatCode="_-* #,##0\ &quot;F&quot;_-;\-* #,##0\ &quot;F&quot;_-;_-* &quot;-&quot;\ &quot;F&quot;_-;_-@_-"/>
    <numFmt numFmtId="221" formatCode="#,##0\ &quot;F&quot;;[Red]\-#,##0\ &quot;F&quot;"/>
    <numFmt numFmtId="222" formatCode="#,##0.00\ &quot;F&quot;;\-#,##0.00\ &quot;F&quot;"/>
    <numFmt numFmtId="223" formatCode="&quot;¥&quot;#,##0;[Red]&quot;¥&quot;&quot;¥&quot;\-#,##0"/>
    <numFmt numFmtId="224" formatCode="&quot;¥&quot;#,##0.00;[Red]&quot;¥&quot;&quot;¥&quot;&quot;¥&quot;&quot;¥&quot;&quot;¥&quot;&quot;¥&quot;\-#,##0.00"/>
    <numFmt numFmtId="225" formatCode="&quot;¥&quot;#,##0.00;[Red]&quot;¥&quot;\-#,##0.00"/>
    <numFmt numFmtId="226" formatCode="&quot;¥&quot;#,##0;[Red]&quot;¥&quot;\-#,##0"/>
    <numFmt numFmtId="227" formatCode="[$-409]d\-mmm\-yyyy;@"/>
    <numFmt numFmtId="228" formatCode="#,##0.0"/>
  </numFmts>
  <fonts count="1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63"/>
    </font>
    <font>
      <i/>
      <sz val="10"/>
      <name val="Arial"/>
      <family val="2"/>
    </font>
    <font>
      <sz val="10"/>
      <name val="GillSans"/>
      <family val="1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10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2" fillId="0" borderId="0"/>
    <xf numFmtId="0" fontId="1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/>
    <xf numFmtId="0" fontId="12" fillId="0" borderId="0">
      <alignment horizontal="right"/>
    </xf>
    <xf numFmtId="166" fontId="12" fillId="6" borderId="0"/>
    <xf numFmtId="167" fontId="12" fillId="6" borderId="0"/>
    <xf numFmtId="168" fontId="12" fillId="6" borderId="0"/>
    <xf numFmtId="169" fontId="12" fillId="6" borderId="0">
      <alignment horizontal="right"/>
    </xf>
    <xf numFmtId="170" fontId="13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72" fontId="16" fillId="0" borderId="0" applyFont="0" applyFill="0" applyBorder="0" applyAlignment="0" applyProtection="0"/>
    <xf numFmtId="173" fontId="16" fillId="0" borderId="0" applyFont="0" applyFill="0" applyBorder="0" applyAlignment="0" applyProtection="0"/>
    <xf numFmtId="6" fontId="17" fillId="0" borderId="0" applyFont="0" applyFill="0" applyBorder="0" applyAlignment="0" applyProtection="0"/>
    <xf numFmtId="0" fontId="18" fillId="0" borderId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9" fillId="0" borderId="0"/>
    <xf numFmtId="0" fontId="2" fillId="0" borderId="0" applyNumberFormat="0" applyFill="0" applyBorder="0" applyAlignment="0" applyProtection="0"/>
    <xf numFmtId="174" fontId="20" fillId="0" borderId="0" applyFont="0" applyFill="0" applyBorder="0" applyAlignment="0" applyProtection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1" fillId="0" borderId="0"/>
    <xf numFmtId="0" fontId="18" fillId="0" borderId="0"/>
    <xf numFmtId="175" fontId="23" fillId="0" borderId="0" applyFont="0" applyFill="0" applyBorder="0" applyAlignment="0" applyProtection="0"/>
    <xf numFmtId="0" fontId="24" fillId="0" borderId="0"/>
    <xf numFmtId="172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5" fillId="6" borderId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" borderId="0"/>
    <xf numFmtId="176" fontId="24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29" fillId="0" borderId="0">
      <alignment wrapText="1"/>
    </xf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17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181" fontId="2" fillId="0" borderId="0" applyFill="0" applyBorder="0" applyAlignment="0"/>
    <xf numFmtId="182" fontId="2" fillId="0" borderId="0" applyFill="0" applyBorder="0" applyAlignment="0"/>
    <xf numFmtId="182" fontId="2" fillId="0" borderId="0" applyFill="0" applyBorder="0" applyAlignment="0"/>
    <xf numFmtId="182" fontId="2" fillId="0" borderId="0" applyFill="0" applyBorder="0" applyAlignment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4" borderId="4" applyNumberFormat="0" applyAlignment="0" applyProtection="0"/>
    <xf numFmtId="0" fontId="39" fillId="44" borderId="4" applyNumberFormat="0" applyAlignment="0" applyProtection="0"/>
    <xf numFmtId="0" fontId="39" fillId="43" borderId="4" applyNumberFormat="0" applyAlignment="0" applyProtection="0"/>
    <xf numFmtId="0" fontId="39" fillId="44" borderId="4" applyNumberFormat="0" applyAlignment="0" applyProtection="0"/>
    <xf numFmtId="0" fontId="39" fillId="44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39" fillId="43" borderId="4" applyNumberFormat="0" applyAlignment="0" applyProtection="0"/>
    <xf numFmtId="0" fontId="40" fillId="0" borderId="0"/>
    <xf numFmtId="3" fontId="21" fillId="0" borderId="1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6" borderId="5" applyNumberFormat="0" applyAlignment="0" applyProtection="0"/>
    <xf numFmtId="0" fontId="41" fillId="46" borderId="5" applyNumberFormat="0" applyAlignment="0" applyProtection="0"/>
    <xf numFmtId="0" fontId="41" fillId="45" borderId="5" applyNumberFormat="0" applyAlignment="0" applyProtection="0"/>
    <xf numFmtId="0" fontId="41" fillId="46" borderId="5" applyNumberFormat="0" applyAlignment="0" applyProtection="0"/>
    <xf numFmtId="0" fontId="41" fillId="46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0" fontId="41" fillId="45" borderId="5" applyNumberFormat="0" applyAlignment="0" applyProtection="0"/>
    <xf numFmtId="165" fontId="42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172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4" fillId="0" borderId="0" applyFont="0" applyFill="0" applyBorder="0" applyAlignment="0" applyProtection="0"/>
    <xf numFmtId="183" fontId="2" fillId="0" borderId="0" applyFill="0" applyBorder="0" applyAlignment="0" applyProtection="0"/>
    <xf numFmtId="4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83" fontId="2" fillId="0" borderId="0" applyFill="0" applyBorder="0" applyAlignment="0" applyProtection="0"/>
    <xf numFmtId="173" fontId="44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183" fontId="2" fillId="0" borderId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2" fillId="0" borderId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45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43" fontId="20" fillId="0" borderId="0" applyFont="0" applyFill="0" applyBorder="0" applyAlignment="0" applyProtection="0"/>
    <xf numFmtId="184" fontId="2" fillId="0" borderId="0" applyFill="0" applyBorder="0" applyAlignment="0" applyProtection="0"/>
    <xf numFmtId="184" fontId="2" fillId="0" borderId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3" fontId="2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3" fontId="45" fillId="0" borderId="0" applyFont="0" applyFill="0" applyBorder="0" applyAlignment="0" applyProtection="0"/>
    <xf numFmtId="183" fontId="2" fillId="0" borderId="0" applyFill="0" applyBorder="0" applyAlignment="0" applyProtection="0"/>
    <xf numFmtId="185" fontId="2" fillId="0" borderId="0" applyFill="0" applyBorder="0" applyAlignment="0" applyProtection="0"/>
    <xf numFmtId="43" fontId="4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83" fontId="2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45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4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86" fontId="21" fillId="0" borderId="0"/>
    <xf numFmtId="3" fontId="2" fillId="0" borderId="0" applyFont="0" applyFill="0" applyBorder="0" applyAlignment="0" applyProtection="0"/>
    <xf numFmtId="0" fontId="47" fillId="0" borderId="0" applyNumberFormat="0" applyAlignment="0">
      <alignment horizontal="left"/>
    </xf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1" fillId="0" borderId="0"/>
    <xf numFmtId="189" fontId="12" fillId="6" borderId="6">
      <alignment horizontal="right"/>
    </xf>
    <xf numFmtId="189" fontId="12" fillId="6" borderId="6">
      <alignment horizontal="right"/>
    </xf>
    <xf numFmtId="0" fontId="3" fillId="6" borderId="0" applyNumberFormat="0" applyFont="0" applyFill="0" applyBorder="0" applyProtection="0">
      <alignment horizontal="left"/>
    </xf>
    <xf numFmtId="0" fontId="2" fillId="0" borderId="0" applyFont="0" applyFill="0" applyBorder="0" applyAlignment="0" applyProtection="0"/>
    <xf numFmtId="190" fontId="21" fillId="0" borderId="0"/>
    <xf numFmtId="172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9" fillId="0" borderId="0" applyNumberFormat="0" applyAlignment="0">
      <alignment horizontal="left"/>
    </xf>
    <xf numFmtId="193" fontId="12" fillId="47" borderId="0"/>
    <xf numFmtId="194" fontId="12" fillId="47" borderId="0"/>
    <xf numFmtId="195" fontId="12" fillId="47" borderId="0"/>
    <xf numFmtId="196" fontId="12" fillId="0" borderId="0"/>
    <xf numFmtId="197" fontId="12" fillId="0" borderId="0"/>
    <xf numFmtId="198" fontId="12" fillId="0" borderId="0"/>
    <xf numFmtId="199" fontId="50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2" fontId="2" fillId="0" borderId="0" applyFont="0" applyFill="0" applyBorder="0" applyAlignment="0" applyProtection="0"/>
    <xf numFmtId="194" fontId="12" fillId="0" borderId="7"/>
    <xf numFmtId="200" fontId="12" fillId="6" borderId="6">
      <alignment horizontal="right"/>
    </xf>
    <xf numFmtId="200" fontId="12" fillId="6" borderId="6">
      <alignment horizontal="right"/>
    </xf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38" fontId="53" fillId="3" borderId="0" applyNumberFormat="0" applyBorder="0" applyAlignment="0" applyProtection="0"/>
    <xf numFmtId="0" fontId="54" fillId="0" borderId="0">
      <alignment horizontal="left"/>
    </xf>
    <xf numFmtId="0" fontId="55" fillId="0" borderId="8" applyNumberFormat="0" applyAlignment="0" applyProtection="0">
      <alignment horizontal="left" vertical="center"/>
    </xf>
    <xf numFmtId="0" fontId="55" fillId="0" borderId="9">
      <alignment horizontal="left" vertical="center"/>
    </xf>
    <xf numFmtId="201" fontId="56" fillId="48" borderId="0">
      <alignment horizontal="left" vertical="top"/>
    </xf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8" fillId="0" borderId="0"/>
    <xf numFmtId="0" fontId="57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58" fillId="0" borderId="0"/>
    <xf numFmtId="0" fontId="57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7" fillId="0" borderId="10" applyNumberFormat="0" applyFill="0" applyAlignment="0" applyProtection="0"/>
    <xf numFmtId="0" fontId="57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0"/>
    <xf numFmtId="0" fontId="59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60" fillId="0" borderId="0"/>
    <xf numFmtId="0" fontId="59" fillId="0" borderId="1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" fillId="0" borderId="0" applyProtection="0"/>
    <xf numFmtId="0" fontId="55" fillId="0" borderId="0" applyProtection="0"/>
    <xf numFmtId="5" fontId="62" fillId="49" borderId="1" applyNumberFormat="0" applyAlignment="0">
      <alignment horizontal="left" vertical="top"/>
    </xf>
    <xf numFmtId="49" fontId="63" fillId="0" borderId="1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6" fillId="0" borderId="0" applyBorder="0"/>
    <xf numFmtId="0" fontId="46" fillId="48" borderId="0">
      <alignment horizontal="left" wrapText="1" indent="2"/>
    </xf>
    <xf numFmtId="10" fontId="53" fillId="3" borderId="1" applyNumberFormat="0" applyBorder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8" fillId="0" borderId="0"/>
    <xf numFmtId="0" fontId="67" fillId="18" borderId="4" applyNumberFormat="0" applyAlignment="0" applyProtection="0"/>
    <xf numFmtId="0" fontId="67" fillId="17" borderId="4" applyNumberFormat="0" applyAlignment="0" applyProtection="0"/>
    <xf numFmtId="0" fontId="68" fillId="0" borderId="0"/>
    <xf numFmtId="0" fontId="67" fillId="18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7" fillId="17" borderId="4" applyNumberFormat="0" applyAlignment="0" applyProtection="0"/>
    <xf numFmtId="0" fontId="66" fillId="0" borderId="0"/>
    <xf numFmtId="0" fontId="20" fillId="0" borderId="0"/>
    <xf numFmtId="0" fontId="21" fillId="0" borderId="0"/>
    <xf numFmtId="0" fontId="2" fillId="0" borderId="0"/>
    <xf numFmtId="0" fontId="2" fillId="0" borderId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0" fontId="69" fillId="0" borderId="13" applyNumberFormat="0" applyFill="0" applyAlignment="0" applyProtection="0"/>
    <xf numFmtId="202" fontId="12" fillId="0" borderId="0">
      <alignment horizontal="right"/>
    </xf>
    <xf numFmtId="203" fontId="12" fillId="47" borderId="0">
      <alignment horizontal="right"/>
    </xf>
    <xf numFmtId="38" fontId="21" fillId="0" borderId="0" applyFont="0" applyFill="0" applyBorder="0" applyAlignment="0" applyProtection="0"/>
    <xf numFmtId="40" fontId="21" fillId="0" borderId="0" applyFont="0" applyFill="0" applyBorder="0" applyAlignment="0" applyProtection="0"/>
    <xf numFmtId="204" fontId="12" fillId="47" borderId="6">
      <alignment horizontal="right"/>
    </xf>
    <xf numFmtId="0" fontId="70" fillId="0" borderId="14"/>
    <xf numFmtId="205" fontId="2" fillId="0" borderId="15"/>
    <xf numFmtId="206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08" fontId="21" fillId="0" borderId="0" applyFont="0" applyFill="0" applyBorder="0" applyAlignment="0" applyProtection="0"/>
    <xf numFmtId="209" fontId="21" fillId="0" borderId="0" applyFont="0" applyFill="0" applyBorder="0" applyAlignment="0" applyProtection="0"/>
    <xf numFmtId="0" fontId="71" fillId="0" borderId="0" applyNumberFormat="0" applyFont="0" applyFill="0" applyAlignment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0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2" fillId="50" borderId="0" applyNumberFormat="0" applyBorder="0" applyAlignment="0" applyProtection="0"/>
    <xf numFmtId="0" fontId="73" fillId="0" borderId="0"/>
    <xf numFmtId="37" fontId="74" fillId="0" borderId="0"/>
    <xf numFmtId="210" fontId="75" fillId="0" borderId="0"/>
    <xf numFmtId="211" fontId="2" fillId="0" borderId="0"/>
    <xf numFmtId="211" fontId="2" fillId="0" borderId="0"/>
    <xf numFmtId="211" fontId="2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20" fillId="0" borderId="0"/>
    <xf numFmtId="0" fontId="20" fillId="0" borderId="0"/>
    <xf numFmtId="0" fontId="45" fillId="0" borderId="0"/>
    <xf numFmtId="0" fontId="7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20" fillId="0" borderId="0"/>
    <xf numFmtId="0" fontId="4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5" fillId="0" borderId="0"/>
    <xf numFmtId="0" fontId="20" fillId="0" borderId="0"/>
    <xf numFmtId="0" fontId="20" fillId="0" borderId="0"/>
    <xf numFmtId="0" fontId="4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0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77" fillId="0" borderId="0"/>
    <xf numFmtId="0" fontId="77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44" fillId="0" borderId="0"/>
    <xf numFmtId="0" fontId="4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76" fillId="0" borderId="0"/>
    <xf numFmtId="0" fontId="2" fillId="0" borderId="0"/>
    <xf numFmtId="0" fontId="20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0" borderId="0"/>
    <xf numFmtId="0" fontId="1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0" fillId="0" borderId="0"/>
    <xf numFmtId="0" fontId="48" fillId="0" borderId="0"/>
    <xf numFmtId="0" fontId="2" fillId="52" borderId="16" applyNumberFormat="0" applyFont="0" applyAlignment="0" applyProtection="0"/>
    <xf numFmtId="0" fontId="20" fillId="52" borderId="16" applyNumberFormat="0" applyFont="0" applyAlignment="0" applyProtection="0"/>
    <xf numFmtId="0" fontId="20" fillId="52" borderId="16" applyNumberFormat="0" applyFont="0" applyAlignment="0" applyProtection="0"/>
    <xf numFmtId="0" fontId="20" fillId="52" borderId="16" applyNumberFormat="0" applyFont="0" applyAlignment="0" applyProtection="0"/>
    <xf numFmtId="0" fontId="78" fillId="0" borderId="0">
      <alignment horizontal="left" indent="2"/>
    </xf>
    <xf numFmtId="0" fontId="7" fillId="53" borderId="16" applyNumberFormat="0" applyAlignment="0" applyProtection="0"/>
    <xf numFmtId="0" fontId="2" fillId="52" borderId="16" applyNumberFormat="0" applyFont="0" applyAlignment="0" applyProtection="0"/>
    <xf numFmtId="0" fontId="78" fillId="0" borderId="0">
      <alignment horizontal="left" indent="2"/>
    </xf>
    <xf numFmtId="0" fontId="7" fillId="53" borderId="16" applyNumberForma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2" fillId="52" borderId="16" applyNumberFormat="0" applyFon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4" borderId="17" applyNumberFormat="0" applyAlignment="0" applyProtection="0"/>
    <xf numFmtId="0" fontId="79" fillId="44" borderId="17" applyNumberFormat="0" applyAlignment="0" applyProtection="0"/>
    <xf numFmtId="0" fontId="79" fillId="43" borderId="17" applyNumberFormat="0" applyAlignment="0" applyProtection="0"/>
    <xf numFmtId="0" fontId="79" fillId="44" borderId="17" applyNumberFormat="0" applyAlignment="0" applyProtection="0"/>
    <xf numFmtId="0" fontId="79" fillId="44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0" fontId="79" fillId="43" borderId="17" applyNumberFormat="0" applyAlignment="0" applyProtection="0"/>
    <xf numFmtId="212" fontId="12" fillId="47" borderId="0"/>
    <xf numFmtId="213" fontId="12" fillId="0" borderId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2" fillId="0" borderId="0" applyFill="0" applyBorder="0" applyAlignment="0" applyProtection="0"/>
    <xf numFmtId="9" fontId="4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ill="0" applyBorder="0" applyAlignment="0" applyProtection="0"/>
    <xf numFmtId="9" fontId="44" fillId="0" borderId="0" applyFont="0" applyFill="0" applyBorder="0" applyAlignment="0" applyProtection="0"/>
    <xf numFmtId="214" fontId="12" fillId="47" borderId="0">
      <alignment horizontal="right"/>
    </xf>
    <xf numFmtId="0" fontId="21" fillId="0" borderId="0" applyNumberFormat="0" applyFont="0" applyFill="0" applyBorder="0" applyAlignment="0" applyProtection="0">
      <alignment horizontal="left"/>
    </xf>
    <xf numFmtId="0" fontId="80" fillId="0" borderId="14">
      <alignment horizontal="center"/>
    </xf>
    <xf numFmtId="215" fontId="12" fillId="6" borderId="0"/>
    <xf numFmtId="215" fontId="12" fillId="6" borderId="0"/>
    <xf numFmtId="0" fontId="81" fillId="0" borderId="0">
      <alignment horizontal="center"/>
    </xf>
    <xf numFmtId="0" fontId="12" fillId="0" borderId="18">
      <alignment horizontal="centerContinuous"/>
    </xf>
    <xf numFmtId="216" fontId="12" fillId="6" borderId="0">
      <alignment horizontal="right"/>
    </xf>
    <xf numFmtId="217" fontId="12" fillId="6" borderId="6">
      <alignment horizontal="right"/>
    </xf>
    <xf numFmtId="218" fontId="82" fillId="0" borderId="0" applyNumberFormat="0" applyFill="0" applyBorder="0" applyAlignment="0" applyProtection="0">
      <alignment horizontal="left"/>
    </xf>
    <xf numFmtId="4" fontId="83" fillId="54" borderId="19" applyNumberFormat="0" applyProtection="0">
      <alignment vertical="center"/>
    </xf>
    <xf numFmtId="4" fontId="84" fillId="54" borderId="19" applyNumberFormat="0" applyProtection="0">
      <alignment vertical="center"/>
    </xf>
    <xf numFmtId="4" fontId="85" fillId="54" borderId="19" applyNumberFormat="0" applyProtection="0">
      <alignment horizontal="left" vertical="center" indent="1"/>
    </xf>
    <xf numFmtId="0" fontId="86" fillId="54" borderId="19" applyNumberFormat="0" applyProtection="0">
      <alignment horizontal="left" vertical="top" indent="1"/>
    </xf>
    <xf numFmtId="4" fontId="85" fillId="55" borderId="0" applyNumberFormat="0" applyProtection="0">
      <alignment horizontal="left" vertical="center" indent="1"/>
    </xf>
    <xf numFmtId="4" fontId="85" fillId="56" borderId="19" applyNumberFormat="0" applyProtection="0">
      <alignment horizontal="right" vertical="center"/>
    </xf>
    <xf numFmtId="4" fontId="85" fillId="57" borderId="19" applyNumberFormat="0" applyProtection="0">
      <alignment horizontal="right" vertical="center"/>
    </xf>
    <xf numFmtId="4" fontId="85" fillId="58" borderId="19" applyNumberFormat="0" applyProtection="0">
      <alignment horizontal="right" vertical="center"/>
    </xf>
    <xf numFmtId="4" fontId="85" fillId="2" borderId="19" applyNumberFormat="0" applyProtection="0">
      <alignment horizontal="right" vertical="center"/>
    </xf>
    <xf numFmtId="4" fontId="85" fillId="59" borderId="19" applyNumberFormat="0" applyProtection="0">
      <alignment horizontal="right" vertical="center"/>
    </xf>
    <xf numFmtId="4" fontId="85" fillId="5" borderId="19" applyNumberFormat="0" applyProtection="0">
      <alignment horizontal="right" vertical="center"/>
    </xf>
    <xf numFmtId="4" fontId="85" fillId="60" borderId="19" applyNumberFormat="0" applyProtection="0">
      <alignment horizontal="right" vertical="center"/>
    </xf>
    <xf numFmtId="4" fontId="85" fillId="61" borderId="19" applyNumberFormat="0" applyProtection="0">
      <alignment horizontal="right" vertical="center"/>
    </xf>
    <xf numFmtId="4" fontId="85" fillId="62" borderId="19" applyNumberFormat="0" applyProtection="0">
      <alignment horizontal="right" vertical="center"/>
    </xf>
    <xf numFmtId="4" fontId="83" fillId="63" borderId="20" applyNumberFormat="0" applyProtection="0">
      <alignment horizontal="left" vertical="center" indent="1"/>
    </xf>
    <xf numFmtId="4" fontId="83" fillId="64" borderId="0" applyNumberFormat="0" applyProtection="0">
      <alignment horizontal="left" vertical="center" indent="1"/>
    </xf>
    <xf numFmtId="4" fontId="83" fillId="55" borderId="0" applyNumberFormat="0" applyProtection="0">
      <alignment horizontal="left" vertical="center" indent="1"/>
    </xf>
    <xf numFmtId="4" fontId="85" fillId="64" borderId="19" applyNumberFormat="0" applyProtection="0">
      <alignment horizontal="right" vertical="center"/>
    </xf>
    <xf numFmtId="4" fontId="44" fillId="64" borderId="0" applyNumberFormat="0" applyProtection="0">
      <alignment horizontal="left" vertical="center" indent="1"/>
    </xf>
    <xf numFmtId="4" fontId="44" fillId="55" borderId="0" applyNumberFormat="0" applyProtection="0">
      <alignment horizontal="left" vertical="center" indent="1"/>
    </xf>
    <xf numFmtId="0" fontId="2" fillId="55" borderId="19" applyNumberFormat="0" applyProtection="0">
      <alignment horizontal="left" vertical="center" indent="1"/>
    </xf>
    <xf numFmtId="0" fontId="2" fillId="55" borderId="19" applyNumberFormat="0" applyProtection="0">
      <alignment horizontal="left" vertical="top" indent="1"/>
    </xf>
    <xf numFmtId="0" fontId="2" fillId="49" borderId="19" applyNumberFormat="0" applyProtection="0">
      <alignment horizontal="left" vertical="center" indent="1"/>
    </xf>
    <xf numFmtId="0" fontId="2" fillId="49" borderId="19" applyNumberFormat="0" applyProtection="0">
      <alignment horizontal="left" vertical="top" indent="1"/>
    </xf>
    <xf numFmtId="0" fontId="2" fillId="64" borderId="19" applyNumberFormat="0" applyProtection="0">
      <alignment horizontal="left" vertical="center" indent="1"/>
    </xf>
    <xf numFmtId="0" fontId="2" fillId="64" borderId="19" applyNumberFormat="0" applyProtection="0">
      <alignment horizontal="left" vertical="top" indent="1"/>
    </xf>
    <xf numFmtId="0" fontId="2" fillId="65" borderId="19" applyNumberFormat="0" applyProtection="0">
      <alignment horizontal="left" vertical="center" indent="1"/>
    </xf>
    <xf numFmtId="0" fontId="2" fillId="65" borderId="19" applyNumberFormat="0" applyProtection="0">
      <alignment horizontal="left" vertical="top" indent="1"/>
    </xf>
    <xf numFmtId="4" fontId="85" fillId="65" borderId="19" applyNumberFormat="0" applyProtection="0">
      <alignment vertical="center"/>
    </xf>
    <xf numFmtId="4" fontId="87" fillId="65" borderId="19" applyNumberFormat="0" applyProtection="0">
      <alignment vertical="center"/>
    </xf>
    <xf numFmtId="4" fontId="83" fillId="64" borderId="21" applyNumberFormat="0" applyProtection="0">
      <alignment horizontal="left" vertical="center" indent="1"/>
    </xf>
    <xf numFmtId="0" fontId="44" fillId="48" borderId="19" applyNumberFormat="0" applyProtection="0">
      <alignment horizontal="left" vertical="top" indent="1"/>
    </xf>
    <xf numFmtId="4" fontId="85" fillId="65" borderId="19" applyNumberFormat="0" applyProtection="0">
      <alignment horizontal="right" vertical="center"/>
    </xf>
    <xf numFmtId="4" fontId="87" fillId="65" borderId="19" applyNumberFormat="0" applyProtection="0">
      <alignment horizontal="right" vertical="center"/>
    </xf>
    <xf numFmtId="4" fontId="83" fillId="64" borderId="19" applyNumberFormat="0" applyProtection="0">
      <alignment horizontal="left" vertical="center" indent="1"/>
    </xf>
    <xf numFmtId="0" fontId="44" fillId="49" borderId="19" applyNumberFormat="0" applyProtection="0">
      <alignment horizontal="left" vertical="top" indent="1"/>
    </xf>
    <xf numFmtId="4" fontId="88" fillId="49" borderId="21" applyNumberFormat="0" applyProtection="0">
      <alignment horizontal="left" vertical="center" indent="1"/>
    </xf>
    <xf numFmtId="4" fontId="89" fillId="65" borderId="19" applyNumberFormat="0" applyProtection="0">
      <alignment horizontal="right" vertical="center"/>
    </xf>
    <xf numFmtId="0" fontId="21" fillId="0" borderId="0"/>
    <xf numFmtId="165" fontId="42" fillId="0" borderId="0" applyFont="0" applyFill="0" applyBorder="0" applyAlignment="0" applyProtection="0"/>
    <xf numFmtId="0" fontId="70" fillId="0" borderId="0"/>
    <xf numFmtId="0" fontId="90" fillId="48" borderId="0">
      <alignment wrapText="1"/>
    </xf>
    <xf numFmtId="40" fontId="91" fillId="0" borderId="0" applyBorder="0">
      <alignment horizontal="right"/>
    </xf>
    <xf numFmtId="219" fontId="92" fillId="0" borderId="22">
      <alignment horizontal="right" vertical="center"/>
    </xf>
    <xf numFmtId="49" fontId="93" fillId="0" borderId="0"/>
    <xf numFmtId="220" fontId="92" fillId="0" borderId="22">
      <alignment horizontal="center"/>
    </xf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>
      <alignment vertical="top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6" fillId="0" borderId="0">
      <alignment vertical="top"/>
    </xf>
    <xf numFmtId="0" fontId="9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7" fillId="0" borderId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2" fillId="0" borderId="24" applyNumberFormat="0" applyFont="0" applyFill="0" applyAlignment="0" applyProtection="0"/>
    <xf numFmtId="0" fontId="98" fillId="0" borderId="23" applyNumberFormat="0" applyFill="0" applyAlignment="0" applyProtection="0"/>
    <xf numFmtId="0" fontId="98" fillId="0" borderId="23" applyNumberFormat="0" applyFill="0" applyAlignment="0" applyProtection="0"/>
    <xf numFmtId="221" fontId="92" fillId="0" borderId="0"/>
    <xf numFmtId="222" fontId="92" fillId="0" borderId="1"/>
    <xf numFmtId="5" fontId="99" fillId="66" borderId="2">
      <alignment vertical="top"/>
    </xf>
    <xf numFmtId="0" fontId="100" fillId="67" borderId="1">
      <alignment horizontal="left" vertical="center"/>
    </xf>
    <xf numFmtId="6" fontId="101" fillId="53" borderId="2"/>
    <xf numFmtId="5" fontId="62" fillId="0" borderId="2">
      <alignment horizontal="left" vertical="top"/>
    </xf>
    <xf numFmtId="0" fontId="102" fillId="68" borderId="0">
      <alignment horizontal="left" vertical="center"/>
    </xf>
    <xf numFmtId="5" fontId="22" fillId="0" borderId="25">
      <alignment horizontal="left" vertical="top"/>
    </xf>
    <xf numFmtId="0" fontId="103" fillId="0" borderId="25">
      <alignment horizontal="left" vertical="center"/>
    </xf>
    <xf numFmtId="42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1" fillId="0" borderId="0"/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7" fillId="45" borderId="5" applyNumberFormat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108" fillId="5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20" fillId="52" borderId="16" applyNumberFormat="0" applyFont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09" fillId="0" borderId="13" applyNumberFormat="0" applyFill="0" applyAlignment="0" applyProtection="0">
      <alignment vertical="center"/>
    </xf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8" fillId="0" borderId="0">
      <alignment vertical="center"/>
    </xf>
    <xf numFmtId="40" fontId="111" fillId="0" borderId="0" applyFont="0" applyFill="0" applyBorder="0" applyAlignment="0" applyProtection="0"/>
    <xf numFmtId="38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13" fillId="0" borderId="0"/>
    <xf numFmtId="223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5" fontId="114" fillId="0" borderId="0" applyFont="0" applyFill="0" applyBorder="0" applyAlignment="0" applyProtection="0"/>
    <xf numFmtId="226" fontId="114" fillId="0" borderId="0" applyFont="0" applyFill="0" applyBorder="0" applyAlignment="0" applyProtection="0"/>
    <xf numFmtId="0" fontId="115" fillId="0" borderId="0"/>
    <xf numFmtId="0" fontId="71" fillId="0" borderId="0"/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6" fillId="17" borderId="4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0" fontId="117" fillId="43" borderId="17" applyNumberFormat="0" applyAlignment="0" applyProtection="0">
      <alignment vertical="center"/>
    </xf>
    <xf numFmtId="172" fontId="118" fillId="0" borderId="0" applyFont="0" applyFill="0" applyBorder="0" applyAlignment="0" applyProtection="0"/>
    <xf numFmtId="173" fontId="118" fillId="0" borderId="0" applyFont="0" applyFill="0" applyBorder="0" applyAlignment="0" applyProtection="0"/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0" fontId="119" fillId="9" borderId="0" applyNumberFormat="0" applyBorder="0" applyAlignment="0" applyProtection="0">
      <alignment vertical="center"/>
    </xf>
    <xf numFmtId="183" fontId="2" fillId="0" borderId="0" applyFill="0" applyBorder="0" applyAlignment="0" applyProtection="0"/>
    <xf numFmtId="41" fontId="20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1" fillId="0" borderId="0"/>
    <xf numFmtId="0" fontId="73" fillId="0" borderId="0"/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0" fillId="11" borderId="0" applyNumberFormat="0" applyBorder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1" fillId="0" borderId="10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2" fillId="0" borderId="11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12" applyNumberFormat="0" applyFill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4" fillId="43" borderId="4" applyNumberFormat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176" fontId="118" fillId="0" borderId="0" applyFont="0" applyFill="0" applyBorder="0" applyAlignment="0" applyProtection="0"/>
    <xf numFmtId="176" fontId="18" fillId="0" borderId="0" applyFont="0" applyFill="0" applyBorder="0" applyAlignment="0" applyProtection="0"/>
    <xf numFmtId="177" fontId="118" fillId="0" borderId="0" applyFont="0" applyFill="0" applyBorder="0" applyAlignment="0" applyProtection="0"/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27" fillId="0" borderId="23" applyNumberFormat="0" applyFill="0" applyAlignment="0" applyProtection="0">
      <alignment vertical="center"/>
    </xf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0" fillId="4" borderId="1" xfId="0" applyFill="1" applyBorder="1" applyAlignment="1">
      <alignment horizontal="left" wrapText="1"/>
    </xf>
    <xf numFmtId="0" fontId="3" fillId="2" borderId="29" xfId="2" applyFont="1" applyFill="1" applyBorder="1" applyAlignment="1">
      <alignment horizontal="left"/>
    </xf>
    <xf numFmtId="0" fontId="3" fillId="2" borderId="9" xfId="2" applyFont="1" applyFill="1" applyBorder="1" applyAlignment="1">
      <alignment horizontal="left"/>
    </xf>
    <xf numFmtId="0" fontId="3" fillId="2" borderId="22" xfId="2" applyFont="1" applyFill="1" applyBorder="1" applyAlignment="1">
      <alignment horizontal="left"/>
    </xf>
    <xf numFmtId="0" fontId="2" fillId="2" borderId="0" xfId="2" applyFont="1" applyFill="1"/>
    <xf numFmtId="0" fontId="6" fillId="2" borderId="0" xfId="2" applyFont="1" applyFill="1"/>
    <xf numFmtId="0" fontId="2" fillId="2" borderId="0" xfId="3" applyFont="1" applyFill="1"/>
    <xf numFmtId="0" fontId="8" fillId="2" borderId="0" xfId="4" applyFont="1" applyFill="1" applyAlignment="1">
      <alignment horizontal="left"/>
    </xf>
    <xf numFmtId="15" fontId="2" fillId="0" borderId="1" xfId="2" applyNumberFormat="1" applyFont="1" applyFill="1" applyBorder="1" applyAlignment="1">
      <alignment horizontal="left" vertical="center"/>
    </xf>
    <xf numFmtId="0" fontId="2" fillId="0" borderId="1" xfId="5" applyFont="1" applyFill="1" applyBorder="1" applyAlignment="1">
      <alignment horizontal="left" vertical="center" wrapText="1"/>
    </xf>
    <xf numFmtId="0" fontId="11" fillId="0" borderId="1" xfId="8" applyFont="1" applyFill="1" applyBorder="1" applyAlignment="1">
      <alignment horizontal="center"/>
    </xf>
    <xf numFmtId="15" fontId="2" fillId="0" borderId="2" xfId="2" applyNumberFormat="1" applyFont="1" applyFill="1" applyBorder="1" applyAlignment="1">
      <alignment horizontal="left" vertical="center"/>
    </xf>
    <xf numFmtId="0" fontId="2" fillId="0" borderId="2" xfId="5" applyFont="1" applyFill="1" applyBorder="1" applyAlignment="1">
      <alignment horizontal="left" vertical="center" wrapText="1"/>
    </xf>
    <xf numFmtId="0" fontId="11" fillId="0" borderId="2" xfId="8" applyFont="1" applyFill="1" applyBorder="1" applyAlignment="1">
      <alignment horizontal="center"/>
    </xf>
    <xf numFmtId="164" fontId="2" fillId="0" borderId="3" xfId="2" applyNumberFormat="1" applyFont="1" applyFill="1" applyBorder="1"/>
    <xf numFmtId="0" fontId="2" fillId="0" borderId="3" xfId="2" applyFont="1" applyFill="1" applyBorder="1" applyAlignment="1">
      <alignment horizontal="center"/>
    </xf>
    <xf numFmtId="3" fontId="2" fillId="0" borderId="3" xfId="3" applyNumberFormat="1" applyFont="1" applyFill="1" applyBorder="1"/>
    <xf numFmtId="0" fontId="3" fillId="2" borderId="0" xfId="2" applyFont="1" applyFill="1"/>
    <xf numFmtId="0" fontId="8" fillId="4" borderId="0" xfId="4" applyFont="1" applyFill="1" applyAlignment="1">
      <alignment horizontal="left"/>
    </xf>
    <xf numFmtId="0" fontId="2" fillId="4" borderId="0" xfId="2" applyFont="1" applyFill="1"/>
    <xf numFmtId="0" fontId="9" fillId="2" borderId="26" xfId="4" applyFont="1" applyFill="1" applyBorder="1" applyAlignment="1">
      <alignment horizontal="left" vertical="center" wrapText="1"/>
    </xf>
    <xf numFmtId="0" fontId="9" fillId="2" borderId="27" xfId="4" applyFont="1" applyFill="1" applyBorder="1" applyAlignment="1">
      <alignment vertical="center" wrapText="1"/>
    </xf>
    <xf numFmtId="0" fontId="9" fillId="2" borderId="28" xfId="4" applyFont="1" applyFill="1" applyBorder="1" applyAlignment="1">
      <alignment horizontal="center" vertical="center" wrapText="1"/>
    </xf>
    <xf numFmtId="0" fontId="2" fillId="0" borderId="1" xfId="6" applyFont="1" applyFill="1" applyBorder="1" applyAlignment="1" applyProtection="1">
      <alignment horizontal="left" vertical="center" wrapText="1"/>
    </xf>
    <xf numFmtId="0" fontId="2" fillId="0" borderId="2" xfId="6" applyFont="1" applyFill="1" applyBorder="1" applyAlignment="1" applyProtection="1">
      <alignment horizontal="left" vertical="center" wrapText="1"/>
    </xf>
    <xf numFmtId="0" fontId="2" fillId="0" borderId="3" xfId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Fill="1"/>
    <xf numFmtId="0" fontId="128" fillId="4" borderId="0" xfId="0" applyFont="1" applyFill="1"/>
    <xf numFmtId="0" fontId="129" fillId="0" borderId="0" xfId="0" applyFont="1"/>
    <xf numFmtId="0" fontId="0" fillId="0" borderId="0" xfId="0" applyAlignment="1">
      <alignment horizontal="left" indent="2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3" fillId="2" borderId="22" xfId="2" applyFont="1" applyFill="1" applyBorder="1" applyAlignment="1"/>
    <xf numFmtId="0" fontId="3" fillId="2" borderId="9" xfId="2" applyFont="1" applyFill="1" applyBorder="1" applyAlignment="1"/>
    <xf numFmtId="0" fontId="3" fillId="2" borderId="29" xfId="2" applyFont="1" applyFill="1" applyBorder="1" applyAlignment="1"/>
    <xf numFmtId="0" fontId="130" fillId="2" borderId="0" xfId="2" applyFont="1" applyFill="1"/>
    <xf numFmtId="0" fontId="128" fillId="4" borderId="1" xfId="0" applyFont="1" applyFill="1" applyBorder="1"/>
    <xf numFmtId="0" fontId="0" fillId="4" borderId="1" xfId="0" applyFill="1" applyBorder="1"/>
    <xf numFmtId="0" fontId="0" fillId="4" borderId="22" xfId="0" applyFill="1" applyBorder="1"/>
    <xf numFmtId="0" fontId="0" fillId="4" borderId="29" xfId="0" applyFill="1" applyBorder="1"/>
    <xf numFmtId="0" fontId="0" fillId="4" borderId="0" xfId="0" applyFont="1" applyFill="1"/>
    <xf numFmtId="0" fontId="2" fillId="0" borderId="0" xfId="2" applyFont="1" applyFill="1" applyProtection="1">
      <protection locked="0"/>
    </xf>
    <xf numFmtId="0" fontId="133" fillId="4" borderId="0" xfId="0" applyFont="1" applyFill="1"/>
    <xf numFmtId="0" fontId="0" fillId="0" borderId="1" xfId="0" quotePrefix="1" applyFont="1" applyFill="1" applyBorder="1" applyAlignment="1" applyProtection="1">
      <alignment horizontal="left" wrapText="1"/>
      <protection locked="0"/>
    </xf>
    <xf numFmtId="41" fontId="0" fillId="0" borderId="0" xfId="0" applyNumberFormat="1" applyAlignment="1">
      <alignment wrapText="1"/>
    </xf>
    <xf numFmtId="41" fontId="0" fillId="0" borderId="0" xfId="0" applyNumberFormat="1"/>
    <xf numFmtId="16" fontId="3" fillId="2" borderId="0" xfId="2" applyNumberFormat="1" applyFont="1" applyFill="1"/>
    <xf numFmtId="0" fontId="3" fillId="2" borderId="0" xfId="3" applyFont="1" applyFill="1"/>
    <xf numFmtId="0" fontId="8" fillId="4" borderId="0" xfId="4" applyFont="1" applyFill="1" applyAlignment="1" applyProtection="1">
      <alignment horizontal="left" vertical="center"/>
      <protection locked="0"/>
    </xf>
    <xf numFmtId="0" fontId="2" fillId="4" borderId="0" xfId="2" applyFont="1" applyFill="1" applyAlignment="1" applyProtection="1">
      <alignment vertical="center"/>
      <protection locked="0"/>
    </xf>
    <xf numFmtId="0" fontId="2" fillId="0" borderId="1" xfId="4" applyFont="1" applyFill="1" applyBorder="1" applyAlignment="1" applyProtection="1">
      <alignment horizontal="left" vertical="center"/>
      <protection locked="0"/>
    </xf>
    <xf numFmtId="0" fontId="3" fillId="2" borderId="9" xfId="2" applyFont="1" applyFill="1" applyBorder="1" applyAlignment="1">
      <alignment horizontal="left"/>
    </xf>
    <xf numFmtId="0" fontId="3" fillId="2" borderId="29" xfId="2" applyFont="1" applyFill="1" applyBorder="1" applyAlignment="1">
      <alignment horizontal="left"/>
    </xf>
    <xf numFmtId="0" fontId="2" fillId="2" borderId="0" xfId="2" applyFont="1" applyFill="1" applyAlignment="1">
      <alignment horizontal="left"/>
    </xf>
    <xf numFmtId="0" fontId="3" fillId="2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vertical="center" wrapText="1"/>
    </xf>
    <xf numFmtId="0" fontId="3" fillId="2" borderId="1" xfId="3" applyFont="1" applyFill="1" applyBorder="1" applyAlignment="1">
      <alignment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2" fillId="2" borderId="0" xfId="4" applyFont="1" applyFill="1" applyAlignment="1">
      <alignment horizontal="left"/>
    </xf>
    <xf numFmtId="164" fontId="2" fillId="69" borderId="1" xfId="4" applyNumberFormat="1" applyFont="1" applyFill="1" applyBorder="1" applyAlignment="1" applyProtection="1">
      <alignment horizontal="right" vertical="center"/>
      <protection locked="0"/>
    </xf>
    <xf numFmtId="0" fontId="3" fillId="2" borderId="22" xfId="2" applyFont="1" applyFill="1" applyBorder="1" applyAlignment="1">
      <alignment horizontal="left"/>
    </xf>
    <xf numFmtId="0" fontId="3" fillId="2" borderId="9" xfId="2" applyFont="1" applyFill="1" applyBorder="1" applyAlignment="1">
      <alignment horizontal="left"/>
    </xf>
    <xf numFmtId="0" fontId="9" fillId="2" borderId="1" xfId="3" applyFont="1" applyFill="1" applyBorder="1" applyAlignment="1">
      <alignment horizontal="center" vertical="center" wrapText="1"/>
    </xf>
    <xf numFmtId="49" fontId="2" fillId="0" borderId="1" xfId="4" applyNumberFormat="1" applyFont="1" applyFill="1" applyBorder="1" applyAlignment="1" applyProtection="1">
      <alignment horizontal="left" vertical="center"/>
      <protection locked="0"/>
    </xf>
    <xf numFmtId="49" fontId="2" fillId="0" borderId="1" xfId="3" applyNumberFormat="1" applyFont="1" applyFill="1" applyBorder="1" applyAlignment="1" applyProtection="1">
      <alignment horizontal="left" vertical="center"/>
      <protection locked="0"/>
    </xf>
    <xf numFmtId="49" fontId="2" fillId="0" borderId="1" xfId="5" applyNumberFormat="1" applyFont="1" applyFill="1" applyBorder="1" applyAlignment="1" applyProtection="1">
      <alignment horizontal="left" vertical="center" wrapText="1"/>
      <protection locked="0"/>
    </xf>
    <xf numFmtId="1" fontId="2" fillId="0" borderId="1" xfId="6" applyNumberFormat="1" applyFont="1" applyFill="1" applyBorder="1" applyAlignment="1" applyProtection="1">
      <alignment horizontal="right" vertical="center" wrapText="1"/>
      <protection locked="0"/>
    </xf>
    <xf numFmtId="2" fontId="2" fillId="0" borderId="1" xfId="6" applyNumberFormat="1" applyFont="1" applyFill="1" applyBorder="1" applyAlignment="1" applyProtection="1">
      <alignment horizontal="right" vertical="center" wrapText="1"/>
      <protection locked="0"/>
    </xf>
    <xf numFmtId="41" fontId="2" fillId="0" borderId="1" xfId="4" applyNumberFormat="1" applyFont="1" applyFill="1" applyBorder="1" applyAlignment="1" applyProtection="1">
      <alignment horizontal="right" vertical="center"/>
      <protection locked="0"/>
    </xf>
    <xf numFmtId="0" fontId="2" fillId="0" borderId="1" xfId="8" applyFont="1" applyFill="1" applyBorder="1" applyAlignment="1" applyProtection="1">
      <alignment horizontal="right" vertical="center"/>
      <protection locked="0"/>
    </xf>
    <xf numFmtId="1" fontId="2" fillId="4" borderId="1" xfId="4" applyNumberFormat="1" applyFont="1" applyFill="1" applyBorder="1" applyAlignment="1" applyProtection="1">
      <alignment horizontal="right" vertical="center"/>
      <protection locked="0"/>
    </xf>
    <xf numFmtId="0" fontId="2" fillId="4" borderId="1" xfId="4" applyFont="1" applyFill="1" applyBorder="1" applyAlignment="1" applyProtection="1">
      <alignment horizontal="right" vertical="center"/>
      <protection locked="0"/>
    </xf>
    <xf numFmtId="0" fontId="2" fillId="4" borderId="1" xfId="4" applyFont="1" applyFill="1" applyBorder="1" applyAlignment="1" applyProtection="1">
      <alignment horizontal="left" vertical="center"/>
      <protection locked="0"/>
    </xf>
    <xf numFmtId="3" fontId="2" fillId="4" borderId="1" xfId="4" applyNumberFormat="1" applyFont="1" applyFill="1" applyBorder="1" applyAlignment="1" applyProtection="1">
      <alignment horizontal="right" vertical="center"/>
      <protection locked="0"/>
    </xf>
    <xf numFmtId="164" fontId="2" fillId="4" borderId="1" xfId="4" applyNumberFormat="1" applyFont="1" applyFill="1" applyBorder="1" applyAlignment="1" applyProtection="1">
      <alignment horizontal="right" vertical="center"/>
      <protection locked="0"/>
    </xf>
    <xf numFmtId="164" fontId="2" fillId="0" borderId="1" xfId="3" applyNumberFormat="1" applyFont="1" applyFill="1" applyBorder="1" applyAlignment="1" applyProtection="1">
      <alignment horizontal="left" vertical="center"/>
      <protection locked="0"/>
    </xf>
    <xf numFmtId="164" fontId="2" fillId="0" borderId="1" xfId="5" applyNumberFormat="1" applyFont="1" applyFill="1" applyBorder="1" applyAlignment="1" applyProtection="1">
      <alignment horizontal="left" vertical="center" wrapText="1"/>
      <protection locked="0"/>
    </xf>
    <xf numFmtId="0" fontId="2" fillId="0" borderId="1" xfId="4" applyFont="1" applyFill="1" applyBorder="1" applyAlignment="1" applyProtection="1">
      <alignment horizontal="right" vertical="center"/>
      <protection locked="0"/>
    </xf>
    <xf numFmtId="0" fontId="9" fillId="2" borderId="1" xfId="4" applyFont="1" applyFill="1" applyBorder="1" applyAlignment="1">
      <alignment horizontal="center" vertical="center" wrapText="1"/>
    </xf>
    <xf numFmtId="3" fontId="8" fillId="4" borderId="1" xfId="4" applyNumberFormat="1" applyFont="1" applyFill="1" applyBorder="1" applyAlignment="1" applyProtection="1">
      <alignment horizontal="right" vertical="center"/>
      <protection locked="0"/>
    </xf>
    <xf numFmtId="0" fontId="8" fillId="4" borderId="1" xfId="4" applyFont="1" applyFill="1" applyBorder="1" applyAlignment="1" applyProtection="1">
      <alignment horizontal="left" vertical="center"/>
      <protection locked="0"/>
    </xf>
    <xf numFmtId="0" fontId="8" fillId="4" borderId="1" xfId="4" applyFont="1" applyFill="1" applyBorder="1" applyAlignment="1" applyProtection="1">
      <alignment horizontal="right" vertical="center"/>
      <protection locked="0"/>
    </xf>
    <xf numFmtId="1" fontId="8" fillId="4" borderId="1" xfId="4" applyNumberFormat="1" applyFont="1" applyFill="1" applyBorder="1" applyAlignment="1" applyProtection="1">
      <alignment horizontal="right" vertical="center"/>
      <protection locked="0"/>
    </xf>
    <xf numFmtId="164" fontId="8" fillId="4" borderId="1" xfId="4" applyNumberFormat="1" applyFont="1" applyFill="1" applyBorder="1" applyAlignment="1" applyProtection="1">
      <alignment horizontal="left" vertical="center"/>
      <protection locked="0"/>
    </xf>
    <xf numFmtId="2" fontId="8" fillId="0" borderId="1" xfId="4" applyNumberFormat="1" applyFont="1" applyFill="1" applyBorder="1" applyAlignment="1" applyProtection="1">
      <alignment horizontal="right" vertical="center"/>
      <protection locked="0"/>
    </xf>
    <xf numFmtId="2" fontId="11" fillId="0" borderId="1" xfId="8" applyNumberFormat="1" applyFont="1" applyFill="1" applyBorder="1" applyAlignment="1" applyProtection="1">
      <alignment horizontal="right" vertical="center"/>
      <protection locked="0"/>
    </xf>
    <xf numFmtId="41" fontId="2" fillId="0" borderId="1" xfId="4" applyNumberFormat="1" applyFont="1" applyFill="1" applyBorder="1" applyAlignment="1" applyProtection="1">
      <alignment horizontal="center" vertical="center"/>
      <protection locked="0"/>
    </xf>
    <xf numFmtId="0" fontId="8" fillId="0" borderId="1" xfId="4" applyFont="1" applyFill="1" applyBorder="1" applyAlignment="1" applyProtection="1">
      <alignment horizontal="left" vertical="center"/>
      <protection locked="0"/>
    </xf>
    <xf numFmtId="44" fontId="2" fillId="0" borderId="1" xfId="3408" applyFont="1" applyFill="1" applyBorder="1" applyAlignment="1" applyProtection="1">
      <alignment horizontal="center" vertical="center"/>
      <protection locked="0"/>
    </xf>
    <xf numFmtId="0" fontId="8" fillId="2" borderId="0" xfId="2" applyFont="1" applyFill="1"/>
    <xf numFmtId="0" fontId="8" fillId="2" borderId="0" xfId="3" applyFont="1" applyFill="1"/>
    <xf numFmtId="0" fontId="8" fillId="2" borderId="0" xfId="2" applyFont="1" applyFill="1" applyAlignment="1">
      <alignment horizontal="left"/>
    </xf>
    <xf numFmtId="0" fontId="8" fillId="2" borderId="0" xfId="4" applyFont="1" applyFill="1" applyAlignment="1">
      <alignment horizontal="center"/>
    </xf>
    <xf numFmtId="43" fontId="2" fillId="0" borderId="1" xfId="3409" applyFont="1" applyFill="1" applyBorder="1" applyAlignment="1" applyProtection="1">
      <alignment horizontal="right" vertical="center"/>
      <protection locked="0"/>
    </xf>
    <xf numFmtId="0" fontId="2" fillId="4" borderId="0" xfId="4" applyFont="1" applyFill="1" applyAlignment="1" applyProtection="1">
      <alignment vertical="center"/>
      <protection locked="0"/>
    </xf>
    <xf numFmtId="0" fontId="3" fillId="2" borderId="9" xfId="2" applyFont="1" applyFill="1" applyBorder="1" applyAlignment="1">
      <alignment horizontal="left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227" fontId="8" fillId="0" borderId="1" xfId="0" applyNumberFormat="1" applyFont="1" applyFill="1" applyBorder="1" applyAlignment="1" applyProtection="1">
      <alignment horizontal="left" vertical="center"/>
      <protection locked="0"/>
    </xf>
    <xf numFmtId="15" fontId="8" fillId="0" borderId="1" xfId="0" applyNumberFormat="1" applyFont="1" applyFill="1" applyBorder="1" applyAlignment="1" applyProtection="1">
      <alignment horizontal="left" vertical="center"/>
      <protection locked="0"/>
    </xf>
    <xf numFmtId="3" fontId="8" fillId="0" borderId="1" xfId="0" applyNumberFormat="1" applyFont="1" applyFill="1" applyBorder="1" applyAlignment="1" applyProtection="1">
      <alignment vertical="center"/>
      <protection locked="0"/>
    </xf>
    <xf numFmtId="0" fontId="8" fillId="0" borderId="1" xfId="0" applyNumberFormat="1" applyFont="1" applyFill="1" applyBorder="1" applyAlignment="1" applyProtection="1">
      <alignment vertical="center"/>
      <protection locked="0"/>
    </xf>
    <xf numFmtId="228" fontId="8" fillId="0" borderId="1" xfId="0" applyNumberFormat="1" applyFont="1" applyFill="1" applyBorder="1" applyAlignment="1" applyProtection="1">
      <alignment vertical="center" wrapText="1"/>
      <protection locked="0"/>
    </xf>
    <xf numFmtId="228" fontId="8" fillId="0" borderId="1" xfId="0" applyNumberFormat="1" applyFont="1" applyFill="1" applyBorder="1" applyAlignment="1" applyProtection="1">
      <alignment horizontal="right" vertical="center" wrapText="1"/>
      <protection locked="0"/>
    </xf>
    <xf numFmtId="227" fontId="8" fillId="0" borderId="1" xfId="0" applyNumberFormat="1" applyFont="1" applyFill="1" applyBorder="1" applyAlignment="1" applyProtection="1">
      <alignment horizontal="right" vertical="center"/>
      <protection locked="0"/>
    </xf>
  </cellXfs>
  <cellStyles count="3410">
    <cellStyle name="_Bang Chi tieu (2)" xfId="31"/>
    <cellStyle name="_BCT, TimeSheet_2306-2906" xfId="32"/>
    <cellStyle name="_BCT, TimeSheet_2306-2906_RAC Training Effort" xfId="33"/>
    <cellStyle name="_Book1" xfId="34"/>
    <cellStyle name="_HOGV_QC_Guideline_Project Reward" xfId="35"/>
    <cellStyle name="_PM- FSE" xfId="36"/>
    <cellStyle name="?_x001d_??%U©÷u&amp;H©÷9_x0008_? s_x000a__x0007__x0001__x0001_" xfId="20"/>
    <cellStyle name="?¡±¢¥?_?¨ù??¢´¢¥_¢¬???¢â? " xfId="29"/>
    <cellStyle name="??" xfId="17"/>
    <cellStyle name="?? [0.00]_ Att. 1- Cover" xfId="18"/>
    <cellStyle name="?? [0]" xfId="19"/>
    <cellStyle name="??_ Att. 1- Cover" xfId="26"/>
    <cellStyle name="???_?? DI" xfId="24"/>
    <cellStyle name="???? [0.00]_PRODUCT DETAIL Q1" xfId="21"/>
    <cellStyle name="????_PRODUCT DETAIL Q1" xfId="22"/>
    <cellStyle name="???[0]_?? DI" xfId="23"/>
    <cellStyle name="??[0]_BRE" xfId="25"/>
    <cellStyle name="??A? [0]_ÿÿÿÿÿÿ_1_¢¬???¢â? " xfId="27"/>
    <cellStyle name="??A?_ÿÿÿÿÿÿ_1_¢¬???¢â? " xfId="28"/>
    <cellStyle name="?ðÇ%U?&amp;H?_x0008_?s_x000a__x0007__x0001__x0001_" xfId="30"/>
    <cellStyle name="~1" xfId="37"/>
    <cellStyle name="¤@¯ë_¥Ø¼Ð¶i«×" xfId="38"/>
    <cellStyle name="¤d¤À¦ì_¥Ø¼Ð¶i«×" xfId="40"/>
    <cellStyle name="¤d¤À¦ì[0]_¥Ø¼Ð¶i«×" xfId="39"/>
    <cellStyle name="$" xfId="11"/>
    <cellStyle name="$m" xfId="12"/>
    <cellStyle name="$q" xfId="13"/>
    <cellStyle name="$q*" xfId="14"/>
    <cellStyle name="$qA" xfId="15"/>
    <cellStyle name="$qRange" xfId="16"/>
    <cellStyle name="1" xfId="41"/>
    <cellStyle name="2" xfId="42"/>
    <cellStyle name="20% - Accent1 10" xfId="43"/>
    <cellStyle name="20% - Accent1 11" xfId="44"/>
    <cellStyle name="20% - Accent1 12" xfId="45"/>
    <cellStyle name="20% - Accent1 13" xfId="46"/>
    <cellStyle name="20% - Accent1 2" xfId="47"/>
    <cellStyle name="20% - Accent1 2 2" xfId="48"/>
    <cellStyle name="20% - Accent1 2 3" xfId="49"/>
    <cellStyle name="20% - Accent1 3" xfId="50"/>
    <cellStyle name="20% - Accent1 4" xfId="51"/>
    <cellStyle name="20% - Accent1 5" xfId="52"/>
    <cellStyle name="20% - Accent1 6" xfId="53"/>
    <cellStyle name="20% - Accent1 7" xfId="54"/>
    <cellStyle name="20% - Accent1 8" xfId="55"/>
    <cellStyle name="20% - Accent1 9" xfId="56"/>
    <cellStyle name="20% - Accent2 10" xfId="57"/>
    <cellStyle name="20% - Accent2 11" xfId="58"/>
    <cellStyle name="20% - Accent2 12" xfId="59"/>
    <cellStyle name="20% - Accent2 13" xfId="60"/>
    <cellStyle name="20% - Accent2 2" xfId="61"/>
    <cellStyle name="20% - Accent2 2 2" xfId="62"/>
    <cellStyle name="20% - Accent2 2 3" xfId="63"/>
    <cellStyle name="20% - Accent2 3" xfId="64"/>
    <cellStyle name="20% - Accent2 4" xfId="65"/>
    <cellStyle name="20% - Accent2 5" xfId="66"/>
    <cellStyle name="20% - Accent2 6" xfId="67"/>
    <cellStyle name="20% - Accent2 7" xfId="68"/>
    <cellStyle name="20% - Accent2 8" xfId="69"/>
    <cellStyle name="20% - Accent2 9" xfId="70"/>
    <cellStyle name="20% - Accent3 10" xfId="71"/>
    <cellStyle name="20% - Accent3 11" xfId="72"/>
    <cellStyle name="20% - Accent3 12" xfId="73"/>
    <cellStyle name="20% - Accent3 13" xfId="74"/>
    <cellStyle name="20% - Accent3 2" xfId="75"/>
    <cellStyle name="20% - Accent3 2 2" xfId="76"/>
    <cellStyle name="20% - Accent3 2 3" xfId="77"/>
    <cellStyle name="20% - Accent3 3" xfId="78"/>
    <cellStyle name="20% - Accent3 4" xfId="79"/>
    <cellStyle name="20% - Accent3 5" xfId="80"/>
    <cellStyle name="20% - Accent3 6" xfId="81"/>
    <cellStyle name="20% - Accent3 7" xfId="82"/>
    <cellStyle name="20% - Accent3 8" xfId="83"/>
    <cellStyle name="20% - Accent3 9" xfId="84"/>
    <cellStyle name="20% - Accent4 10" xfId="85"/>
    <cellStyle name="20% - Accent4 11" xfId="86"/>
    <cellStyle name="20% - Accent4 12" xfId="87"/>
    <cellStyle name="20% - Accent4 13" xfId="88"/>
    <cellStyle name="20% - Accent4 2" xfId="89"/>
    <cellStyle name="20% - Accent4 2 2" xfId="90"/>
    <cellStyle name="20% - Accent4 2 3" xfId="91"/>
    <cellStyle name="20% - Accent4 3" xfId="92"/>
    <cellStyle name="20% - Accent4 4" xfId="93"/>
    <cellStyle name="20% - Accent4 5" xfId="94"/>
    <cellStyle name="20% - Accent4 6" xfId="95"/>
    <cellStyle name="20% - Accent4 7" xfId="96"/>
    <cellStyle name="20% - Accent4 8" xfId="97"/>
    <cellStyle name="20% - Accent4 9" xfId="98"/>
    <cellStyle name="20% - Accent5 10" xfId="99"/>
    <cellStyle name="20% - Accent5 11" xfId="100"/>
    <cellStyle name="20% - Accent5 12" xfId="101"/>
    <cellStyle name="20% - Accent5 13" xfId="102"/>
    <cellStyle name="20% - Accent5 2" xfId="103"/>
    <cellStyle name="20% - Accent5 2 2" xfId="104"/>
    <cellStyle name="20% - Accent5 2 3" xfId="105"/>
    <cellStyle name="20% - Accent5 3" xfId="106"/>
    <cellStyle name="20% - Accent5 4" xfId="107"/>
    <cellStyle name="20% - Accent5 5" xfId="108"/>
    <cellStyle name="20% - Accent5 6" xfId="109"/>
    <cellStyle name="20% - Accent5 7" xfId="110"/>
    <cellStyle name="20% - Accent5 8" xfId="111"/>
    <cellStyle name="20% - Accent5 9" xfId="112"/>
    <cellStyle name="20% - Accent6 10" xfId="113"/>
    <cellStyle name="20% - Accent6 11" xfId="114"/>
    <cellStyle name="20% - Accent6 12" xfId="115"/>
    <cellStyle name="20% - Accent6 13" xfId="116"/>
    <cellStyle name="20% - Accent6 2" xfId="117"/>
    <cellStyle name="20% - Accent6 2 2" xfId="118"/>
    <cellStyle name="20% - Accent6 2 3" xfId="119"/>
    <cellStyle name="20% - Accent6 3" xfId="120"/>
    <cellStyle name="20% - Accent6 4" xfId="121"/>
    <cellStyle name="20% - Accent6 5" xfId="122"/>
    <cellStyle name="20% - Accent6 6" xfId="123"/>
    <cellStyle name="20% - Accent6 7" xfId="124"/>
    <cellStyle name="20% - Accent6 8" xfId="125"/>
    <cellStyle name="20% - Accent6 9" xfId="126"/>
    <cellStyle name="20% - アクセント 1" xfId="127"/>
    <cellStyle name="20% - アクセント 1 10" xfId="128"/>
    <cellStyle name="20% - アクセント 1 11" xfId="129"/>
    <cellStyle name="20% - アクセント 1 12" xfId="130"/>
    <cellStyle name="20% - アクセント 1 13" xfId="131"/>
    <cellStyle name="20% - アクセント 1 2" xfId="132"/>
    <cellStyle name="20% - アクセント 1 3" xfId="133"/>
    <cellStyle name="20% - アクセント 1 4" xfId="134"/>
    <cellStyle name="20% - アクセント 1 5" xfId="135"/>
    <cellStyle name="20% - アクセント 1 6" xfId="136"/>
    <cellStyle name="20% - アクセント 1 7" xfId="137"/>
    <cellStyle name="20% - アクセント 1 8" xfId="138"/>
    <cellStyle name="20% - アクセント 1 9" xfId="139"/>
    <cellStyle name="20% - アクセント 2" xfId="140"/>
    <cellStyle name="20% - アクセント 2 10" xfId="141"/>
    <cellStyle name="20% - アクセント 2 11" xfId="142"/>
    <cellStyle name="20% - アクセント 2 12" xfId="143"/>
    <cellStyle name="20% - アクセント 2 13" xfId="144"/>
    <cellStyle name="20% - アクセント 2 2" xfId="145"/>
    <cellStyle name="20% - アクセント 2 3" xfId="146"/>
    <cellStyle name="20% - アクセント 2 4" xfId="147"/>
    <cellStyle name="20% - アクセント 2 5" xfId="148"/>
    <cellStyle name="20% - アクセント 2 6" xfId="149"/>
    <cellStyle name="20% - アクセント 2 7" xfId="150"/>
    <cellStyle name="20% - アクセント 2 8" xfId="151"/>
    <cellStyle name="20% - アクセント 2 9" xfId="152"/>
    <cellStyle name="20% - アクセント 3" xfId="153"/>
    <cellStyle name="20% - アクセント 3 10" xfId="154"/>
    <cellStyle name="20% - アクセント 3 11" xfId="155"/>
    <cellStyle name="20% - アクセント 3 12" xfId="156"/>
    <cellStyle name="20% - アクセント 3 13" xfId="157"/>
    <cellStyle name="20% - アクセント 3 2" xfId="158"/>
    <cellStyle name="20% - アクセント 3 3" xfId="159"/>
    <cellStyle name="20% - アクセント 3 4" xfId="160"/>
    <cellStyle name="20% - アクセント 3 5" xfId="161"/>
    <cellStyle name="20% - アクセント 3 6" xfId="162"/>
    <cellStyle name="20% - アクセント 3 7" xfId="163"/>
    <cellStyle name="20% - アクセント 3 8" xfId="164"/>
    <cellStyle name="20% - アクセント 3 9" xfId="165"/>
    <cellStyle name="20% - アクセント 4" xfId="166"/>
    <cellStyle name="20% - アクセント 4 10" xfId="167"/>
    <cellStyle name="20% - アクセント 4 11" xfId="168"/>
    <cellStyle name="20% - アクセント 4 12" xfId="169"/>
    <cellStyle name="20% - アクセント 4 13" xfId="170"/>
    <cellStyle name="20% - アクセント 4 2" xfId="171"/>
    <cellStyle name="20% - アクセント 4 3" xfId="172"/>
    <cellStyle name="20% - アクセント 4 4" xfId="173"/>
    <cellStyle name="20% - アクセント 4 5" xfId="174"/>
    <cellStyle name="20% - アクセント 4 6" xfId="175"/>
    <cellStyle name="20% - アクセント 4 7" xfId="176"/>
    <cellStyle name="20% - アクセント 4 8" xfId="177"/>
    <cellStyle name="20% - アクセント 4 9" xfId="178"/>
    <cellStyle name="20% - アクセント 5" xfId="179"/>
    <cellStyle name="20% - アクセント 5 10" xfId="180"/>
    <cellStyle name="20% - アクセント 5 11" xfId="181"/>
    <cellStyle name="20% - アクセント 5 12" xfId="182"/>
    <cellStyle name="20% - アクセント 5 13" xfId="183"/>
    <cellStyle name="20% - アクセント 5 2" xfId="184"/>
    <cellStyle name="20% - アクセント 5 3" xfId="185"/>
    <cellStyle name="20% - アクセント 5 4" xfId="186"/>
    <cellStyle name="20% - アクセント 5 5" xfId="187"/>
    <cellStyle name="20% - アクセント 5 6" xfId="188"/>
    <cellStyle name="20% - アクセント 5 7" xfId="189"/>
    <cellStyle name="20% - アクセント 5 8" xfId="190"/>
    <cellStyle name="20% - アクセント 5 9" xfId="191"/>
    <cellStyle name="20% - アクセント 6" xfId="192"/>
    <cellStyle name="20% - アクセント 6 10" xfId="193"/>
    <cellStyle name="20% - アクセント 6 11" xfId="194"/>
    <cellStyle name="20% - アクセント 6 12" xfId="195"/>
    <cellStyle name="20% - アクセント 6 13" xfId="196"/>
    <cellStyle name="20% - アクセント 6 2" xfId="197"/>
    <cellStyle name="20% - アクセント 6 3" xfId="198"/>
    <cellStyle name="20% - アクセント 6 4" xfId="199"/>
    <cellStyle name="20% - アクセント 6 5" xfId="200"/>
    <cellStyle name="20% - アクセント 6 6" xfId="201"/>
    <cellStyle name="20% - アクセント 6 7" xfId="202"/>
    <cellStyle name="20% - アクセント 6 8" xfId="203"/>
    <cellStyle name="20% - アクセント 6 9" xfId="204"/>
    <cellStyle name="3" xfId="205"/>
    <cellStyle name="³f¹ô [0]_¥Ø¼Ð¶i«×" xfId="206"/>
    <cellStyle name="³f¹ô_¥Ø¼Ð¶i«×" xfId="208"/>
    <cellStyle name="³f¹ô[0]_1-99" xfId="207"/>
    <cellStyle name="4" xfId="209"/>
    <cellStyle name="40% - Accent1 10" xfId="210"/>
    <cellStyle name="40% - Accent1 11" xfId="211"/>
    <cellStyle name="40% - Accent1 12" xfId="212"/>
    <cellStyle name="40% - Accent1 13" xfId="213"/>
    <cellStyle name="40% - Accent1 2" xfId="214"/>
    <cellStyle name="40% - Accent1 2 2" xfId="215"/>
    <cellStyle name="40% - Accent1 2 3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 10" xfId="224"/>
    <cellStyle name="40% - Accent2 11" xfId="225"/>
    <cellStyle name="40% - Accent2 12" xfId="226"/>
    <cellStyle name="40% - Accent2 13" xfId="227"/>
    <cellStyle name="40% - Accent2 2" xfId="228"/>
    <cellStyle name="40% - Accent2 2 2" xfId="229"/>
    <cellStyle name="40% - Accent2 2 3" xfId="230"/>
    <cellStyle name="40% - Accent2 3" xfId="231"/>
    <cellStyle name="40% - Accent2 4" xfId="232"/>
    <cellStyle name="40% - Accent2 5" xfId="233"/>
    <cellStyle name="40% - Accent2 6" xfId="234"/>
    <cellStyle name="40% - Accent2 7" xfId="235"/>
    <cellStyle name="40% - Accent2 8" xfId="236"/>
    <cellStyle name="40% - Accent2 9" xfId="237"/>
    <cellStyle name="40% - Accent3 10" xfId="238"/>
    <cellStyle name="40% - Accent3 11" xfId="239"/>
    <cellStyle name="40% - Accent3 12" xfId="240"/>
    <cellStyle name="40% - Accent3 13" xfId="241"/>
    <cellStyle name="40% - Accent3 2" xfId="242"/>
    <cellStyle name="40% - Accent3 2 2" xfId="243"/>
    <cellStyle name="40% - Accent3 2 3" xfId="244"/>
    <cellStyle name="40% - Accent3 3" xfId="245"/>
    <cellStyle name="40% - Accent3 4" xfId="246"/>
    <cellStyle name="40% - Accent3 5" xfId="247"/>
    <cellStyle name="40% - Accent3 6" xfId="248"/>
    <cellStyle name="40% - Accent3 7" xfId="249"/>
    <cellStyle name="40% - Accent3 8" xfId="250"/>
    <cellStyle name="40% - Accent3 9" xfId="251"/>
    <cellStyle name="40% - Accent4 10" xfId="252"/>
    <cellStyle name="40% - Accent4 11" xfId="253"/>
    <cellStyle name="40% - Accent4 12" xfId="254"/>
    <cellStyle name="40% - Accent4 13" xfId="255"/>
    <cellStyle name="40% - Accent4 2" xfId="256"/>
    <cellStyle name="40% - Accent4 2 2" xfId="257"/>
    <cellStyle name="40% - Accent4 2 3" xfId="258"/>
    <cellStyle name="40% - Accent4 3" xfId="259"/>
    <cellStyle name="40% - Accent4 4" xfId="260"/>
    <cellStyle name="40% - Accent4 5" xfId="261"/>
    <cellStyle name="40% - Accent4 6" xfId="262"/>
    <cellStyle name="40% - Accent4 7" xfId="263"/>
    <cellStyle name="40% - Accent4 8" xfId="264"/>
    <cellStyle name="40% - Accent4 9" xfId="265"/>
    <cellStyle name="40% - Accent5 10" xfId="266"/>
    <cellStyle name="40% - Accent5 11" xfId="267"/>
    <cellStyle name="40% - Accent5 12" xfId="268"/>
    <cellStyle name="40% - Accent5 13" xfId="269"/>
    <cellStyle name="40% - Accent5 2" xfId="270"/>
    <cellStyle name="40% - Accent5 2 2" xfId="271"/>
    <cellStyle name="40% - Accent5 2 3" xfId="272"/>
    <cellStyle name="40% - Accent5 3" xfId="273"/>
    <cellStyle name="40% - Accent5 4" xfId="274"/>
    <cellStyle name="40% - Accent5 5" xfId="275"/>
    <cellStyle name="40% - Accent5 6" xfId="276"/>
    <cellStyle name="40% - Accent5 7" xfId="277"/>
    <cellStyle name="40% - Accent5 8" xfId="278"/>
    <cellStyle name="40% - Accent5 9" xfId="279"/>
    <cellStyle name="40% - Accent6 10" xfId="280"/>
    <cellStyle name="40% - Accent6 11" xfId="281"/>
    <cellStyle name="40% - Accent6 12" xfId="282"/>
    <cellStyle name="40% - Accent6 13" xfId="283"/>
    <cellStyle name="40% - Accent6 2" xfId="284"/>
    <cellStyle name="40% - Accent6 2 2" xfId="285"/>
    <cellStyle name="40% - Accent6 2 3" xfId="286"/>
    <cellStyle name="40% - Accent6 3" xfId="287"/>
    <cellStyle name="40% - Accent6 4" xfId="288"/>
    <cellStyle name="40% - Accent6 5" xfId="289"/>
    <cellStyle name="40% - Accent6 6" xfId="290"/>
    <cellStyle name="40% - Accent6 7" xfId="291"/>
    <cellStyle name="40% - Accent6 8" xfId="292"/>
    <cellStyle name="40% - Accent6 9" xfId="293"/>
    <cellStyle name="40% - アクセント 1" xfId="294"/>
    <cellStyle name="40% - アクセント 1 10" xfId="295"/>
    <cellStyle name="40% - アクセント 1 11" xfId="296"/>
    <cellStyle name="40% - アクセント 1 12" xfId="297"/>
    <cellStyle name="40% - アクセント 1 13" xfId="298"/>
    <cellStyle name="40% - アクセント 1 2" xfId="299"/>
    <cellStyle name="40% - アクセント 1 3" xfId="300"/>
    <cellStyle name="40% - アクセント 1 4" xfId="301"/>
    <cellStyle name="40% - アクセント 1 5" xfId="302"/>
    <cellStyle name="40% - アクセント 1 6" xfId="303"/>
    <cellStyle name="40% - アクセント 1 7" xfId="304"/>
    <cellStyle name="40% - アクセント 1 8" xfId="305"/>
    <cellStyle name="40% - アクセント 1 9" xfId="306"/>
    <cellStyle name="40% - アクセント 2" xfId="307"/>
    <cellStyle name="40% - アクセント 2 10" xfId="308"/>
    <cellStyle name="40% - アクセント 2 11" xfId="309"/>
    <cellStyle name="40% - アクセント 2 12" xfId="310"/>
    <cellStyle name="40% - アクセント 2 13" xfId="311"/>
    <cellStyle name="40% - アクセント 2 2" xfId="312"/>
    <cellStyle name="40% - アクセント 2 3" xfId="313"/>
    <cellStyle name="40% - アクセント 2 4" xfId="314"/>
    <cellStyle name="40% - アクセント 2 5" xfId="315"/>
    <cellStyle name="40% - アクセント 2 6" xfId="316"/>
    <cellStyle name="40% - アクセント 2 7" xfId="317"/>
    <cellStyle name="40% - アクセント 2 8" xfId="318"/>
    <cellStyle name="40% - アクセント 2 9" xfId="319"/>
    <cellStyle name="40% - アクセント 3" xfId="320"/>
    <cellStyle name="40% - アクセント 3 10" xfId="321"/>
    <cellStyle name="40% - アクセント 3 11" xfId="322"/>
    <cellStyle name="40% - アクセント 3 12" xfId="323"/>
    <cellStyle name="40% - アクセント 3 13" xfId="324"/>
    <cellStyle name="40% - アクセント 3 2" xfId="325"/>
    <cellStyle name="40% - アクセント 3 3" xfId="326"/>
    <cellStyle name="40% - アクセント 3 4" xfId="327"/>
    <cellStyle name="40% - アクセント 3 5" xfId="328"/>
    <cellStyle name="40% - アクセント 3 6" xfId="329"/>
    <cellStyle name="40% - アクセント 3 7" xfId="330"/>
    <cellStyle name="40% - アクセント 3 8" xfId="331"/>
    <cellStyle name="40% - アクセント 3 9" xfId="332"/>
    <cellStyle name="40% - アクセント 4" xfId="333"/>
    <cellStyle name="40% - アクセント 4 10" xfId="334"/>
    <cellStyle name="40% - アクセント 4 11" xfId="335"/>
    <cellStyle name="40% - アクセント 4 12" xfId="336"/>
    <cellStyle name="40% - アクセント 4 13" xfId="337"/>
    <cellStyle name="40% - アクセント 4 2" xfId="338"/>
    <cellStyle name="40% - アクセント 4 3" xfId="339"/>
    <cellStyle name="40% - アクセント 4 4" xfId="340"/>
    <cellStyle name="40% - アクセント 4 5" xfId="341"/>
    <cellStyle name="40% - アクセント 4 6" xfId="342"/>
    <cellStyle name="40% - アクセント 4 7" xfId="343"/>
    <cellStyle name="40% - アクセント 4 8" xfId="344"/>
    <cellStyle name="40% - アクセント 4 9" xfId="345"/>
    <cellStyle name="40% - アクセント 5" xfId="346"/>
    <cellStyle name="40% - アクセント 5 10" xfId="347"/>
    <cellStyle name="40% - アクセント 5 11" xfId="348"/>
    <cellStyle name="40% - アクセント 5 12" xfId="349"/>
    <cellStyle name="40% - アクセント 5 13" xfId="350"/>
    <cellStyle name="40% - アクセント 5 2" xfId="351"/>
    <cellStyle name="40% - アクセント 5 3" xfId="352"/>
    <cellStyle name="40% - アクセント 5 4" xfId="353"/>
    <cellStyle name="40% - アクセント 5 5" xfId="354"/>
    <cellStyle name="40% - アクセント 5 6" xfId="355"/>
    <cellStyle name="40% - アクセント 5 7" xfId="356"/>
    <cellStyle name="40% - アクセント 5 8" xfId="357"/>
    <cellStyle name="40% - アクセント 5 9" xfId="358"/>
    <cellStyle name="40% - アクセント 6" xfId="359"/>
    <cellStyle name="40% - アクセント 6 10" xfId="360"/>
    <cellStyle name="40% - アクセント 6 11" xfId="361"/>
    <cellStyle name="40% - アクセント 6 12" xfId="362"/>
    <cellStyle name="40% - アクセント 6 13" xfId="363"/>
    <cellStyle name="40% - アクセント 6 2" xfId="364"/>
    <cellStyle name="40% - アクセント 6 3" xfId="365"/>
    <cellStyle name="40% - アクセント 6 4" xfId="366"/>
    <cellStyle name="40% - アクセント 6 5" xfId="367"/>
    <cellStyle name="40% - アクセント 6 6" xfId="368"/>
    <cellStyle name="40% - アクセント 6 7" xfId="369"/>
    <cellStyle name="40% - アクセント 6 8" xfId="370"/>
    <cellStyle name="40% - アクセント 6 9" xfId="371"/>
    <cellStyle name="60% - Accent1 10" xfId="372"/>
    <cellStyle name="60% - Accent1 11" xfId="373"/>
    <cellStyle name="60% - Accent1 12" xfId="374"/>
    <cellStyle name="60% - Accent1 13" xfId="375"/>
    <cellStyle name="60% - Accent1 2" xfId="376"/>
    <cellStyle name="60% - Accent1 2 2" xfId="377"/>
    <cellStyle name="60% - Accent1 2 3" xfId="378"/>
    <cellStyle name="60% - Accent1 3" xfId="379"/>
    <cellStyle name="60% - Accent1 4" xfId="380"/>
    <cellStyle name="60% - Accent1 5" xfId="381"/>
    <cellStyle name="60% - Accent1 6" xfId="382"/>
    <cellStyle name="60% - Accent1 7" xfId="383"/>
    <cellStyle name="60% - Accent1 8" xfId="384"/>
    <cellStyle name="60% - Accent1 9" xfId="385"/>
    <cellStyle name="60% - Accent2 10" xfId="386"/>
    <cellStyle name="60% - Accent2 11" xfId="387"/>
    <cellStyle name="60% - Accent2 12" xfId="388"/>
    <cellStyle name="60% - Accent2 13" xfId="389"/>
    <cellStyle name="60% - Accent2 2" xfId="390"/>
    <cellStyle name="60% - Accent2 2 2" xfId="391"/>
    <cellStyle name="60% - Accent2 2 3" xfId="392"/>
    <cellStyle name="60% - Accent2 3" xfId="393"/>
    <cellStyle name="60% - Accent2 4" xfId="394"/>
    <cellStyle name="60% - Accent2 5" xfId="395"/>
    <cellStyle name="60% - Accent2 6" xfId="396"/>
    <cellStyle name="60% - Accent2 7" xfId="397"/>
    <cellStyle name="60% - Accent2 8" xfId="398"/>
    <cellStyle name="60% - Accent2 9" xfId="399"/>
    <cellStyle name="60% - Accent3 10" xfId="400"/>
    <cellStyle name="60% - Accent3 11" xfId="401"/>
    <cellStyle name="60% - Accent3 12" xfId="402"/>
    <cellStyle name="60% - Accent3 13" xfId="403"/>
    <cellStyle name="60% - Accent3 2" xfId="404"/>
    <cellStyle name="60% - Accent3 2 2" xfId="405"/>
    <cellStyle name="60% - Accent3 2 3" xfId="406"/>
    <cellStyle name="60% - Accent3 3" xfId="407"/>
    <cellStyle name="60% - Accent3 4" xfId="408"/>
    <cellStyle name="60% - Accent3 5" xfId="409"/>
    <cellStyle name="60% - Accent3 6" xfId="410"/>
    <cellStyle name="60% - Accent3 7" xfId="411"/>
    <cellStyle name="60% - Accent3 8" xfId="412"/>
    <cellStyle name="60% - Accent3 9" xfId="413"/>
    <cellStyle name="60% - Accent4 10" xfId="414"/>
    <cellStyle name="60% - Accent4 11" xfId="415"/>
    <cellStyle name="60% - Accent4 12" xfId="416"/>
    <cellStyle name="60% - Accent4 13" xfId="417"/>
    <cellStyle name="60% - Accent4 2" xfId="418"/>
    <cellStyle name="60% - Accent4 2 2" xfId="419"/>
    <cellStyle name="60% - Accent4 2 3" xfId="420"/>
    <cellStyle name="60% - Accent4 3" xfId="421"/>
    <cellStyle name="60% - Accent4 4" xfId="422"/>
    <cellStyle name="60% - Accent4 5" xfId="423"/>
    <cellStyle name="60% - Accent4 6" xfId="424"/>
    <cellStyle name="60% - Accent4 7" xfId="425"/>
    <cellStyle name="60% - Accent4 8" xfId="426"/>
    <cellStyle name="60% - Accent4 9" xfId="427"/>
    <cellStyle name="60% - Accent5 10" xfId="428"/>
    <cellStyle name="60% - Accent5 11" xfId="429"/>
    <cellStyle name="60% - Accent5 12" xfId="430"/>
    <cellStyle name="60% - Accent5 13" xfId="431"/>
    <cellStyle name="60% - Accent5 2" xfId="432"/>
    <cellStyle name="60% - Accent5 2 2" xfId="433"/>
    <cellStyle name="60% - Accent5 2 3" xfId="434"/>
    <cellStyle name="60% - Accent5 3" xfId="435"/>
    <cellStyle name="60% - Accent5 4" xfId="436"/>
    <cellStyle name="60% - Accent5 5" xfId="437"/>
    <cellStyle name="60% - Accent5 6" xfId="438"/>
    <cellStyle name="60% - Accent5 7" xfId="439"/>
    <cellStyle name="60% - Accent5 8" xfId="440"/>
    <cellStyle name="60% - Accent5 9" xfId="441"/>
    <cellStyle name="60% - Accent6 10" xfId="442"/>
    <cellStyle name="60% - Accent6 11" xfId="443"/>
    <cellStyle name="60% - Accent6 12" xfId="444"/>
    <cellStyle name="60% - Accent6 13" xfId="445"/>
    <cellStyle name="60% - Accent6 2" xfId="446"/>
    <cellStyle name="60% - Accent6 2 2" xfId="447"/>
    <cellStyle name="60% - Accent6 2 3" xfId="448"/>
    <cellStyle name="60% - Accent6 3" xfId="449"/>
    <cellStyle name="60% - Accent6 4" xfId="450"/>
    <cellStyle name="60% - Accent6 5" xfId="451"/>
    <cellStyle name="60% - Accent6 6" xfId="452"/>
    <cellStyle name="60% - Accent6 7" xfId="453"/>
    <cellStyle name="60% - Accent6 8" xfId="454"/>
    <cellStyle name="60% - Accent6 9" xfId="455"/>
    <cellStyle name="60% - アクセント 1" xfId="456"/>
    <cellStyle name="60% - アクセント 1 10" xfId="457"/>
    <cellStyle name="60% - アクセント 1 11" xfId="458"/>
    <cellStyle name="60% - アクセント 1 12" xfId="459"/>
    <cellStyle name="60% - アクセント 1 13" xfId="460"/>
    <cellStyle name="60% - アクセント 1 2" xfId="461"/>
    <cellStyle name="60% - アクセント 1 3" xfId="462"/>
    <cellStyle name="60% - アクセント 1 4" xfId="463"/>
    <cellStyle name="60% - アクセント 1 5" xfId="464"/>
    <cellStyle name="60% - アクセント 1 6" xfId="465"/>
    <cellStyle name="60% - アクセント 1 7" xfId="466"/>
    <cellStyle name="60% - アクセント 1 8" xfId="467"/>
    <cellStyle name="60% - アクセント 1 9" xfId="468"/>
    <cellStyle name="60% - アクセント 2" xfId="469"/>
    <cellStyle name="60% - アクセント 2 10" xfId="470"/>
    <cellStyle name="60% - アクセント 2 11" xfId="471"/>
    <cellStyle name="60% - アクセント 2 12" xfId="472"/>
    <cellStyle name="60% - アクセント 2 13" xfId="473"/>
    <cellStyle name="60% - アクセント 2 2" xfId="474"/>
    <cellStyle name="60% - アクセント 2 3" xfId="475"/>
    <cellStyle name="60% - アクセント 2 4" xfId="476"/>
    <cellStyle name="60% - アクセント 2 5" xfId="477"/>
    <cellStyle name="60% - アクセント 2 6" xfId="478"/>
    <cellStyle name="60% - アクセント 2 7" xfId="479"/>
    <cellStyle name="60% - アクセント 2 8" xfId="480"/>
    <cellStyle name="60% - アクセント 2 9" xfId="481"/>
    <cellStyle name="60% - アクセント 3" xfId="482"/>
    <cellStyle name="60% - アクセント 3 10" xfId="483"/>
    <cellStyle name="60% - アクセント 3 11" xfId="484"/>
    <cellStyle name="60% - アクセント 3 12" xfId="485"/>
    <cellStyle name="60% - アクセント 3 13" xfId="486"/>
    <cellStyle name="60% - アクセント 3 2" xfId="487"/>
    <cellStyle name="60% - アクセント 3 3" xfId="488"/>
    <cellStyle name="60% - アクセント 3 4" xfId="489"/>
    <cellStyle name="60% - アクセント 3 5" xfId="490"/>
    <cellStyle name="60% - アクセント 3 6" xfId="491"/>
    <cellStyle name="60% - アクセント 3 7" xfId="492"/>
    <cellStyle name="60% - アクセント 3 8" xfId="493"/>
    <cellStyle name="60% - アクセント 3 9" xfId="494"/>
    <cellStyle name="60% - アクセント 4" xfId="495"/>
    <cellStyle name="60% - アクセント 4 10" xfId="496"/>
    <cellStyle name="60% - アクセント 4 11" xfId="497"/>
    <cellStyle name="60% - アクセント 4 12" xfId="498"/>
    <cellStyle name="60% - アクセント 4 13" xfId="499"/>
    <cellStyle name="60% - アクセント 4 2" xfId="500"/>
    <cellStyle name="60% - アクセント 4 3" xfId="501"/>
    <cellStyle name="60% - アクセント 4 4" xfId="502"/>
    <cellStyle name="60% - アクセント 4 5" xfId="503"/>
    <cellStyle name="60% - アクセント 4 6" xfId="504"/>
    <cellStyle name="60% - アクセント 4 7" xfId="505"/>
    <cellStyle name="60% - アクセント 4 8" xfId="506"/>
    <cellStyle name="60% - アクセント 4 9" xfId="507"/>
    <cellStyle name="60% - アクセント 5" xfId="508"/>
    <cellStyle name="60% - アクセント 5 10" xfId="509"/>
    <cellStyle name="60% - アクセント 5 11" xfId="510"/>
    <cellStyle name="60% - アクセント 5 12" xfId="511"/>
    <cellStyle name="60% - アクセント 5 13" xfId="512"/>
    <cellStyle name="60% - アクセント 5 2" xfId="513"/>
    <cellStyle name="60% - アクセント 5 3" xfId="514"/>
    <cellStyle name="60% - アクセント 5 4" xfId="515"/>
    <cellStyle name="60% - アクセント 5 5" xfId="516"/>
    <cellStyle name="60% - アクセント 5 6" xfId="517"/>
    <cellStyle name="60% - アクセント 5 7" xfId="518"/>
    <cellStyle name="60% - アクセント 5 8" xfId="519"/>
    <cellStyle name="60% - アクセント 5 9" xfId="520"/>
    <cellStyle name="60% - アクセント 6" xfId="521"/>
    <cellStyle name="60% - アクセント 6 10" xfId="522"/>
    <cellStyle name="60% - アクセント 6 11" xfId="523"/>
    <cellStyle name="60% - アクセント 6 12" xfId="524"/>
    <cellStyle name="60% - アクセント 6 13" xfId="525"/>
    <cellStyle name="60% - アクセント 6 2" xfId="526"/>
    <cellStyle name="60% - アクセント 6 3" xfId="527"/>
    <cellStyle name="60% - アクセント 6 4" xfId="528"/>
    <cellStyle name="60% - アクセント 6 5" xfId="529"/>
    <cellStyle name="60% - アクセント 6 6" xfId="530"/>
    <cellStyle name="60% - アクセント 6 7" xfId="531"/>
    <cellStyle name="60% - アクセント 6 8" xfId="532"/>
    <cellStyle name="60% - アクセント 6 9" xfId="533"/>
    <cellStyle name="Accent1 10" xfId="534"/>
    <cellStyle name="Accent1 11" xfId="535"/>
    <cellStyle name="Accent1 12" xfId="536"/>
    <cellStyle name="Accent1 13" xfId="537"/>
    <cellStyle name="Accent1 2" xfId="538"/>
    <cellStyle name="Accent1 2 2" xfId="539"/>
    <cellStyle name="Accent1 2 3" xfId="540"/>
    <cellStyle name="Accent1 3" xfId="541"/>
    <cellStyle name="Accent1 4" xfId="542"/>
    <cellStyle name="Accent1 5" xfId="543"/>
    <cellStyle name="Accent1 6" xfId="544"/>
    <cellStyle name="Accent1 7" xfId="545"/>
    <cellStyle name="Accent1 8" xfId="546"/>
    <cellStyle name="Accent1 9" xfId="547"/>
    <cellStyle name="Accent2 10" xfId="548"/>
    <cellStyle name="Accent2 11" xfId="549"/>
    <cellStyle name="Accent2 12" xfId="550"/>
    <cellStyle name="Accent2 13" xfId="551"/>
    <cellStyle name="Accent2 2" xfId="552"/>
    <cellStyle name="Accent2 2 2" xfId="553"/>
    <cellStyle name="Accent2 2 3" xfId="554"/>
    <cellStyle name="Accent2 3" xfId="555"/>
    <cellStyle name="Accent2 4" xfId="556"/>
    <cellStyle name="Accent2 5" xfId="557"/>
    <cellStyle name="Accent2 6" xfId="558"/>
    <cellStyle name="Accent2 7" xfId="559"/>
    <cellStyle name="Accent2 8" xfId="560"/>
    <cellStyle name="Accent2 9" xfId="561"/>
    <cellStyle name="Accent3 10" xfId="562"/>
    <cellStyle name="Accent3 11" xfId="563"/>
    <cellStyle name="Accent3 12" xfId="564"/>
    <cellStyle name="Accent3 13" xfId="565"/>
    <cellStyle name="Accent3 2" xfId="566"/>
    <cellStyle name="Accent3 2 2" xfId="567"/>
    <cellStyle name="Accent3 2 3" xfId="568"/>
    <cellStyle name="Accent3 3" xfId="569"/>
    <cellStyle name="Accent3 4" xfId="570"/>
    <cellStyle name="Accent3 5" xfId="571"/>
    <cellStyle name="Accent3 6" xfId="572"/>
    <cellStyle name="Accent3 7" xfId="573"/>
    <cellStyle name="Accent3 8" xfId="574"/>
    <cellStyle name="Accent3 9" xfId="575"/>
    <cellStyle name="Accent4 10" xfId="576"/>
    <cellStyle name="Accent4 11" xfId="577"/>
    <cellStyle name="Accent4 12" xfId="578"/>
    <cellStyle name="Accent4 13" xfId="579"/>
    <cellStyle name="Accent4 2" xfId="580"/>
    <cellStyle name="Accent4 2 2" xfId="581"/>
    <cellStyle name="Accent4 2 3" xfId="582"/>
    <cellStyle name="Accent4 3" xfId="583"/>
    <cellStyle name="Accent4 4" xfId="584"/>
    <cellStyle name="Accent4 5" xfId="585"/>
    <cellStyle name="Accent4 6" xfId="586"/>
    <cellStyle name="Accent4 7" xfId="587"/>
    <cellStyle name="Accent4 8" xfId="588"/>
    <cellStyle name="Accent4 9" xfId="589"/>
    <cellStyle name="Accent5 10" xfId="590"/>
    <cellStyle name="Accent5 11" xfId="591"/>
    <cellStyle name="Accent5 12" xfId="592"/>
    <cellStyle name="Accent5 13" xfId="593"/>
    <cellStyle name="Accent5 2" xfId="594"/>
    <cellStyle name="Accent5 2 2" xfId="595"/>
    <cellStyle name="Accent5 2 3" xfId="596"/>
    <cellStyle name="Accent5 3" xfId="597"/>
    <cellStyle name="Accent5 4" xfId="598"/>
    <cellStyle name="Accent5 5" xfId="599"/>
    <cellStyle name="Accent5 6" xfId="600"/>
    <cellStyle name="Accent5 7" xfId="601"/>
    <cellStyle name="Accent5 8" xfId="602"/>
    <cellStyle name="Accent5 9" xfId="603"/>
    <cellStyle name="Accent6 10" xfId="604"/>
    <cellStyle name="Accent6 11" xfId="605"/>
    <cellStyle name="Accent6 12" xfId="606"/>
    <cellStyle name="Accent6 13" xfId="607"/>
    <cellStyle name="Accent6 2" xfId="608"/>
    <cellStyle name="Accent6 2 2" xfId="609"/>
    <cellStyle name="Accent6 2 3" xfId="610"/>
    <cellStyle name="Accent6 3" xfId="611"/>
    <cellStyle name="Accent6 4" xfId="612"/>
    <cellStyle name="Accent6 5" xfId="613"/>
    <cellStyle name="Accent6 6" xfId="614"/>
    <cellStyle name="Accent6 7" xfId="615"/>
    <cellStyle name="Accent6 8" xfId="616"/>
    <cellStyle name="Accent6 9" xfId="617"/>
    <cellStyle name="ÅëÈ­ [0]_¿ì¹°Åë" xfId="618"/>
    <cellStyle name="ÅëÈ­_¿ì¹°Åë" xfId="619"/>
    <cellStyle name="ÄÞ¸¶ [0]_¿ì¹°Åë" xfId="620"/>
    <cellStyle name="ÄÞ¸¶_¿ì¹°Åë" xfId="621"/>
    <cellStyle name="Bad 10" xfId="622"/>
    <cellStyle name="Bad 11" xfId="623"/>
    <cellStyle name="Bad 12" xfId="624"/>
    <cellStyle name="Bad 13" xfId="625"/>
    <cellStyle name="Bad 2" xfId="626"/>
    <cellStyle name="Bad 2 2" xfId="627"/>
    <cellStyle name="Bad 2 3" xfId="628"/>
    <cellStyle name="Bad 3" xfId="629"/>
    <cellStyle name="Bad 4" xfId="630"/>
    <cellStyle name="Bad 5" xfId="631"/>
    <cellStyle name="Bad 6" xfId="632"/>
    <cellStyle name="Bad 7" xfId="633"/>
    <cellStyle name="Bad 8" xfId="634"/>
    <cellStyle name="Bad 9" xfId="635"/>
    <cellStyle name="Body" xfId="636"/>
    <cellStyle name="C?AØ_¿?¾÷CoE² " xfId="637"/>
    <cellStyle name="Ç¥ÁØ_´çÃÊ±¸ÀÔ»ý»ê" xfId="638"/>
    <cellStyle name="Calc Currency (0)" xfId="639"/>
    <cellStyle name="Calc Currency (0) 2" xfId="640"/>
    <cellStyle name="Calc Currency (0) 3" xfId="641"/>
    <cellStyle name="Calc Currency (0)_Gui Ha" xfId="642"/>
    <cellStyle name="Calculation 10" xfId="643"/>
    <cellStyle name="Calculation 11" xfId="644"/>
    <cellStyle name="Calculation 12" xfId="645"/>
    <cellStyle name="Calculation 13" xfId="646"/>
    <cellStyle name="Calculation 2" xfId="647"/>
    <cellStyle name="Calculation 2 2" xfId="648"/>
    <cellStyle name="Calculation 2 3" xfId="649"/>
    <cellStyle name="Calculation 3" xfId="650"/>
    <cellStyle name="Calculation 4" xfId="651"/>
    <cellStyle name="Calculation 5" xfId="652"/>
    <cellStyle name="Calculation 6" xfId="653"/>
    <cellStyle name="Calculation 7" xfId="654"/>
    <cellStyle name="Calculation 8" xfId="655"/>
    <cellStyle name="Calculation 9" xfId="656"/>
    <cellStyle name="category" xfId="657"/>
    <cellStyle name="Change A&amp;ll" xfId="658"/>
    <cellStyle name="Check Cell 10" xfId="659"/>
    <cellStyle name="Check Cell 11" xfId="660"/>
    <cellStyle name="Check Cell 12" xfId="661"/>
    <cellStyle name="Check Cell 13" xfId="662"/>
    <cellStyle name="Check Cell 2" xfId="663"/>
    <cellStyle name="Check Cell 2 2" xfId="664"/>
    <cellStyle name="Check Cell 2 3" xfId="665"/>
    <cellStyle name="Check Cell 3" xfId="666"/>
    <cellStyle name="Check Cell 4" xfId="667"/>
    <cellStyle name="Check Cell 5" xfId="668"/>
    <cellStyle name="Check Cell 6" xfId="669"/>
    <cellStyle name="Check Cell 7" xfId="670"/>
    <cellStyle name="Check Cell 8" xfId="671"/>
    <cellStyle name="Check Cell 9" xfId="672"/>
    <cellStyle name="Chi phÝ kh¸c_Book1" xfId="673"/>
    <cellStyle name="Comma" xfId="3409" builtinId="3"/>
    <cellStyle name="Comma [0] 10" xfId="674"/>
    <cellStyle name="Comma [0] 11" xfId="675"/>
    <cellStyle name="Comma [0] 12" xfId="676"/>
    <cellStyle name="Comma [0] 13" xfId="677"/>
    <cellStyle name="Comma [0] 2" xfId="678"/>
    <cellStyle name="Comma [0] 2 2" xfId="679"/>
    <cellStyle name="Comma [0] 2 3" xfId="680"/>
    <cellStyle name="Comma [0] 2 4" xfId="681"/>
    <cellStyle name="Comma [0] 3" xfId="682"/>
    <cellStyle name="Comma [0] 34" xfId="683"/>
    <cellStyle name="Comma [0] 34 2" xfId="684"/>
    <cellStyle name="Comma [0] 34 3" xfId="685"/>
    <cellStyle name="Comma [0] 4" xfId="686"/>
    <cellStyle name="Comma [0] 5" xfId="687"/>
    <cellStyle name="Comma [0] 6" xfId="688"/>
    <cellStyle name="Comma [0] 7" xfId="689"/>
    <cellStyle name="Comma [0] 8" xfId="690"/>
    <cellStyle name="Comma [0] 9" xfId="691"/>
    <cellStyle name="Comma 10" xfId="692"/>
    <cellStyle name="Comma 10 2" xfId="693"/>
    <cellStyle name="Comma 10 2 2" xfId="694"/>
    <cellStyle name="Comma 10 3" xfId="695"/>
    <cellStyle name="Comma 10 4" xfId="696"/>
    <cellStyle name="Comma 10 5" xfId="697"/>
    <cellStyle name="Comma 10 5 2" xfId="698"/>
    <cellStyle name="Comma 10 5 3" xfId="699"/>
    <cellStyle name="Comma 10 6" xfId="700"/>
    <cellStyle name="Comma 10_PM T9 -revised Q3 1.0.xls-adjust G11+FSJ" xfId="701"/>
    <cellStyle name="Comma 11" xfId="702"/>
    <cellStyle name="Comma 11 2" xfId="703"/>
    <cellStyle name="Comma 11_PM T9 -revised Q3 1.0.xls-adjust G11+FSJ" xfId="704"/>
    <cellStyle name="Comma 12" xfId="705"/>
    <cellStyle name="Comma 12 2" xfId="706"/>
    <cellStyle name="Comma 13" xfId="707"/>
    <cellStyle name="Comma 14" xfId="708"/>
    <cellStyle name="Comma 15" xfId="709"/>
    <cellStyle name="Comma 16" xfId="710"/>
    <cellStyle name="Comma 17" xfId="711"/>
    <cellStyle name="Comma 18" xfId="712"/>
    <cellStyle name="Comma 19" xfId="713"/>
    <cellStyle name="Comma 2" xfId="714"/>
    <cellStyle name="Comma 2 10" xfId="715"/>
    <cellStyle name="Comma 2 11" xfId="716"/>
    <cellStyle name="Comma 2 11 2" xfId="717"/>
    <cellStyle name="Comma 2 11 2 2" xfId="718"/>
    <cellStyle name="Comma 2 11 2 3" xfId="719"/>
    <cellStyle name="Comma 2 11 2 4" xfId="720"/>
    <cellStyle name="Comma 2 11 3" xfId="721"/>
    <cellStyle name="Comma 2 12" xfId="722"/>
    <cellStyle name="Comma 2 13" xfId="723"/>
    <cellStyle name="Comma 2 14" xfId="724"/>
    <cellStyle name="Comma 2 15" xfId="725"/>
    <cellStyle name="Comma 2 16" xfId="726"/>
    <cellStyle name="Comma 2 17" xfId="727"/>
    <cellStyle name="Comma 2 18" xfId="728"/>
    <cellStyle name="Comma 2 19" xfId="729"/>
    <cellStyle name="Comma 2 2" xfId="730"/>
    <cellStyle name="Comma 2 2 10" xfId="731"/>
    <cellStyle name="Comma 2 2 10 2" xfId="732"/>
    <cellStyle name="Comma 2 2 10 2 2" xfId="733"/>
    <cellStyle name="Comma 2 2 10 2 3" xfId="734"/>
    <cellStyle name="Comma 2 2 10 3" xfId="735"/>
    <cellStyle name="Comma 2 2 11" xfId="736"/>
    <cellStyle name="Comma 2 2 11 2" xfId="737"/>
    <cellStyle name="Comma 2 2 11 2 2" xfId="738"/>
    <cellStyle name="Comma 2 2 11 2 3" xfId="739"/>
    <cellStyle name="Comma 2 2 11 3" xfId="740"/>
    <cellStyle name="Comma 2 2 12" xfId="741"/>
    <cellStyle name="Comma 2 2 12 2" xfId="742"/>
    <cellStyle name="Comma 2 2 12 2 2" xfId="743"/>
    <cellStyle name="Comma 2 2 12 2 3" xfId="744"/>
    <cellStyle name="Comma 2 2 12 3" xfId="745"/>
    <cellStyle name="Comma 2 2 13" xfId="746"/>
    <cellStyle name="Comma 2 2 13 2" xfId="747"/>
    <cellStyle name="Comma 2 2 13 2 2" xfId="748"/>
    <cellStyle name="Comma 2 2 13 2 3" xfId="749"/>
    <cellStyle name="Comma 2 2 13 3" xfId="750"/>
    <cellStyle name="Comma 2 2 14" xfId="751"/>
    <cellStyle name="Comma 2 2 14 2" xfId="752"/>
    <cellStyle name="Comma 2 2 14 2 2" xfId="753"/>
    <cellStyle name="Comma 2 2 14 2 3" xfId="754"/>
    <cellStyle name="Comma 2 2 14 3" xfId="755"/>
    <cellStyle name="Comma 2 2 15" xfId="756"/>
    <cellStyle name="Comma 2 2 15 2" xfId="757"/>
    <cellStyle name="Comma 2 2 15 2 2" xfId="758"/>
    <cellStyle name="Comma 2 2 15 2 3" xfId="759"/>
    <cellStyle name="Comma 2 2 15 3" xfId="760"/>
    <cellStyle name="Comma 2 2 16" xfId="761"/>
    <cellStyle name="Comma 2 2 16 2" xfId="762"/>
    <cellStyle name="Comma 2 2 16 2 2" xfId="763"/>
    <cellStyle name="Comma 2 2 16 2 3" xfId="764"/>
    <cellStyle name="Comma 2 2 16 3" xfId="765"/>
    <cellStyle name="Comma 2 2 17" xfId="766"/>
    <cellStyle name="Comma 2 2 17 2" xfId="767"/>
    <cellStyle name="Comma 2 2 17 2 2" xfId="768"/>
    <cellStyle name="Comma 2 2 17 2 3" xfId="769"/>
    <cellStyle name="Comma 2 2 17 3" xfId="770"/>
    <cellStyle name="Comma 2 2 18" xfId="771"/>
    <cellStyle name="Comma 2 2 18 2" xfId="772"/>
    <cellStyle name="Comma 2 2 18 2 2" xfId="773"/>
    <cellStyle name="Comma 2 2 18 2 3" xfId="774"/>
    <cellStyle name="Comma 2 2 18 3" xfId="775"/>
    <cellStyle name="Comma 2 2 19" xfId="776"/>
    <cellStyle name="Comma 2 2 19 2" xfId="777"/>
    <cellStyle name="Comma 2 2 19 2 2" xfId="778"/>
    <cellStyle name="Comma 2 2 19 2 3" xfId="779"/>
    <cellStyle name="Comma 2 2 19 3" xfId="780"/>
    <cellStyle name="Comma 2 2 2" xfId="781"/>
    <cellStyle name="Comma 2 2 2 10" xfId="782"/>
    <cellStyle name="Comma 2 2 2 11" xfId="783"/>
    <cellStyle name="Comma 2 2 2 12" xfId="784"/>
    <cellStyle name="Comma 2 2 2 13" xfId="785"/>
    <cellStyle name="Comma 2 2 2 14" xfId="786"/>
    <cellStyle name="Comma 2 2 2 15" xfId="787"/>
    <cellStyle name="Comma 2 2 2 16" xfId="788"/>
    <cellStyle name="Comma 2 2 2 17" xfId="789"/>
    <cellStyle name="Comma 2 2 2 18" xfId="790"/>
    <cellStyle name="Comma 2 2 2 19" xfId="791"/>
    <cellStyle name="Comma 2 2 2 2" xfId="792"/>
    <cellStyle name="Comma 2 2 2 2 10" xfId="793"/>
    <cellStyle name="Comma 2 2 2 2 11" xfId="794"/>
    <cellStyle name="Comma 2 2 2 2 12" xfId="795"/>
    <cellStyle name="Comma 2 2 2 2 13" xfId="796"/>
    <cellStyle name="Comma 2 2 2 2 14" xfId="797"/>
    <cellStyle name="Comma 2 2 2 2 15" xfId="798"/>
    <cellStyle name="Comma 2 2 2 2 16" xfId="799"/>
    <cellStyle name="Comma 2 2 2 2 17" xfId="800"/>
    <cellStyle name="Comma 2 2 2 2 18" xfId="801"/>
    <cellStyle name="Comma 2 2 2 2 19" xfId="802"/>
    <cellStyle name="Comma 2 2 2 2 2" xfId="803"/>
    <cellStyle name="Comma 2 2 2 2 20" xfId="804"/>
    <cellStyle name="Comma 2 2 2 2 21" xfId="805"/>
    <cellStyle name="Comma 2 2 2 2 22" xfId="806"/>
    <cellStyle name="Comma 2 2 2 2 23" xfId="807"/>
    <cellStyle name="Comma 2 2 2 2 24" xfId="808"/>
    <cellStyle name="Comma 2 2 2 2 25" xfId="809"/>
    <cellStyle name="Comma 2 2 2 2 26" xfId="810"/>
    <cellStyle name="Comma 2 2 2 2 27" xfId="811"/>
    <cellStyle name="Comma 2 2 2 2 28" xfId="812"/>
    <cellStyle name="Comma 2 2 2 2 29" xfId="813"/>
    <cellStyle name="Comma 2 2 2 2 3" xfId="814"/>
    <cellStyle name="Comma 2 2 2 2 30" xfId="815"/>
    <cellStyle name="Comma 2 2 2 2 31" xfId="816"/>
    <cellStyle name="Comma 2 2 2 2 32" xfId="817"/>
    <cellStyle name="Comma 2 2 2 2 33" xfId="818"/>
    <cellStyle name="Comma 2 2 2 2 34" xfId="819"/>
    <cellStyle name="Comma 2 2 2 2 35" xfId="820"/>
    <cellStyle name="Comma 2 2 2 2 36" xfId="821"/>
    <cellStyle name="Comma 2 2 2 2 37" xfId="822"/>
    <cellStyle name="Comma 2 2 2 2 38" xfId="823"/>
    <cellStyle name="Comma 2 2 2 2 39" xfId="824"/>
    <cellStyle name="Comma 2 2 2 2 4" xfId="825"/>
    <cellStyle name="Comma 2 2 2 2 40" xfId="826"/>
    <cellStyle name="Comma 2 2 2 2 41" xfId="827"/>
    <cellStyle name="Comma 2 2 2 2 42" xfId="828"/>
    <cellStyle name="Comma 2 2 2 2 43" xfId="829"/>
    <cellStyle name="Comma 2 2 2 2 44" xfId="830"/>
    <cellStyle name="Comma 2 2 2 2 45" xfId="831"/>
    <cellStyle name="Comma 2 2 2 2 46" xfId="832"/>
    <cellStyle name="Comma 2 2 2 2 5" xfId="833"/>
    <cellStyle name="Comma 2 2 2 2 6" xfId="834"/>
    <cellStyle name="Comma 2 2 2 2 7" xfId="835"/>
    <cellStyle name="Comma 2 2 2 2 8" xfId="836"/>
    <cellStyle name="Comma 2 2 2 2 9" xfId="837"/>
    <cellStyle name="Comma 2 2 2 20" xfId="838"/>
    <cellStyle name="Comma 2 2 2 21" xfId="839"/>
    <cellStyle name="Comma 2 2 2 22" xfId="840"/>
    <cellStyle name="Comma 2 2 2 23" xfId="841"/>
    <cellStyle name="Comma 2 2 2 24" xfId="842"/>
    <cellStyle name="Comma 2 2 2 25" xfId="843"/>
    <cellStyle name="Comma 2 2 2 26" xfId="844"/>
    <cellStyle name="Comma 2 2 2 27" xfId="845"/>
    <cellStyle name="Comma 2 2 2 28" xfId="846"/>
    <cellStyle name="Comma 2 2 2 29" xfId="847"/>
    <cellStyle name="Comma 2 2 2 3" xfId="848"/>
    <cellStyle name="Comma 2 2 2 3 2" xfId="849"/>
    <cellStyle name="Comma 2 2 2 3 2 2" xfId="850"/>
    <cellStyle name="Comma 2 2 2 3 2 3" xfId="851"/>
    <cellStyle name="Comma 2 2 2 3 3" xfId="852"/>
    <cellStyle name="Comma 2 2 2 30" xfId="853"/>
    <cellStyle name="Comma 2 2 2 31" xfId="854"/>
    <cellStyle name="Comma 2 2 2 32" xfId="855"/>
    <cellStyle name="Comma 2 2 2 33" xfId="856"/>
    <cellStyle name="Comma 2 2 2 34" xfId="857"/>
    <cellStyle name="Comma 2 2 2 35" xfId="858"/>
    <cellStyle name="Comma 2 2 2 36" xfId="859"/>
    <cellStyle name="Comma 2 2 2 37" xfId="860"/>
    <cellStyle name="Comma 2 2 2 38" xfId="861"/>
    <cellStyle name="Comma 2 2 2 39" xfId="862"/>
    <cellStyle name="Comma 2 2 2 4" xfId="863"/>
    <cellStyle name="Comma 2 2 2 40" xfId="864"/>
    <cellStyle name="Comma 2 2 2 41" xfId="865"/>
    <cellStyle name="Comma 2 2 2 42" xfId="866"/>
    <cellStyle name="Comma 2 2 2 43" xfId="867"/>
    <cellStyle name="Comma 2 2 2 44" xfId="868"/>
    <cellStyle name="Comma 2 2 2 45" xfId="869"/>
    <cellStyle name="Comma 2 2 2 46" xfId="870"/>
    <cellStyle name="Comma 2 2 2 47" xfId="871"/>
    <cellStyle name="Comma 2 2 2 5" xfId="872"/>
    <cellStyle name="Comma 2 2 2 5 2" xfId="873"/>
    <cellStyle name="Comma 2 2 2 6" xfId="874"/>
    <cellStyle name="Comma 2 2 2 7" xfId="875"/>
    <cellStyle name="Comma 2 2 2 8" xfId="876"/>
    <cellStyle name="Comma 2 2 2 9" xfId="877"/>
    <cellStyle name="Comma 2 2 20" xfId="878"/>
    <cellStyle name="Comma 2 2 20 2" xfId="879"/>
    <cellStyle name="Comma 2 2 20 2 2" xfId="880"/>
    <cellStyle name="Comma 2 2 20 2 3" xfId="881"/>
    <cellStyle name="Comma 2 2 20 3" xfId="882"/>
    <cellStyle name="Comma 2 2 21" xfId="883"/>
    <cellStyle name="Comma 2 2 21 2" xfId="884"/>
    <cellStyle name="Comma 2 2 21 2 2" xfId="885"/>
    <cellStyle name="Comma 2 2 21 2 3" xfId="886"/>
    <cellStyle name="Comma 2 2 21 3" xfId="887"/>
    <cellStyle name="Comma 2 2 22" xfId="888"/>
    <cellStyle name="Comma 2 2 22 2" xfId="889"/>
    <cellStyle name="Comma 2 2 22 2 2" xfId="890"/>
    <cellStyle name="Comma 2 2 22 2 3" xfId="891"/>
    <cellStyle name="Comma 2 2 22 3" xfId="892"/>
    <cellStyle name="Comma 2 2 23" xfId="893"/>
    <cellStyle name="Comma 2 2 23 2" xfId="894"/>
    <cellStyle name="Comma 2 2 23 2 2" xfId="895"/>
    <cellStyle name="Comma 2 2 23 2 3" xfId="896"/>
    <cellStyle name="Comma 2 2 23 3" xfId="897"/>
    <cellStyle name="Comma 2 2 24" xfId="898"/>
    <cellStyle name="Comma 2 2 24 2" xfId="899"/>
    <cellStyle name="Comma 2 2 24 2 2" xfId="900"/>
    <cellStyle name="Comma 2 2 24 2 3" xfId="901"/>
    <cellStyle name="Comma 2 2 24 3" xfId="902"/>
    <cellStyle name="Comma 2 2 25" xfId="903"/>
    <cellStyle name="Comma 2 2 25 2" xfId="904"/>
    <cellStyle name="Comma 2 2 25 2 2" xfId="905"/>
    <cellStyle name="Comma 2 2 25 2 3" xfId="906"/>
    <cellStyle name="Comma 2 2 25 3" xfId="907"/>
    <cellStyle name="Comma 2 2 26" xfId="908"/>
    <cellStyle name="Comma 2 2 26 2" xfId="909"/>
    <cellStyle name="Comma 2 2 26 2 2" xfId="910"/>
    <cellStyle name="Comma 2 2 26 2 3" xfId="911"/>
    <cellStyle name="Comma 2 2 26 3" xfId="912"/>
    <cellStyle name="Comma 2 2 27" xfId="913"/>
    <cellStyle name="Comma 2 2 27 2" xfId="914"/>
    <cellStyle name="Comma 2 2 27 2 2" xfId="915"/>
    <cellStyle name="Comma 2 2 27 2 3" xfId="916"/>
    <cellStyle name="Comma 2 2 27 3" xfId="917"/>
    <cellStyle name="Comma 2 2 28" xfId="918"/>
    <cellStyle name="Comma 2 2 28 2" xfId="919"/>
    <cellStyle name="Comma 2 2 28 2 2" xfId="920"/>
    <cellStyle name="Comma 2 2 28 2 3" xfId="921"/>
    <cellStyle name="Comma 2 2 28 3" xfId="922"/>
    <cellStyle name="Comma 2 2 29" xfId="923"/>
    <cellStyle name="Comma 2 2 29 2" xfId="924"/>
    <cellStyle name="Comma 2 2 29 2 2" xfId="925"/>
    <cellStyle name="Comma 2 2 29 2 3" xfId="926"/>
    <cellStyle name="Comma 2 2 29 3" xfId="927"/>
    <cellStyle name="Comma 2 2 3" xfId="928"/>
    <cellStyle name="Comma 2 2 3 2" xfId="929"/>
    <cellStyle name="Comma 2 2 3 2 2" xfId="930"/>
    <cellStyle name="Comma 2 2 3 2 2 2" xfId="931"/>
    <cellStyle name="Comma 2 2 3 2 2 3" xfId="932"/>
    <cellStyle name="Comma 2 2 3 2 3" xfId="933"/>
    <cellStyle name="Comma 2 2 3 2 4" xfId="934"/>
    <cellStyle name="Comma 2 2 3 3" xfId="935"/>
    <cellStyle name="Comma 2 2 3 3 2" xfId="936"/>
    <cellStyle name="Comma 2 2 3 3 2 2" xfId="937"/>
    <cellStyle name="Comma 2 2 3 3 2 3" xfId="938"/>
    <cellStyle name="Comma 2 2 3 3 3" xfId="939"/>
    <cellStyle name="Comma 2 2 3 4" xfId="940"/>
    <cellStyle name="Comma 2 2 3 4 2" xfId="941"/>
    <cellStyle name="Comma 2 2 3 4 2 2" xfId="942"/>
    <cellStyle name="Comma 2 2 3 4 2 3" xfId="943"/>
    <cellStyle name="Comma 2 2 3 4 3" xfId="944"/>
    <cellStyle name="Comma 2 2 3 5" xfId="945"/>
    <cellStyle name="Comma 2 2 3 5 2" xfId="946"/>
    <cellStyle name="Comma 2 2 3 6" xfId="947"/>
    <cellStyle name="Comma 2 2 3 7" xfId="948"/>
    <cellStyle name="Comma 2 2 30" xfId="949"/>
    <cellStyle name="Comma 2 2 30 2" xfId="950"/>
    <cellStyle name="Comma 2 2 30 2 2" xfId="951"/>
    <cellStyle name="Comma 2 2 30 2 3" xfId="952"/>
    <cellStyle name="Comma 2 2 30 3" xfId="953"/>
    <cellStyle name="Comma 2 2 31" xfId="954"/>
    <cellStyle name="Comma 2 2 31 2" xfId="955"/>
    <cellStyle name="Comma 2 2 31 2 2" xfId="956"/>
    <cellStyle name="Comma 2 2 31 2 3" xfId="957"/>
    <cellStyle name="Comma 2 2 31 3" xfId="958"/>
    <cellStyle name="Comma 2 2 32" xfId="959"/>
    <cellStyle name="Comma 2 2 32 2" xfId="960"/>
    <cellStyle name="Comma 2 2 32 2 2" xfId="961"/>
    <cellStyle name="Comma 2 2 32 2 3" xfId="962"/>
    <cellStyle name="Comma 2 2 32 3" xfId="963"/>
    <cellStyle name="Comma 2 2 33" xfId="964"/>
    <cellStyle name="Comma 2 2 33 2" xfId="965"/>
    <cellStyle name="Comma 2 2 33 2 2" xfId="966"/>
    <cellStyle name="Comma 2 2 33 2 3" xfId="967"/>
    <cellStyle name="Comma 2 2 33 3" xfId="968"/>
    <cellStyle name="Comma 2 2 34" xfId="969"/>
    <cellStyle name="Comma 2 2 34 2" xfId="970"/>
    <cellStyle name="Comma 2 2 34 3" xfId="971"/>
    <cellStyle name="Comma 2 2 35" xfId="972"/>
    <cellStyle name="Comma 2 2 35 2" xfId="973"/>
    <cellStyle name="Comma 2 2 35 3" xfId="974"/>
    <cellStyle name="Comma 2 2 36" xfId="975"/>
    <cellStyle name="Comma 2 2 36 2" xfId="976"/>
    <cellStyle name="Comma 2 2 36 2 2" xfId="977"/>
    <cellStyle name="Comma 2 2 36 3" xfId="978"/>
    <cellStyle name="Comma 2 2 37" xfId="979"/>
    <cellStyle name="Comma 2 2 38" xfId="980"/>
    <cellStyle name="Comma 2 2 39" xfId="981"/>
    <cellStyle name="Comma 2 2 4" xfId="982"/>
    <cellStyle name="Comma 2 2 4 2" xfId="983"/>
    <cellStyle name="Comma 2 2 4 3" xfId="984"/>
    <cellStyle name="Comma 2 2 40" xfId="985"/>
    <cellStyle name="Comma 2 2 41" xfId="986"/>
    <cellStyle name="Comma 2 2 42" xfId="987"/>
    <cellStyle name="Comma 2 2 43" xfId="988"/>
    <cellStyle name="Comma 2 2 44" xfId="989"/>
    <cellStyle name="Comma 2 2 45" xfId="990"/>
    <cellStyle name="Comma 2 2 46" xfId="991"/>
    <cellStyle name="Comma 2 2 47" xfId="992"/>
    <cellStyle name="Comma 2 2 48" xfId="993"/>
    <cellStyle name="Comma 2 2 49" xfId="994"/>
    <cellStyle name="Comma 2 2 5" xfId="995"/>
    <cellStyle name="Comma 2 2 50" xfId="996"/>
    <cellStyle name="Comma 2 2 51" xfId="997"/>
    <cellStyle name="Comma 2 2 52" xfId="998"/>
    <cellStyle name="Comma 2 2 53" xfId="999"/>
    <cellStyle name="Comma 2 2 6" xfId="1000"/>
    <cellStyle name="Comma 2 2 7" xfId="1001"/>
    <cellStyle name="Comma 2 2 8" xfId="1002"/>
    <cellStyle name="Comma 2 2 9" xfId="1003"/>
    <cellStyle name="Comma 2 20" xfId="1004"/>
    <cellStyle name="Comma 2 21" xfId="1005"/>
    <cellStyle name="Comma 2 22" xfId="1006"/>
    <cellStyle name="Comma 2 23" xfId="1007"/>
    <cellStyle name="Comma 2 24" xfId="1008"/>
    <cellStyle name="Comma 2 25" xfId="1009"/>
    <cellStyle name="Comma 2 26" xfId="1010"/>
    <cellStyle name="Comma 2 27" xfId="1011"/>
    <cellStyle name="Comma 2 28" xfId="1012"/>
    <cellStyle name="Comma 2 29" xfId="1013"/>
    <cellStyle name="Comma 2 3" xfId="10"/>
    <cellStyle name="Comma 2 30" xfId="1014"/>
    <cellStyle name="Comma 2 31" xfId="1015"/>
    <cellStyle name="Comma 2 32" xfId="1016"/>
    <cellStyle name="Comma 2 33" xfId="1017"/>
    <cellStyle name="Comma 2 34" xfId="1018"/>
    <cellStyle name="Comma 2 35" xfId="1019"/>
    <cellStyle name="Comma 2 35 2" xfId="1020"/>
    <cellStyle name="Comma 2 35_Gui Ha" xfId="1021"/>
    <cellStyle name="Comma 2 36" xfId="1022"/>
    <cellStyle name="Comma 2 37" xfId="1023"/>
    <cellStyle name="Comma 2 38" xfId="1024"/>
    <cellStyle name="Comma 2 39" xfId="1025"/>
    <cellStyle name="Comma 2 4" xfId="1026"/>
    <cellStyle name="Comma 2 4 2" xfId="1027"/>
    <cellStyle name="Comma 2 4 3" xfId="1028"/>
    <cellStyle name="Comma 2 4 4" xfId="1029"/>
    <cellStyle name="Comma 2 40" xfId="1030"/>
    <cellStyle name="Comma 2 41" xfId="1031"/>
    <cellStyle name="Comma 2 42" xfId="1032"/>
    <cellStyle name="Comma 2 43" xfId="1033"/>
    <cellStyle name="Comma 2 44" xfId="1034"/>
    <cellStyle name="Comma 2 45" xfId="1035"/>
    <cellStyle name="Comma 2 46" xfId="1036"/>
    <cellStyle name="Comma 2 47" xfId="1037"/>
    <cellStyle name="Comma 2 48" xfId="1038"/>
    <cellStyle name="Comma 2 49" xfId="1039"/>
    <cellStyle name="Comma 2 5" xfId="1040"/>
    <cellStyle name="Comma 2 6" xfId="1041"/>
    <cellStyle name="Comma 2 7" xfId="1042"/>
    <cellStyle name="Comma 2 8" xfId="1043"/>
    <cellStyle name="Comma 2 9" xfId="1044"/>
    <cellStyle name="Comma 20" xfId="1045"/>
    <cellStyle name="Comma 21" xfId="1046"/>
    <cellStyle name="Comma 22" xfId="1047"/>
    <cellStyle name="Comma 23" xfId="1048"/>
    <cellStyle name="Comma 24" xfId="1049"/>
    <cellStyle name="Comma 25" xfId="1050"/>
    <cellStyle name="Comma 26" xfId="1051"/>
    <cellStyle name="Comma 27" xfId="1052"/>
    <cellStyle name="Comma 28" xfId="1053"/>
    <cellStyle name="Comma 29" xfId="1054"/>
    <cellStyle name="Comma 3" xfId="1055"/>
    <cellStyle name="Comma 3 10" xfId="1056"/>
    <cellStyle name="Comma 3 11" xfId="1057"/>
    <cellStyle name="Comma 3 12" xfId="1058"/>
    <cellStyle name="Comma 3 13" xfId="1059"/>
    <cellStyle name="Comma 3 14" xfId="1060"/>
    <cellStyle name="Comma 3 15" xfId="1061"/>
    <cellStyle name="Comma 3 16" xfId="1062"/>
    <cellStyle name="Comma 3 17" xfId="1063"/>
    <cellStyle name="Comma 3 18" xfId="1064"/>
    <cellStyle name="Comma 3 19" xfId="1065"/>
    <cellStyle name="Comma 3 2" xfId="1066"/>
    <cellStyle name="Comma 3 2 10" xfId="1067"/>
    <cellStyle name="Comma 3 2 11" xfId="1068"/>
    <cellStyle name="Comma 3 2 12" xfId="1069"/>
    <cellStyle name="Comma 3 2 13" xfId="1070"/>
    <cellStyle name="Comma 3 2 14" xfId="1071"/>
    <cellStyle name="Comma 3 2 15" xfId="1072"/>
    <cellStyle name="Comma 3 2 16" xfId="1073"/>
    <cellStyle name="Comma 3 2 17" xfId="1074"/>
    <cellStyle name="Comma 3 2 18" xfId="1075"/>
    <cellStyle name="Comma 3 2 19" xfId="1076"/>
    <cellStyle name="Comma 3 2 2" xfId="1077"/>
    <cellStyle name="Comma 3 2 2 10" xfId="1078"/>
    <cellStyle name="Comma 3 2 2 11" xfId="1079"/>
    <cellStyle name="Comma 3 2 2 12" xfId="1080"/>
    <cellStyle name="Comma 3 2 2 13" xfId="1081"/>
    <cellStyle name="Comma 3 2 2 14" xfId="1082"/>
    <cellStyle name="Comma 3 2 2 15" xfId="1083"/>
    <cellStyle name="Comma 3 2 2 16" xfId="1084"/>
    <cellStyle name="Comma 3 2 2 17" xfId="1085"/>
    <cellStyle name="Comma 3 2 2 18" xfId="1086"/>
    <cellStyle name="Comma 3 2 2 19" xfId="1087"/>
    <cellStyle name="Comma 3 2 2 2" xfId="1088"/>
    <cellStyle name="Comma 3 2 2 2 10" xfId="1089"/>
    <cellStyle name="Comma 3 2 2 2 11" xfId="1090"/>
    <cellStyle name="Comma 3 2 2 2 12" xfId="1091"/>
    <cellStyle name="Comma 3 2 2 2 13" xfId="1092"/>
    <cellStyle name="Comma 3 2 2 2 14" xfId="1093"/>
    <cellStyle name="Comma 3 2 2 2 15" xfId="1094"/>
    <cellStyle name="Comma 3 2 2 2 16" xfId="1095"/>
    <cellStyle name="Comma 3 2 2 2 17" xfId="1096"/>
    <cellStyle name="Comma 3 2 2 2 18" xfId="1097"/>
    <cellStyle name="Comma 3 2 2 2 19" xfId="1098"/>
    <cellStyle name="Comma 3 2 2 2 2" xfId="1099"/>
    <cellStyle name="Comma 3 2 2 2 2 2" xfId="1100"/>
    <cellStyle name="Comma 3 2 2 2 2 3" xfId="1101"/>
    <cellStyle name="Comma 3 2 2 2 20" xfId="1102"/>
    <cellStyle name="Comma 3 2 2 2 21" xfId="1103"/>
    <cellStyle name="Comma 3 2 2 2 22" xfId="1104"/>
    <cellStyle name="Comma 3 2 2 2 23" xfId="1105"/>
    <cellStyle name="Comma 3 2 2 2 24" xfId="1106"/>
    <cellStyle name="Comma 3 2 2 2 25" xfId="1107"/>
    <cellStyle name="Comma 3 2 2 2 26" xfId="1108"/>
    <cellStyle name="Comma 3 2 2 2 27" xfId="1109"/>
    <cellStyle name="Comma 3 2 2 2 28" xfId="1110"/>
    <cellStyle name="Comma 3 2 2 2 29" xfId="1111"/>
    <cellStyle name="Comma 3 2 2 2 3" xfId="1112"/>
    <cellStyle name="Comma 3 2 2 2 30" xfId="1113"/>
    <cellStyle name="Comma 3 2 2 2 31" xfId="1114"/>
    <cellStyle name="Comma 3 2 2 2 32" xfId="1115"/>
    <cellStyle name="Comma 3 2 2 2 33" xfId="1116"/>
    <cellStyle name="Comma 3 2 2 2 34" xfId="1117"/>
    <cellStyle name="Comma 3 2 2 2 35" xfId="1118"/>
    <cellStyle name="Comma 3 2 2 2 36" xfId="1119"/>
    <cellStyle name="Comma 3 2 2 2 37" xfId="1120"/>
    <cellStyle name="Comma 3 2 2 2 38" xfId="1121"/>
    <cellStyle name="Comma 3 2 2 2 39" xfId="1122"/>
    <cellStyle name="Comma 3 2 2 2 4" xfId="1123"/>
    <cellStyle name="Comma 3 2 2 2 40" xfId="1124"/>
    <cellStyle name="Comma 3 2 2 2 41" xfId="1125"/>
    <cellStyle name="Comma 3 2 2 2 42" xfId="1126"/>
    <cellStyle name="Comma 3 2 2 2 43" xfId="1127"/>
    <cellStyle name="Comma 3 2 2 2 44" xfId="1128"/>
    <cellStyle name="Comma 3 2 2 2 45" xfId="1129"/>
    <cellStyle name="Comma 3 2 2 2 46" xfId="1130"/>
    <cellStyle name="Comma 3 2 2 2 47" xfId="1131"/>
    <cellStyle name="Comma 3 2 2 2 5" xfId="1132"/>
    <cellStyle name="Comma 3 2 2 2 6" xfId="1133"/>
    <cellStyle name="Comma 3 2 2 2 7" xfId="1134"/>
    <cellStyle name="Comma 3 2 2 2 8" xfId="1135"/>
    <cellStyle name="Comma 3 2 2 2 9" xfId="1136"/>
    <cellStyle name="Comma 3 2 2 20" xfId="1137"/>
    <cellStyle name="Comma 3 2 2 21" xfId="1138"/>
    <cellStyle name="Comma 3 2 2 22" xfId="1139"/>
    <cellStyle name="Comma 3 2 2 23" xfId="1140"/>
    <cellStyle name="Comma 3 2 2 24" xfId="1141"/>
    <cellStyle name="Comma 3 2 2 25" xfId="1142"/>
    <cellStyle name="Comma 3 2 2 26" xfId="1143"/>
    <cellStyle name="Comma 3 2 2 27" xfId="1144"/>
    <cellStyle name="Comma 3 2 2 28" xfId="1145"/>
    <cellStyle name="Comma 3 2 2 29" xfId="1146"/>
    <cellStyle name="Comma 3 2 2 3" xfId="1147"/>
    <cellStyle name="Comma 3 2 2 30" xfId="1148"/>
    <cellStyle name="Comma 3 2 2 31" xfId="1149"/>
    <cellStyle name="Comma 3 2 2 32" xfId="1150"/>
    <cellStyle name="Comma 3 2 2 33" xfId="1151"/>
    <cellStyle name="Comma 3 2 2 34" xfId="1152"/>
    <cellStyle name="Comma 3 2 2 35" xfId="1153"/>
    <cellStyle name="Comma 3 2 2 36" xfId="1154"/>
    <cellStyle name="Comma 3 2 2 37" xfId="1155"/>
    <cellStyle name="Comma 3 2 2 38" xfId="1156"/>
    <cellStyle name="Comma 3 2 2 39" xfId="1157"/>
    <cellStyle name="Comma 3 2 2 4" xfId="1158"/>
    <cellStyle name="Comma 3 2 2 40" xfId="1159"/>
    <cellStyle name="Comma 3 2 2 41" xfId="1160"/>
    <cellStyle name="Comma 3 2 2 42" xfId="1161"/>
    <cellStyle name="Comma 3 2 2 43" xfId="1162"/>
    <cellStyle name="Comma 3 2 2 44" xfId="1163"/>
    <cellStyle name="Comma 3 2 2 45" xfId="1164"/>
    <cellStyle name="Comma 3 2 2 46" xfId="1165"/>
    <cellStyle name="Comma 3 2 2 47" xfId="1166"/>
    <cellStyle name="Comma 3 2 2 48" xfId="1167"/>
    <cellStyle name="Comma 3 2 2 49" xfId="1168"/>
    <cellStyle name="Comma 3 2 2 5" xfId="1169"/>
    <cellStyle name="Comma 3 2 2 6" xfId="1170"/>
    <cellStyle name="Comma 3 2 2 7" xfId="1171"/>
    <cellStyle name="Comma 3 2 2 8" xfId="1172"/>
    <cellStyle name="Comma 3 2 2 9" xfId="1173"/>
    <cellStyle name="Comma 3 2 20" xfId="1174"/>
    <cellStyle name="Comma 3 2 21" xfId="1175"/>
    <cellStyle name="Comma 3 2 22" xfId="1176"/>
    <cellStyle name="Comma 3 2 23" xfId="1177"/>
    <cellStyle name="Comma 3 2 24" xfId="1178"/>
    <cellStyle name="Comma 3 2 25" xfId="1179"/>
    <cellStyle name="Comma 3 2 26" xfId="1180"/>
    <cellStyle name="Comma 3 2 27" xfId="1181"/>
    <cellStyle name="Comma 3 2 28" xfId="1182"/>
    <cellStyle name="Comma 3 2 29" xfId="1183"/>
    <cellStyle name="Comma 3 2 3" xfId="1184"/>
    <cellStyle name="Comma 3 2 3 2" xfId="1185"/>
    <cellStyle name="Comma 3 2 3 2 2" xfId="1186"/>
    <cellStyle name="Comma 3 2 3 2 3" xfId="1187"/>
    <cellStyle name="Comma 3 2 3 3" xfId="1188"/>
    <cellStyle name="Comma 3 2 3 4" xfId="1189"/>
    <cellStyle name="Comma 3 2 3 5" xfId="1190"/>
    <cellStyle name="Comma 3 2 30" xfId="1191"/>
    <cellStyle name="Comma 3 2 31" xfId="1192"/>
    <cellStyle name="Comma 3 2 32" xfId="1193"/>
    <cellStyle name="Comma 3 2 33" xfId="1194"/>
    <cellStyle name="Comma 3 2 34" xfId="1195"/>
    <cellStyle name="Comma 3 2 35" xfId="1196"/>
    <cellStyle name="Comma 3 2 36" xfId="1197"/>
    <cellStyle name="Comma 3 2 37" xfId="1198"/>
    <cellStyle name="Comma 3 2 38" xfId="1199"/>
    <cellStyle name="Comma 3 2 39" xfId="1200"/>
    <cellStyle name="Comma 3 2 4" xfId="1201"/>
    <cellStyle name="Comma 3 2 4 2" xfId="1202"/>
    <cellStyle name="Comma 3 2 4 2 2" xfId="1203"/>
    <cellStyle name="Comma 3 2 4 2 3" xfId="1204"/>
    <cellStyle name="Comma 3 2 4 3" xfId="1205"/>
    <cellStyle name="Comma 3 2 4 4" xfId="1206"/>
    <cellStyle name="Comma 3 2 4 5" xfId="1207"/>
    <cellStyle name="Comma 3 2 40" xfId="1208"/>
    <cellStyle name="Comma 3 2 41" xfId="1209"/>
    <cellStyle name="Comma 3 2 42" xfId="1210"/>
    <cellStyle name="Comma 3 2 43" xfId="1211"/>
    <cellStyle name="Comma 3 2 44" xfId="1212"/>
    <cellStyle name="Comma 3 2 45" xfId="1213"/>
    <cellStyle name="Comma 3 2 46" xfId="1214"/>
    <cellStyle name="Comma 3 2 47" xfId="1215"/>
    <cellStyle name="Comma 3 2 48" xfId="1216"/>
    <cellStyle name="Comma 3 2 49" xfId="1217"/>
    <cellStyle name="Comma 3 2 5" xfId="1218"/>
    <cellStyle name="Comma 3 2 50" xfId="1219"/>
    <cellStyle name="Comma 3 2 51" xfId="1220"/>
    <cellStyle name="Comma 3 2 52" xfId="1221"/>
    <cellStyle name="Comma 3 2 53" xfId="1222"/>
    <cellStyle name="Comma 3 2 54" xfId="1223"/>
    <cellStyle name="Comma 3 2 6" xfId="1224"/>
    <cellStyle name="Comma 3 2 7" xfId="1225"/>
    <cellStyle name="Comma 3 2 8" xfId="1226"/>
    <cellStyle name="Comma 3 2 8 2" xfId="1227"/>
    <cellStyle name="Comma 3 2 9" xfId="1228"/>
    <cellStyle name="Comma 3 20" xfId="1229"/>
    <cellStyle name="Comma 3 21" xfId="1230"/>
    <cellStyle name="Comma 3 22" xfId="1231"/>
    <cellStyle name="Comma 3 23" xfId="1232"/>
    <cellStyle name="Comma 3 24" xfId="1233"/>
    <cellStyle name="Comma 3 25" xfId="1234"/>
    <cellStyle name="Comma 3 26" xfId="1235"/>
    <cellStyle name="Comma 3 27" xfId="1236"/>
    <cellStyle name="Comma 3 27 2" xfId="1237"/>
    <cellStyle name="Comma 3 27 2 2" xfId="1238"/>
    <cellStyle name="Comma 3 27 2 3" xfId="1239"/>
    <cellStyle name="Comma 3 27 3" xfId="1240"/>
    <cellStyle name="Comma 3 28" xfId="1241"/>
    <cellStyle name="Comma 3 28 2" xfId="1242"/>
    <cellStyle name="Comma 3 28 2 2" xfId="1243"/>
    <cellStyle name="Comma 3 28 2 3" xfId="1244"/>
    <cellStyle name="Comma 3 28 3" xfId="1245"/>
    <cellStyle name="Comma 3 29" xfId="1246"/>
    <cellStyle name="Comma 3 3" xfId="1247"/>
    <cellStyle name="Comma 3 3 2" xfId="1248"/>
    <cellStyle name="Comma 3 3 2 2" xfId="1249"/>
    <cellStyle name="Comma 3 3 2 2 2" xfId="1250"/>
    <cellStyle name="Comma 3 3 2 2 3" xfId="1251"/>
    <cellStyle name="Comma 3 3 2 3" xfId="1252"/>
    <cellStyle name="Comma 3 3 3" xfId="1253"/>
    <cellStyle name="Comma 3 3 3 2" xfId="1254"/>
    <cellStyle name="Comma 3 3 3 2 2" xfId="1255"/>
    <cellStyle name="Comma 3 3 3 2 3" xfId="1256"/>
    <cellStyle name="Comma 3 3 3 3" xfId="1257"/>
    <cellStyle name="Comma 3 3 4" xfId="1258"/>
    <cellStyle name="Comma 3 3 4 2" xfId="1259"/>
    <cellStyle name="Comma 3 3 4 2 2" xfId="1260"/>
    <cellStyle name="Comma 3 3 4 2 3" xfId="1261"/>
    <cellStyle name="Comma 3 3 4 3" xfId="1262"/>
    <cellStyle name="Comma 3 3 5" xfId="1263"/>
    <cellStyle name="Comma 3 3 6" xfId="1264"/>
    <cellStyle name="Comma 3 3_PM T9 -revised Q3 1.0.xls-adjust G11+FSJ" xfId="1265"/>
    <cellStyle name="Comma 3 30" xfId="1266"/>
    <cellStyle name="Comma 3 31" xfId="1267"/>
    <cellStyle name="Comma 3 32" xfId="1268"/>
    <cellStyle name="Comma 3 33" xfId="1269"/>
    <cellStyle name="Comma 3 34" xfId="1270"/>
    <cellStyle name="Comma 3 35" xfId="1271"/>
    <cellStyle name="Comma 3 36" xfId="1272"/>
    <cellStyle name="Comma 3 37" xfId="1273"/>
    <cellStyle name="Comma 3 38" xfId="1274"/>
    <cellStyle name="Comma 3 39" xfId="1275"/>
    <cellStyle name="Comma 3 4" xfId="1276"/>
    <cellStyle name="Comma 3 40" xfId="1277"/>
    <cellStyle name="Comma 3 41" xfId="1278"/>
    <cellStyle name="Comma 3 42" xfId="1279"/>
    <cellStyle name="Comma 3 43" xfId="1280"/>
    <cellStyle name="Comma 3 44" xfId="1281"/>
    <cellStyle name="Comma 3 45" xfId="1282"/>
    <cellStyle name="Comma 3 46" xfId="1283"/>
    <cellStyle name="Comma 3 47" xfId="1284"/>
    <cellStyle name="Comma 3 48" xfId="1285"/>
    <cellStyle name="Comma 3 49" xfId="1286"/>
    <cellStyle name="Comma 3 5" xfId="1287"/>
    <cellStyle name="Comma 3 5 2" xfId="1288"/>
    <cellStyle name="Comma 3 5 2 2" xfId="1289"/>
    <cellStyle name="Comma 3 5 2 3" xfId="1290"/>
    <cellStyle name="Comma 3 5 3" xfId="1291"/>
    <cellStyle name="Comma 3 50" xfId="1292"/>
    <cellStyle name="Comma 3 51" xfId="1293"/>
    <cellStyle name="Comma 3 52" xfId="1294"/>
    <cellStyle name="Comma 3 53" xfId="1295"/>
    <cellStyle name="Comma 3 54" xfId="1296"/>
    <cellStyle name="Comma 3 55" xfId="1297"/>
    <cellStyle name="Comma 3 56" xfId="1298"/>
    <cellStyle name="Comma 3 57" xfId="1299"/>
    <cellStyle name="Comma 3 58" xfId="1300"/>
    <cellStyle name="Comma 3 59" xfId="1301"/>
    <cellStyle name="Comma 3 6" xfId="1302"/>
    <cellStyle name="Comma 3 6 2" xfId="1303"/>
    <cellStyle name="Comma 3 6 2 2" xfId="1304"/>
    <cellStyle name="Comma 3 6 2 3" xfId="1305"/>
    <cellStyle name="Comma 3 6 3" xfId="1306"/>
    <cellStyle name="Comma 3 60" xfId="1307"/>
    <cellStyle name="Comma 3 61" xfId="1308"/>
    <cellStyle name="Comma 3 62" xfId="1309"/>
    <cellStyle name="Comma 3 63" xfId="1310"/>
    <cellStyle name="Comma 3 64" xfId="1311"/>
    <cellStyle name="Comma 3 65" xfId="1312"/>
    <cellStyle name="Comma 3 66" xfId="1313"/>
    <cellStyle name="Comma 3 67" xfId="1314"/>
    <cellStyle name="Comma 3 68" xfId="1315"/>
    <cellStyle name="Comma 3 69" xfId="1316"/>
    <cellStyle name="Comma 3 7" xfId="1317"/>
    <cellStyle name="Comma 3 7 2" xfId="1318"/>
    <cellStyle name="Comma 3 7 3" xfId="1319"/>
    <cellStyle name="Comma 3 70" xfId="1320"/>
    <cellStyle name="Comma 3 71" xfId="1321"/>
    <cellStyle name="Comma 3 72" xfId="1322"/>
    <cellStyle name="Comma 3 73" xfId="1323"/>
    <cellStyle name="Comma 3 74" xfId="1324"/>
    <cellStyle name="Comma 3 8" xfId="1325"/>
    <cellStyle name="Comma 3 8 2" xfId="1326"/>
    <cellStyle name="Comma 3 8 3" xfId="1327"/>
    <cellStyle name="Comma 3 9" xfId="1328"/>
    <cellStyle name="Comma 3 9 2" xfId="1329"/>
    <cellStyle name="Comma 3 9 3" xfId="1330"/>
    <cellStyle name="Comma 3_PM T9 -revised Q3 1.0.xls-adjust G11+FSJ" xfId="1331"/>
    <cellStyle name="Comma 30" xfId="1332"/>
    <cellStyle name="Comma 31" xfId="1333"/>
    <cellStyle name="Comma 32" xfId="1334"/>
    <cellStyle name="Comma 33" xfId="1335"/>
    <cellStyle name="Comma 33 2" xfId="1336"/>
    <cellStyle name="Comma 35" xfId="1337"/>
    <cellStyle name="Comma 35 2" xfId="1338"/>
    <cellStyle name="Comma 35 3" xfId="1339"/>
    <cellStyle name="Comma 36" xfId="1340"/>
    <cellStyle name="Comma 36 2" xfId="1341"/>
    <cellStyle name="Comma 36 2 2" xfId="1342"/>
    <cellStyle name="Comma 36 2 3" xfId="1343"/>
    <cellStyle name="Comma 36 3" xfId="1344"/>
    <cellStyle name="Comma 36 4" xfId="1345"/>
    <cellStyle name="Comma 39" xfId="1346"/>
    <cellStyle name="Comma 4" xfId="1347"/>
    <cellStyle name="Comma 4 10" xfId="1348"/>
    <cellStyle name="Comma 4 11" xfId="1349"/>
    <cellStyle name="Comma 4 12" xfId="1350"/>
    <cellStyle name="Comma 4 13" xfId="1351"/>
    <cellStyle name="Comma 4 14" xfId="1352"/>
    <cellStyle name="Comma 4 15" xfId="1353"/>
    <cellStyle name="Comma 4 16" xfId="1354"/>
    <cellStyle name="Comma 4 17" xfId="1355"/>
    <cellStyle name="Comma 4 18" xfId="1356"/>
    <cellStyle name="Comma 4 19" xfId="1357"/>
    <cellStyle name="Comma 4 2" xfId="1358"/>
    <cellStyle name="Comma 4 20" xfId="1359"/>
    <cellStyle name="Comma 4 21" xfId="1360"/>
    <cellStyle name="Comma 4 22" xfId="1361"/>
    <cellStyle name="Comma 4 23" xfId="1362"/>
    <cellStyle name="Comma 4 24" xfId="1363"/>
    <cellStyle name="Comma 4 25" xfId="1364"/>
    <cellStyle name="Comma 4 26" xfId="1365"/>
    <cellStyle name="Comma 4 27" xfId="1366"/>
    <cellStyle name="Comma 4 27 2" xfId="1367"/>
    <cellStyle name="Comma 4 27 3" xfId="1368"/>
    <cellStyle name="Comma 4 28" xfId="1369"/>
    <cellStyle name="Comma 4 29" xfId="1370"/>
    <cellStyle name="Comma 4 3" xfId="1371"/>
    <cellStyle name="Comma 4 30" xfId="1372"/>
    <cellStyle name="Comma 4 31" xfId="1373"/>
    <cellStyle name="Comma 4 32" xfId="1374"/>
    <cellStyle name="Comma 4 33" xfId="1375"/>
    <cellStyle name="Comma 4 34" xfId="1376"/>
    <cellStyle name="Comma 4 35" xfId="1377"/>
    <cellStyle name="Comma 4 36" xfId="1378"/>
    <cellStyle name="Comma 4 37" xfId="1379"/>
    <cellStyle name="Comma 4 38" xfId="1380"/>
    <cellStyle name="Comma 4 39" xfId="1381"/>
    <cellStyle name="Comma 4 4" xfId="1382"/>
    <cellStyle name="Comma 4 40" xfId="1383"/>
    <cellStyle name="Comma 4 41" xfId="1384"/>
    <cellStyle name="Comma 4 42" xfId="1385"/>
    <cellStyle name="Comma 4 43" xfId="1386"/>
    <cellStyle name="Comma 4 44" xfId="1387"/>
    <cellStyle name="Comma 4 45" xfId="1388"/>
    <cellStyle name="Comma 4 46" xfId="1389"/>
    <cellStyle name="Comma 4 47" xfId="1390"/>
    <cellStyle name="Comma 4 48" xfId="1391"/>
    <cellStyle name="Comma 4 49" xfId="1392"/>
    <cellStyle name="Comma 4 5" xfId="1393"/>
    <cellStyle name="Comma 4 50" xfId="1394"/>
    <cellStyle name="Comma 4 51" xfId="1395"/>
    <cellStyle name="Comma 4 52" xfId="1396"/>
    <cellStyle name="Comma 4 53" xfId="1397"/>
    <cellStyle name="Comma 4 54" xfId="1398"/>
    <cellStyle name="Comma 4 55" xfId="1399"/>
    <cellStyle name="Comma 4 56" xfId="1400"/>
    <cellStyle name="Comma 4 57" xfId="1401"/>
    <cellStyle name="Comma 4 58" xfId="1402"/>
    <cellStyle name="Comma 4 59" xfId="1403"/>
    <cellStyle name="Comma 4 6" xfId="1404"/>
    <cellStyle name="Comma 4 60" xfId="1405"/>
    <cellStyle name="Comma 4 61" xfId="1406"/>
    <cellStyle name="Comma 4 62" xfId="1407"/>
    <cellStyle name="Comma 4 63" xfId="1408"/>
    <cellStyle name="Comma 4 64" xfId="1409"/>
    <cellStyle name="Comma 4 65" xfId="1410"/>
    <cellStyle name="Comma 4 66" xfId="1411"/>
    <cellStyle name="Comma 4 67" xfId="1412"/>
    <cellStyle name="Comma 4 68" xfId="1413"/>
    <cellStyle name="Comma 4 69" xfId="1414"/>
    <cellStyle name="Comma 4 7" xfId="1415"/>
    <cellStyle name="Comma 4 70" xfId="1416"/>
    <cellStyle name="Comma 4 71" xfId="1417"/>
    <cellStyle name="Comma 4 72" xfId="1418"/>
    <cellStyle name="Comma 4 8" xfId="1419"/>
    <cellStyle name="Comma 4 9" xfId="1420"/>
    <cellStyle name="Comma 4_PM T9 -revised Q3 1.0.xls-adjust G11+FSJ" xfId="1421"/>
    <cellStyle name="Comma 48" xfId="1422"/>
    <cellStyle name="Comma 48 2" xfId="1423"/>
    <cellStyle name="Comma 48 3" xfId="1424"/>
    <cellStyle name="Comma 5" xfId="1425"/>
    <cellStyle name="Comma 5 2" xfId="1426"/>
    <cellStyle name="Comma 5 2 10" xfId="1427"/>
    <cellStyle name="Comma 5 2 11" xfId="1428"/>
    <cellStyle name="Comma 5 2 12" xfId="1429"/>
    <cellStyle name="Comma 5 2 13" xfId="1430"/>
    <cellStyle name="Comma 5 2 14" xfId="1431"/>
    <cellStyle name="Comma 5 2 15" xfId="1432"/>
    <cellStyle name="Comma 5 2 16" xfId="1433"/>
    <cellStyle name="Comma 5 2 17" xfId="1434"/>
    <cellStyle name="Comma 5 2 18" xfId="1435"/>
    <cellStyle name="Comma 5 2 19" xfId="1436"/>
    <cellStyle name="Comma 5 2 2" xfId="1437"/>
    <cellStyle name="Comma 5 2 2 2" xfId="1438"/>
    <cellStyle name="Comma 5 2 2 3" xfId="1439"/>
    <cellStyle name="Comma 5 2 20" xfId="1440"/>
    <cellStyle name="Comma 5 2 21" xfId="1441"/>
    <cellStyle name="Comma 5 2 22" xfId="1442"/>
    <cellStyle name="Comma 5 2 23" xfId="1443"/>
    <cellStyle name="Comma 5 2 24" xfId="1444"/>
    <cellStyle name="Comma 5 2 25" xfId="1445"/>
    <cellStyle name="Comma 5 2 26" xfId="1446"/>
    <cellStyle name="Comma 5 2 27" xfId="1447"/>
    <cellStyle name="Comma 5 2 28" xfId="1448"/>
    <cellStyle name="Comma 5 2 29" xfId="1449"/>
    <cellStyle name="Comma 5 2 3" xfId="1450"/>
    <cellStyle name="Comma 5 2 30" xfId="1451"/>
    <cellStyle name="Comma 5 2 31" xfId="1452"/>
    <cellStyle name="Comma 5 2 32" xfId="1453"/>
    <cellStyle name="Comma 5 2 33" xfId="1454"/>
    <cellStyle name="Comma 5 2 34" xfId="1455"/>
    <cellStyle name="Comma 5 2 35" xfId="1456"/>
    <cellStyle name="Comma 5 2 36" xfId="1457"/>
    <cellStyle name="Comma 5 2 37" xfId="1458"/>
    <cellStyle name="Comma 5 2 38" xfId="1459"/>
    <cellStyle name="Comma 5 2 39" xfId="1460"/>
    <cellStyle name="Comma 5 2 4" xfId="1461"/>
    <cellStyle name="Comma 5 2 40" xfId="1462"/>
    <cellStyle name="Comma 5 2 41" xfId="1463"/>
    <cellStyle name="Comma 5 2 42" xfId="1464"/>
    <cellStyle name="Comma 5 2 43" xfId="1465"/>
    <cellStyle name="Comma 5 2 44" xfId="1466"/>
    <cellStyle name="Comma 5 2 45" xfId="1467"/>
    <cellStyle name="Comma 5 2 46" xfId="1468"/>
    <cellStyle name="Comma 5 2 47" xfId="1469"/>
    <cellStyle name="Comma 5 2 5" xfId="1470"/>
    <cellStyle name="Comma 5 2 6" xfId="1471"/>
    <cellStyle name="Comma 5 2 7" xfId="1472"/>
    <cellStyle name="Comma 5 2 8" xfId="1473"/>
    <cellStyle name="Comma 5 2 9" xfId="1474"/>
    <cellStyle name="Comma 5 3" xfId="1475"/>
    <cellStyle name="Comma 5 4" xfId="1476"/>
    <cellStyle name="Comma 5 5" xfId="1477"/>
    <cellStyle name="Comma 5 6" xfId="1478"/>
    <cellStyle name="Comma 53" xfId="1479"/>
    <cellStyle name="Comma 53 2" xfId="1480"/>
    <cellStyle name="Comma 53 3" xfId="1481"/>
    <cellStyle name="Comma 57" xfId="1482"/>
    <cellStyle name="Comma 58" xfId="1483"/>
    <cellStyle name="Comma 59" xfId="1484"/>
    <cellStyle name="Comma 6" xfId="1485"/>
    <cellStyle name="Comma 6 10" xfId="1486"/>
    <cellStyle name="Comma 6 11" xfId="1487"/>
    <cellStyle name="Comma 6 12" xfId="1488"/>
    <cellStyle name="Comma 6 13" xfId="1489"/>
    <cellStyle name="Comma 6 14" xfId="1490"/>
    <cellStyle name="Comma 6 15" xfId="1491"/>
    <cellStyle name="Comma 6 16" xfId="1492"/>
    <cellStyle name="Comma 6 17" xfId="1493"/>
    <cellStyle name="Comma 6 18" xfId="1494"/>
    <cellStyle name="Comma 6 19" xfId="1495"/>
    <cellStyle name="Comma 6 2" xfId="1496"/>
    <cellStyle name="Comma 6 2 10" xfId="1497"/>
    <cellStyle name="Comma 6 2 11" xfId="1498"/>
    <cellStyle name="Comma 6 2 12" xfId="1499"/>
    <cellStyle name="Comma 6 2 13" xfId="1500"/>
    <cellStyle name="Comma 6 2 14" xfId="1501"/>
    <cellStyle name="Comma 6 2 15" xfId="1502"/>
    <cellStyle name="Comma 6 2 16" xfId="1503"/>
    <cellStyle name="Comma 6 2 17" xfId="1504"/>
    <cellStyle name="Comma 6 2 18" xfId="1505"/>
    <cellStyle name="Comma 6 2 19" xfId="1506"/>
    <cellStyle name="Comma 6 2 2" xfId="1507"/>
    <cellStyle name="Comma 6 2 20" xfId="1508"/>
    <cellStyle name="Comma 6 2 21" xfId="1509"/>
    <cellStyle name="Comma 6 2 22" xfId="1510"/>
    <cellStyle name="Comma 6 2 23" xfId="1511"/>
    <cellStyle name="Comma 6 2 24" xfId="1512"/>
    <cellStyle name="Comma 6 2 25" xfId="1513"/>
    <cellStyle name="Comma 6 2 26" xfId="1514"/>
    <cellStyle name="Comma 6 2 27" xfId="1515"/>
    <cellStyle name="Comma 6 2 28" xfId="1516"/>
    <cellStyle name="Comma 6 2 29" xfId="1517"/>
    <cellStyle name="Comma 6 2 3" xfId="1518"/>
    <cellStyle name="Comma 6 2 30" xfId="1519"/>
    <cellStyle name="Comma 6 2 31" xfId="1520"/>
    <cellStyle name="Comma 6 2 32" xfId="1521"/>
    <cellStyle name="Comma 6 2 33" xfId="1522"/>
    <cellStyle name="Comma 6 2 34" xfId="1523"/>
    <cellStyle name="Comma 6 2 35" xfId="1524"/>
    <cellStyle name="Comma 6 2 36" xfId="1525"/>
    <cellStyle name="Comma 6 2 37" xfId="1526"/>
    <cellStyle name="Comma 6 2 38" xfId="1527"/>
    <cellStyle name="Comma 6 2 39" xfId="1528"/>
    <cellStyle name="Comma 6 2 4" xfId="1529"/>
    <cellStyle name="Comma 6 2 40" xfId="1530"/>
    <cellStyle name="Comma 6 2 41" xfId="1531"/>
    <cellStyle name="Comma 6 2 42" xfId="1532"/>
    <cellStyle name="Comma 6 2 43" xfId="1533"/>
    <cellStyle name="Comma 6 2 44" xfId="1534"/>
    <cellStyle name="Comma 6 2 45" xfId="1535"/>
    <cellStyle name="Comma 6 2 46" xfId="1536"/>
    <cellStyle name="Comma 6 2 5" xfId="1537"/>
    <cellStyle name="Comma 6 2 6" xfId="1538"/>
    <cellStyle name="Comma 6 2 7" xfId="1539"/>
    <cellStyle name="Comma 6 2 8" xfId="1540"/>
    <cellStyle name="Comma 6 2 9" xfId="1541"/>
    <cellStyle name="Comma 6 20" xfId="1542"/>
    <cellStyle name="Comma 6 21" xfId="1543"/>
    <cellStyle name="Comma 6 22" xfId="1544"/>
    <cellStyle name="Comma 6 23" xfId="1545"/>
    <cellStyle name="Comma 6 24" xfId="1546"/>
    <cellStyle name="Comma 6 25" xfId="1547"/>
    <cellStyle name="Comma 6 26" xfId="1548"/>
    <cellStyle name="Comma 6 27" xfId="1549"/>
    <cellStyle name="Comma 6 28" xfId="1550"/>
    <cellStyle name="Comma 6 29" xfId="1551"/>
    <cellStyle name="Comma 6 3" xfId="1552"/>
    <cellStyle name="Comma 6 30" xfId="1553"/>
    <cellStyle name="Comma 6 31" xfId="1554"/>
    <cellStyle name="Comma 6 32" xfId="1555"/>
    <cellStyle name="Comma 6 33" xfId="1556"/>
    <cellStyle name="Comma 6 34" xfId="1557"/>
    <cellStyle name="Comma 6 35" xfId="1558"/>
    <cellStyle name="Comma 6 36" xfId="1559"/>
    <cellStyle name="Comma 6 37" xfId="1560"/>
    <cellStyle name="Comma 6 38" xfId="1561"/>
    <cellStyle name="Comma 6 39" xfId="1562"/>
    <cellStyle name="Comma 6 4" xfId="1563"/>
    <cellStyle name="Comma 6 40" xfId="1564"/>
    <cellStyle name="Comma 6 41" xfId="1565"/>
    <cellStyle name="Comma 6 42" xfId="1566"/>
    <cellStyle name="Comma 6 43" xfId="1567"/>
    <cellStyle name="Comma 6 44" xfId="1568"/>
    <cellStyle name="Comma 6 45" xfId="1569"/>
    <cellStyle name="Comma 6 46" xfId="1570"/>
    <cellStyle name="Comma 6 47" xfId="1571"/>
    <cellStyle name="Comma 6 5" xfId="1572"/>
    <cellStyle name="Comma 6 6" xfId="1573"/>
    <cellStyle name="Comma 6 7" xfId="1574"/>
    <cellStyle name="Comma 6 8" xfId="1575"/>
    <cellStyle name="Comma 6 9" xfId="1576"/>
    <cellStyle name="Comma 6_PM T9 -revised Q3 1.0.xls-adjust G11+FSJ" xfId="1577"/>
    <cellStyle name="Comma 60" xfId="1578"/>
    <cellStyle name="Comma 61" xfId="1579"/>
    <cellStyle name="Comma 62" xfId="1580"/>
    <cellStyle name="Comma 7" xfId="1581"/>
    <cellStyle name="Comma 7 2" xfId="1582"/>
    <cellStyle name="Comma 7 3" xfId="1583"/>
    <cellStyle name="Comma 7 4" xfId="1584"/>
    <cellStyle name="Comma 7 5" xfId="1585"/>
    <cellStyle name="Comma 7 6" xfId="1586"/>
    <cellStyle name="Comma 8" xfId="1587"/>
    <cellStyle name="Comma 8 2" xfId="1588"/>
    <cellStyle name="Comma 8 3" xfId="1589"/>
    <cellStyle name="Comma 8 4" xfId="1590"/>
    <cellStyle name="Comma 8 5" xfId="1591"/>
    <cellStyle name="Comma 9" xfId="1592"/>
    <cellStyle name="Comma 9 2" xfId="1593"/>
    <cellStyle name="Comma 9 3" xfId="1594"/>
    <cellStyle name="comma zerodec" xfId="1595"/>
    <cellStyle name="Comma0" xfId="1596"/>
    <cellStyle name="Copied" xfId="1597"/>
    <cellStyle name="Currency" xfId="3408" builtinId="4"/>
    <cellStyle name="Currency 10" xfId="1598"/>
    <cellStyle name="Currency 2" xfId="1599"/>
    <cellStyle name="Currency 2 10" xfId="1600"/>
    <cellStyle name="Currency 2 2" xfId="1601"/>
    <cellStyle name="Currency 2 3" xfId="1602"/>
    <cellStyle name="Currency 2 4" xfId="1603"/>
    <cellStyle name="Currency 2 5" xfId="1604"/>
    <cellStyle name="Currency 2 6" xfId="1605"/>
    <cellStyle name="Currency 2 7" xfId="1606"/>
    <cellStyle name="Currency 2 8" xfId="1607"/>
    <cellStyle name="Currency 2 9" xfId="1608"/>
    <cellStyle name="Currency 3" xfId="1609"/>
    <cellStyle name="Currency0" xfId="1610"/>
    <cellStyle name="Currency1" xfId="1611"/>
    <cellStyle name="d_yield" xfId="1612"/>
    <cellStyle name="d_yield_Sheet1" xfId="1613"/>
    <cellStyle name="Dan" xfId="1614"/>
    <cellStyle name="Date" xfId="1615"/>
    <cellStyle name="Dollar (zero dec)" xfId="1616"/>
    <cellStyle name="Dziesi?tny [0]_Invoices2001Slovakia" xfId="1617"/>
    <cellStyle name="Dziesi?tny_Invoices2001Slovakia" xfId="1618"/>
    <cellStyle name="Dziesietny [0]_Invoices2001Slovakia" xfId="1619"/>
    <cellStyle name="Dziesietny_Invoices2001Slovakia" xfId="1620"/>
    <cellStyle name="Entered" xfId="1621"/>
    <cellStyle name="eps" xfId="1622"/>
    <cellStyle name="eps$" xfId="1623"/>
    <cellStyle name="eps$A" xfId="1624"/>
    <cellStyle name="eps$E" xfId="1625"/>
    <cellStyle name="epsA" xfId="1626"/>
    <cellStyle name="epsE" xfId="1627"/>
    <cellStyle name="Excel Built-in Normal" xfId="1628"/>
    <cellStyle name="Explanatory Text 10" xfId="1629"/>
    <cellStyle name="Explanatory Text 11" xfId="1630"/>
    <cellStyle name="Explanatory Text 12" xfId="1631"/>
    <cellStyle name="Explanatory Text 13" xfId="1632"/>
    <cellStyle name="Explanatory Text 2" xfId="1633"/>
    <cellStyle name="Explanatory Text 2 2" xfId="1634"/>
    <cellStyle name="Explanatory Text 2 3" xfId="1635"/>
    <cellStyle name="Explanatory Text 3" xfId="1636"/>
    <cellStyle name="Explanatory Text 4" xfId="1637"/>
    <cellStyle name="Explanatory Text 5" xfId="1638"/>
    <cellStyle name="Explanatory Text 6" xfId="1639"/>
    <cellStyle name="Explanatory Text 7" xfId="1640"/>
    <cellStyle name="Explanatory Text 8" xfId="1641"/>
    <cellStyle name="Explanatory Text 9" xfId="1642"/>
    <cellStyle name="Fixed" xfId="1643"/>
    <cellStyle name="fy_eps$" xfId="1644"/>
    <cellStyle name="g_rate" xfId="1645"/>
    <cellStyle name="g_rate_Sheet1" xfId="1646"/>
    <cellStyle name="Good 10" xfId="1647"/>
    <cellStyle name="Good 11" xfId="1648"/>
    <cellStyle name="Good 12" xfId="1649"/>
    <cellStyle name="Good 13" xfId="1650"/>
    <cellStyle name="Good 2" xfId="1651"/>
    <cellStyle name="Good 2 2" xfId="1652"/>
    <cellStyle name="Good 2 3" xfId="1653"/>
    <cellStyle name="Good 3" xfId="1654"/>
    <cellStyle name="Good 4" xfId="1655"/>
    <cellStyle name="Good 5" xfId="1656"/>
    <cellStyle name="Good 6" xfId="1657"/>
    <cellStyle name="Good 7" xfId="1658"/>
    <cellStyle name="Good 8" xfId="1659"/>
    <cellStyle name="Good 9" xfId="1660"/>
    <cellStyle name="Grey" xfId="1661"/>
    <cellStyle name="HEADER" xfId="1662"/>
    <cellStyle name="Header1" xfId="1663"/>
    <cellStyle name="Header2" xfId="1664"/>
    <cellStyle name="Heading" xfId="1665"/>
    <cellStyle name="Heading 1 10" xfId="1666"/>
    <cellStyle name="Heading 1 11" xfId="1667"/>
    <cellStyle name="Heading 1 12" xfId="1668"/>
    <cellStyle name="Heading 1 13" xfId="1669"/>
    <cellStyle name="Heading 1 2" xfId="1670"/>
    <cellStyle name="Heading 1 2 2" xfId="1671"/>
    <cellStyle name="Heading 1 2 3" xfId="1672"/>
    <cellStyle name="Heading 1 3" xfId="1673"/>
    <cellStyle name="Heading 1 4" xfId="1674"/>
    <cellStyle name="Heading 1 5" xfId="1675"/>
    <cellStyle name="Heading 1 6" xfId="1676"/>
    <cellStyle name="Heading 1 7" xfId="1677"/>
    <cellStyle name="Heading 1 8" xfId="1678"/>
    <cellStyle name="Heading 1 9" xfId="1679"/>
    <cellStyle name="Heading 2 10" xfId="1680"/>
    <cellStyle name="Heading 2 11" xfId="1681"/>
    <cellStyle name="Heading 2 12" xfId="1682"/>
    <cellStyle name="Heading 2 13" xfId="1683"/>
    <cellStyle name="Heading 2 2" xfId="1684"/>
    <cellStyle name="Heading 2 2 2" xfId="1685"/>
    <cellStyle name="Heading 2 2 3" xfId="1686"/>
    <cellStyle name="Heading 2 3" xfId="1687"/>
    <cellStyle name="Heading 2 4" xfId="1688"/>
    <cellStyle name="Heading 2 5" xfId="1689"/>
    <cellStyle name="Heading 2 6" xfId="1690"/>
    <cellStyle name="Heading 2 7" xfId="1691"/>
    <cellStyle name="Heading 2 8" xfId="1692"/>
    <cellStyle name="Heading 2 9" xfId="1693"/>
    <cellStyle name="Heading 3 10" xfId="1694"/>
    <cellStyle name="Heading 3 11" xfId="1695"/>
    <cellStyle name="Heading 3 12" xfId="1696"/>
    <cellStyle name="Heading 3 13" xfId="1697"/>
    <cellStyle name="Heading 3 2" xfId="1698"/>
    <cellStyle name="Heading 3 2 2" xfId="1699"/>
    <cellStyle name="Heading 3 2 3" xfId="1700"/>
    <cellStyle name="Heading 3 3" xfId="1701"/>
    <cellStyle name="Heading 3 4" xfId="1702"/>
    <cellStyle name="Heading 3 5" xfId="1703"/>
    <cellStyle name="Heading 3 6" xfId="1704"/>
    <cellStyle name="Heading 3 7" xfId="1705"/>
    <cellStyle name="Heading 3 8" xfId="1706"/>
    <cellStyle name="Heading 3 9" xfId="1707"/>
    <cellStyle name="Heading 4 10" xfId="1708"/>
    <cellStyle name="Heading 4 11" xfId="1709"/>
    <cellStyle name="Heading 4 12" xfId="1710"/>
    <cellStyle name="Heading 4 13" xfId="1711"/>
    <cellStyle name="Heading 4 2" xfId="1712"/>
    <cellStyle name="Heading 4 2 2" xfId="1713"/>
    <cellStyle name="Heading 4 2 3" xfId="1714"/>
    <cellStyle name="Heading 4 3" xfId="1715"/>
    <cellStyle name="Heading 4 4" xfId="1716"/>
    <cellStyle name="Heading 4 5" xfId="1717"/>
    <cellStyle name="Heading 4 6" xfId="1718"/>
    <cellStyle name="Heading 4 7" xfId="1719"/>
    <cellStyle name="Heading 4 8" xfId="1720"/>
    <cellStyle name="Heading 4 9" xfId="1721"/>
    <cellStyle name="HEADING1" xfId="1722"/>
    <cellStyle name="HEADING2" xfId="1723"/>
    <cellStyle name="headoption" xfId="1724"/>
    <cellStyle name="Hoa-Scholl" xfId="1725"/>
    <cellStyle name="Hyperlink" xfId="1" builtinId="8"/>
    <cellStyle name="Hyperlink 2" xfId="6"/>
    <cellStyle name="Hyperlink 2 2" xfId="1726"/>
    <cellStyle name="Hyperlink 2 2 2" xfId="1727"/>
    <cellStyle name="Hyperlink 2 2 3" xfId="7"/>
    <cellStyle name="Hyperlink 2 3" xfId="1728"/>
    <cellStyle name="Hyperlink 3" xfId="1729"/>
    <cellStyle name="Hyperlink 4" xfId="1730"/>
    <cellStyle name="Hyperlink 5" xfId="1731"/>
    <cellStyle name="IBM(401K)" xfId="1732"/>
    <cellStyle name="Indent" xfId="1733"/>
    <cellStyle name="Input [yellow]" xfId="1734"/>
    <cellStyle name="Input 10" xfId="1735"/>
    <cellStyle name="Input 11" xfId="1736"/>
    <cellStyle name="Input 12" xfId="1737"/>
    <cellStyle name="Input 13" xfId="1738"/>
    <cellStyle name="Input 2" xfId="1739"/>
    <cellStyle name="Input 2 2" xfId="1740"/>
    <cellStyle name="Input 2 3" xfId="1741"/>
    <cellStyle name="Input 3" xfId="1742"/>
    <cellStyle name="Input 4" xfId="1743"/>
    <cellStyle name="Input 5" xfId="1744"/>
    <cellStyle name="Input 6" xfId="1745"/>
    <cellStyle name="Input 7" xfId="1746"/>
    <cellStyle name="Input 8" xfId="1747"/>
    <cellStyle name="Input 9" xfId="1748"/>
    <cellStyle name="J401K" xfId="1749"/>
    <cellStyle name="khanh" xfId="1750"/>
    <cellStyle name="Ledger 17 x 11 in" xfId="1751"/>
    <cellStyle name="Ledger 17 x 11 in 2" xfId="1752"/>
    <cellStyle name="Ledger 17 x 11 in_So du cong no FSO Q3-08" xfId="1753"/>
    <cellStyle name="Linked Cell 10" xfId="1754"/>
    <cellStyle name="Linked Cell 11" xfId="1755"/>
    <cellStyle name="Linked Cell 12" xfId="1756"/>
    <cellStyle name="Linked Cell 13" xfId="1757"/>
    <cellStyle name="Linked Cell 2" xfId="1758"/>
    <cellStyle name="Linked Cell 2 2" xfId="1759"/>
    <cellStyle name="Linked Cell 2 3" xfId="1760"/>
    <cellStyle name="Linked Cell 3" xfId="1761"/>
    <cellStyle name="Linked Cell 4" xfId="1762"/>
    <cellStyle name="Linked Cell 5" xfId="1763"/>
    <cellStyle name="Linked Cell 6" xfId="1764"/>
    <cellStyle name="Linked Cell 7" xfId="1765"/>
    <cellStyle name="Linked Cell 8" xfId="1766"/>
    <cellStyle name="Linked Cell 9" xfId="1767"/>
    <cellStyle name="m" xfId="1768"/>
    <cellStyle name="m$" xfId="1769"/>
    <cellStyle name="Millares [0]_Well Timing" xfId="1770"/>
    <cellStyle name="Millares_Well Timing" xfId="1771"/>
    <cellStyle name="mm" xfId="1772"/>
    <cellStyle name="Model" xfId="1773"/>
    <cellStyle name="moi" xfId="1774"/>
    <cellStyle name="Moneda [0]_Well Timing" xfId="1775"/>
    <cellStyle name="Moneda_Well Timing" xfId="1776"/>
    <cellStyle name="Monétaire [0]_TARIFFS DB" xfId="1777"/>
    <cellStyle name="Monétaire_TARIFFS DB" xfId="1778"/>
    <cellStyle name="n" xfId="1779"/>
    <cellStyle name="Neutral 10" xfId="1780"/>
    <cellStyle name="Neutral 11" xfId="1781"/>
    <cellStyle name="Neutral 12" xfId="1782"/>
    <cellStyle name="Neutral 13" xfId="1783"/>
    <cellStyle name="Neutral 2" xfId="1784"/>
    <cellStyle name="Neutral 2 2" xfId="1785"/>
    <cellStyle name="Neutral 2 3" xfId="1786"/>
    <cellStyle name="Neutral 3" xfId="1787"/>
    <cellStyle name="Neutral 4" xfId="1788"/>
    <cellStyle name="Neutral 5" xfId="1789"/>
    <cellStyle name="Neutral 6" xfId="1790"/>
    <cellStyle name="Neutral 7" xfId="1791"/>
    <cellStyle name="Neutral 8" xfId="1792"/>
    <cellStyle name="Neutral 9" xfId="1793"/>
    <cellStyle name="New Times Roman" xfId="1794"/>
    <cellStyle name="no dec" xfId="1795"/>
    <cellStyle name="Normal" xfId="0" builtinId="0"/>
    <cellStyle name="Normal - Style1" xfId="1796"/>
    <cellStyle name="Normal - Style1 2" xfId="1797"/>
    <cellStyle name="Normal - Style1 3" xfId="1798"/>
    <cellStyle name="Normal - Style1_Gui Ha" xfId="1799"/>
    <cellStyle name="Normal 10" xfId="1800"/>
    <cellStyle name="Normal 11" xfId="1801"/>
    <cellStyle name="Normal 11 2" xfId="1802"/>
    <cellStyle name="Normal 12" xfId="1803"/>
    <cellStyle name="Normal 13" xfId="1804"/>
    <cellStyle name="Normal 14" xfId="1805"/>
    <cellStyle name="Normal 15" xfId="1806"/>
    <cellStyle name="Normal 16" xfId="1807"/>
    <cellStyle name="Normal 17" xfId="1808"/>
    <cellStyle name="Normal 18" xfId="1809"/>
    <cellStyle name="Normal 19" xfId="1810"/>
    <cellStyle name="Normal 2" xfId="2"/>
    <cellStyle name="Normal 2 10" xfId="4"/>
    <cellStyle name="Normal 2 10 2" xfId="1811"/>
    <cellStyle name="Normal 2 10 2 2" xfId="1812"/>
    <cellStyle name="Normal 2 10 2 2 2" xfId="1813"/>
    <cellStyle name="Normal 2 10 2 2 3" xfId="1814"/>
    <cellStyle name="Normal 2 10 2 3" xfId="1815"/>
    <cellStyle name="Normal 2 10 3" xfId="1816"/>
    <cellStyle name="Normal 2 10 4" xfId="1817"/>
    <cellStyle name="Normal 2 10_Fsoft Finance Report 0809 Template" xfId="1818"/>
    <cellStyle name="Normal 2 11" xfId="1819"/>
    <cellStyle name="Normal 2 11 2" xfId="1820"/>
    <cellStyle name="Normal 2 11 2 2" xfId="1821"/>
    <cellStyle name="Normal 2 11 2 2 2" xfId="1822"/>
    <cellStyle name="Normal 2 11 2 2 3" xfId="1823"/>
    <cellStyle name="Normal 2 11 2 3" xfId="1824"/>
    <cellStyle name="Normal 2 11 3" xfId="1825"/>
    <cellStyle name="Normal 2 11 4" xfId="1826"/>
    <cellStyle name="Normal 2 11_Fsoft Finance Report 0809 Template" xfId="1827"/>
    <cellStyle name="Normal 2 12" xfId="1828"/>
    <cellStyle name="Normal 2 12 2" xfId="1829"/>
    <cellStyle name="Normal 2 12 2 2" xfId="1830"/>
    <cellStyle name="Normal 2 12 2 2 2" xfId="1831"/>
    <cellStyle name="Normal 2 12 2 2 3" xfId="1832"/>
    <cellStyle name="Normal 2 12 2 3" xfId="1833"/>
    <cellStyle name="Normal 2 12 3" xfId="1834"/>
    <cellStyle name="Normal 2 12 4" xfId="1835"/>
    <cellStyle name="Normal 2 12_Fsoft Finance Report 0809 Template" xfId="1836"/>
    <cellStyle name="Normal 2 13" xfId="1837"/>
    <cellStyle name="Normal 2 13 2" xfId="1838"/>
    <cellStyle name="Normal 2 13 2 2" xfId="1839"/>
    <cellStyle name="Normal 2 13 2 2 2" xfId="1840"/>
    <cellStyle name="Normal 2 13 2 2 3" xfId="1841"/>
    <cellStyle name="Normal 2 13 2 3" xfId="1842"/>
    <cellStyle name="Normal 2 13 3" xfId="1843"/>
    <cellStyle name="Normal 2 13 4" xfId="1844"/>
    <cellStyle name="Normal 2 13_Fsoft Finance Report 0809 Template" xfId="1845"/>
    <cellStyle name="Normal 2 14" xfId="1846"/>
    <cellStyle name="Normal 2 14 2" xfId="1847"/>
    <cellStyle name="Normal 2 14 2 2" xfId="1848"/>
    <cellStyle name="Normal 2 14 2 2 2" xfId="1849"/>
    <cellStyle name="Normal 2 14 2 2 3" xfId="1850"/>
    <cellStyle name="Normal 2 14 2 3" xfId="1851"/>
    <cellStyle name="Normal 2 14 3" xfId="1852"/>
    <cellStyle name="Normal 2 14 4" xfId="1853"/>
    <cellStyle name="Normal 2 14_Fsoft Finance Report 0809 Template" xfId="1854"/>
    <cellStyle name="Normal 2 15" xfId="1855"/>
    <cellStyle name="Normal 2 15 2" xfId="1856"/>
    <cellStyle name="Normal 2 15 2 2" xfId="1857"/>
    <cellStyle name="Normal 2 15 2 2 2" xfId="1858"/>
    <cellStyle name="Normal 2 15 2 2 3" xfId="1859"/>
    <cellStyle name="Normal 2 15 2 3" xfId="1860"/>
    <cellStyle name="Normal 2 15 3" xfId="1861"/>
    <cellStyle name="Normal 2 15 4" xfId="1862"/>
    <cellStyle name="Normal 2 15_Fsoft Finance Report 0809 Template" xfId="1863"/>
    <cellStyle name="Normal 2 16" xfId="1864"/>
    <cellStyle name="Normal 2 16 2" xfId="1865"/>
    <cellStyle name="Normal 2 16 2 2" xfId="1866"/>
    <cellStyle name="Normal 2 16 2 2 2" xfId="1867"/>
    <cellStyle name="Normal 2 16 2 2 3" xfId="1868"/>
    <cellStyle name="Normal 2 16 2 3" xfId="1869"/>
    <cellStyle name="Normal 2 16 3" xfId="1870"/>
    <cellStyle name="Normal 2 16 4" xfId="1871"/>
    <cellStyle name="Normal 2 16_Fsoft Finance Report 0809 Template" xfId="1872"/>
    <cellStyle name="Normal 2 17" xfId="1873"/>
    <cellStyle name="Normal 2 17 2" xfId="1874"/>
    <cellStyle name="Normal 2 17 2 2" xfId="1875"/>
    <cellStyle name="Normal 2 17 2 2 2" xfId="1876"/>
    <cellStyle name="Normal 2 17 2 2 3" xfId="1877"/>
    <cellStyle name="Normal 2 17 2 3" xfId="1878"/>
    <cellStyle name="Normal 2 17 3" xfId="1879"/>
    <cellStyle name="Normal 2 17 4" xfId="1880"/>
    <cellStyle name="Normal 2 17_Fsoft Finance Report 0809 Template" xfId="1881"/>
    <cellStyle name="Normal 2 18" xfId="1882"/>
    <cellStyle name="Normal 2 18 2" xfId="1883"/>
    <cellStyle name="Normal 2 18 2 2" xfId="1884"/>
    <cellStyle name="Normal 2 18 2 2 2" xfId="1885"/>
    <cellStyle name="Normal 2 18 2 2 3" xfId="1886"/>
    <cellStyle name="Normal 2 18 2 3" xfId="1887"/>
    <cellStyle name="Normal 2 18 3" xfId="1888"/>
    <cellStyle name="Normal 2 18 4" xfId="1889"/>
    <cellStyle name="Normal 2 18_Fsoft Finance Report 0809 Template" xfId="1890"/>
    <cellStyle name="Normal 2 19" xfId="1891"/>
    <cellStyle name="Normal 2 19 2" xfId="1892"/>
    <cellStyle name="Normal 2 19 2 2" xfId="1893"/>
    <cellStyle name="Normal 2 19 2 2 2" xfId="1894"/>
    <cellStyle name="Normal 2 19 2 2 3" xfId="1895"/>
    <cellStyle name="Normal 2 19 2 3" xfId="1896"/>
    <cellStyle name="Normal 2 19 3" xfId="1897"/>
    <cellStyle name="Normal 2 19 4" xfId="1898"/>
    <cellStyle name="Normal 2 19_Fsoft Finance Report 0809 Template" xfId="1899"/>
    <cellStyle name="Normal 2 2" xfId="3"/>
    <cellStyle name="Normal 2 2 10" xfId="1900"/>
    <cellStyle name="Normal 2 2 11" xfId="1901"/>
    <cellStyle name="Normal 2 2 12" xfId="1902"/>
    <cellStyle name="Normal 2 2 13" xfId="1903"/>
    <cellStyle name="Normal 2 2 14" xfId="1904"/>
    <cellStyle name="Normal 2 2 15" xfId="1905"/>
    <cellStyle name="Normal 2 2 16" xfId="1906"/>
    <cellStyle name="Normal 2 2 17" xfId="1907"/>
    <cellStyle name="Normal 2 2 18" xfId="1908"/>
    <cellStyle name="Normal 2 2 19" xfId="1909"/>
    <cellStyle name="Normal 2 2 2" xfId="1910"/>
    <cellStyle name="Normal 2 2 2 10" xfId="1911"/>
    <cellStyle name="Normal 2 2 2 11" xfId="1912"/>
    <cellStyle name="Normal 2 2 2 12" xfId="1913"/>
    <cellStyle name="Normal 2 2 2 13" xfId="1914"/>
    <cellStyle name="Normal 2 2 2 14" xfId="1915"/>
    <cellStyle name="Normal 2 2 2 15" xfId="1916"/>
    <cellStyle name="Normal 2 2 2 16" xfId="1917"/>
    <cellStyle name="Normal 2 2 2 17" xfId="1918"/>
    <cellStyle name="Normal 2 2 2 18" xfId="1919"/>
    <cellStyle name="Normal 2 2 2 19" xfId="1920"/>
    <cellStyle name="Normal 2 2 2 2" xfId="1921"/>
    <cellStyle name="Normal 2 2 2 2 10" xfId="1922"/>
    <cellStyle name="Normal 2 2 2 2 11" xfId="1923"/>
    <cellStyle name="Normal 2 2 2 2 12" xfId="1924"/>
    <cellStyle name="Normal 2 2 2 2 13" xfId="1925"/>
    <cellStyle name="Normal 2 2 2 2 14" xfId="1926"/>
    <cellStyle name="Normal 2 2 2 2 15" xfId="1927"/>
    <cellStyle name="Normal 2 2 2 2 16" xfId="1928"/>
    <cellStyle name="Normal 2 2 2 2 17" xfId="1929"/>
    <cellStyle name="Normal 2 2 2 2 18" xfId="1930"/>
    <cellStyle name="Normal 2 2 2 2 19" xfId="1931"/>
    <cellStyle name="Normal 2 2 2 2 2" xfId="1932"/>
    <cellStyle name="Normal 2 2 2 2 2 2" xfId="1933"/>
    <cellStyle name="Normal 2 2 2 2 2 2 2" xfId="1934"/>
    <cellStyle name="Normal 2 2 2 2 2 2 3" xfId="1935"/>
    <cellStyle name="Normal 2 2 2 2 2 2 4" xfId="1936"/>
    <cellStyle name="Normal 2 2 2 2 2 2 5" xfId="1937"/>
    <cellStyle name="Normal 2 2 2 2 2 2 6" xfId="1938"/>
    <cellStyle name="Normal 2 2 2 2 2 2 7" xfId="1939"/>
    <cellStyle name="Normal 2 2 2 2 2 2 8" xfId="1940"/>
    <cellStyle name="Normal 2 2 2 2 2 3" xfId="1941"/>
    <cellStyle name="Normal 2 2 2 2 2 4" xfId="1942"/>
    <cellStyle name="Normal 2 2 2 2 2 5" xfId="1943"/>
    <cellStyle name="Normal 2 2 2 2 2 6" xfId="1944"/>
    <cellStyle name="Normal 2 2 2 2 2 7" xfId="1945"/>
    <cellStyle name="Normal 2 2 2 2 2 8" xfId="1946"/>
    <cellStyle name="Normal 2 2 2 2 2_Fsoft Finance Report 0809 Template" xfId="1947"/>
    <cellStyle name="Normal 2 2 2 2 20" xfId="1948"/>
    <cellStyle name="Normal 2 2 2 2 21" xfId="1949"/>
    <cellStyle name="Normal 2 2 2 2 22" xfId="1950"/>
    <cellStyle name="Normal 2 2 2 2 23" xfId="1951"/>
    <cellStyle name="Normal 2 2 2 2 24" xfId="1952"/>
    <cellStyle name="Normal 2 2 2 2 25" xfId="1953"/>
    <cellStyle name="Normal 2 2 2 2 26" xfId="1954"/>
    <cellStyle name="Normal 2 2 2 2 27" xfId="1955"/>
    <cellStyle name="Normal 2 2 2 2 28" xfId="1956"/>
    <cellStyle name="Normal 2 2 2 2 29" xfId="1957"/>
    <cellStyle name="Normal 2 2 2 2 3" xfId="1958"/>
    <cellStyle name="Normal 2 2 2 2 30" xfId="1959"/>
    <cellStyle name="Normal 2 2 2 2 31" xfId="1960"/>
    <cellStyle name="Normal 2 2 2 2 32" xfId="1961"/>
    <cellStyle name="Normal 2 2 2 2 33" xfId="1962"/>
    <cellStyle name="Normal 2 2 2 2 34" xfId="1963"/>
    <cellStyle name="Normal 2 2 2 2 35" xfId="1964"/>
    <cellStyle name="Normal 2 2 2 2 36" xfId="1965"/>
    <cellStyle name="Normal 2 2 2 2 37" xfId="1966"/>
    <cellStyle name="Normal 2 2 2 2 38" xfId="1967"/>
    <cellStyle name="Normal 2 2 2 2 39" xfId="1968"/>
    <cellStyle name="Normal 2 2 2 2 4" xfId="1969"/>
    <cellStyle name="Normal 2 2 2 2 40" xfId="1970"/>
    <cellStyle name="Normal 2 2 2 2 41" xfId="1971"/>
    <cellStyle name="Normal 2 2 2 2 42" xfId="1972"/>
    <cellStyle name="Normal 2 2 2 2 43" xfId="1973"/>
    <cellStyle name="Normal 2 2 2 2 44" xfId="1974"/>
    <cellStyle name="Normal 2 2 2 2 45" xfId="1975"/>
    <cellStyle name="Normal 2 2 2 2 46" xfId="1976"/>
    <cellStyle name="Normal 2 2 2 2 47" xfId="1977"/>
    <cellStyle name="Normal 2 2 2 2 48" xfId="1978"/>
    <cellStyle name="Normal 2 2 2 2 5" xfId="1979"/>
    <cellStyle name="Normal 2 2 2 2 6" xfId="1980"/>
    <cellStyle name="Normal 2 2 2 2 7" xfId="1981"/>
    <cellStyle name="Normal 2 2 2 2 8" xfId="1982"/>
    <cellStyle name="Normal 2 2 2 2 9" xfId="1983"/>
    <cellStyle name="Normal 2 2 2 20" xfId="1984"/>
    <cellStyle name="Normal 2 2 2 21" xfId="1985"/>
    <cellStyle name="Normal 2 2 2 22" xfId="1986"/>
    <cellStyle name="Normal 2 2 2 23" xfId="1987"/>
    <cellStyle name="Normal 2 2 2 24" xfId="1988"/>
    <cellStyle name="Normal 2 2 2 25" xfId="1989"/>
    <cellStyle name="Normal 2 2 2 26" xfId="1990"/>
    <cellStyle name="Normal 2 2 2 27" xfId="1991"/>
    <cellStyle name="Normal 2 2 2 28" xfId="1992"/>
    <cellStyle name="Normal 2 2 2 29" xfId="1993"/>
    <cellStyle name="Normal 2 2 2 3" xfId="1994"/>
    <cellStyle name="Normal 2 2 2 3 2" xfId="1995"/>
    <cellStyle name="Normal 2 2 2 3 2 2" xfId="1996"/>
    <cellStyle name="Normal 2 2 2 3 2 3" xfId="1997"/>
    <cellStyle name="Normal 2 2 2 3 3" xfId="1998"/>
    <cellStyle name="Normal 2 2 2 3 4" xfId="1999"/>
    <cellStyle name="Normal 2 2 2 3 5" xfId="2000"/>
    <cellStyle name="Normal 2 2 2 3 6" xfId="2001"/>
    <cellStyle name="Normal 2 2 2 3 7" xfId="2002"/>
    <cellStyle name="Normal 2 2 2 3 8" xfId="2003"/>
    <cellStyle name="Normal 2 2 2 30" xfId="2004"/>
    <cellStyle name="Normal 2 2 2 31" xfId="2005"/>
    <cellStyle name="Normal 2 2 2 32" xfId="2006"/>
    <cellStyle name="Normal 2 2 2 33" xfId="2007"/>
    <cellStyle name="Normal 2 2 2 34" xfId="2008"/>
    <cellStyle name="Normal 2 2 2 35" xfId="2009"/>
    <cellStyle name="Normal 2 2 2 36" xfId="2010"/>
    <cellStyle name="Normal 2 2 2 37" xfId="2011"/>
    <cellStyle name="Normal 2 2 2 38" xfId="2012"/>
    <cellStyle name="Normal 2 2 2 39" xfId="2013"/>
    <cellStyle name="Normal 2 2 2 4" xfId="2014"/>
    <cellStyle name="Normal 2 2 2 4 2" xfId="2015"/>
    <cellStyle name="Normal 2 2 2 4 2 2" xfId="2016"/>
    <cellStyle name="Normal 2 2 2 4 2 3" xfId="2017"/>
    <cellStyle name="Normal 2 2 2 4 3" xfId="2018"/>
    <cellStyle name="Normal 2 2 2 40" xfId="2019"/>
    <cellStyle name="Normal 2 2 2 41" xfId="2020"/>
    <cellStyle name="Normal 2 2 2 42" xfId="2021"/>
    <cellStyle name="Normal 2 2 2 43" xfId="2022"/>
    <cellStyle name="Normal 2 2 2 44" xfId="2023"/>
    <cellStyle name="Normal 2 2 2 45" xfId="2024"/>
    <cellStyle name="Normal 2 2 2 46" xfId="2025"/>
    <cellStyle name="Normal 2 2 2 47" xfId="2026"/>
    <cellStyle name="Normal 2 2 2 5" xfId="2027"/>
    <cellStyle name="Normal 2 2 2 6" xfId="2028"/>
    <cellStyle name="Normal 2 2 2 7" xfId="2029"/>
    <cellStyle name="Normal 2 2 2 8" xfId="2030"/>
    <cellStyle name="Normal 2 2 2 9" xfId="2031"/>
    <cellStyle name="Normal 2 2 2_Budget 2009-Plan B-Final" xfId="2032"/>
    <cellStyle name="Normal 2 2 20" xfId="2033"/>
    <cellStyle name="Normal 2 2 21" xfId="2034"/>
    <cellStyle name="Normal 2 2 22" xfId="2035"/>
    <cellStyle name="Normal 2 2 23" xfId="2036"/>
    <cellStyle name="Normal 2 2 24" xfId="2037"/>
    <cellStyle name="Normal 2 2 25" xfId="2038"/>
    <cellStyle name="Normal 2 2 26" xfId="2039"/>
    <cellStyle name="Normal 2 2 27" xfId="2040"/>
    <cellStyle name="Normal 2 2 28" xfId="2041"/>
    <cellStyle name="Normal 2 2 29" xfId="2042"/>
    <cellStyle name="Normal 2 2 3" xfId="2043"/>
    <cellStyle name="Normal 2 2 3 2" xfId="2044"/>
    <cellStyle name="Normal 2 2 3 2 2" xfId="2045"/>
    <cellStyle name="Normal 2 2 3 2 3" xfId="2046"/>
    <cellStyle name="Normal 2 2 3 2 4" xfId="2047"/>
    <cellStyle name="Normal 2 2 3 2 5" xfId="2048"/>
    <cellStyle name="Normal 2 2 3 2 6" xfId="2049"/>
    <cellStyle name="Normal 2 2 3 2 7" xfId="2050"/>
    <cellStyle name="Normal 2 2 3 2 8" xfId="2051"/>
    <cellStyle name="Normal 2 2 3 2_Fsoft Finance Report 0809 Template" xfId="2052"/>
    <cellStyle name="Normal 2 2 3 3" xfId="2053"/>
    <cellStyle name="Normal 2 2 3 4" xfId="2054"/>
    <cellStyle name="Normal 2 2 3 5" xfId="2055"/>
    <cellStyle name="Normal 2 2 3 6" xfId="2056"/>
    <cellStyle name="Normal 2 2 3 7" xfId="2057"/>
    <cellStyle name="Normal 2 2 3 8" xfId="2058"/>
    <cellStyle name="Normal 2 2 3_Fsoft Finance Report 0809 Template" xfId="2059"/>
    <cellStyle name="Normal 2 2 30" xfId="2060"/>
    <cellStyle name="Normal 2 2 31" xfId="2061"/>
    <cellStyle name="Normal 2 2 32" xfId="2062"/>
    <cellStyle name="Normal 2 2 33" xfId="2063"/>
    <cellStyle name="Normal 2 2 34" xfId="2064"/>
    <cellStyle name="Normal 2 2 35" xfId="2065"/>
    <cellStyle name="Normal 2 2 36" xfId="2066"/>
    <cellStyle name="Normal 2 2 37" xfId="2067"/>
    <cellStyle name="Normal 2 2 38" xfId="2068"/>
    <cellStyle name="Normal 2 2 39" xfId="2069"/>
    <cellStyle name="Normal 2 2 4" xfId="2070"/>
    <cellStyle name="Normal 2 2 4 2" xfId="2071"/>
    <cellStyle name="Normal 2 2 40" xfId="2072"/>
    <cellStyle name="Normal 2 2 41" xfId="2073"/>
    <cellStyle name="Normal 2 2 42" xfId="2074"/>
    <cellStyle name="Normal 2 2 43" xfId="2075"/>
    <cellStyle name="Normal 2 2 44" xfId="2076"/>
    <cellStyle name="Normal 2 2 45" xfId="2077"/>
    <cellStyle name="Normal 2 2 46" xfId="2078"/>
    <cellStyle name="Normal 2 2 47" xfId="2079"/>
    <cellStyle name="Normal 2 2 48" xfId="2080"/>
    <cellStyle name="Normal 2 2 49" xfId="2081"/>
    <cellStyle name="Normal 2 2 5" xfId="2082"/>
    <cellStyle name="Normal 2 2 5 2" xfId="2083"/>
    <cellStyle name="Normal 2 2 5 3" xfId="2084"/>
    <cellStyle name="Normal 2 2 5_Gui Ha" xfId="2085"/>
    <cellStyle name="Normal 2 2 50" xfId="2086"/>
    <cellStyle name="Normal 2 2 51" xfId="2087"/>
    <cellStyle name="Normal 2 2 6" xfId="2088"/>
    <cellStyle name="Normal 2 2 7" xfId="2089"/>
    <cellStyle name="Normal 2 2 8" xfId="2090"/>
    <cellStyle name="Normal 2 2 9" xfId="2091"/>
    <cellStyle name="Normal 2 2_Gui Ha" xfId="2092"/>
    <cellStyle name="Normal 2 20" xfId="2093"/>
    <cellStyle name="Normal 2 20 2" xfId="2094"/>
    <cellStyle name="Normal 2 20 2 2" xfId="2095"/>
    <cellStyle name="Normal 2 20 2 2 2" xfId="2096"/>
    <cellStyle name="Normal 2 20 2 2 3" xfId="2097"/>
    <cellStyle name="Normal 2 20 2 3" xfId="2098"/>
    <cellStyle name="Normal 2 20 3" xfId="2099"/>
    <cellStyle name="Normal 2 20 4" xfId="2100"/>
    <cellStyle name="Normal 2 20_Fsoft Finance Report 0809 Template" xfId="2101"/>
    <cellStyle name="Normal 2 21" xfId="2102"/>
    <cellStyle name="Normal 2 21 2" xfId="2103"/>
    <cellStyle name="Normal 2 21 2 2" xfId="2104"/>
    <cellStyle name="Normal 2 21 2 2 2" xfId="2105"/>
    <cellStyle name="Normal 2 21 2 2 3" xfId="2106"/>
    <cellStyle name="Normal 2 21 2 3" xfId="2107"/>
    <cellStyle name="Normal 2 21 3" xfId="2108"/>
    <cellStyle name="Normal 2 21 4" xfId="2109"/>
    <cellStyle name="Normal 2 21_Fsoft Finance Report 0809 Template" xfId="2110"/>
    <cellStyle name="Normal 2 22" xfId="2111"/>
    <cellStyle name="Normal 2 22 2" xfId="2112"/>
    <cellStyle name="Normal 2 22 2 2" xfId="2113"/>
    <cellStyle name="Normal 2 22 2 2 2" xfId="2114"/>
    <cellStyle name="Normal 2 22 2 2 3" xfId="2115"/>
    <cellStyle name="Normal 2 22 2 3" xfId="2116"/>
    <cellStyle name="Normal 2 22 3" xfId="2117"/>
    <cellStyle name="Normal 2 22 4" xfId="2118"/>
    <cellStyle name="Normal 2 22_Fsoft Finance Report 0809 Template" xfId="2119"/>
    <cellStyle name="Normal 2 23" xfId="2120"/>
    <cellStyle name="Normal 2 23 2" xfId="2121"/>
    <cellStyle name="Normal 2 23 2 2" xfId="2122"/>
    <cellStyle name="Normal 2 23 2 2 2" xfId="2123"/>
    <cellStyle name="Normal 2 23 2 2 3" xfId="2124"/>
    <cellStyle name="Normal 2 23 2 3" xfId="2125"/>
    <cellStyle name="Normal 2 23 3" xfId="2126"/>
    <cellStyle name="Normal 2 23 4" xfId="2127"/>
    <cellStyle name="Normal 2 23_Fsoft Finance Report 0809 Template" xfId="2128"/>
    <cellStyle name="Normal 2 24" xfId="2129"/>
    <cellStyle name="Normal 2 24 2" xfId="2130"/>
    <cellStyle name="Normal 2 24 2 2" xfId="2131"/>
    <cellStyle name="Normal 2 24 2 2 2" xfId="2132"/>
    <cellStyle name="Normal 2 24 2 2 3" xfId="2133"/>
    <cellStyle name="Normal 2 24 2 3" xfId="2134"/>
    <cellStyle name="Normal 2 24 3" xfId="2135"/>
    <cellStyle name="Normal 2 24 4" xfId="2136"/>
    <cellStyle name="Normal 2 24_Fsoft Finance Report 0809 Template" xfId="2137"/>
    <cellStyle name="Normal 2 25" xfId="2138"/>
    <cellStyle name="Normal 2 25 2" xfId="2139"/>
    <cellStyle name="Normal 2 25 2 2" xfId="2140"/>
    <cellStyle name="Normal 2 25 2 2 2" xfId="2141"/>
    <cellStyle name="Normal 2 25 2 2 3" xfId="2142"/>
    <cellStyle name="Normal 2 25 2 3" xfId="2143"/>
    <cellStyle name="Normal 2 25 3" xfId="2144"/>
    <cellStyle name="Normal 2 25 4" xfId="2145"/>
    <cellStyle name="Normal 2 25_Fsoft Finance Report 0809 Template" xfId="2146"/>
    <cellStyle name="Normal 2 26" xfId="2147"/>
    <cellStyle name="Normal 2 26 2" xfId="2148"/>
    <cellStyle name="Normal 2 26 2 2" xfId="2149"/>
    <cellStyle name="Normal 2 26 2 2 2" xfId="2150"/>
    <cellStyle name="Normal 2 26 2 2 3" xfId="2151"/>
    <cellStyle name="Normal 2 26 2 3" xfId="2152"/>
    <cellStyle name="Normal 2 26 3" xfId="2153"/>
    <cellStyle name="Normal 2 26 4" xfId="2154"/>
    <cellStyle name="Normal 2 26_Fsoft Finance Report 0809 Template" xfId="2155"/>
    <cellStyle name="Normal 2 27" xfId="2156"/>
    <cellStyle name="Normal 2 27 2" xfId="2157"/>
    <cellStyle name="Normal 2 27 3" xfId="2158"/>
    <cellStyle name="Normal 2 27_Budget 2009-Plan B-Final" xfId="2159"/>
    <cellStyle name="Normal 2 28" xfId="2160"/>
    <cellStyle name="Normal 2 28 2" xfId="2161"/>
    <cellStyle name="Normal 2 28 3" xfId="2162"/>
    <cellStyle name="Normal 2 28_Budget 2009-Plan B-Final" xfId="2163"/>
    <cellStyle name="Normal 2 29" xfId="2164"/>
    <cellStyle name="Normal 2 29 2" xfId="2165"/>
    <cellStyle name="Normal 2 29 2 2" xfId="2166"/>
    <cellStyle name="Normal 2 29 2 3" xfId="2167"/>
    <cellStyle name="Normal 2 29 2_Fsoft Finance Report 0809 Template" xfId="2168"/>
    <cellStyle name="Normal 2 29 3" xfId="2169"/>
    <cellStyle name="Normal 2 29_Fsoft Finance Report 0809 Template" xfId="2170"/>
    <cellStyle name="Normal 2 3" xfId="2171"/>
    <cellStyle name="Normal 2 3 10" xfId="2172"/>
    <cellStyle name="Normal 2 3 2" xfId="2173"/>
    <cellStyle name="Normal 2 3 2 2" xfId="2174"/>
    <cellStyle name="Normal 2 3 2 2 2" xfId="2175"/>
    <cellStyle name="Normal 2 3 2 2 2 2" xfId="2176"/>
    <cellStyle name="Normal 2 3 2 2 2 2 2" xfId="2177"/>
    <cellStyle name="Normal 2 3 2 2 2 2 3" xfId="2178"/>
    <cellStyle name="Normal 2 3 2 2 2 2 4" xfId="2179"/>
    <cellStyle name="Normal 2 3 2 2 2 2 5" xfId="2180"/>
    <cellStyle name="Normal 2 3 2 2 2 2 6" xfId="2181"/>
    <cellStyle name="Normal 2 3 2 2 2 2 7" xfId="2182"/>
    <cellStyle name="Normal 2 3 2 2 2 2 8" xfId="2183"/>
    <cellStyle name="Normal 2 3 2 2 2 3" xfId="2184"/>
    <cellStyle name="Normal 2 3 2 2 2 4" xfId="2185"/>
    <cellStyle name="Normal 2 3 2 2 2 5" xfId="2186"/>
    <cellStyle name="Normal 2 3 2 2 2 6" xfId="2187"/>
    <cellStyle name="Normal 2 3 2 2 2 7" xfId="2188"/>
    <cellStyle name="Normal 2 3 2 2 2 8" xfId="2189"/>
    <cellStyle name="Normal 2 3 2 2 3" xfId="2190"/>
    <cellStyle name="Normal 2 3 2 2 4" xfId="2191"/>
    <cellStyle name="Normal 2 3 2 2 5" xfId="2192"/>
    <cellStyle name="Normal 2 3 2 2 6" xfId="2193"/>
    <cellStyle name="Normal 2 3 2 2 7" xfId="2194"/>
    <cellStyle name="Normal 2 3 2 2 8" xfId="2195"/>
    <cellStyle name="Normal 2 3 2 2 9" xfId="2196"/>
    <cellStyle name="Normal 2 3 2 3" xfId="2197"/>
    <cellStyle name="Normal 2 3 2 3 2" xfId="2198"/>
    <cellStyle name="Normal 2 3 2 3 3" xfId="2199"/>
    <cellStyle name="Normal 2 3 2 3 4" xfId="2200"/>
    <cellStyle name="Normal 2 3 2 3 5" xfId="2201"/>
    <cellStyle name="Normal 2 3 2 3 6" xfId="2202"/>
    <cellStyle name="Normal 2 3 2 3 7" xfId="2203"/>
    <cellStyle name="Normal 2 3 2 3 8" xfId="2204"/>
    <cellStyle name="Normal 2 3 2 4" xfId="2205"/>
    <cellStyle name="Normal 2 3 2 5" xfId="2206"/>
    <cellStyle name="Normal 2 3 2 6" xfId="2207"/>
    <cellStyle name="Normal 2 3 2 7" xfId="2208"/>
    <cellStyle name="Normal 2 3 2 8" xfId="2209"/>
    <cellStyle name="Normal 2 3 2 9" xfId="2210"/>
    <cellStyle name="Normal 2 3 3" xfId="2211"/>
    <cellStyle name="Normal 2 3 3 2" xfId="2212"/>
    <cellStyle name="Normal 2 3 3 2 2" xfId="2213"/>
    <cellStyle name="Normal 2 3 3 2 3" xfId="2214"/>
    <cellStyle name="Normal 2 3 3 2 4" xfId="2215"/>
    <cellStyle name="Normal 2 3 3 2 5" xfId="2216"/>
    <cellStyle name="Normal 2 3 3 2 6" xfId="2217"/>
    <cellStyle name="Normal 2 3 3 2 7" xfId="2218"/>
    <cellStyle name="Normal 2 3 3 2 8" xfId="2219"/>
    <cellStyle name="Normal 2 3 3 3" xfId="2220"/>
    <cellStyle name="Normal 2 3 3 4" xfId="2221"/>
    <cellStyle name="Normal 2 3 3 5" xfId="2222"/>
    <cellStyle name="Normal 2 3 3 6" xfId="2223"/>
    <cellStyle name="Normal 2 3 3 7" xfId="2224"/>
    <cellStyle name="Normal 2 3 3 8" xfId="2225"/>
    <cellStyle name="Normal 2 3 4" xfId="2226"/>
    <cellStyle name="Normal 2 3 5" xfId="2227"/>
    <cellStyle name="Normal 2 3 6" xfId="2228"/>
    <cellStyle name="Normal 2 3 7" xfId="2229"/>
    <cellStyle name="Normal 2 3 8" xfId="2230"/>
    <cellStyle name="Normal 2 3 9" xfId="2231"/>
    <cellStyle name="Normal 2 3_Fsoft Finance Report 0809 Template" xfId="2232"/>
    <cellStyle name="Normal 2 30" xfId="2233"/>
    <cellStyle name="Normal 2 31" xfId="2234"/>
    <cellStyle name="Normal 2 32" xfId="2235"/>
    <cellStyle name="Normal 2 33" xfId="2236"/>
    <cellStyle name="Normal 2 34" xfId="2237"/>
    <cellStyle name="Normal 2 34 2" xfId="2238"/>
    <cellStyle name="Normal 2 34 3" xfId="2239"/>
    <cellStyle name="Normal 2 34_Gui Ha" xfId="2240"/>
    <cellStyle name="Normal 2 35" xfId="2241"/>
    <cellStyle name="Normal 2 36" xfId="2242"/>
    <cellStyle name="Normal 2 37" xfId="2243"/>
    <cellStyle name="Normal 2 38" xfId="2244"/>
    <cellStyle name="Normal 2 39" xfId="2245"/>
    <cellStyle name="Normal 2 4" xfId="2246"/>
    <cellStyle name="Normal 2 4 2" xfId="2247"/>
    <cellStyle name="Normal 2 4_Fsoft Finance Report 0809 Template" xfId="2248"/>
    <cellStyle name="Normal 2 40" xfId="2249"/>
    <cellStyle name="Normal 2 41" xfId="2250"/>
    <cellStyle name="Normal 2 42" xfId="2251"/>
    <cellStyle name="Normal 2 43" xfId="2252"/>
    <cellStyle name="Normal 2 44" xfId="2253"/>
    <cellStyle name="Normal 2 45" xfId="2254"/>
    <cellStyle name="Normal 2 46" xfId="2255"/>
    <cellStyle name="Normal 2 47" xfId="2256"/>
    <cellStyle name="Normal 2 48" xfId="2257"/>
    <cellStyle name="Normal 2 49" xfId="2258"/>
    <cellStyle name="Normal 2 5" xfId="2259"/>
    <cellStyle name="Normal 2 5 2" xfId="8"/>
    <cellStyle name="Normal 2 5_Fsoft Finance Report 0809 Template" xfId="2260"/>
    <cellStyle name="Normal 2 50" xfId="2261"/>
    <cellStyle name="Normal 2 51" xfId="2262"/>
    <cellStyle name="Normal 2 6" xfId="2263"/>
    <cellStyle name="Normal 2 6 2" xfId="2264"/>
    <cellStyle name="Normal 2 6 2 2" xfId="2265"/>
    <cellStyle name="Normal 2 6 2 3" xfId="2266"/>
    <cellStyle name="Normal 2 6 2 4" xfId="2267"/>
    <cellStyle name="Normal 2 6 2 5" xfId="2268"/>
    <cellStyle name="Normal 2 6 2 6" xfId="2269"/>
    <cellStyle name="Normal 2 6 2 7" xfId="2270"/>
    <cellStyle name="Normal 2 6 2 8" xfId="2271"/>
    <cellStyle name="Normal 2 6 3" xfId="2272"/>
    <cellStyle name="Normal 2 6 4" xfId="2273"/>
    <cellStyle name="Normal 2 6 5" xfId="2274"/>
    <cellStyle name="Normal 2 6 6" xfId="2275"/>
    <cellStyle name="Normal 2 6 7" xfId="2276"/>
    <cellStyle name="Normal 2 6 8" xfId="2277"/>
    <cellStyle name="Normal 2 6_Fsoft Finance Report 0809 Template" xfId="2278"/>
    <cellStyle name="Normal 2 7" xfId="2279"/>
    <cellStyle name="Normal 2 7 2" xfId="2280"/>
    <cellStyle name="Normal 2 7 2 2" xfId="2281"/>
    <cellStyle name="Normal 2 7 2 2 2" xfId="2282"/>
    <cellStyle name="Normal 2 7 2 2 3" xfId="2283"/>
    <cellStyle name="Normal 2 7 2 3" xfId="2284"/>
    <cellStyle name="Normal 2 7 3" xfId="2285"/>
    <cellStyle name="Normal 2 7 4" xfId="2286"/>
    <cellStyle name="Normal 2 7_Fsoft Finance Report 0809 Template" xfId="2287"/>
    <cellStyle name="Normal 2 8" xfId="2288"/>
    <cellStyle name="Normal 2 8 2" xfId="2289"/>
    <cellStyle name="Normal 2 8 3" xfId="2290"/>
    <cellStyle name="Normal 2 8 4" xfId="2291"/>
    <cellStyle name="Normal 2 8_Budget 2009-Plan B-Final" xfId="2292"/>
    <cellStyle name="Normal 2 9" xfId="2293"/>
    <cellStyle name="Normal 2 9 2" xfId="2294"/>
    <cellStyle name="Normal 2 9 2 2" xfId="2295"/>
    <cellStyle name="Normal 2 9 2 2 2" xfId="2296"/>
    <cellStyle name="Normal 2 9 2 2 3" xfId="2297"/>
    <cellStyle name="Normal 2 9 2 3" xfId="2298"/>
    <cellStyle name="Normal 2 9 3" xfId="2299"/>
    <cellStyle name="Normal 2 9 4" xfId="2300"/>
    <cellStyle name="Normal 2 9_Fsoft Finance Report 0809 Template" xfId="2301"/>
    <cellStyle name="Normal 2_data 2008 from OGs-G21" xfId="2302"/>
    <cellStyle name="Normal 20" xfId="2303"/>
    <cellStyle name="Normal 21" xfId="2304"/>
    <cellStyle name="Normal 22" xfId="2305"/>
    <cellStyle name="Normal 23" xfId="2306"/>
    <cellStyle name="Normal 24" xfId="2307"/>
    <cellStyle name="Normal 25" xfId="2308"/>
    <cellStyle name="Normal 26" xfId="2309"/>
    <cellStyle name="Normal 27" xfId="2310"/>
    <cellStyle name="Normal 28" xfId="2311"/>
    <cellStyle name="Normal 29" xfId="2312"/>
    <cellStyle name="Normal 3" xfId="2313"/>
    <cellStyle name="Normal 3 10" xfId="2314"/>
    <cellStyle name="Normal 3 11" xfId="2315"/>
    <cellStyle name="Normal 3 12" xfId="2316"/>
    <cellStyle name="Normal 3 13" xfId="2317"/>
    <cellStyle name="Normal 3 14" xfId="2318"/>
    <cellStyle name="Normal 3 15" xfId="2319"/>
    <cellStyle name="Normal 3 16" xfId="2320"/>
    <cellStyle name="Normal 3 17" xfId="2321"/>
    <cellStyle name="Normal 3 18" xfId="2322"/>
    <cellStyle name="Normal 3 19" xfId="2323"/>
    <cellStyle name="Normal 3 2" xfId="2324"/>
    <cellStyle name="Normal 3 2 10" xfId="2325"/>
    <cellStyle name="Normal 3 2 11" xfId="2326"/>
    <cellStyle name="Normal 3 2 12" xfId="2327"/>
    <cellStyle name="Normal 3 2 13" xfId="2328"/>
    <cellStyle name="Normal 3 2 14" xfId="2329"/>
    <cellStyle name="Normal 3 2 15" xfId="2330"/>
    <cellStyle name="Normal 3 2 16" xfId="2331"/>
    <cellStyle name="Normal 3 2 17" xfId="2332"/>
    <cellStyle name="Normal 3 2 18" xfId="2333"/>
    <cellStyle name="Normal 3 2 19" xfId="2334"/>
    <cellStyle name="Normal 3 2 2" xfId="2335"/>
    <cellStyle name="Normal 3 2 2 2" xfId="2336"/>
    <cellStyle name="Normal 3 2 2 3" xfId="2337"/>
    <cellStyle name="Normal 3 2 2 4" xfId="2338"/>
    <cellStyle name="Normal 3 2 2_Gui Ha" xfId="2339"/>
    <cellStyle name="Normal 3 2 20" xfId="2340"/>
    <cellStyle name="Normal 3 2 21" xfId="2341"/>
    <cellStyle name="Normal 3 2 22" xfId="2342"/>
    <cellStyle name="Normal 3 2 23" xfId="2343"/>
    <cellStyle name="Normal 3 2 24" xfId="2344"/>
    <cellStyle name="Normal 3 2 25" xfId="2345"/>
    <cellStyle name="Normal 3 2 26" xfId="2346"/>
    <cellStyle name="Normal 3 2 27" xfId="2347"/>
    <cellStyle name="Normal 3 2 28" xfId="2348"/>
    <cellStyle name="Normal 3 2 29" xfId="2349"/>
    <cellStyle name="Normal 3 2 3" xfId="2350"/>
    <cellStyle name="Normal 3 2 30" xfId="2351"/>
    <cellStyle name="Normal 3 2 31" xfId="2352"/>
    <cellStyle name="Normal 3 2 32" xfId="2353"/>
    <cellStyle name="Normal 3 2 33" xfId="2354"/>
    <cellStyle name="Normal 3 2 34" xfId="2355"/>
    <cellStyle name="Normal 3 2 35" xfId="2356"/>
    <cellStyle name="Normal 3 2 36" xfId="2357"/>
    <cellStyle name="Normal 3 2 37" xfId="2358"/>
    <cellStyle name="Normal 3 2 38" xfId="2359"/>
    <cellStyle name="Normal 3 2 39" xfId="2360"/>
    <cellStyle name="Normal 3 2 4" xfId="2361"/>
    <cellStyle name="Normal 3 2 40" xfId="2362"/>
    <cellStyle name="Normal 3 2 41" xfId="2363"/>
    <cellStyle name="Normal 3 2 42" xfId="2364"/>
    <cellStyle name="Normal 3 2 43" xfId="2365"/>
    <cellStyle name="Normal 3 2 44" xfId="2366"/>
    <cellStyle name="Normal 3 2 45" xfId="2367"/>
    <cellStyle name="Normal 3 2 46" xfId="2368"/>
    <cellStyle name="Normal 3 2 5" xfId="2369"/>
    <cellStyle name="Normal 3 2 5 2" xfId="2370"/>
    <cellStyle name="Normal 3 2 5_Gui Ha" xfId="2371"/>
    <cellStyle name="Normal 3 2 6" xfId="2372"/>
    <cellStyle name="Normal 3 2 7" xfId="2373"/>
    <cellStyle name="Normal 3 2 8" xfId="2374"/>
    <cellStyle name="Normal 3 2 9" xfId="2375"/>
    <cellStyle name="Normal 3 2_Budget 2009-Plan B-Final" xfId="2376"/>
    <cellStyle name="Normal 3 20" xfId="2377"/>
    <cellStyle name="Normal 3 21" xfId="2378"/>
    <cellStyle name="Normal 3 22" xfId="2379"/>
    <cellStyle name="Normal 3 23" xfId="2380"/>
    <cellStyle name="Normal 3 24" xfId="2381"/>
    <cellStyle name="Normal 3 25" xfId="2382"/>
    <cellStyle name="Normal 3 26" xfId="2383"/>
    <cellStyle name="Normal 3 27" xfId="2384"/>
    <cellStyle name="Normal 3 27 2" xfId="2385"/>
    <cellStyle name="Normal 3 27 3" xfId="2386"/>
    <cellStyle name="Normal 3 27_Gui Ha" xfId="2387"/>
    <cellStyle name="Normal 3 28" xfId="2388"/>
    <cellStyle name="Normal 3 28 2" xfId="2389"/>
    <cellStyle name="Normal 3 28 3" xfId="2390"/>
    <cellStyle name="Normal 3 28_Gui Ha" xfId="2391"/>
    <cellStyle name="Normal 3 29" xfId="2392"/>
    <cellStyle name="Normal 3 29 2" xfId="2393"/>
    <cellStyle name="Normal 3 29 2 2" xfId="2394"/>
    <cellStyle name="Normal 3 29 2_Gui Ha" xfId="2395"/>
    <cellStyle name="Normal 3 29 3" xfId="2396"/>
    <cellStyle name="Normal 3 29_Fsoft Finance Report 0809 Template" xfId="2397"/>
    <cellStyle name="Normal 3 3" xfId="2398"/>
    <cellStyle name="Normal 3 3 2" xfId="2399"/>
    <cellStyle name="Normal 3 30" xfId="2400"/>
    <cellStyle name="Normal 3 31" xfId="2401"/>
    <cellStyle name="Normal 3 32" xfId="2402"/>
    <cellStyle name="Normal 3 33" xfId="2403"/>
    <cellStyle name="Normal 3 34" xfId="2404"/>
    <cellStyle name="Normal 3 35" xfId="2405"/>
    <cellStyle name="Normal 3 36" xfId="2406"/>
    <cellStyle name="Normal 3 37" xfId="2407"/>
    <cellStyle name="Normal 3 38" xfId="2408"/>
    <cellStyle name="Normal 3 39" xfId="2409"/>
    <cellStyle name="Normal 3 4" xfId="2410"/>
    <cellStyle name="Normal 3 40" xfId="2411"/>
    <cellStyle name="Normal 3 41" xfId="2412"/>
    <cellStyle name="Normal 3 42" xfId="2413"/>
    <cellStyle name="Normal 3 43" xfId="2414"/>
    <cellStyle name="Normal 3 44" xfId="2415"/>
    <cellStyle name="Normal 3 45" xfId="2416"/>
    <cellStyle name="Normal 3 46" xfId="2417"/>
    <cellStyle name="Normal 3 47" xfId="2418"/>
    <cellStyle name="Normal 3 48" xfId="2419"/>
    <cellStyle name="Normal 3 49" xfId="2420"/>
    <cellStyle name="Normal 3 5" xfId="2421"/>
    <cellStyle name="Normal 3 50" xfId="2422"/>
    <cellStyle name="Normal 3 51" xfId="2423"/>
    <cellStyle name="Normal 3 52" xfId="2424"/>
    <cellStyle name="Normal 3 53" xfId="2425"/>
    <cellStyle name="Normal 3 54" xfId="2426"/>
    <cellStyle name="Normal 3 55" xfId="2427"/>
    <cellStyle name="Normal 3 56" xfId="2428"/>
    <cellStyle name="Normal 3 57" xfId="2429"/>
    <cellStyle name="Normal 3 58" xfId="2430"/>
    <cellStyle name="Normal 3 59" xfId="2431"/>
    <cellStyle name="Normal 3 6" xfId="2432"/>
    <cellStyle name="Normal 3 60" xfId="2433"/>
    <cellStyle name="Normal 3 61" xfId="2434"/>
    <cellStyle name="Normal 3 62" xfId="2435"/>
    <cellStyle name="Normal 3 63" xfId="2436"/>
    <cellStyle name="Normal 3 64" xfId="2437"/>
    <cellStyle name="Normal 3 65" xfId="2438"/>
    <cellStyle name="Normal 3 66" xfId="2439"/>
    <cellStyle name="Normal 3 67" xfId="2440"/>
    <cellStyle name="Normal 3 68" xfId="2441"/>
    <cellStyle name="Normal 3 69" xfId="2442"/>
    <cellStyle name="Normal 3 7" xfId="2443"/>
    <cellStyle name="Normal 3 70" xfId="2444"/>
    <cellStyle name="Normal 3 71" xfId="2445"/>
    <cellStyle name="Normal 3 72" xfId="2446"/>
    <cellStyle name="Normal 3 73" xfId="2447"/>
    <cellStyle name="Normal 3 74" xfId="2448"/>
    <cellStyle name="Normal 3 75" xfId="2449"/>
    <cellStyle name="Normal 3 75 2" xfId="2450"/>
    <cellStyle name="Normal 3 76" xfId="2451"/>
    <cellStyle name="Normal 3 8" xfId="2452"/>
    <cellStyle name="Normal 3 9" xfId="2453"/>
    <cellStyle name="Normal 3_PM T9 -revised Q3 1.0.xls-adjust G11+FSJ" xfId="2454"/>
    <cellStyle name="Normal 30" xfId="2455"/>
    <cellStyle name="Normal 30 2" xfId="2456"/>
    <cellStyle name="Normal 31" xfId="2457"/>
    <cellStyle name="Normal 32" xfId="2458"/>
    <cellStyle name="Normal 33" xfId="2459"/>
    <cellStyle name="Normal 34" xfId="2460"/>
    <cellStyle name="Normal 34 2" xfId="2461"/>
    <cellStyle name="Normal 35" xfId="2462"/>
    <cellStyle name="Normal 35 2" xfId="2463"/>
    <cellStyle name="Normal 35 2 2" xfId="2464"/>
    <cellStyle name="Normal 35 2_Fsoft Finance Report 0809 Template" xfId="2465"/>
    <cellStyle name="Normal 35 3" xfId="2466"/>
    <cellStyle name="Normal 35 4" xfId="2467"/>
    <cellStyle name="Normal 35 5" xfId="2468"/>
    <cellStyle name="Normal 35 6" xfId="2469"/>
    <cellStyle name="Normal 35_Fsoft Finance Report 0809 V0.9" xfId="2470"/>
    <cellStyle name="Normal 36" xfId="2471"/>
    <cellStyle name="Normal 37" xfId="2472"/>
    <cellStyle name="Normal 38" xfId="2473"/>
    <cellStyle name="Normal 39" xfId="2474"/>
    <cellStyle name="Normal 4" xfId="2475"/>
    <cellStyle name="Normal 4 2" xfId="2476"/>
    <cellStyle name="Normal 4 2 2" xfId="2477"/>
    <cellStyle name="Normal 4 3" xfId="2478"/>
    <cellStyle name="Normal 40" xfId="2479"/>
    <cellStyle name="Normal 41" xfId="2480"/>
    <cellStyle name="Normal 42" xfId="2481"/>
    <cellStyle name="Normal 43" xfId="2482"/>
    <cellStyle name="Normal 44" xfId="2483"/>
    <cellStyle name="Normal 45" xfId="2484"/>
    <cellStyle name="Normal 46" xfId="2485"/>
    <cellStyle name="Normal 47" xfId="2486"/>
    <cellStyle name="Normal 48" xfId="2487"/>
    <cellStyle name="Normal 49" xfId="2488"/>
    <cellStyle name="Normal 5" xfId="2489"/>
    <cellStyle name="Normal 5 2" xfId="2490"/>
    <cellStyle name="Normal 5 3" xfId="2491"/>
    <cellStyle name="Normal 5 4" xfId="2492"/>
    <cellStyle name="Normal 5 5" xfId="2493"/>
    <cellStyle name="Normal 5 6" xfId="2494"/>
    <cellStyle name="Normal 5 7" xfId="2495"/>
    <cellStyle name="Normal 5_Fsoft Finance Report 1109 Template" xfId="2496"/>
    <cellStyle name="Normal 50" xfId="2497"/>
    <cellStyle name="Normal 51" xfId="2498"/>
    <cellStyle name="Normal 52" xfId="2499"/>
    <cellStyle name="Normal 53" xfId="2500"/>
    <cellStyle name="Normal 54" xfId="2501"/>
    <cellStyle name="Normal 55" xfId="2502"/>
    <cellStyle name="Normal 56" xfId="2503"/>
    <cellStyle name="Normal 57" xfId="2504"/>
    <cellStyle name="Normal 58" xfId="2505"/>
    <cellStyle name="Normal 6" xfId="2506"/>
    <cellStyle name="Normal 6 10" xfId="2507"/>
    <cellStyle name="Normal 6 11" xfId="2508"/>
    <cellStyle name="Normal 6 12" xfId="2509"/>
    <cellStyle name="Normal 6 13" xfId="2510"/>
    <cellStyle name="Normal 6 14" xfId="2511"/>
    <cellStyle name="Normal 6 15" xfId="2512"/>
    <cellStyle name="Normal 6 16" xfId="2513"/>
    <cellStyle name="Normal 6 17" xfId="2514"/>
    <cellStyle name="Normal 6 18" xfId="2515"/>
    <cellStyle name="Normal 6 19" xfId="2516"/>
    <cellStyle name="Normal 6 2" xfId="2517"/>
    <cellStyle name="Normal 6 20" xfId="2518"/>
    <cellStyle name="Normal 6 21" xfId="2519"/>
    <cellStyle name="Normal 6 22" xfId="2520"/>
    <cellStyle name="Normal 6 23" xfId="2521"/>
    <cellStyle name="Normal 6 24" xfId="2522"/>
    <cellStyle name="Normal 6 25" xfId="2523"/>
    <cellStyle name="Normal 6 26" xfId="2524"/>
    <cellStyle name="Normal 6 27" xfId="2525"/>
    <cellStyle name="Normal 6 28" xfId="2526"/>
    <cellStyle name="Normal 6 29" xfId="2527"/>
    <cellStyle name="Normal 6 3" xfId="2528"/>
    <cellStyle name="Normal 6 30" xfId="2529"/>
    <cellStyle name="Normal 6 31" xfId="2530"/>
    <cellStyle name="Normal 6 32" xfId="2531"/>
    <cellStyle name="Normal 6 33" xfId="2532"/>
    <cellStyle name="Normal 6 34" xfId="2533"/>
    <cellStyle name="Normal 6 35" xfId="2534"/>
    <cellStyle name="Normal 6 36" xfId="2535"/>
    <cellStyle name="Normal 6 37" xfId="2536"/>
    <cellStyle name="Normal 6 38" xfId="2537"/>
    <cellStyle name="Normal 6 39" xfId="2538"/>
    <cellStyle name="Normal 6 4" xfId="2539"/>
    <cellStyle name="Normal 6 40" xfId="2540"/>
    <cellStyle name="Normal 6 41" xfId="2541"/>
    <cellStyle name="Normal 6 42" xfId="2542"/>
    <cellStyle name="Normal 6 43" xfId="2543"/>
    <cellStyle name="Normal 6 44" xfId="2544"/>
    <cellStyle name="Normal 6 45" xfId="2545"/>
    <cellStyle name="Normal 6 46" xfId="2546"/>
    <cellStyle name="Normal 6 5" xfId="2547"/>
    <cellStyle name="Normal 6 6" xfId="2548"/>
    <cellStyle name="Normal 6 7" xfId="2549"/>
    <cellStyle name="Normal 6 8" xfId="2550"/>
    <cellStyle name="Normal 6 9" xfId="2551"/>
    <cellStyle name="Normal 6_Fsoft Finance Report 1109 Template" xfId="2552"/>
    <cellStyle name="Normal 7" xfId="2553"/>
    <cellStyle name="Normal 7 2" xfId="2554"/>
    <cellStyle name="Normal 8" xfId="2555"/>
    <cellStyle name="Normal 8 2" xfId="2556"/>
    <cellStyle name="Normal 8 3" xfId="2557"/>
    <cellStyle name="Normal 8 4" xfId="2558"/>
    <cellStyle name="Normal 8 5" xfId="2559"/>
    <cellStyle name="Normal 8 6" xfId="2560"/>
    <cellStyle name="Normal 8 7" xfId="2561"/>
    <cellStyle name="Normal 8 8" xfId="2562"/>
    <cellStyle name="Normal 8 9" xfId="2563"/>
    <cellStyle name="Normal 85" xfId="3407"/>
    <cellStyle name="Normal 9" xfId="5"/>
    <cellStyle name="Normal1" xfId="2564"/>
    <cellStyle name="Normalny_Cennik obowiazuje od 06-08-2001 r (1)" xfId="2565"/>
    <cellStyle name="Note 10" xfId="2566"/>
    <cellStyle name="Note 11" xfId="2567"/>
    <cellStyle name="Note 12" xfId="2568"/>
    <cellStyle name="Note 13" xfId="2569"/>
    <cellStyle name="Note 2" xfId="2570"/>
    <cellStyle name="Note 2 2" xfId="2571"/>
    <cellStyle name="Note 2 3" xfId="2572"/>
    <cellStyle name="Note 3" xfId="2573"/>
    <cellStyle name="Note 4" xfId="2574"/>
    <cellStyle name="Note 5" xfId="2575"/>
    <cellStyle name="Note 6" xfId="2576"/>
    <cellStyle name="Note 7" xfId="2577"/>
    <cellStyle name="Note 8" xfId="2578"/>
    <cellStyle name="Note 9" xfId="2579"/>
    <cellStyle name="Output 10" xfId="2580"/>
    <cellStyle name="Output 11" xfId="2581"/>
    <cellStyle name="Output 12" xfId="2582"/>
    <cellStyle name="Output 13" xfId="2583"/>
    <cellStyle name="Output 2" xfId="2584"/>
    <cellStyle name="Output 2 2" xfId="2585"/>
    <cellStyle name="Output 2 3" xfId="2586"/>
    <cellStyle name="Output 3" xfId="2587"/>
    <cellStyle name="Output 4" xfId="2588"/>
    <cellStyle name="Output 5" xfId="2589"/>
    <cellStyle name="Output 6" xfId="2590"/>
    <cellStyle name="Output 7" xfId="2591"/>
    <cellStyle name="Output 8" xfId="2592"/>
    <cellStyle name="Output 9" xfId="2593"/>
    <cellStyle name="pe" xfId="2594"/>
    <cellStyle name="PEG" xfId="2595"/>
    <cellStyle name="Percent [2]" xfId="2596"/>
    <cellStyle name="Percent [2] 2" xfId="2597"/>
    <cellStyle name="Percent [2] 3" xfId="2598"/>
    <cellStyle name="Percent 10" xfId="2599"/>
    <cellStyle name="Percent 10 2" xfId="2600"/>
    <cellStyle name="Percent 11" xfId="2601"/>
    <cellStyle name="Percent 12" xfId="2602"/>
    <cellStyle name="Percent 13" xfId="2603"/>
    <cellStyle name="Percent 14" xfId="2604"/>
    <cellStyle name="Percent 15" xfId="2605"/>
    <cellStyle name="Percent 16" xfId="2606"/>
    <cellStyle name="Percent 17" xfId="2607"/>
    <cellStyle name="Percent 18" xfId="2608"/>
    <cellStyle name="Percent 19" xfId="2609"/>
    <cellStyle name="Percent 2" xfId="9"/>
    <cellStyle name="Percent 2 10" xfId="2610"/>
    <cellStyle name="Percent 2 10 2" xfId="2611"/>
    <cellStyle name="Percent 2 10 2 2" xfId="2612"/>
    <cellStyle name="Percent 2 10 2 2 2" xfId="2613"/>
    <cellStyle name="Percent 2 10 2 2 3" xfId="2614"/>
    <cellStyle name="Percent 2 10 2 3" xfId="2615"/>
    <cellStyle name="Percent 2 10 3" xfId="2616"/>
    <cellStyle name="Percent 2 10 4" xfId="2617"/>
    <cellStyle name="Percent 2 11" xfId="2618"/>
    <cellStyle name="Percent 2 11 2" xfId="2619"/>
    <cellStyle name="Percent 2 11 2 2" xfId="2620"/>
    <cellStyle name="Percent 2 11 2 2 2" xfId="2621"/>
    <cellStyle name="Percent 2 11 2 2 3" xfId="2622"/>
    <cellStyle name="Percent 2 11 2 3" xfId="2623"/>
    <cellStyle name="Percent 2 11 3" xfId="2624"/>
    <cellStyle name="Percent 2 11 4" xfId="2625"/>
    <cellStyle name="Percent 2 12" xfId="2626"/>
    <cellStyle name="Percent 2 12 2" xfId="2627"/>
    <cellStyle name="Percent 2 12 2 2" xfId="2628"/>
    <cellStyle name="Percent 2 12 2 2 2" xfId="2629"/>
    <cellStyle name="Percent 2 12 2 2 3" xfId="2630"/>
    <cellStyle name="Percent 2 12 2 3" xfId="2631"/>
    <cellStyle name="Percent 2 12 3" xfId="2632"/>
    <cellStyle name="Percent 2 12 4" xfId="2633"/>
    <cellStyle name="Percent 2 13" xfId="2634"/>
    <cellStyle name="Percent 2 13 2" xfId="2635"/>
    <cellStyle name="Percent 2 13 2 2" xfId="2636"/>
    <cellStyle name="Percent 2 13 2 2 2" xfId="2637"/>
    <cellStyle name="Percent 2 13 2 2 3" xfId="2638"/>
    <cellStyle name="Percent 2 13 2 3" xfId="2639"/>
    <cellStyle name="Percent 2 13 3" xfId="2640"/>
    <cellStyle name="Percent 2 13 4" xfId="2641"/>
    <cellStyle name="Percent 2 14" xfId="2642"/>
    <cellStyle name="Percent 2 14 2" xfId="2643"/>
    <cellStyle name="Percent 2 14 2 2" xfId="2644"/>
    <cellStyle name="Percent 2 14 2 2 2" xfId="2645"/>
    <cellStyle name="Percent 2 14 2 2 3" xfId="2646"/>
    <cellStyle name="Percent 2 14 2 3" xfId="2647"/>
    <cellStyle name="Percent 2 14 3" xfId="2648"/>
    <cellStyle name="Percent 2 14 4" xfId="2649"/>
    <cellStyle name="Percent 2 15" xfId="2650"/>
    <cellStyle name="Percent 2 15 2" xfId="2651"/>
    <cellStyle name="Percent 2 15 2 2" xfId="2652"/>
    <cellStyle name="Percent 2 15 2 2 2" xfId="2653"/>
    <cellStyle name="Percent 2 15 2 2 3" xfId="2654"/>
    <cellStyle name="Percent 2 15 2 3" xfId="2655"/>
    <cellStyle name="Percent 2 15 3" xfId="2656"/>
    <cellStyle name="Percent 2 15 4" xfId="2657"/>
    <cellStyle name="Percent 2 16" xfId="2658"/>
    <cellStyle name="Percent 2 16 2" xfId="2659"/>
    <cellStyle name="Percent 2 16 2 2" xfId="2660"/>
    <cellStyle name="Percent 2 16 2 2 2" xfId="2661"/>
    <cellStyle name="Percent 2 16 2 2 3" xfId="2662"/>
    <cellStyle name="Percent 2 16 2 3" xfId="2663"/>
    <cellStyle name="Percent 2 16 3" xfId="2664"/>
    <cellStyle name="Percent 2 16 4" xfId="2665"/>
    <cellStyle name="Percent 2 17" xfId="2666"/>
    <cellStyle name="Percent 2 17 2" xfId="2667"/>
    <cellStyle name="Percent 2 17 2 2" xfId="2668"/>
    <cellStyle name="Percent 2 17 2 2 2" xfId="2669"/>
    <cellStyle name="Percent 2 17 2 2 3" xfId="2670"/>
    <cellStyle name="Percent 2 17 2 3" xfId="2671"/>
    <cellStyle name="Percent 2 17 3" xfId="2672"/>
    <cellStyle name="Percent 2 17 4" xfId="2673"/>
    <cellStyle name="Percent 2 18" xfId="2674"/>
    <cellStyle name="Percent 2 18 2" xfId="2675"/>
    <cellStyle name="Percent 2 18 2 2" xfId="2676"/>
    <cellStyle name="Percent 2 18 2 2 2" xfId="2677"/>
    <cellStyle name="Percent 2 18 2 2 3" xfId="2678"/>
    <cellStyle name="Percent 2 18 2 3" xfId="2679"/>
    <cellStyle name="Percent 2 18 3" xfId="2680"/>
    <cellStyle name="Percent 2 18 4" xfId="2681"/>
    <cellStyle name="Percent 2 19" xfId="2682"/>
    <cellStyle name="Percent 2 19 2" xfId="2683"/>
    <cellStyle name="Percent 2 19 2 2" xfId="2684"/>
    <cellStyle name="Percent 2 19 2 2 2" xfId="2685"/>
    <cellStyle name="Percent 2 19 2 2 3" xfId="2686"/>
    <cellStyle name="Percent 2 19 2 3" xfId="2687"/>
    <cellStyle name="Percent 2 19 3" xfId="2688"/>
    <cellStyle name="Percent 2 19 4" xfId="2689"/>
    <cellStyle name="Percent 2 2" xfId="2690"/>
    <cellStyle name="Percent 2 2 2" xfId="2691"/>
    <cellStyle name="Percent 2 2 2 2" xfId="2692"/>
    <cellStyle name="Percent 2 2 2 2 2" xfId="2693"/>
    <cellStyle name="Percent 2 2 2 2 2 2" xfId="2694"/>
    <cellStyle name="Percent 2 2 2 2 2 3" xfId="2695"/>
    <cellStyle name="Percent 2 2 2 2 3" xfId="2696"/>
    <cellStyle name="Percent 2 2 2 2 4" xfId="2697"/>
    <cellStyle name="Percent 2 2 2 3" xfId="2698"/>
    <cellStyle name="Percent 2 2 2 4" xfId="2699"/>
    <cellStyle name="Percent 2 2 2 5" xfId="2700"/>
    <cellStyle name="Percent 2 2 2 5 2" xfId="2701"/>
    <cellStyle name="Percent 2 2 2 6" xfId="2702"/>
    <cellStyle name="Percent 2 2 2 7" xfId="2703"/>
    <cellStyle name="Percent 2 2 3" xfId="2704"/>
    <cellStyle name="Percent 2 2 3 2" xfId="2705"/>
    <cellStyle name="Percent 2 2 3 2 2" xfId="2706"/>
    <cellStyle name="Percent 2 2 3 2 3" xfId="2707"/>
    <cellStyle name="Percent 2 2 3 3" xfId="2708"/>
    <cellStyle name="Percent 2 2 4" xfId="2709"/>
    <cellStyle name="Percent 2 2 4 2" xfId="2710"/>
    <cellStyle name="Percent 2 2 4 2 2" xfId="2711"/>
    <cellStyle name="Percent 2 2 4 2 3" xfId="2712"/>
    <cellStyle name="Percent 2 2 4 3" xfId="2713"/>
    <cellStyle name="Percent 2 2 5" xfId="2714"/>
    <cellStyle name="Percent 2 2 5 2" xfId="2715"/>
    <cellStyle name="Percent 2 2 5 3" xfId="2716"/>
    <cellStyle name="Percent 2 2 6" xfId="2717"/>
    <cellStyle name="Percent 2 2 7" xfId="2718"/>
    <cellStyle name="Percent 2 20" xfId="2719"/>
    <cellStyle name="Percent 2 20 2" xfId="2720"/>
    <cellStyle name="Percent 2 20 2 2" xfId="2721"/>
    <cellStyle name="Percent 2 20 2 2 2" xfId="2722"/>
    <cellStyle name="Percent 2 20 2 2 3" xfId="2723"/>
    <cellStyle name="Percent 2 20 2 3" xfId="2724"/>
    <cellStyle name="Percent 2 20 3" xfId="2725"/>
    <cellStyle name="Percent 2 20 4" xfId="2726"/>
    <cellStyle name="Percent 2 21" xfId="2727"/>
    <cellStyle name="Percent 2 21 2" xfId="2728"/>
    <cellStyle name="Percent 2 21 2 2" xfId="2729"/>
    <cellStyle name="Percent 2 21 2 2 2" xfId="2730"/>
    <cellStyle name="Percent 2 21 2 2 3" xfId="2731"/>
    <cellStyle name="Percent 2 21 2 3" xfId="2732"/>
    <cellStyle name="Percent 2 21 3" xfId="2733"/>
    <cellStyle name="Percent 2 21 4" xfId="2734"/>
    <cellStyle name="Percent 2 22" xfId="2735"/>
    <cellStyle name="Percent 2 22 2" xfId="2736"/>
    <cellStyle name="Percent 2 22 2 2" xfId="2737"/>
    <cellStyle name="Percent 2 22 2 2 2" xfId="2738"/>
    <cellStyle name="Percent 2 22 2 2 3" xfId="2739"/>
    <cellStyle name="Percent 2 22 2 3" xfId="2740"/>
    <cellStyle name="Percent 2 22 3" xfId="2741"/>
    <cellStyle name="Percent 2 22 4" xfId="2742"/>
    <cellStyle name="Percent 2 23" xfId="2743"/>
    <cellStyle name="Percent 2 23 2" xfId="2744"/>
    <cellStyle name="Percent 2 23 2 2" xfId="2745"/>
    <cellStyle name="Percent 2 23 2 2 2" xfId="2746"/>
    <cellStyle name="Percent 2 23 2 2 3" xfId="2747"/>
    <cellStyle name="Percent 2 23 2 3" xfId="2748"/>
    <cellStyle name="Percent 2 23 3" xfId="2749"/>
    <cellStyle name="Percent 2 23 4" xfId="2750"/>
    <cellStyle name="Percent 2 24" xfId="2751"/>
    <cellStyle name="Percent 2 24 2" xfId="2752"/>
    <cellStyle name="Percent 2 24 2 2" xfId="2753"/>
    <cellStyle name="Percent 2 24 2 2 2" xfId="2754"/>
    <cellStyle name="Percent 2 24 2 2 3" xfId="2755"/>
    <cellStyle name="Percent 2 24 2 3" xfId="2756"/>
    <cellStyle name="Percent 2 24 3" xfId="2757"/>
    <cellStyle name="Percent 2 24 4" xfId="2758"/>
    <cellStyle name="Percent 2 25" xfId="2759"/>
    <cellStyle name="Percent 2 25 2" xfId="2760"/>
    <cellStyle name="Percent 2 25 2 2" xfId="2761"/>
    <cellStyle name="Percent 2 25 2 2 2" xfId="2762"/>
    <cellStyle name="Percent 2 25 2 2 3" xfId="2763"/>
    <cellStyle name="Percent 2 25 2 3" xfId="2764"/>
    <cellStyle name="Percent 2 25 3" xfId="2765"/>
    <cellStyle name="Percent 2 25 4" xfId="2766"/>
    <cellStyle name="Percent 2 26" xfId="2767"/>
    <cellStyle name="Percent 2 26 2" xfId="2768"/>
    <cellStyle name="Percent 2 26 2 2" xfId="2769"/>
    <cellStyle name="Percent 2 26 2 2 2" xfId="2770"/>
    <cellStyle name="Percent 2 26 2 2 3" xfId="2771"/>
    <cellStyle name="Percent 2 26 2 3" xfId="2772"/>
    <cellStyle name="Percent 2 26 3" xfId="2773"/>
    <cellStyle name="Percent 2 26 4" xfId="2774"/>
    <cellStyle name="Percent 2 27" xfId="2775"/>
    <cellStyle name="Percent 2 27 2" xfId="2776"/>
    <cellStyle name="Percent 2 27 3" xfId="2777"/>
    <cellStyle name="Percent 2 28" xfId="2778"/>
    <cellStyle name="Percent 2 28 2" xfId="2779"/>
    <cellStyle name="Percent 2 28 3" xfId="2780"/>
    <cellStyle name="Percent 2 29" xfId="2781"/>
    <cellStyle name="Percent 2 29 2" xfId="2782"/>
    <cellStyle name="Percent 2 29 2 2" xfId="2783"/>
    <cellStyle name="Percent 2 29 2 3" xfId="2784"/>
    <cellStyle name="Percent 2 29 3" xfId="2785"/>
    <cellStyle name="Percent 2 3" xfId="2786"/>
    <cellStyle name="Percent 2 3 2" xfId="2787"/>
    <cellStyle name="Percent 2 3 2 2" xfId="2788"/>
    <cellStyle name="Percent 2 3 2 2 2" xfId="2789"/>
    <cellStyle name="Percent 2 3 2 2 3" xfId="2790"/>
    <cellStyle name="Percent 2 3 2 3" xfId="2791"/>
    <cellStyle name="Percent 2 3 3" xfId="2792"/>
    <cellStyle name="Percent 2 3 4" xfId="2793"/>
    <cellStyle name="Percent 2 30" xfId="2794"/>
    <cellStyle name="Percent 2 31" xfId="2795"/>
    <cellStyle name="Percent 2 32" xfId="2796"/>
    <cellStyle name="Percent 2 33" xfId="2797"/>
    <cellStyle name="Percent 2 34" xfId="2798"/>
    <cellStyle name="Percent 2 35" xfId="2799"/>
    <cellStyle name="Percent 2 36" xfId="2800"/>
    <cellStyle name="Percent 2 37" xfId="2801"/>
    <cellStyle name="Percent 2 38" xfId="2802"/>
    <cellStyle name="Percent 2 39" xfId="2803"/>
    <cellStyle name="Percent 2 4" xfId="2804"/>
    <cellStyle name="Percent 2 4 2" xfId="2805"/>
    <cellStyle name="Percent 2 4 2 2" xfId="2806"/>
    <cellStyle name="Percent 2 4 2 2 2" xfId="2807"/>
    <cellStyle name="Percent 2 4 2 2 3" xfId="2808"/>
    <cellStyle name="Percent 2 4 2 3" xfId="2809"/>
    <cellStyle name="Percent 2 4 3" xfId="2810"/>
    <cellStyle name="Percent 2 4 4" xfId="2811"/>
    <cellStyle name="Percent 2 40" xfId="2812"/>
    <cellStyle name="Percent 2 41" xfId="2813"/>
    <cellStyle name="Percent 2 42" xfId="2814"/>
    <cellStyle name="Percent 2 43" xfId="2815"/>
    <cellStyle name="Percent 2 44" xfId="2816"/>
    <cellStyle name="Percent 2 45" xfId="2817"/>
    <cellStyle name="Percent 2 46" xfId="2818"/>
    <cellStyle name="Percent 2 47" xfId="2819"/>
    <cellStyle name="Percent 2 48" xfId="2820"/>
    <cellStyle name="Percent 2 5" xfId="2821"/>
    <cellStyle name="Percent 2 5 2" xfId="2822"/>
    <cellStyle name="Percent 2 5 2 2" xfId="2823"/>
    <cellStyle name="Percent 2 5 2 2 2" xfId="2824"/>
    <cellStyle name="Percent 2 5 2 2 3" xfId="2825"/>
    <cellStyle name="Percent 2 5 2 3" xfId="2826"/>
    <cellStyle name="Percent 2 5 3" xfId="2827"/>
    <cellStyle name="Percent 2 5 4" xfId="2828"/>
    <cellStyle name="Percent 2 6" xfId="2829"/>
    <cellStyle name="Percent 2 6 2" xfId="2830"/>
    <cellStyle name="Percent 2 6 2 2" xfId="2831"/>
    <cellStyle name="Percent 2 6 2 2 2" xfId="2832"/>
    <cellStyle name="Percent 2 6 2 2 3" xfId="2833"/>
    <cellStyle name="Percent 2 6 2 3" xfId="2834"/>
    <cellStyle name="Percent 2 6 3" xfId="2835"/>
    <cellStyle name="Percent 2 6 4" xfId="2836"/>
    <cellStyle name="Percent 2 7" xfId="2837"/>
    <cellStyle name="Percent 2 7 2" xfId="2838"/>
    <cellStyle name="Percent 2 7 2 2" xfId="2839"/>
    <cellStyle name="Percent 2 7 2 2 2" xfId="2840"/>
    <cellStyle name="Percent 2 7 2 2 3" xfId="2841"/>
    <cellStyle name="Percent 2 7 2 3" xfId="2842"/>
    <cellStyle name="Percent 2 7 3" xfId="2843"/>
    <cellStyle name="Percent 2 7 4" xfId="2844"/>
    <cellStyle name="Percent 2 8" xfId="2845"/>
    <cellStyle name="Percent 2 8 2" xfId="2846"/>
    <cellStyle name="Percent 2 8 3" xfId="2847"/>
    <cellStyle name="Percent 2 8 4" xfId="2848"/>
    <cellStyle name="Percent 2 9" xfId="2849"/>
    <cellStyle name="Percent 2 9 2" xfId="2850"/>
    <cellStyle name="Percent 2 9 2 2" xfId="2851"/>
    <cellStyle name="Percent 2 9 2 2 2" xfId="2852"/>
    <cellStyle name="Percent 2 9 2 2 3" xfId="2853"/>
    <cellStyle name="Percent 2 9 2 3" xfId="2854"/>
    <cellStyle name="Percent 2 9 3" xfId="2855"/>
    <cellStyle name="Percent 2 9 4" xfId="2856"/>
    <cellStyle name="Percent 20" xfId="2857"/>
    <cellStyle name="Percent 21" xfId="2858"/>
    <cellStyle name="Percent 22" xfId="2859"/>
    <cellStyle name="Percent 23" xfId="2860"/>
    <cellStyle name="Percent 24" xfId="2861"/>
    <cellStyle name="Percent 25" xfId="2862"/>
    <cellStyle name="Percent 26" xfId="2863"/>
    <cellStyle name="Percent 27" xfId="2864"/>
    <cellStyle name="Percent 28" xfId="2865"/>
    <cellStyle name="Percent 29" xfId="2866"/>
    <cellStyle name="Percent 3" xfId="2867"/>
    <cellStyle name="Percent 3 10" xfId="2868"/>
    <cellStyle name="Percent 3 11" xfId="2869"/>
    <cellStyle name="Percent 3 12" xfId="2870"/>
    <cellStyle name="Percent 3 13" xfId="2871"/>
    <cellStyle name="Percent 3 14" xfId="2872"/>
    <cellStyle name="Percent 3 15" xfId="2873"/>
    <cellStyle name="Percent 3 16" xfId="2874"/>
    <cellStyle name="Percent 3 17" xfId="2875"/>
    <cellStyle name="Percent 3 18" xfId="2876"/>
    <cellStyle name="Percent 3 19" xfId="2877"/>
    <cellStyle name="Percent 3 2" xfId="2878"/>
    <cellStyle name="Percent 3 2 2" xfId="2879"/>
    <cellStyle name="Percent 3 2 3" xfId="2880"/>
    <cellStyle name="Percent 3 2 4" xfId="2881"/>
    <cellStyle name="Percent 3 2 5" xfId="2882"/>
    <cellStyle name="Percent 3 2 6" xfId="2883"/>
    <cellStyle name="Percent 3 2 7" xfId="2884"/>
    <cellStyle name="Percent 3 20" xfId="2885"/>
    <cellStyle name="Percent 3 21" xfId="2886"/>
    <cellStyle name="Percent 3 22" xfId="2887"/>
    <cellStyle name="Percent 3 23" xfId="2888"/>
    <cellStyle name="Percent 3 24" xfId="2889"/>
    <cellStyle name="Percent 3 25" xfId="2890"/>
    <cellStyle name="Percent 3 26" xfId="2891"/>
    <cellStyle name="Percent 3 27" xfId="2892"/>
    <cellStyle name="Percent 3 27 2" xfId="2893"/>
    <cellStyle name="Percent 3 27 3" xfId="2894"/>
    <cellStyle name="Percent 3 28" xfId="2895"/>
    <cellStyle name="Percent 3 29" xfId="2896"/>
    <cellStyle name="Percent 3 3" xfId="2897"/>
    <cellStyle name="Percent 3 30" xfId="2898"/>
    <cellStyle name="Percent 3 31" xfId="2899"/>
    <cellStyle name="Percent 3 32" xfId="2900"/>
    <cellStyle name="Percent 3 33" xfId="2901"/>
    <cellStyle name="Percent 3 34" xfId="2902"/>
    <cellStyle name="Percent 3 35" xfId="2903"/>
    <cellStyle name="Percent 3 36" xfId="2904"/>
    <cellStyle name="Percent 3 37" xfId="2905"/>
    <cellStyle name="Percent 3 38" xfId="2906"/>
    <cellStyle name="Percent 3 39" xfId="2907"/>
    <cellStyle name="Percent 3 4" xfId="2908"/>
    <cellStyle name="Percent 3 40" xfId="2909"/>
    <cellStyle name="Percent 3 41" xfId="2910"/>
    <cellStyle name="Percent 3 42" xfId="2911"/>
    <cellStyle name="Percent 3 43" xfId="2912"/>
    <cellStyle name="Percent 3 44" xfId="2913"/>
    <cellStyle name="Percent 3 45" xfId="2914"/>
    <cellStyle name="Percent 3 46" xfId="2915"/>
    <cellStyle name="Percent 3 47" xfId="2916"/>
    <cellStyle name="Percent 3 48" xfId="2917"/>
    <cellStyle name="Percent 3 49" xfId="2918"/>
    <cellStyle name="Percent 3 5" xfId="2919"/>
    <cellStyle name="Percent 3 50" xfId="2920"/>
    <cellStyle name="Percent 3 51" xfId="2921"/>
    <cellStyle name="Percent 3 52" xfId="2922"/>
    <cellStyle name="Percent 3 53" xfId="2923"/>
    <cellStyle name="Percent 3 54" xfId="2924"/>
    <cellStyle name="Percent 3 55" xfId="2925"/>
    <cellStyle name="Percent 3 56" xfId="2926"/>
    <cellStyle name="Percent 3 57" xfId="2927"/>
    <cellStyle name="Percent 3 58" xfId="2928"/>
    <cellStyle name="Percent 3 59" xfId="2929"/>
    <cellStyle name="Percent 3 6" xfId="2930"/>
    <cellStyle name="Percent 3 60" xfId="2931"/>
    <cellStyle name="Percent 3 61" xfId="2932"/>
    <cellStyle name="Percent 3 62" xfId="2933"/>
    <cellStyle name="Percent 3 63" xfId="2934"/>
    <cellStyle name="Percent 3 64" xfId="2935"/>
    <cellStyle name="Percent 3 65" xfId="2936"/>
    <cellStyle name="Percent 3 66" xfId="2937"/>
    <cellStyle name="Percent 3 67" xfId="2938"/>
    <cellStyle name="Percent 3 68" xfId="2939"/>
    <cellStyle name="Percent 3 69" xfId="2940"/>
    <cellStyle name="Percent 3 7" xfId="2941"/>
    <cellStyle name="Percent 3 70" xfId="2942"/>
    <cellStyle name="Percent 3 71" xfId="2943"/>
    <cellStyle name="Percent 3 72" xfId="2944"/>
    <cellStyle name="Percent 3 73" xfId="2945"/>
    <cellStyle name="Percent 3 8" xfId="2946"/>
    <cellStyle name="Percent 3 9" xfId="2947"/>
    <cellStyle name="Percent 30" xfId="2948"/>
    <cellStyle name="Percent 31" xfId="2949"/>
    <cellStyle name="Percent 31 2" xfId="2950"/>
    <cellStyle name="Percent 34" xfId="2951"/>
    <cellStyle name="Percent 34 2" xfId="2952"/>
    <cellStyle name="Percent 34 3" xfId="2953"/>
    <cellStyle name="Percent 35" xfId="2954"/>
    <cellStyle name="Percent 35 2" xfId="2955"/>
    <cellStyle name="Percent 35 2 2" xfId="2956"/>
    <cellStyle name="Percent 35 2 3" xfId="2957"/>
    <cellStyle name="Percent 35 3" xfId="2958"/>
    <cellStyle name="Percent 35 4" xfId="2959"/>
    <cellStyle name="Percent 4" xfId="2960"/>
    <cellStyle name="Percent 4 2" xfId="2961"/>
    <cellStyle name="Percent 4 3" xfId="2962"/>
    <cellStyle name="Percent 5" xfId="2963"/>
    <cellStyle name="Percent 52" xfId="2964"/>
    <cellStyle name="Percent 52 2" xfId="2965"/>
    <cellStyle name="Percent 52 3" xfId="2966"/>
    <cellStyle name="Percent 6" xfId="2967"/>
    <cellStyle name="Percent 6 2" xfId="2968"/>
    <cellStyle name="Percent 7" xfId="2969"/>
    <cellStyle name="Percent 8" xfId="2970"/>
    <cellStyle name="Percent 9" xfId="2971"/>
    <cellStyle name="price" xfId="2972"/>
    <cellStyle name="PSChar" xfId="2973"/>
    <cellStyle name="PSHeading" xfId="2974"/>
    <cellStyle name="q" xfId="2975"/>
    <cellStyle name="q_Sheet1" xfId="2976"/>
    <cellStyle name="QEPS-h" xfId="2977"/>
    <cellStyle name="QEPS-H1" xfId="2978"/>
    <cellStyle name="qRange" xfId="2979"/>
    <cellStyle name="range" xfId="2980"/>
    <cellStyle name="RevList" xfId="2981"/>
    <cellStyle name="SAPBEXaggData" xfId="2982"/>
    <cellStyle name="SAPBEXaggDataEmph" xfId="2983"/>
    <cellStyle name="SAPBEXaggItem" xfId="2984"/>
    <cellStyle name="SAPBEXaggItemX" xfId="2985"/>
    <cellStyle name="SAPBEXchaText" xfId="2986"/>
    <cellStyle name="SAPBEXexcBad7" xfId="2987"/>
    <cellStyle name="SAPBEXexcBad8" xfId="2988"/>
    <cellStyle name="SAPBEXexcBad9" xfId="2989"/>
    <cellStyle name="SAPBEXexcCritical4" xfId="2990"/>
    <cellStyle name="SAPBEXexcCritical5" xfId="2991"/>
    <cellStyle name="SAPBEXexcCritical6" xfId="2992"/>
    <cellStyle name="SAPBEXexcGood1" xfId="2993"/>
    <cellStyle name="SAPBEXexcGood2" xfId="2994"/>
    <cellStyle name="SAPBEXexcGood3" xfId="2995"/>
    <cellStyle name="SAPBEXfilterDrill" xfId="2996"/>
    <cellStyle name="SAPBEXfilterItem" xfId="2997"/>
    <cellStyle name="SAPBEXfilterText" xfId="2998"/>
    <cellStyle name="SAPBEXformats" xfId="2999"/>
    <cellStyle name="SAPBEXheaderItem" xfId="3000"/>
    <cellStyle name="SAPBEXheaderText" xfId="3001"/>
    <cellStyle name="SAPBEXHLevel0" xfId="3002"/>
    <cellStyle name="SAPBEXHLevel0X" xfId="3003"/>
    <cellStyle name="SAPBEXHLevel1" xfId="3004"/>
    <cellStyle name="SAPBEXHLevel1X" xfId="3005"/>
    <cellStyle name="SAPBEXHLevel2" xfId="3006"/>
    <cellStyle name="SAPBEXHLevel2X" xfId="3007"/>
    <cellStyle name="SAPBEXHLevel3" xfId="3008"/>
    <cellStyle name="SAPBEXHLevel3X" xfId="3009"/>
    <cellStyle name="SAPBEXresData" xfId="3010"/>
    <cellStyle name="SAPBEXresDataEmph" xfId="3011"/>
    <cellStyle name="SAPBEXresItem" xfId="3012"/>
    <cellStyle name="SAPBEXresItemX" xfId="3013"/>
    <cellStyle name="SAPBEXstdData" xfId="3014"/>
    <cellStyle name="SAPBEXstdDataEmph" xfId="3015"/>
    <cellStyle name="SAPBEXstdItem" xfId="3016"/>
    <cellStyle name="SAPBEXstdItemX" xfId="3017"/>
    <cellStyle name="SAPBEXtitle" xfId="3018"/>
    <cellStyle name="SAPBEXundefined" xfId="3019"/>
    <cellStyle name="Style 1" xfId="3020"/>
    <cellStyle name="Style 2" xfId="3021"/>
    <cellStyle name="subhead" xfId="3022"/>
    <cellStyle name="SubHeading" xfId="3023"/>
    <cellStyle name="Subtotal" xfId="3024"/>
    <cellStyle name="T" xfId="3025"/>
    <cellStyle name="tcn" xfId="3026"/>
    <cellStyle name="th" xfId="3027"/>
    <cellStyle name="Title 10" xfId="3028"/>
    <cellStyle name="Title 11" xfId="3029"/>
    <cellStyle name="Title 12" xfId="3030"/>
    <cellStyle name="Title 13" xfId="3031"/>
    <cellStyle name="Title 2" xfId="3032"/>
    <cellStyle name="Title 2 2" xfId="3033"/>
    <cellStyle name="Title 2 3" xfId="3034"/>
    <cellStyle name="Title 3" xfId="3035"/>
    <cellStyle name="Title 4" xfId="3036"/>
    <cellStyle name="Title 5" xfId="3037"/>
    <cellStyle name="Title 6" xfId="3038"/>
    <cellStyle name="Title 7" xfId="3039"/>
    <cellStyle name="Title 8" xfId="3040"/>
    <cellStyle name="Title 9" xfId="3041"/>
    <cellStyle name="tn" xfId="3042"/>
    <cellStyle name="Total 10" xfId="3043"/>
    <cellStyle name="Total 11" xfId="3044"/>
    <cellStyle name="Total 12" xfId="3045"/>
    <cellStyle name="Total 13" xfId="3046"/>
    <cellStyle name="Total 2" xfId="3047"/>
    <cellStyle name="Total 2 2" xfId="3048"/>
    <cellStyle name="Total 2 3" xfId="3049"/>
    <cellStyle name="Total 3" xfId="3050"/>
    <cellStyle name="Total 4" xfId="3051"/>
    <cellStyle name="Total 5" xfId="3052"/>
    <cellStyle name="Total 6" xfId="3053"/>
    <cellStyle name="Total 7" xfId="3054"/>
    <cellStyle name="Total 8" xfId="3055"/>
    <cellStyle name="Total 9" xfId="3056"/>
    <cellStyle name="viet" xfId="3057"/>
    <cellStyle name="viet2" xfId="3058"/>
    <cellStyle name="vnbo" xfId="3059"/>
    <cellStyle name="vnhead1" xfId="3060"/>
    <cellStyle name="vnhead2" xfId="3061"/>
    <cellStyle name="vnhead3" xfId="3062"/>
    <cellStyle name="vnhead4" xfId="3063"/>
    <cellStyle name="vntxt1" xfId="3064"/>
    <cellStyle name="vntxt2" xfId="3065"/>
    <cellStyle name="Walutowy [0]_Invoices2001Slovakia" xfId="3066"/>
    <cellStyle name="Walutowy_Invoices2001Slovakia" xfId="3067"/>
    <cellStyle name="Warning Text 10" xfId="3068"/>
    <cellStyle name="Warning Text 11" xfId="3069"/>
    <cellStyle name="Warning Text 12" xfId="3070"/>
    <cellStyle name="Warning Text 13" xfId="3071"/>
    <cellStyle name="Warning Text 2" xfId="3072"/>
    <cellStyle name="Warning Text 2 2" xfId="3073"/>
    <cellStyle name="Warning Text 2 3" xfId="3074"/>
    <cellStyle name="Warning Text 3" xfId="3075"/>
    <cellStyle name="Warning Text 4" xfId="3076"/>
    <cellStyle name="Warning Text 5" xfId="3077"/>
    <cellStyle name="Warning Text 6" xfId="3078"/>
    <cellStyle name="Warning Text 7" xfId="3079"/>
    <cellStyle name="Warning Text 8" xfId="3080"/>
    <cellStyle name="Warning Text 9" xfId="3081"/>
    <cellStyle name="xuan" xfId="3082"/>
    <cellStyle name="アクセント 1" xfId="3083"/>
    <cellStyle name="アクセント 1 10" xfId="3084"/>
    <cellStyle name="アクセント 1 11" xfId="3085"/>
    <cellStyle name="アクセント 1 12" xfId="3086"/>
    <cellStyle name="アクセント 1 13" xfId="3087"/>
    <cellStyle name="アクセント 1 2" xfId="3088"/>
    <cellStyle name="アクセント 1 3" xfId="3089"/>
    <cellStyle name="アクセント 1 4" xfId="3090"/>
    <cellStyle name="アクセント 1 5" xfId="3091"/>
    <cellStyle name="アクセント 1 6" xfId="3092"/>
    <cellStyle name="アクセント 1 7" xfId="3093"/>
    <cellStyle name="アクセント 1 8" xfId="3094"/>
    <cellStyle name="アクセント 1 9" xfId="3095"/>
    <cellStyle name="アクセント 2" xfId="3096"/>
    <cellStyle name="アクセント 2 10" xfId="3097"/>
    <cellStyle name="アクセント 2 11" xfId="3098"/>
    <cellStyle name="アクセント 2 12" xfId="3099"/>
    <cellStyle name="アクセント 2 13" xfId="3100"/>
    <cellStyle name="アクセント 2 2" xfId="3101"/>
    <cellStyle name="アクセント 2 3" xfId="3102"/>
    <cellStyle name="アクセント 2 4" xfId="3103"/>
    <cellStyle name="アクセント 2 5" xfId="3104"/>
    <cellStyle name="アクセント 2 6" xfId="3105"/>
    <cellStyle name="アクセント 2 7" xfId="3106"/>
    <cellStyle name="アクセント 2 8" xfId="3107"/>
    <cellStyle name="アクセント 2 9" xfId="3108"/>
    <cellStyle name="アクセント 3" xfId="3109"/>
    <cellStyle name="アクセント 3 10" xfId="3110"/>
    <cellStyle name="アクセント 3 11" xfId="3111"/>
    <cellStyle name="アクセント 3 12" xfId="3112"/>
    <cellStyle name="アクセント 3 13" xfId="3113"/>
    <cellStyle name="アクセント 3 2" xfId="3114"/>
    <cellStyle name="アクセント 3 3" xfId="3115"/>
    <cellStyle name="アクセント 3 4" xfId="3116"/>
    <cellStyle name="アクセント 3 5" xfId="3117"/>
    <cellStyle name="アクセント 3 6" xfId="3118"/>
    <cellStyle name="アクセント 3 7" xfId="3119"/>
    <cellStyle name="アクセント 3 8" xfId="3120"/>
    <cellStyle name="アクセント 3 9" xfId="3121"/>
    <cellStyle name="アクセント 4" xfId="3122"/>
    <cellStyle name="アクセント 4 10" xfId="3123"/>
    <cellStyle name="アクセント 4 11" xfId="3124"/>
    <cellStyle name="アクセント 4 12" xfId="3125"/>
    <cellStyle name="アクセント 4 13" xfId="3126"/>
    <cellStyle name="アクセント 4 2" xfId="3127"/>
    <cellStyle name="アクセント 4 3" xfId="3128"/>
    <cellStyle name="アクセント 4 4" xfId="3129"/>
    <cellStyle name="アクセント 4 5" xfId="3130"/>
    <cellStyle name="アクセント 4 6" xfId="3131"/>
    <cellStyle name="アクセント 4 7" xfId="3132"/>
    <cellStyle name="アクセント 4 8" xfId="3133"/>
    <cellStyle name="アクセント 4 9" xfId="3134"/>
    <cellStyle name="アクセント 5" xfId="3135"/>
    <cellStyle name="アクセント 5 10" xfId="3136"/>
    <cellStyle name="アクセント 5 11" xfId="3137"/>
    <cellStyle name="アクセント 5 12" xfId="3138"/>
    <cellStyle name="アクセント 5 13" xfId="3139"/>
    <cellStyle name="アクセント 5 2" xfId="3140"/>
    <cellStyle name="アクセント 5 3" xfId="3141"/>
    <cellStyle name="アクセント 5 4" xfId="3142"/>
    <cellStyle name="アクセント 5 5" xfId="3143"/>
    <cellStyle name="アクセント 5 6" xfId="3144"/>
    <cellStyle name="アクセント 5 7" xfId="3145"/>
    <cellStyle name="アクセント 5 8" xfId="3146"/>
    <cellStyle name="アクセント 5 9" xfId="3147"/>
    <cellStyle name="アクセント 6" xfId="3148"/>
    <cellStyle name="アクセント 6 10" xfId="3149"/>
    <cellStyle name="アクセント 6 11" xfId="3150"/>
    <cellStyle name="アクセント 6 12" xfId="3151"/>
    <cellStyle name="アクセント 6 13" xfId="3152"/>
    <cellStyle name="アクセント 6 2" xfId="3153"/>
    <cellStyle name="アクセント 6 3" xfId="3154"/>
    <cellStyle name="アクセント 6 4" xfId="3155"/>
    <cellStyle name="アクセント 6 5" xfId="3156"/>
    <cellStyle name="アクセント 6 6" xfId="3157"/>
    <cellStyle name="アクセント 6 7" xfId="3158"/>
    <cellStyle name="アクセント 6 8" xfId="3159"/>
    <cellStyle name="アクセント 6 9" xfId="3160"/>
    <cellStyle name="スタイル 1" xfId="3161"/>
    <cellStyle name="タイトル" xfId="3162"/>
    <cellStyle name="タイトル 10" xfId="3163"/>
    <cellStyle name="タイトル 11" xfId="3164"/>
    <cellStyle name="タイトル 12" xfId="3165"/>
    <cellStyle name="タイトル 13" xfId="3166"/>
    <cellStyle name="タイトル 2" xfId="3167"/>
    <cellStyle name="タイトル 3" xfId="3168"/>
    <cellStyle name="タイトル 4" xfId="3169"/>
    <cellStyle name="タイトル 5" xfId="3170"/>
    <cellStyle name="タイトル 6" xfId="3171"/>
    <cellStyle name="タイトル 7" xfId="3172"/>
    <cellStyle name="タイトル 8" xfId="3173"/>
    <cellStyle name="タイトル 9" xfId="3174"/>
    <cellStyle name="チェック セル" xfId="3175"/>
    <cellStyle name="チェック セル 10" xfId="3176"/>
    <cellStyle name="チェック セル 11" xfId="3177"/>
    <cellStyle name="チェック セル 12" xfId="3178"/>
    <cellStyle name="チェック セル 13" xfId="3179"/>
    <cellStyle name="チェック セル 2" xfId="3180"/>
    <cellStyle name="チェック セル 3" xfId="3181"/>
    <cellStyle name="チェック セル 4" xfId="3182"/>
    <cellStyle name="チェック セル 5" xfId="3183"/>
    <cellStyle name="チェック セル 6" xfId="3184"/>
    <cellStyle name="チェック セル 7" xfId="3185"/>
    <cellStyle name="チェック セル 8" xfId="3186"/>
    <cellStyle name="チェック セル 9" xfId="3187"/>
    <cellStyle name="チェック セル_Xl0000042" xfId="3188"/>
    <cellStyle name="どちらでもない" xfId="3189"/>
    <cellStyle name="どちらでもない 10" xfId="3190"/>
    <cellStyle name="どちらでもない 11" xfId="3191"/>
    <cellStyle name="どちらでもない 12" xfId="3192"/>
    <cellStyle name="どちらでもない 13" xfId="3193"/>
    <cellStyle name="どちらでもない 2" xfId="3194"/>
    <cellStyle name="どちらでもない 3" xfId="3195"/>
    <cellStyle name="どちらでもない 4" xfId="3196"/>
    <cellStyle name="どちらでもない 5" xfId="3197"/>
    <cellStyle name="どちらでもない 6" xfId="3198"/>
    <cellStyle name="どちらでもない 7" xfId="3199"/>
    <cellStyle name="どちらでもない 8" xfId="3200"/>
    <cellStyle name="どちらでもない 9" xfId="3201"/>
    <cellStyle name="ハイパーリンク_JOF Expense 0107 (confirm)" xfId="3202"/>
    <cellStyle name="メモ" xfId="3203"/>
    <cellStyle name="リンク セル" xfId="3204"/>
    <cellStyle name="リンク セル 10" xfId="3205"/>
    <cellStyle name="リンク セル 11" xfId="3206"/>
    <cellStyle name="リンク セル 12" xfId="3207"/>
    <cellStyle name="リンク セル 13" xfId="3208"/>
    <cellStyle name="リンク セル 2" xfId="3209"/>
    <cellStyle name="リンク セル 3" xfId="3210"/>
    <cellStyle name="リンク セル 4" xfId="3211"/>
    <cellStyle name="リンク セル 5" xfId="3212"/>
    <cellStyle name="リンク セル 6" xfId="3213"/>
    <cellStyle name="リンク セル 7" xfId="3214"/>
    <cellStyle name="リンク セル 8" xfId="3215"/>
    <cellStyle name="リンク セル 9" xfId="3216"/>
    <cellStyle name="リンク セル_Xl0000042" xfId="3217"/>
    <cellStyle name="一般_00Q3902REV.1" xfId="3232"/>
    <cellStyle name="入力" xfId="3233"/>
    <cellStyle name="入力 10" xfId="3234"/>
    <cellStyle name="入力 11" xfId="3235"/>
    <cellStyle name="入力 12" xfId="3236"/>
    <cellStyle name="入力 13" xfId="3237"/>
    <cellStyle name="入力 2" xfId="3238"/>
    <cellStyle name="入力 3" xfId="3239"/>
    <cellStyle name="入力 4" xfId="3240"/>
    <cellStyle name="入力 5" xfId="3241"/>
    <cellStyle name="入力 6" xfId="3242"/>
    <cellStyle name="入力 7" xfId="3243"/>
    <cellStyle name="入力 8" xfId="3244"/>
    <cellStyle name="入力 9" xfId="3245"/>
    <cellStyle name="入力_Xl0000042" xfId="3246"/>
    <cellStyle name="出力" xfId="3247"/>
    <cellStyle name="出力 10" xfId="3248"/>
    <cellStyle name="出力 11" xfId="3249"/>
    <cellStyle name="出力 12" xfId="3250"/>
    <cellStyle name="出力 13" xfId="3251"/>
    <cellStyle name="出力 2" xfId="3252"/>
    <cellStyle name="出力 3" xfId="3253"/>
    <cellStyle name="出力 4" xfId="3254"/>
    <cellStyle name="出力 5" xfId="3255"/>
    <cellStyle name="出力 6" xfId="3256"/>
    <cellStyle name="出力 7" xfId="3257"/>
    <cellStyle name="出力 8" xfId="3258"/>
    <cellStyle name="出力 9" xfId="3259"/>
    <cellStyle name="出力_Xl0000042" xfId="3260"/>
    <cellStyle name="千分位_00Q3902REV.1" xfId="3262"/>
    <cellStyle name="千分位[0]_00Q3902REV.1" xfId="3261"/>
    <cellStyle name="悪い" xfId="3263"/>
    <cellStyle name="悪い 10" xfId="3264"/>
    <cellStyle name="悪い 11" xfId="3265"/>
    <cellStyle name="悪い 12" xfId="3266"/>
    <cellStyle name="悪い 13" xfId="3267"/>
    <cellStyle name="悪い 2" xfId="3268"/>
    <cellStyle name="悪い 3" xfId="3269"/>
    <cellStyle name="悪い 4" xfId="3270"/>
    <cellStyle name="悪い 5" xfId="3271"/>
    <cellStyle name="悪い 6" xfId="3272"/>
    <cellStyle name="悪い 7" xfId="3273"/>
    <cellStyle name="悪い 8" xfId="3274"/>
    <cellStyle name="悪い 9" xfId="3275"/>
    <cellStyle name="桁区切り [0.00]_Rev T3-07 for FSJ (from TuDTN 06Apr07)" xfId="3276"/>
    <cellStyle name="桁区切り 2" xfId="3277"/>
    <cellStyle name="桁区切り_FSJ_Payment_Feb(1).06__add_Osaka_" xfId="3278"/>
    <cellStyle name="標準 2" xfId="3279"/>
    <cellStyle name="標準 4" xfId="3280"/>
    <cellStyle name="標準_BOQ-08" xfId="3281"/>
    <cellStyle name="良い" xfId="3282"/>
    <cellStyle name="良い 10" xfId="3283"/>
    <cellStyle name="良い 11" xfId="3284"/>
    <cellStyle name="良い 12" xfId="3285"/>
    <cellStyle name="良い 13" xfId="3286"/>
    <cellStyle name="良い 2" xfId="3287"/>
    <cellStyle name="良い 3" xfId="3288"/>
    <cellStyle name="良い 4" xfId="3289"/>
    <cellStyle name="良い 5" xfId="3290"/>
    <cellStyle name="良い 6" xfId="3291"/>
    <cellStyle name="良い 7" xfId="3292"/>
    <cellStyle name="良い 8" xfId="3293"/>
    <cellStyle name="良い 9" xfId="3294"/>
    <cellStyle name="見出し 1" xfId="3295"/>
    <cellStyle name="見出し 1 10" xfId="3296"/>
    <cellStyle name="見出し 1 11" xfId="3297"/>
    <cellStyle name="見出し 1 12" xfId="3298"/>
    <cellStyle name="見出し 1 13" xfId="3299"/>
    <cellStyle name="見出し 1 2" xfId="3300"/>
    <cellStyle name="見出し 1 3" xfId="3301"/>
    <cellStyle name="見出し 1 4" xfId="3302"/>
    <cellStyle name="見出し 1 5" xfId="3303"/>
    <cellStyle name="見出し 1 6" xfId="3304"/>
    <cellStyle name="見出し 1 7" xfId="3305"/>
    <cellStyle name="見出し 1 8" xfId="3306"/>
    <cellStyle name="見出し 1 9" xfId="3307"/>
    <cellStyle name="見出し 1_Xl0000042" xfId="3308"/>
    <cellStyle name="見出し 2" xfId="3309"/>
    <cellStyle name="見出し 2 10" xfId="3310"/>
    <cellStyle name="見出し 2 11" xfId="3311"/>
    <cellStyle name="見出し 2 12" xfId="3312"/>
    <cellStyle name="見出し 2 13" xfId="3313"/>
    <cellStyle name="見出し 2 2" xfId="3314"/>
    <cellStyle name="見出し 2 3" xfId="3315"/>
    <cellStyle name="見出し 2 4" xfId="3316"/>
    <cellStyle name="見出し 2 5" xfId="3317"/>
    <cellStyle name="見出し 2 6" xfId="3318"/>
    <cellStyle name="見出し 2 7" xfId="3319"/>
    <cellStyle name="見出し 2 8" xfId="3320"/>
    <cellStyle name="見出し 2 9" xfId="3321"/>
    <cellStyle name="見出し 2_Xl0000042" xfId="3322"/>
    <cellStyle name="見出し 3" xfId="3323"/>
    <cellStyle name="見出し 3 10" xfId="3324"/>
    <cellStyle name="見出し 3 11" xfId="3325"/>
    <cellStyle name="見出し 3 12" xfId="3326"/>
    <cellStyle name="見出し 3 13" xfId="3327"/>
    <cellStyle name="見出し 3 2" xfId="3328"/>
    <cellStyle name="見出し 3 3" xfId="3329"/>
    <cellStyle name="見出し 3 4" xfId="3330"/>
    <cellStyle name="見出し 3 5" xfId="3331"/>
    <cellStyle name="見出し 3 6" xfId="3332"/>
    <cellStyle name="見出し 3 7" xfId="3333"/>
    <cellStyle name="見出し 3 8" xfId="3334"/>
    <cellStyle name="見出し 3 9" xfId="3335"/>
    <cellStyle name="見出し 3_Xl0000042" xfId="3336"/>
    <cellStyle name="見出し 4" xfId="3337"/>
    <cellStyle name="見出し 4 10" xfId="3338"/>
    <cellStyle name="見出し 4 11" xfId="3339"/>
    <cellStyle name="見出し 4 12" xfId="3340"/>
    <cellStyle name="見出し 4 13" xfId="3341"/>
    <cellStyle name="見出し 4 2" xfId="3342"/>
    <cellStyle name="見出し 4 3" xfId="3343"/>
    <cellStyle name="見出し 4 4" xfId="3344"/>
    <cellStyle name="見出し 4 5" xfId="3345"/>
    <cellStyle name="見出し 4 6" xfId="3346"/>
    <cellStyle name="見出し 4 7" xfId="3347"/>
    <cellStyle name="見出し 4 8" xfId="3348"/>
    <cellStyle name="見出し 4 9" xfId="3349"/>
    <cellStyle name="計算" xfId="3350"/>
    <cellStyle name="計算 10" xfId="3351"/>
    <cellStyle name="計算 11" xfId="3352"/>
    <cellStyle name="計算 12" xfId="3353"/>
    <cellStyle name="計算 13" xfId="3354"/>
    <cellStyle name="計算 2" xfId="3355"/>
    <cellStyle name="計算 3" xfId="3356"/>
    <cellStyle name="計算 4" xfId="3357"/>
    <cellStyle name="計算 5" xfId="3358"/>
    <cellStyle name="計算 6" xfId="3359"/>
    <cellStyle name="計算 7" xfId="3360"/>
    <cellStyle name="計算 8" xfId="3361"/>
    <cellStyle name="計算 9" xfId="3362"/>
    <cellStyle name="計算_Xl0000042" xfId="3363"/>
    <cellStyle name="説明文" xfId="3364"/>
    <cellStyle name="説明文 10" xfId="3365"/>
    <cellStyle name="説明文 11" xfId="3366"/>
    <cellStyle name="説明文 12" xfId="3367"/>
    <cellStyle name="説明文 13" xfId="3368"/>
    <cellStyle name="説明文 2" xfId="3369"/>
    <cellStyle name="説明文 3" xfId="3370"/>
    <cellStyle name="説明文 4" xfId="3371"/>
    <cellStyle name="説明文 5" xfId="3372"/>
    <cellStyle name="説明文 6" xfId="3373"/>
    <cellStyle name="説明文 7" xfId="3374"/>
    <cellStyle name="説明文 8" xfId="3375"/>
    <cellStyle name="説明文 9" xfId="3376"/>
    <cellStyle name="警告文" xfId="3377"/>
    <cellStyle name="警告文 10" xfId="3378"/>
    <cellStyle name="警告文 11" xfId="3379"/>
    <cellStyle name="警告文 12" xfId="3380"/>
    <cellStyle name="警告文 13" xfId="3381"/>
    <cellStyle name="警告文 2" xfId="3382"/>
    <cellStyle name="警告文 3" xfId="3383"/>
    <cellStyle name="警告文 4" xfId="3384"/>
    <cellStyle name="警告文 5" xfId="3385"/>
    <cellStyle name="警告文 6" xfId="3386"/>
    <cellStyle name="警告文 7" xfId="3387"/>
    <cellStyle name="警告文 8" xfId="3388"/>
    <cellStyle name="警告文 9" xfId="3389"/>
    <cellStyle name="貨幣 [0]_00Q3902REV.1" xfId="3390"/>
    <cellStyle name="貨幣_00Q3902REV.1" xfId="3392"/>
    <cellStyle name="貨幣[0]_1-99" xfId="3391"/>
    <cellStyle name="集計" xfId="3393"/>
    <cellStyle name="集計 10" xfId="3394"/>
    <cellStyle name="集計 11" xfId="3395"/>
    <cellStyle name="集計 12" xfId="3396"/>
    <cellStyle name="集計 13" xfId="3397"/>
    <cellStyle name="集計 2" xfId="3398"/>
    <cellStyle name="集計 3" xfId="3399"/>
    <cellStyle name="集計 4" xfId="3400"/>
    <cellStyle name="集計 5" xfId="3401"/>
    <cellStyle name="集計 6" xfId="3402"/>
    <cellStyle name="集計 7" xfId="3403"/>
    <cellStyle name="集計 8" xfId="3404"/>
    <cellStyle name="集計 9" xfId="3405"/>
    <cellStyle name="集計_Xl0000042" xfId="3406"/>
    <cellStyle name="똿뗦먛귟 [0.00]_PRODUCT DETAIL Q1" xfId="3221"/>
    <cellStyle name="똿뗦먛귟_PRODUCT DETAIL Q1" xfId="3222"/>
    <cellStyle name="믅됞 [0.00]_PRODUCT DETAIL Q1" xfId="3223"/>
    <cellStyle name="믅됞_PRODUCT DETAIL Q1" xfId="3224"/>
    <cellStyle name="백분율_95" xfId="3225"/>
    <cellStyle name="뷭?_BOOKSHIP" xfId="3226"/>
    <cellStyle name="콤마 [0]_1202" xfId="3227"/>
    <cellStyle name="콤마_1202" xfId="3228"/>
    <cellStyle name="통화 [0]_1202" xfId="3229"/>
    <cellStyle name="통화_1202" xfId="3230"/>
    <cellStyle name="표준_(정보부문)월별인원계획" xfId="3231"/>
    <cellStyle name=" [0.00]_ Att. 1- Cover" xfId="3218"/>
    <cellStyle name="_ Att. 1- Cover" xfId="3219"/>
    <cellStyle name="?_ Att. 1- Cover" xfId="3220"/>
  </cellStyles>
  <dxfs count="8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alignment wrapText="1" readingOrder="0"/>
    </dxf>
    <dxf>
      <alignment wrapText="1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alignment wrapText="1" readingOrder="0"/>
    </dxf>
    <dxf>
      <alignment wrapText="1" readingOrder="0"/>
    </dxf>
    <dxf>
      <alignment wrapText="1" readingOrder="0"/>
    </dxf>
    <dxf>
      <numFmt numFmtId="30" formatCode="@"/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1" defaultTableStyle="TableStyleMedium2" defaultPivotStyle="PivotStyleMedium9">
    <tableStyle name="MySqlDefault" pivot="0" table="0" count="0"/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CTC-HCM\TRN.HCM\2016\Training%20Programs\Certificate\1.%20Nhan%20vien%20dat%20chung%20chi_khoa%20hoc%20ngoai\Individual%20Cert_HCM16_Training%20delivery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Training\Training%20Programs\Standard%20courses\2016\January\SPD_DN16_01\SPD_DN16_01Training%20delivery%20plan_update%202016.01.22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CTC-HCM\TRN.HCM\2016\Training%20Programs\Management\PME_HCM16_01\PME_Training%20delivery%20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P3" t="str">
            <v>CTC_BizTrip</v>
          </cell>
        </row>
        <row r="4">
          <cell r="AP4" t="str">
            <v>CTC_PartTime</v>
          </cell>
        </row>
        <row r="5">
          <cell r="AP5" t="str">
            <v>CTC_Training_Logistic</v>
          </cell>
        </row>
        <row r="6">
          <cell r="AP6" t="str">
            <v>CTC_Training_Award</v>
          </cell>
        </row>
        <row r="7">
          <cell r="AP7" t="str">
            <v>CTC_Internal_Orientation</v>
          </cell>
        </row>
        <row r="8">
          <cell r="AP8" t="str">
            <v>CTC_Internal_FS process</v>
          </cell>
        </row>
        <row r="9">
          <cell r="AP9" t="str">
            <v>CTC_Internal_Lang_EN_Course</v>
          </cell>
        </row>
        <row r="10">
          <cell r="AP10" t="str">
            <v>CTC_Internal_Lang_EN_Event</v>
          </cell>
        </row>
        <row r="11">
          <cell r="AP11" t="str">
            <v>CTC_Internal_Lang_EN_Certificate</v>
          </cell>
        </row>
        <row r="12">
          <cell r="AP12" t="str">
            <v>CTC_Internal_Lang_JP_Course</v>
          </cell>
        </row>
        <row r="13">
          <cell r="AP13" t="str">
            <v>CTC_Internal_Lang_JP_Event</v>
          </cell>
        </row>
        <row r="14">
          <cell r="AP14" t="str">
            <v>CTC_Internal_Lang_JP_Certificate</v>
          </cell>
        </row>
        <row r="15">
          <cell r="AP15" t="str">
            <v>CTC_Internal_Lang_GE_Course</v>
          </cell>
        </row>
        <row r="16">
          <cell r="AP16" t="str">
            <v>CTC_Internal_Lang_GE_Event</v>
          </cell>
        </row>
        <row r="17">
          <cell r="AP17" t="str">
            <v>CTC_Internal_Lang_GE_Certificate</v>
          </cell>
        </row>
        <row r="18">
          <cell r="AP18" t="str">
            <v>CTC_Internal_Management_Course</v>
          </cell>
        </row>
        <row r="19">
          <cell r="AP19" t="str">
            <v>CTC_Internal_Management_Event</v>
          </cell>
        </row>
        <row r="20"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I3" t="str">
            <v>Company</v>
          </cell>
          <cell r="L3" t="str">
            <v xml:space="preserve">Organizational overview &amp; culture </v>
          </cell>
          <cell r="R3" t="str">
            <v>Online</v>
          </cell>
        </row>
        <row r="4">
          <cell r="I4" t="str">
            <v>Unit</v>
          </cell>
          <cell r="L4" t="str">
            <v>Company process</v>
          </cell>
          <cell r="R4" t="str">
            <v>Offline</v>
          </cell>
        </row>
        <row r="5">
          <cell r="I5" t="str">
            <v>Outside</v>
          </cell>
          <cell r="L5" t="str">
            <v>Standard process</v>
          </cell>
          <cell r="R5" t="str">
            <v>Blended</v>
          </cell>
        </row>
        <row r="6">
          <cell r="L6" t="str">
            <v>IT Technical</v>
          </cell>
        </row>
        <row r="7">
          <cell r="L7" t="str">
            <v>Non-IT Technical</v>
          </cell>
        </row>
        <row r="8">
          <cell r="L8" t="str">
            <v>Foreign language</v>
          </cell>
        </row>
        <row r="9">
          <cell r="L9" t="str">
            <v>Softskill</v>
          </cell>
        </row>
        <row r="10">
          <cell r="L10" t="str">
            <v>Management</v>
          </cell>
        </row>
      </sheetData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Record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  <sheetName val="Group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I3" t="str">
            <v>Company</v>
          </cell>
          <cell r="AP3" t="str">
            <v>CTC_BizTrip</v>
          </cell>
        </row>
        <row r="4">
          <cell r="AP4" t="str">
            <v>CTC_PartTime</v>
          </cell>
        </row>
        <row r="5">
          <cell r="AP5" t="str">
            <v>CTC_Training_Logistic</v>
          </cell>
        </row>
        <row r="6">
          <cell r="AP6" t="str">
            <v>CTC_Training_Award</v>
          </cell>
        </row>
        <row r="7">
          <cell r="AP7" t="str">
            <v>CTC_Internal_Orientation</v>
          </cell>
        </row>
        <row r="8">
          <cell r="AP8" t="str">
            <v>CTC_Internal_FS process</v>
          </cell>
        </row>
        <row r="9">
          <cell r="AP9" t="str">
            <v>CTC_Internal_Lang_EN_Course</v>
          </cell>
        </row>
        <row r="10">
          <cell r="AP10" t="str">
            <v>CTC_Internal_Lang_EN_Event</v>
          </cell>
        </row>
        <row r="11">
          <cell r="AP11" t="str">
            <v>CTC_Internal_Lang_EN_Certificate</v>
          </cell>
        </row>
        <row r="12">
          <cell r="AP12" t="str">
            <v>CTC_Internal_Lang_JP_Course</v>
          </cell>
        </row>
        <row r="13">
          <cell r="AP13" t="str">
            <v>CTC_Internal_Lang_JP_Event</v>
          </cell>
        </row>
        <row r="14">
          <cell r="AP14" t="str">
            <v>CTC_Internal_Lang_JP_Certificate</v>
          </cell>
        </row>
        <row r="15">
          <cell r="AP15" t="str">
            <v>CTC_Internal_Lang_GE_Course</v>
          </cell>
        </row>
        <row r="16">
          <cell r="AP16" t="str">
            <v>CTC_Internal_Lang_GE_Event</v>
          </cell>
        </row>
        <row r="17">
          <cell r="AP17" t="str">
            <v>CTC_Internal_Lang_GE_Certificate</v>
          </cell>
        </row>
        <row r="18">
          <cell r="AP18" t="str">
            <v>CTC_Internal_Management_Course</v>
          </cell>
        </row>
        <row r="19">
          <cell r="AP19" t="str">
            <v>CTC_Internal_Management_Event</v>
          </cell>
        </row>
        <row r="20"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Training%20delivery%20database_2016.04_v1.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Training%20delivery%20database_2016.04_v1.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1.431697685184" createdVersion="4" refreshedVersion="4" minRefreshableVersion="3" recordCount="163">
  <cacheSource type="worksheet">
    <worksheetSource ref="A4:AM152" sheet="Courses, seminars, workshops" r:id="rId2"/>
  </cacheSource>
  <cacheFields count="39">
    <cacheField name="Site" numFmtId="49">
      <sharedItems containsBlank="1" count="4">
        <s v="DN"/>
        <s v="HN"/>
        <s v="HCM"/>
        <m/>
      </sharedItems>
    </cacheField>
    <cacheField name="Course code" numFmtId="49">
      <sharedItems containsBlank="1"/>
    </cacheField>
    <cacheField name="Course name" numFmtId="49">
      <sharedItems containsBlank="1"/>
    </cacheField>
    <cacheField name="Attendee type" numFmtId="49">
      <sharedItems containsBlank="1"/>
    </cacheField>
    <cacheField name="Subject type" numFmtId="49">
      <sharedItems containsBlank="1" count="11">
        <s v="Foreign language"/>
        <s v="Company process"/>
        <s v="Organizational overview &amp; culture"/>
        <s v="IT Technical"/>
        <s v="Softskill"/>
        <s v="Organizational overview &amp; culture "/>
        <s v="Standard process"/>
        <s v="Management"/>
        <s v="Non-IT Technical"/>
        <s v="Others"/>
        <m/>
      </sharedItems>
    </cacheField>
    <cacheField name="Sub-subject type" numFmtId="49">
      <sharedItems containsBlank="1"/>
    </cacheField>
    <cacheField name="Format type" numFmtId="49">
      <sharedItems containsBlank="1"/>
    </cacheField>
    <cacheField name="Scope" numFmtId="49">
      <sharedItems containsBlank="1"/>
    </cacheField>
    <cacheField name="Delivery type" numFmtId="49">
      <sharedItems containsBlank="1" count="4">
        <s v="Class"/>
        <s v="Club"/>
        <s v="Seminar"/>
        <m/>
      </sharedItems>
    </cacheField>
    <cacheField name="Supplier/ Partner" numFmtId="49">
      <sharedItems containsBlank="1"/>
    </cacheField>
    <cacheField name="Planned Start date" numFmtId="164">
      <sharedItems containsNonDate="0" containsDate="1" containsString="0" containsBlank="1" minDate="2015-06-01T00:00:00" maxDate="2016-04-01T00:00:00"/>
    </cacheField>
    <cacheField name="Planned End date" numFmtId="164">
      <sharedItems containsNonDate="0" containsDate="1" containsString="0" containsBlank="1" minDate="2015-03-16T00:00:00" maxDate="2017-07-02T00:00:00"/>
    </cacheField>
    <cacheField name="Planned Learning time (hrs)" numFmtId="2">
      <sharedItems containsString="0" containsBlank="1" containsNumber="1" minValue="1" maxValue="1088"/>
    </cacheField>
    <cacheField name="Planned Number of trainees" numFmtId="1">
      <sharedItems containsString="0" containsBlank="1" containsNumber="1" minValue="1.5" maxValue="873"/>
    </cacheField>
    <cacheField name="Planned Expense" numFmtId="41">
      <sharedItems containsBlank="1" containsMixedTypes="1" containsNumber="1" containsInteger="1" minValue="0" maxValue="750330000"/>
    </cacheField>
    <cacheField name="Project code" numFmtId="49">
      <sharedItems containsBlank="1"/>
    </cacheField>
    <cacheField name="Actual Start date" numFmtId="164">
      <sharedItems containsNonDate="0" containsDate="1" containsString="0" containsBlank="1" minDate="2015-06-01T00:00:00" maxDate="2016-04-03T00:00:00"/>
    </cacheField>
    <cacheField name="Actual End date" numFmtId="164">
      <sharedItems containsNonDate="0" containsDate="1" containsString="0" containsBlank="1" minDate="2015-12-01T00:00:00" maxDate="2016-04-29T00:00:00"/>
    </cacheField>
    <cacheField name="Actual Learning time (hrs)" numFmtId="2">
      <sharedItems containsString="0" containsBlank="1" containsNumber="1" minValue="1" maxValue="608"/>
    </cacheField>
    <cacheField name="Actual Number of trainees" numFmtId="1">
      <sharedItems containsString="0" containsBlank="1" containsNumber="1" containsInteger="1" minValue="1" maxValue="794"/>
    </cacheField>
    <cacheField name="Actual Expense" numFmtId="41">
      <sharedItems containsBlank="1" containsMixedTypes="1" containsNumber="1" containsInteger="1" minValue="0" maxValue="630000000"/>
    </cacheField>
    <cacheField name="Number of enrolled trainees" numFmtId="1">
      <sharedItems containsString="0" containsBlank="1" containsNumber="1" containsInteger="1" minValue="0" maxValue="794"/>
    </cacheField>
    <cacheField name="Number of graduates" numFmtId="1">
      <sharedItems containsString="0" containsBlank="1" containsNumber="1" containsInteger="1" minValue="0" maxValue="794"/>
    </cacheField>
    <cacheField name="Training feedback" numFmtId="0">
      <sharedItems containsString="0" containsBlank="1" containsNumber="1" minValue="3.37" maxValue="5"/>
    </cacheField>
    <cacheField name="Training feedback - Content" numFmtId="0">
      <sharedItems containsString="0" containsBlank="1" containsNumber="1" minValue="3.26" maxValue="5"/>
    </cacheField>
    <cacheField name="Training feedback - Teacher" numFmtId="0">
      <sharedItems containsString="0" containsBlank="1" containsNumber="1" minValue="3.21" maxValue="5"/>
    </cacheField>
    <cacheField name="Training feedback - Organization" numFmtId="0">
      <sharedItems containsString="0" containsBlank="1" containsNumber="1" minValue="3.76" maxValue="5"/>
    </cacheField>
    <cacheField name="Updated by" numFmtId="49">
      <sharedItems containsBlank="1"/>
    </cacheField>
    <cacheField name="Updated date" numFmtId="164">
      <sharedItems containsNonDate="0" containsDate="1" containsString="0" containsBlank="1" minDate="2016-01-04T00:00:00" maxDate="2016-04-12T00:00:00"/>
    </cacheField>
    <cacheField name="Start date" numFmtId="164">
      <sharedItems containsSemiMixedTypes="0" containsNonDate="0" containsDate="1" containsString="0" minDate="1899-12-30T00:00:00" maxDate="2016-04-03T00:00:00"/>
    </cacheField>
    <cacheField name="End date" numFmtId="164">
      <sharedItems containsSemiMixedTypes="0" containsNonDate="0" containsDate="1" containsString="0" minDate="1899-12-30T00:00:00" maxDate="2017-07-02T00:00:00"/>
    </cacheField>
    <cacheField name="Learning time (hrs)" numFmtId="3">
      <sharedItems containsSemiMixedTypes="0" containsString="0" containsNumber="1" minValue="0" maxValue="1088"/>
    </cacheField>
    <cacheField name="Number of trainees" numFmtId="3">
      <sharedItems containsSemiMixedTypes="0" containsString="0" containsNumber="1" containsInteger="1" minValue="0" maxValue="794"/>
    </cacheField>
    <cacheField name="Expense" numFmtId="3">
      <sharedItems containsMixedTypes="1" containsNumber="1" containsInteger="1" minValue="0" maxValue="750330000"/>
    </cacheField>
    <cacheField name="Course status" numFmtId="0">
      <sharedItems count="3">
        <s v="In progress"/>
        <s v="Done"/>
        <s v="Planned"/>
      </sharedItems>
    </cacheField>
    <cacheField name="Start Year" numFmtId="0">
      <sharedItems containsSemiMixedTypes="0" containsString="0" containsNumber="1" containsInteger="1" minValue="1900" maxValue="2016" count="3">
        <n v="2015"/>
        <n v="2016"/>
        <n v="1900"/>
      </sharedItems>
    </cacheField>
    <cacheField name="Start Month" numFmtId="0">
      <sharedItems containsSemiMixedTypes="0" containsString="0" containsNumber="1" containsInteger="1" minValue="1" maxValue="12"/>
    </cacheField>
    <cacheField name="End Year" numFmtId="0">
      <sharedItems containsSemiMixedTypes="0" containsString="0" containsNumber="1" containsInteger="1" minValue="1900" maxValue="2017" count="4">
        <n v="2016"/>
        <n v="2015"/>
        <n v="2017"/>
        <n v="1900"/>
      </sharedItems>
    </cacheField>
    <cacheField name="End Month" numFmtId="0">
      <sharedItems containsSemiMixedTypes="0" containsString="0" containsNumber="1" containsInteger="1" minValue="1" maxValue="12" count="9">
        <n v="6"/>
        <n v="5"/>
        <n v="1"/>
        <n v="4"/>
        <n v="2"/>
        <n v="9"/>
        <n v="3"/>
        <n v="12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481.432063310189" createdVersion="4" refreshedVersion="4" minRefreshableVersion="3" recordCount="42">
  <cacheSource type="worksheet">
    <worksheetSource ref="A4:AI44" sheet="Exams &amp; Certificate support" r:id="rId2"/>
  </cacheSource>
  <cacheFields count="35">
    <cacheField name="Site" numFmtId="49">
      <sharedItems containsBlank="1" count="4">
        <s v="DN"/>
        <s v="HN"/>
        <s v="HCM"/>
        <m/>
      </sharedItems>
    </cacheField>
    <cacheField name="Exam code" numFmtId="49">
      <sharedItems containsBlank="1"/>
    </cacheField>
    <cacheField name="Exam name" numFmtId="49">
      <sharedItems containsBlank="1"/>
    </cacheField>
    <cacheField name="Subject type" numFmtId="49">
      <sharedItems containsBlank="1" count="6">
        <m/>
        <s v="Foreign language"/>
        <s v="IT Technical"/>
        <s v="Management"/>
        <s v="Standard Process"/>
        <s v="Organizational overview &amp; culture "/>
      </sharedItems>
    </cacheField>
    <cacheField name="Sub-subject type" numFmtId="49">
      <sharedItems containsBlank="1"/>
    </cacheField>
    <cacheField name="Format type" numFmtId="49">
      <sharedItems containsBlank="1"/>
    </cacheField>
    <cacheField name="Scope" numFmtId="49">
      <sharedItems containsBlank="1"/>
    </cacheField>
    <cacheField name="Delivery type" numFmtId="49">
      <sharedItems containsBlank="1" count="4">
        <m/>
        <s v="Exam"/>
        <s v="Certificate"/>
        <s v="Class"/>
      </sharedItems>
    </cacheField>
    <cacheField name="Supplier/ Partner" numFmtId="49">
      <sharedItems containsBlank="1"/>
    </cacheField>
    <cacheField name="Planned Start date" numFmtId="164">
      <sharedItems containsNonDate="0" containsDate="1" containsString="0" containsBlank="1" minDate="2015-12-06T00:00:00" maxDate="2016-03-25T00:00:00"/>
    </cacheField>
    <cacheField name="Planned End date" numFmtId="164">
      <sharedItems containsNonDate="0" containsDate="1" containsString="0" containsBlank="1" minDate="2015-12-06T00:00:00" maxDate="2017-01-01T00:00:00"/>
    </cacheField>
    <cacheField name="Planned Number of testees" numFmtId="1">
      <sharedItems containsString="0" containsBlank="1" containsNumber="1" containsInteger="1" minValue="1" maxValue="4954"/>
    </cacheField>
    <cacheField name="Planned Expense" numFmtId="41">
      <sharedItems containsString="0" containsBlank="1" containsNumber="1" containsInteger="1" minValue="11250" maxValue="150504200"/>
    </cacheField>
    <cacheField name="Budget code" numFmtId="0">
      <sharedItems containsBlank="1"/>
    </cacheField>
    <cacheField name="Actual Start date" numFmtId="164">
      <sharedItems containsNonDate="0" containsDate="1" containsString="0" containsBlank="1" minDate="2015-12-06T00:00:00" maxDate="2016-07-08T00:00:00"/>
    </cacheField>
    <cacheField name="Actual End date" numFmtId="164">
      <sharedItems containsNonDate="0" containsDate="1" containsString="0" containsBlank="1" minDate="2015-12-06T00:00:00" maxDate="2016-04-01T00:00:00"/>
    </cacheField>
    <cacheField name="Actual Number of testees" numFmtId="1">
      <sharedItems containsString="0" containsBlank="1" containsNumber="1" containsInteger="1" minValue="1" maxValue="43"/>
    </cacheField>
    <cacheField name="Actual Expense" numFmtId="41">
      <sharedItems containsString="0" containsBlank="1" containsNumber="1" containsInteger="1" minValue="290000" maxValue="144159250"/>
    </cacheField>
    <cacheField name="Number of accepted testees" numFmtId="1">
      <sharedItems containsString="0" containsBlank="1" containsNumber="1" containsInteger="1" minValue="1" maxValue="149"/>
    </cacheField>
    <cacheField name="Number of passed testees" numFmtId="1">
      <sharedItems containsBlank="1" containsMixedTypes="1" containsNumber="1" containsInteger="1" minValue="0" maxValue="43"/>
    </cacheField>
    <cacheField name="Training feedback" numFmtId="2">
      <sharedItems containsString="0" containsBlank="1" containsNumber="1" minValue="4" maxValue="4.3600000000000003"/>
    </cacheField>
    <cacheField name="Training feedback - Content" numFmtId="2">
      <sharedItems containsString="0" containsBlank="1" containsNumber="1" containsInteger="1" minValue="4" maxValue="4"/>
    </cacheField>
    <cacheField name="Training feedback - Teacher" numFmtId="2">
      <sharedItems containsString="0" containsBlank="1" containsNumber="1" containsInteger="1" minValue="4" maxValue="4"/>
    </cacheField>
    <cacheField name="Training feedback - Organization" numFmtId="2">
      <sharedItems containsString="0" containsBlank="1" containsNumber="1" minValue="4" maxValue="4.42"/>
    </cacheField>
    <cacheField name="Updated by" numFmtId="0">
      <sharedItems containsBlank="1"/>
    </cacheField>
    <cacheField name="Updated date" numFmtId="164">
      <sharedItems containsNonDate="0" containsDate="1" containsString="0" containsBlank="1" minDate="2016-01-27T00:00:00" maxDate="2016-04-05T00:00:00"/>
    </cacheField>
    <cacheField name="Start date" numFmtId="164">
      <sharedItems containsSemiMixedTypes="0" containsNonDate="0" containsDate="1" containsString="0" minDate="1899-12-30T00:00:00" maxDate="2016-07-08T00:00:00"/>
    </cacheField>
    <cacheField name="End date" numFmtId="164">
      <sharedItems containsSemiMixedTypes="0" containsNonDate="0" containsDate="1" containsString="0" minDate="1899-12-30T00:00:00" maxDate="2017-01-01T00:00:00"/>
    </cacheField>
    <cacheField name="Number of testees" numFmtId="3">
      <sharedItems containsSemiMixedTypes="0" containsString="0" containsNumber="1" containsInteger="1" minValue="0" maxValue="4954"/>
    </cacheField>
    <cacheField name="Expense" numFmtId="3">
      <sharedItems containsSemiMixedTypes="0" containsString="0" containsNumber="1" containsInteger="1" minValue="0" maxValue="144159250"/>
    </cacheField>
    <cacheField name="Exam status" numFmtId="0">
      <sharedItems/>
    </cacheField>
    <cacheField name="Start Year" numFmtId="0">
      <sharedItems containsSemiMixedTypes="0" containsString="0" containsNumber="1" containsInteger="1" minValue="1900" maxValue="2016" count="3">
        <n v="2016"/>
        <n v="2015"/>
        <n v="1900"/>
      </sharedItems>
    </cacheField>
    <cacheField name="Start Month" numFmtId="0">
      <sharedItems containsSemiMixedTypes="0" containsString="0" containsNumber="1" containsInteger="1" minValue="1" maxValue="12"/>
    </cacheField>
    <cacheField name="End Year" numFmtId="0">
      <sharedItems containsSemiMixedTypes="0" containsString="0" containsNumber="1" containsInteger="1" minValue="1900" maxValue="2016" count="3">
        <n v="2016"/>
        <n v="2015"/>
        <n v="1900"/>
      </sharedItems>
    </cacheField>
    <cacheField name="End Month" numFmtId="0">
      <sharedItems containsSemiMixedTypes="0" containsString="0" containsNumber="1" containsInteger="1" minValue="1" maxValue="12" count="7">
        <n v="12"/>
        <n v="3"/>
        <n v="5"/>
        <n v="4"/>
        <n v="7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">
  <r>
    <x v="0"/>
    <s v="JPN5_DN15_04"/>
    <s v="Japanese N5_04"/>
    <s v="Employee"/>
    <x v="0"/>
    <s v="Japanese"/>
    <s v="Offline"/>
    <s v="Company"/>
    <x v="0"/>
    <s v="Kokoro"/>
    <d v="2015-12-01T00:00:00"/>
    <d v="2016-06-30T00:00:00"/>
    <n v="210"/>
    <n v="30"/>
    <n v="75000000"/>
    <s v="CTC_Internal_Lang_JP_Course"/>
    <d v="2015-12-01T00:00:00"/>
    <m/>
    <m/>
    <n v="24"/>
    <m/>
    <n v="3"/>
    <m/>
    <m/>
    <m/>
    <m/>
    <m/>
    <s v="NgocTTB3"/>
    <d v="2016-01-29T00:00:00"/>
    <d v="2015-12-01T00:00:00"/>
    <d v="2016-06-30T00:00:00"/>
    <n v="210"/>
    <n v="24"/>
    <n v="75000000"/>
    <x v="0"/>
    <x v="0"/>
    <n v="12"/>
    <x v="0"/>
    <x v="0"/>
  </r>
  <r>
    <x v="0"/>
    <s v="JPN5_DN15_03"/>
    <s v="Japanese N5_03"/>
    <s v="Employee"/>
    <x v="0"/>
    <s v="Japanese"/>
    <s v="Offline"/>
    <s v="Company"/>
    <x v="0"/>
    <s v="Kokoro"/>
    <d v="2015-12-15T00:00:00"/>
    <d v="2016-06-30T00:00:00"/>
    <n v="210"/>
    <n v="30"/>
    <n v="75000000"/>
    <s v="CTC_Internal_Lang_JP_Course"/>
    <d v="2015-12-15T00:00:00"/>
    <m/>
    <m/>
    <n v="17"/>
    <m/>
    <n v="3"/>
    <m/>
    <m/>
    <m/>
    <m/>
    <m/>
    <s v="NgocTTB3"/>
    <d v="2016-01-29T00:00:00"/>
    <d v="2015-12-15T00:00:00"/>
    <d v="2016-06-30T00:00:00"/>
    <n v="210"/>
    <n v="17"/>
    <n v="75000000"/>
    <x v="0"/>
    <x v="0"/>
    <n v="12"/>
    <x v="0"/>
    <x v="0"/>
  </r>
  <r>
    <x v="0"/>
    <s v="JPN3_DN15_01"/>
    <s v="Japanese N3_01"/>
    <s v="Employee"/>
    <x v="0"/>
    <s v="Japanese"/>
    <s v="Offline"/>
    <s v="Company"/>
    <x v="0"/>
    <s v="Sakura"/>
    <d v="2015-08-05T00:00:00"/>
    <d v="2016-05-31T00:00:00"/>
    <n v="230"/>
    <n v="30"/>
    <n v="100000000"/>
    <s v="CTC_Internal_Lang_JP_Course"/>
    <d v="2015-08-05T00:00:00"/>
    <m/>
    <m/>
    <n v="17"/>
    <m/>
    <n v="3"/>
    <m/>
    <m/>
    <m/>
    <m/>
    <m/>
    <s v="NgocTTB3"/>
    <d v="2016-01-29T00:00:00"/>
    <d v="2015-08-05T00:00:00"/>
    <d v="2016-05-31T00:00:00"/>
    <n v="230"/>
    <n v="17"/>
    <n v="100000000"/>
    <x v="0"/>
    <x v="0"/>
    <n v="8"/>
    <x v="0"/>
    <x v="1"/>
  </r>
  <r>
    <x v="0"/>
    <s v="SPD_DN16_01"/>
    <s v="Software Process for Developers &amp; Testers "/>
    <s v="Employee"/>
    <x v="1"/>
    <m/>
    <s v="Blended"/>
    <s v="Company"/>
    <x v="0"/>
    <s v="FSOFT "/>
    <d v="2016-01-13T00:00:00"/>
    <d v="2016-01-19T00:00:00"/>
    <n v="6"/>
    <n v="21"/>
    <n v="19000000"/>
    <s v="CTC_Internal_FS process"/>
    <d v="2016-01-13T00:00:00"/>
    <d v="2016-01-19T00:00:00"/>
    <n v="12.5"/>
    <n v="21"/>
    <n v="1900000"/>
    <n v="21"/>
    <n v="21"/>
    <n v="4.3499999999999996"/>
    <n v="4.3499999999999996"/>
    <n v="4.3499999999999996"/>
    <n v="4.3499999999999996"/>
    <s v="NgocTTB3"/>
    <d v="2016-01-29T00:00:00"/>
    <d v="2016-01-13T00:00:00"/>
    <d v="2016-01-19T00:00:00"/>
    <n v="12.5"/>
    <n v="21"/>
    <n v="1900000"/>
    <x v="1"/>
    <x v="1"/>
    <n v="1"/>
    <x v="0"/>
    <x v="2"/>
  </r>
  <r>
    <x v="0"/>
    <s v="Policy_DN16_01"/>
    <s v="Policy"/>
    <s v="Employee"/>
    <x v="1"/>
    <m/>
    <s v="Offline"/>
    <s v="Company"/>
    <x v="0"/>
    <s v="FSOFT "/>
    <d v="2016-01-07T00:00:00"/>
    <d v="2016-01-07T00:00:00"/>
    <n v="2"/>
    <n v="39"/>
    <n v="400000"/>
    <s v="HR HO"/>
    <d v="2016-01-07T00:00:00"/>
    <d v="2016-01-07T00:00:00"/>
    <n v="2"/>
    <n v="25"/>
    <n v="400000"/>
    <n v="25"/>
    <n v="25"/>
    <n v="4.3"/>
    <n v="4.3"/>
    <n v="4.3"/>
    <n v="4.3"/>
    <s v="NgocTTB3"/>
    <d v="2016-01-29T00:00:00"/>
    <d v="2016-01-07T00:00:00"/>
    <d v="2016-01-07T00:00:00"/>
    <n v="2"/>
    <n v="25"/>
    <n v="400000"/>
    <x v="1"/>
    <x v="1"/>
    <n v="1"/>
    <x v="0"/>
    <x v="2"/>
  </r>
  <r>
    <x v="0"/>
    <s v="OT Tool_DN16_01"/>
    <s v="OT Tool"/>
    <s v="Employee"/>
    <x v="1"/>
    <m/>
    <s v="Offline"/>
    <s v="Company"/>
    <x v="0"/>
    <s v="FSOFT "/>
    <d v="2016-01-07T00:00:00"/>
    <d v="2016-01-08T00:00:00"/>
    <n v="2"/>
    <n v="118"/>
    <n v="1350000"/>
    <s v="HR HO"/>
    <d v="2016-01-07T00:00:00"/>
    <d v="2016-01-08T00:00:00"/>
    <n v="2"/>
    <n v="64"/>
    <n v="1350000"/>
    <n v="64"/>
    <n v="64"/>
    <n v="4.29"/>
    <n v="4.29"/>
    <n v="4.29"/>
    <n v="4.29"/>
    <s v="NgocTTB3"/>
    <d v="2016-01-29T00:00:00"/>
    <d v="2016-01-07T00:00:00"/>
    <d v="2016-01-08T00:00:00"/>
    <n v="2"/>
    <n v="64"/>
    <n v="1350000"/>
    <x v="1"/>
    <x v="1"/>
    <n v="1"/>
    <x v="0"/>
    <x v="2"/>
  </r>
  <r>
    <x v="0"/>
    <s v="DO_DN16_01"/>
    <s v="Day One 01"/>
    <s v="Employee"/>
    <x v="2"/>
    <m/>
    <s v="Online"/>
    <s v="Company"/>
    <x v="0"/>
    <s v="FSOFT "/>
    <d v="2016-01-01T00:00:00"/>
    <d v="2016-01-01T00:00:00"/>
    <n v="7"/>
    <n v="30"/>
    <n v="1446000"/>
    <s v="CTC_Internal_Orientation"/>
    <d v="2016-01-01T00:00:00"/>
    <d v="2016-01-01T00:00:00"/>
    <n v="7"/>
    <n v="25"/>
    <n v="1205000"/>
    <n v="25"/>
    <n v="25"/>
    <n v="4.66"/>
    <n v="4.49"/>
    <n v="4.83"/>
    <n v="4.7"/>
    <s v="Longnp2"/>
    <d v="2016-01-29T00:00:00"/>
    <d v="2016-01-01T00:00:00"/>
    <d v="2016-01-01T00:00:00"/>
    <n v="7"/>
    <n v="25"/>
    <n v="1205000"/>
    <x v="1"/>
    <x v="1"/>
    <n v="1"/>
    <x v="0"/>
    <x v="2"/>
  </r>
  <r>
    <x v="0"/>
    <s v="DO_DN16_02"/>
    <s v="Day One 02"/>
    <s v="Employee"/>
    <x v="2"/>
    <m/>
    <s v="Online"/>
    <s v="Company"/>
    <x v="0"/>
    <s v="FSOFT "/>
    <d v="2016-01-07T00:00:00"/>
    <d v="2016-01-07T00:00:00"/>
    <n v="7"/>
    <n v="9"/>
    <n v="433800"/>
    <s v="CTC_Internal_Orientation"/>
    <d v="2016-01-07T00:00:00"/>
    <d v="2016-01-07T00:00:00"/>
    <n v="7"/>
    <n v="4"/>
    <n v="192800"/>
    <n v="4"/>
    <n v="4"/>
    <n v="4.6500000000000004"/>
    <n v="4.5"/>
    <n v="4.75"/>
    <n v="4.75"/>
    <s v="Longnp2"/>
    <d v="2016-01-29T00:00:00"/>
    <d v="2016-01-07T00:00:00"/>
    <d v="2016-01-07T00:00:00"/>
    <n v="7"/>
    <n v="4"/>
    <n v="192800"/>
    <x v="1"/>
    <x v="1"/>
    <n v="1"/>
    <x v="0"/>
    <x v="2"/>
  </r>
  <r>
    <x v="0"/>
    <s v="DO_DN16_03"/>
    <s v="Day One 03"/>
    <s v="Employee"/>
    <x v="2"/>
    <m/>
    <s v="Online"/>
    <s v="Company"/>
    <x v="0"/>
    <s v="FSOFT "/>
    <d v="2016-01-18T00:00:00"/>
    <d v="2016-01-18T00:00:00"/>
    <n v="7"/>
    <n v="25"/>
    <n v="1205000"/>
    <s v="CTC_Internal_Orientation"/>
    <d v="2016-01-18T00:00:00"/>
    <d v="2016-01-18T00:00:00"/>
    <n v="7"/>
    <n v="11"/>
    <n v="530200"/>
    <n v="11"/>
    <n v="11"/>
    <n v="4.5199999999999996"/>
    <n v="4.28"/>
    <n v="4.59"/>
    <n v="4.83"/>
    <s v="Longnp2"/>
    <d v="2016-01-29T00:00:00"/>
    <d v="2016-01-18T00:00:00"/>
    <d v="2016-01-18T00:00:00"/>
    <n v="7"/>
    <n v="11"/>
    <n v="530200"/>
    <x v="1"/>
    <x v="1"/>
    <n v="1"/>
    <x v="0"/>
    <x v="2"/>
  </r>
  <r>
    <x v="0"/>
    <s v="DO_DN16_04"/>
    <s v="Day One 04"/>
    <s v="Employee"/>
    <x v="2"/>
    <m/>
    <s v="Online"/>
    <s v="Company"/>
    <x v="0"/>
    <s v="FSOFT "/>
    <d v="2016-01-25T00:00:00"/>
    <d v="2016-01-25T00:00:00"/>
    <n v="7"/>
    <n v="8"/>
    <n v="385600"/>
    <s v="CTC_Internal_Orientation"/>
    <d v="2016-01-25T00:00:00"/>
    <d v="2016-01-25T00:00:00"/>
    <n v="7"/>
    <n v="6"/>
    <n v="289200"/>
    <n v="6"/>
    <n v="6"/>
    <n v="4.4400000000000004"/>
    <n v="4.0999999999999996"/>
    <n v="4.63"/>
    <n v="4.78"/>
    <s v="Longnp2"/>
    <d v="2016-01-29T00:00:00"/>
    <d v="2016-01-25T00:00:00"/>
    <d v="2016-01-25T00:00:00"/>
    <n v="7"/>
    <n v="6"/>
    <n v="289200"/>
    <x v="1"/>
    <x v="1"/>
    <n v="1"/>
    <x v="0"/>
    <x v="2"/>
  </r>
  <r>
    <x v="0"/>
    <s v="JPClub_DN16_01"/>
    <s v="Câu lạc bộ tiếng nhật"/>
    <s v="Employee"/>
    <x v="0"/>
    <s v="Japanese"/>
    <s v="Blended"/>
    <s v="Company"/>
    <x v="1"/>
    <s v="FSOFT "/>
    <d v="2016-01-16T00:00:00"/>
    <d v="2016-04-30T00:00:00"/>
    <n v="18"/>
    <n v="33"/>
    <n v="5528000"/>
    <s v="CTC_Internal_Lang_JP_Event"/>
    <d v="2016-01-16T00:00:00"/>
    <m/>
    <m/>
    <n v="15"/>
    <n v="1650000"/>
    <m/>
    <m/>
    <m/>
    <m/>
    <m/>
    <m/>
    <s v="NgocTTB3"/>
    <d v="2016-01-29T00:00:00"/>
    <d v="2016-01-16T00:00:00"/>
    <d v="2016-04-30T00:00:00"/>
    <n v="18"/>
    <n v="15"/>
    <n v="1650000"/>
    <x v="0"/>
    <x v="1"/>
    <n v="1"/>
    <x v="0"/>
    <x v="3"/>
  </r>
  <r>
    <x v="1"/>
    <s v="FR_.NET_HN16_01"/>
    <s v="Fresher .NET developer"/>
    <s v="Fresher"/>
    <x v="3"/>
    <s v=".NET"/>
    <s v="Offline"/>
    <s v="Company"/>
    <x v="0"/>
    <s v="CTC"/>
    <d v="2016-03-23T00:00:00"/>
    <d v="2016-06-02T00:00:00"/>
    <n v="392"/>
    <n v="15"/>
    <n v="229632500"/>
    <s v="CTC_fresher_allowance, CTC_fresher_training, CTC_fresher_Training_Award"/>
    <d v="2016-03-23T00:00:00"/>
    <m/>
    <m/>
    <n v="13"/>
    <m/>
    <n v="13"/>
    <m/>
    <m/>
    <m/>
    <m/>
    <m/>
    <s v="HuyenDTT1"/>
    <d v="2016-03-25T00:00:00"/>
    <d v="2016-03-23T00:00:00"/>
    <d v="2016-06-02T00:00:00"/>
    <n v="392"/>
    <n v="13"/>
    <n v="229632500"/>
    <x v="0"/>
    <x v="1"/>
    <n v="3"/>
    <x v="0"/>
    <x v="0"/>
  </r>
  <r>
    <x v="0"/>
    <s v="DO_DN16_06"/>
    <s v="Day One 06"/>
    <s v="Employee"/>
    <x v="2"/>
    <m/>
    <s v="Online"/>
    <s v="Company"/>
    <x v="0"/>
    <s v="FSOFT "/>
    <d v="2016-02-17T00:00:00"/>
    <d v="2016-02-17T00:00:00"/>
    <n v="7"/>
    <n v="20"/>
    <n v="1080000"/>
    <s v="CTC_Internal_Orientation"/>
    <d v="2016-02-17T00:00:00"/>
    <d v="2016-02-17T00:00:00"/>
    <n v="7"/>
    <n v="18"/>
    <n v="1069000"/>
    <n v="18"/>
    <n v="18"/>
    <n v="4.5"/>
    <n v="4.3899999999999997"/>
    <n v="4.46"/>
    <n v="4.6399999999999997"/>
    <s v="Longnp2"/>
    <d v="2016-02-24T00:00:00"/>
    <d v="2016-02-17T00:00:00"/>
    <d v="2016-02-17T00:00:00"/>
    <n v="7"/>
    <n v="18"/>
    <n v="1069000"/>
    <x v="1"/>
    <x v="1"/>
    <n v="2"/>
    <x v="0"/>
    <x v="4"/>
  </r>
  <r>
    <x v="0"/>
    <s v="DO_DN16_07"/>
    <s v="Day One 07"/>
    <s v="Employee"/>
    <x v="2"/>
    <m/>
    <s v="Online"/>
    <s v="Company"/>
    <x v="0"/>
    <s v="FSOFT "/>
    <d v="2016-02-23T00:00:00"/>
    <d v="2016-02-23T00:00:00"/>
    <n v="7"/>
    <n v="12"/>
    <n v="728000"/>
    <s v="CTC_Internal_Orientation"/>
    <d v="2016-02-23T00:00:00"/>
    <d v="2016-02-23T00:00:00"/>
    <n v="7"/>
    <n v="10"/>
    <n v="717000"/>
    <n v="10"/>
    <n v="10"/>
    <n v="4.67"/>
    <n v="4.47"/>
    <n v="4.78"/>
    <n v="4.78"/>
    <s v="Longnp2"/>
    <d v="2016-02-24T00:00:00"/>
    <d v="2016-02-23T00:00:00"/>
    <d v="2016-02-23T00:00:00"/>
    <n v="7"/>
    <n v="10"/>
    <n v="717000"/>
    <x v="1"/>
    <x v="1"/>
    <n v="2"/>
    <x v="0"/>
    <x v="4"/>
  </r>
  <r>
    <x v="0"/>
    <s v="SPD_DN16_02"/>
    <s v="Software Process for Developers &amp; Testers "/>
    <s v="Employee"/>
    <x v="1"/>
    <m/>
    <s v="Blended"/>
    <s v="Company"/>
    <x v="0"/>
    <s v="FSOFT "/>
    <d v="2016-02-22T00:00:00"/>
    <d v="2016-02-26T00:00:00"/>
    <n v="6"/>
    <n v="37"/>
    <s v="2.000.000"/>
    <s v=" CTC_Internal_FS process "/>
    <d v="2016-02-22T00:00:00"/>
    <d v="2016-02-26T00:00:00"/>
    <n v="12.5"/>
    <n v="23"/>
    <s v="1.500.000"/>
    <n v="23"/>
    <n v="23"/>
    <n v="4.34"/>
    <n v="4.2300000000000004"/>
    <n v="4.4000000000000004"/>
    <n v="4.4000000000000004"/>
    <s v="NgocTTB3"/>
    <d v="2016-03-01T00:00:00"/>
    <d v="2016-02-22T00:00:00"/>
    <d v="2016-02-26T00:00:00"/>
    <n v="12.5"/>
    <n v="23"/>
    <s v="1.500.000"/>
    <x v="1"/>
    <x v="1"/>
    <n v="2"/>
    <x v="0"/>
    <x v="4"/>
  </r>
  <r>
    <x v="0"/>
    <s v="EnglishSkype_DN16_01"/>
    <s v="English Skype For Manager"/>
    <s v="Employee"/>
    <x v="0"/>
    <s v="English"/>
    <s v="Online"/>
    <s v="Company"/>
    <x v="0"/>
    <s v="Hoc1On1"/>
    <d v="2016-02-22T00:00:00"/>
    <d v="2016-05-22T00:00:00"/>
    <n v="22"/>
    <n v="7"/>
    <n v="27720000"/>
    <s v="CTC_Internal_Lang_EN_Course"/>
    <d v="2016-02-22T00:00:00"/>
    <m/>
    <m/>
    <n v="7"/>
    <m/>
    <m/>
    <m/>
    <m/>
    <m/>
    <m/>
    <m/>
    <s v="Longnp2"/>
    <d v="2016-02-25T00:00:00"/>
    <d v="2016-02-22T00:00:00"/>
    <d v="2016-05-22T00:00:00"/>
    <n v="22"/>
    <n v="7"/>
    <n v="27720000"/>
    <x v="0"/>
    <x v="1"/>
    <n v="2"/>
    <x v="0"/>
    <x v="1"/>
  </r>
  <r>
    <x v="0"/>
    <s v="Teambuilding_DN16_01"/>
    <s v="Teambuilding 01"/>
    <s v="Employee"/>
    <x v="4"/>
    <m/>
    <s v="Offline"/>
    <s v="Outside"/>
    <x v="0"/>
    <s v="Nguyễn Hữu Minh Châu"/>
    <d v="2016-02-27T00:00:00"/>
    <d v="2016-02-28T00:00:00"/>
    <n v="8"/>
    <n v="30"/>
    <n v="11000000"/>
    <s v="CTC_Internal_Lang_EN_Course"/>
    <d v="2016-02-27T00:00:00"/>
    <d v="2016-02-28T00:00:00"/>
    <n v="8"/>
    <n v="24"/>
    <n v="9900000"/>
    <n v="24"/>
    <n v="24"/>
    <n v="3.37"/>
    <n v="3.26"/>
    <n v="3.21"/>
    <n v="3.76"/>
    <s v="Longnp2"/>
    <d v="2016-03-02T00:00:00"/>
    <d v="2016-02-27T00:00:00"/>
    <d v="2016-02-28T00:00:00"/>
    <n v="8"/>
    <n v="24"/>
    <n v="9900000"/>
    <x v="1"/>
    <x v="1"/>
    <n v="2"/>
    <x v="0"/>
    <x v="4"/>
  </r>
  <r>
    <x v="1"/>
    <s v="FR_Android_HN16_01"/>
    <s v="Fresher Android"/>
    <s v="Fresher"/>
    <x v="3"/>
    <s v="Android"/>
    <s v="Offline"/>
    <s v="Company"/>
    <x v="0"/>
    <s v="FSOFT"/>
    <d v="2016-01-23T00:00:00"/>
    <d v="2016-05-06T00:00:00"/>
    <n v="512"/>
    <n v="15"/>
    <n v="299320000"/>
    <s v="CTC_Specific_fresher_allowance, CTC_Specific_fresher_training, CTC_Specific_fresher_Training_Award"/>
    <d v="2016-01-23T00:00:00"/>
    <m/>
    <m/>
    <n v="13"/>
    <m/>
    <n v="13"/>
    <m/>
    <m/>
    <m/>
    <m/>
    <m/>
    <s v="HangTTT2"/>
    <d v="2016-03-29T00:00:00"/>
    <d v="2016-01-23T00:00:00"/>
    <d v="2016-05-06T00:00:00"/>
    <n v="512"/>
    <n v="13"/>
    <n v="299320000"/>
    <x v="0"/>
    <x v="1"/>
    <n v="1"/>
    <x v="0"/>
    <x v="1"/>
  </r>
  <r>
    <x v="1"/>
    <s v="FR_CAD_HN16_01"/>
    <s v="Fresher CAD"/>
    <s v="Fresher"/>
    <x v="3"/>
    <s v="CAD"/>
    <s v="Offline"/>
    <s v="Company"/>
    <x v="0"/>
    <s v="FSOFT"/>
    <d v="2016-03-07T00:00:00"/>
    <d v="2016-09-15T00:00:00"/>
    <n v="1088"/>
    <n v="20"/>
    <n v="750330000"/>
    <s v="CTC_Specific_fresher_allowance, CTC_Specific_fresher_training, CTC_Specific_fresher_Training_Award"/>
    <d v="2016-03-07T00:00:00"/>
    <m/>
    <m/>
    <n v="17"/>
    <m/>
    <n v="17"/>
    <m/>
    <m/>
    <m/>
    <m/>
    <m/>
    <s v="HangTTT2"/>
    <d v="2016-03-29T00:00:00"/>
    <d v="2016-03-07T00:00:00"/>
    <d v="2016-09-15T00:00:00"/>
    <n v="1088"/>
    <n v="17"/>
    <n v="750330000"/>
    <x v="0"/>
    <x v="1"/>
    <n v="3"/>
    <x v="0"/>
    <x v="5"/>
  </r>
  <r>
    <x v="0"/>
    <s v="DO_DN16_08"/>
    <s v="Day One 08"/>
    <s v="Employee"/>
    <x v="5"/>
    <m/>
    <s v="Blended"/>
    <s v="Company"/>
    <x v="0"/>
    <s v="FSOFT "/>
    <d v="2016-03-01T00:00:00"/>
    <d v="2016-03-01T00:00:00"/>
    <n v="7"/>
    <n v="11"/>
    <n v="884000"/>
    <s v="CTC_Internal_Orientation"/>
    <d v="2016-03-01T00:00:00"/>
    <d v="2016-03-01T00:00:00"/>
    <n v="7"/>
    <n v="11"/>
    <n v="884000"/>
    <n v="11"/>
    <n v="11"/>
    <n v="4.51"/>
    <n v="4.3600000000000003"/>
    <n v="4.59"/>
    <n v="4.59"/>
    <s v="Longnp2"/>
    <d v="2016-03-21T00:00:00"/>
    <d v="2016-03-01T00:00:00"/>
    <d v="2016-03-01T00:00:00"/>
    <n v="7"/>
    <n v="11"/>
    <n v="884000"/>
    <x v="1"/>
    <x v="1"/>
    <n v="3"/>
    <x v="0"/>
    <x v="6"/>
  </r>
  <r>
    <x v="0"/>
    <s v="DO_DN16_09"/>
    <s v="Day One 09"/>
    <s v="Employee"/>
    <x v="5"/>
    <m/>
    <s v="Blended"/>
    <s v="Company"/>
    <x v="0"/>
    <s v="FSOFT "/>
    <d v="2016-03-07T00:00:00"/>
    <d v="2016-03-07T00:00:00"/>
    <n v="7"/>
    <n v="7"/>
    <n v="508000"/>
    <s v="CTC_Internal_Orientation"/>
    <d v="2016-03-07T00:00:00"/>
    <d v="2016-03-07T00:00:00"/>
    <n v="7"/>
    <n v="7"/>
    <n v="508000"/>
    <n v="7"/>
    <n v="7"/>
    <n v="4.7699999999999996"/>
    <n v="4.6900000000000004"/>
    <n v="4.8099999999999996"/>
    <n v="4.8099999999999996"/>
    <s v="Longnp2"/>
    <d v="2016-03-21T00:00:00"/>
    <d v="2016-03-07T00:00:00"/>
    <d v="2016-03-07T00:00:00"/>
    <n v="7"/>
    <n v="7"/>
    <n v="508000"/>
    <x v="1"/>
    <x v="1"/>
    <n v="3"/>
    <x v="0"/>
    <x v="6"/>
  </r>
  <r>
    <x v="0"/>
    <s v="DO_DN16_10"/>
    <s v="Day One 10"/>
    <s v="Employee"/>
    <x v="5"/>
    <m/>
    <s v="Blended"/>
    <s v="Company"/>
    <x v="0"/>
    <s v="FSOFT "/>
    <d v="2016-03-16T00:00:00"/>
    <d v="2016-03-16T00:00:00"/>
    <n v="7"/>
    <n v="10"/>
    <n v="508000"/>
    <s v="CTC_Internal_Orientation"/>
    <d v="2016-03-16T00:00:00"/>
    <d v="2016-03-16T00:00:00"/>
    <n v="7"/>
    <n v="4"/>
    <n v="508000"/>
    <n v="4"/>
    <n v="4"/>
    <n v="4.88"/>
    <n v="4.83"/>
    <n v="4.9000000000000004"/>
    <n v="4.9000000000000004"/>
    <s v="Longnp2"/>
    <d v="2016-03-21T00:00:00"/>
    <d v="2016-03-16T00:00:00"/>
    <d v="2016-03-16T00:00:00"/>
    <n v="7"/>
    <n v="4"/>
    <n v="508000"/>
    <x v="1"/>
    <x v="1"/>
    <n v="3"/>
    <x v="0"/>
    <x v="6"/>
  </r>
  <r>
    <x v="0"/>
    <s v="DO_DN16_11"/>
    <s v="Day One 11"/>
    <s v="Employee"/>
    <x v="5"/>
    <m/>
    <s v="Blended"/>
    <s v="Company"/>
    <x v="0"/>
    <s v="FSOFT "/>
    <d v="2016-03-23T00:00:00"/>
    <d v="2016-03-23T00:00:00"/>
    <n v="7"/>
    <n v="9"/>
    <n v="596000"/>
    <s v="CTC_Internal_Orientation"/>
    <d v="2016-03-23T00:00:00"/>
    <d v="2016-03-23T00:00:00"/>
    <n v="7"/>
    <n v="6"/>
    <n v="596000"/>
    <n v="6"/>
    <n v="6"/>
    <n v="4.74"/>
    <n v="4.5599999999999996"/>
    <n v="4.83"/>
    <n v="4.83"/>
    <s v="Longnp2"/>
    <d v="2016-03-21T00:00:00"/>
    <d v="2016-03-23T00:00:00"/>
    <d v="2016-03-23T00:00:00"/>
    <n v="7"/>
    <n v="6"/>
    <n v="596000"/>
    <x v="1"/>
    <x v="1"/>
    <n v="3"/>
    <x v="0"/>
    <x v="6"/>
  </r>
  <r>
    <x v="0"/>
    <s v="Fsoftvalue_DN16_01"/>
    <s v="Fsoft value 01"/>
    <s v="Employee"/>
    <x v="5"/>
    <m/>
    <s v="Offline"/>
    <s v="Company"/>
    <x v="0"/>
    <s v="FSOFT "/>
    <d v="2016-03-09T00:00:00"/>
    <d v="2016-03-09T00:00:00"/>
    <n v="4"/>
    <n v="84"/>
    <n v="13000000"/>
    <s v="CTC_Internal_Orientation"/>
    <d v="2016-03-09T00:00:00"/>
    <d v="2016-03-09T00:00:00"/>
    <n v="4"/>
    <n v="84"/>
    <n v="10700000"/>
    <n v="84"/>
    <n v="84"/>
    <n v="4.57"/>
    <n v="4.42"/>
    <n v="4.6500000000000004"/>
    <n v="4.6399999999999997"/>
    <s v="Longnp2"/>
    <d v="2016-03-21T00:00:00"/>
    <d v="2016-03-09T00:00:00"/>
    <d v="2016-03-09T00:00:00"/>
    <n v="4"/>
    <n v="84"/>
    <n v="10700000"/>
    <x v="1"/>
    <x v="1"/>
    <n v="3"/>
    <x v="0"/>
    <x v="6"/>
  </r>
  <r>
    <x v="0"/>
    <s v="HR&amp;REC Process_DN16_01"/>
    <s v="HR&amp;REC Process"/>
    <s v="Employee"/>
    <x v="1"/>
    <m/>
    <s v="Offline"/>
    <s v="Company"/>
    <x v="0"/>
    <s v="FSOFT "/>
    <d v="2016-03-04T00:00:00"/>
    <d v="2016-03-04T00:00:00"/>
    <n v="2"/>
    <n v="32"/>
    <n v="2300000"/>
    <s v="CTC_Internal_Management_Course"/>
    <d v="2016-03-04T00:00:00"/>
    <d v="2016-03-04T00:00:00"/>
    <n v="2"/>
    <n v="16"/>
    <n v="2300000"/>
    <n v="16"/>
    <n v="16"/>
    <n v="3.92"/>
    <n v="3.85"/>
    <n v="3.96"/>
    <n v="3.96"/>
    <s v="Longnp2"/>
    <d v="2016-03-21T00:00:00"/>
    <d v="2016-03-04T00:00:00"/>
    <d v="2016-03-04T00:00:00"/>
    <n v="2"/>
    <n v="16"/>
    <n v="2300000"/>
    <x v="1"/>
    <x v="1"/>
    <n v="3"/>
    <x v="0"/>
    <x v="6"/>
  </r>
  <r>
    <x v="0"/>
    <s v="Scrum For Dev_DN16_01"/>
    <s v="Scrum for Dev"/>
    <s v="Employee"/>
    <x v="6"/>
    <m/>
    <s v="Offline"/>
    <s v="Company"/>
    <x v="0"/>
    <s v="FSOFT "/>
    <d v="2016-03-18T00:00:00"/>
    <d v="2016-03-16T00:00:00"/>
    <n v="12"/>
    <n v="30"/>
    <n v="3480000"/>
    <s v="CTC_Internal_Process_Course"/>
    <d v="2016-03-18T00:00:00"/>
    <d v="2016-03-19T00:00:00"/>
    <n v="12"/>
    <n v="24"/>
    <n v="3480000"/>
    <n v="24"/>
    <n v="24"/>
    <n v="4.71"/>
    <n v="4.5999999999999996"/>
    <n v="4.7699999999999996"/>
    <n v="4.7699999999999996"/>
    <s v="Longnp2"/>
    <d v="2016-03-21T00:00:00"/>
    <d v="2016-03-18T00:00:00"/>
    <d v="2016-03-19T00:00:00"/>
    <n v="12"/>
    <n v="24"/>
    <n v="3480000"/>
    <x v="1"/>
    <x v="1"/>
    <n v="3"/>
    <x v="0"/>
    <x v="6"/>
  </r>
  <r>
    <x v="0"/>
    <s v="SPD_DN16_03"/>
    <s v="Software Process for Developers &amp; Testers "/>
    <s v="Employee"/>
    <x v="1"/>
    <m/>
    <s v="Blended"/>
    <s v="Company"/>
    <x v="0"/>
    <s v="FSOFT "/>
    <d v="2016-03-14T00:00:00"/>
    <d v="2016-03-18T00:00:00"/>
    <n v="11.5"/>
    <n v="46"/>
    <n v="1700000"/>
    <s v=" CTC_Internal_FS process "/>
    <d v="2016-03-14T00:00:00"/>
    <d v="2016-03-18T00:00:00"/>
    <n v="11.5"/>
    <n v="28"/>
    <s v="1.500.000"/>
    <n v="28"/>
    <n v="28"/>
    <n v="4.67"/>
    <n v="4.4800000000000004"/>
    <n v="4.76"/>
    <n v="4.76"/>
    <s v="NgocTTB3"/>
    <d v="2016-03-18T00:00:00"/>
    <d v="2016-03-14T00:00:00"/>
    <d v="2016-03-18T00:00:00"/>
    <n v="11.5"/>
    <n v="28"/>
    <s v="1.500.000"/>
    <x v="1"/>
    <x v="1"/>
    <n v="3"/>
    <x v="0"/>
    <x v="6"/>
  </r>
  <r>
    <x v="0"/>
    <s v="Refunds N5_DN16_01 "/>
    <s v="Hoan phi hoc phi  N5"/>
    <s v="Employee"/>
    <x v="0"/>
    <s v="Japanese"/>
    <s v="Offline"/>
    <s v="Outside"/>
    <x v="0"/>
    <s v="Kokoro; Lapis"/>
    <d v="2015-06-01T00:00:00"/>
    <d v="2015-12-01T00:00:00"/>
    <n v="210"/>
    <n v="50"/>
    <n v="100000000"/>
    <s v="CTC_Internal_Lang_JP_Course"/>
    <d v="2015-06-01T00:00:00"/>
    <d v="2015-12-01T00:00:00"/>
    <n v="210"/>
    <n v="26"/>
    <n v="38696132"/>
    <n v="26"/>
    <n v="26"/>
    <m/>
    <m/>
    <m/>
    <m/>
    <s v="NgocTTB3"/>
    <d v="2016-03-18T00:00:00"/>
    <d v="2015-06-01T00:00:00"/>
    <d v="2015-12-01T00:00:00"/>
    <n v="210"/>
    <n v="26"/>
    <n v="38696132"/>
    <x v="1"/>
    <x v="0"/>
    <n v="6"/>
    <x v="1"/>
    <x v="7"/>
  </r>
  <r>
    <x v="0"/>
    <s v="Refunds N4_DN16_01 "/>
    <s v="Hoan phi hoc phi  N4"/>
    <s v="Employee"/>
    <x v="0"/>
    <s v="Japanese"/>
    <s v="Offline"/>
    <s v="Outside"/>
    <x v="0"/>
    <s v="Kokoro; Lapis"/>
    <d v="2015-06-01T00:00:00"/>
    <d v="2015-12-01T00:00:00"/>
    <n v="210"/>
    <n v="25"/>
    <n v="100000000"/>
    <s v="CTC_Internal_Lang_JP_Course"/>
    <d v="2015-06-01T00:00:00"/>
    <d v="2015-12-01T00:00:00"/>
    <n v="210"/>
    <n v="6"/>
    <n v="23001000"/>
    <n v="15"/>
    <n v="15"/>
    <m/>
    <m/>
    <m/>
    <m/>
    <s v="NgocTTB3"/>
    <d v="2016-03-18T00:00:00"/>
    <d v="2015-06-01T00:00:00"/>
    <d v="2015-12-01T00:00:00"/>
    <n v="210"/>
    <n v="6"/>
    <n v="23001000"/>
    <x v="1"/>
    <x v="0"/>
    <n v="6"/>
    <x v="1"/>
    <x v="7"/>
  </r>
  <r>
    <x v="0"/>
    <s v="Refunds N3_DN16_01 "/>
    <s v="Hoan phi hoc phi  N3"/>
    <s v="Employee"/>
    <x v="0"/>
    <s v="Japanese"/>
    <s v="Offline"/>
    <s v="Outside"/>
    <x v="0"/>
    <s v="Kokoro; Lapis"/>
    <d v="2015-06-01T00:00:00"/>
    <d v="2015-12-01T00:00:00"/>
    <n v="210"/>
    <n v="10"/>
    <n v="30000000"/>
    <s v="CTC_Internal_Lang_JP_Course"/>
    <d v="2015-06-01T00:00:00"/>
    <d v="2015-12-01T00:00:00"/>
    <n v="210"/>
    <n v="1"/>
    <n v="5200000"/>
    <n v="1"/>
    <n v="1"/>
    <m/>
    <m/>
    <m/>
    <m/>
    <s v="NgocTTB3"/>
    <d v="2016-03-18T00:00:00"/>
    <d v="2015-06-01T00:00:00"/>
    <d v="2015-12-01T00:00:00"/>
    <n v="210"/>
    <n v="1"/>
    <n v="5200000"/>
    <x v="1"/>
    <x v="0"/>
    <n v="6"/>
    <x v="1"/>
    <x v="7"/>
  </r>
  <r>
    <x v="0"/>
    <s v="Increase efficiency productivity_DN16_01"/>
    <s v="Increase efficiency productivity for PM, Management"/>
    <s v="Employee"/>
    <x v="4"/>
    <m/>
    <s v="Offline"/>
    <s v="Outside"/>
    <x v="0"/>
    <s v="Bùi Quang Vĩnh"/>
    <d v="2016-03-25T00:00:00"/>
    <d v="2016-03-26T00:00:00"/>
    <n v="12"/>
    <n v="25"/>
    <n v="23000000"/>
    <s v="CTC_Internal_Softskill_Course"/>
    <d v="2016-03-25T00:00:00"/>
    <d v="2016-03-26T00:00:00"/>
    <n v="12"/>
    <n v="18"/>
    <n v="19966000"/>
    <n v="18"/>
    <n v="18"/>
    <n v="4.59"/>
    <n v="4.4800000000000004"/>
    <n v="4.76"/>
    <n v="4.55"/>
    <s v="NgocTTB3"/>
    <d v="2016-03-28T00:00:00"/>
    <d v="2016-03-25T00:00:00"/>
    <d v="2016-03-26T00:00:00"/>
    <n v="12"/>
    <n v="18"/>
    <n v="19966000"/>
    <x v="1"/>
    <x v="1"/>
    <n v="3"/>
    <x v="0"/>
    <x v="6"/>
  </r>
  <r>
    <x v="0"/>
    <s v="Toeic700_DN16_01"/>
    <s v="English Toeic700"/>
    <s v="Employee"/>
    <x v="0"/>
    <s v="English"/>
    <s v="Offline"/>
    <s v="Outside"/>
    <x v="0"/>
    <s v="EQuest"/>
    <d v="2016-03-24T00:00:00"/>
    <d v="2016-07-24T00:00:00"/>
    <n v="92"/>
    <n v="20"/>
    <n v="27600000"/>
    <s v="CTC_Internal_Lang_EN_Course"/>
    <d v="2016-03-24T00:00:00"/>
    <m/>
    <n v="92"/>
    <n v="6"/>
    <m/>
    <n v="0"/>
    <m/>
    <m/>
    <m/>
    <m/>
    <m/>
    <s v="Longnp2"/>
    <d v="2016-03-21T00:00:00"/>
    <d v="2016-03-24T00:00:00"/>
    <d v="2016-07-24T00:00:00"/>
    <n v="92"/>
    <n v="6"/>
    <n v="27600000"/>
    <x v="0"/>
    <x v="1"/>
    <n v="3"/>
    <x v="0"/>
    <x v="8"/>
  </r>
  <r>
    <x v="1"/>
    <s v="72H giờ trải nghiệm_HN16_01"/>
    <s v="72H giờ trải nghiệm"/>
    <s v="Employee"/>
    <x v="2"/>
    <m/>
    <s v="Offline"/>
    <s v="Company"/>
    <x v="0"/>
    <s v="FCU"/>
    <d v="2016-03-17T00:00:00"/>
    <d v="2016-03-19T00:00:00"/>
    <n v="72"/>
    <n v="20"/>
    <n v="0"/>
    <s v="CTC_Internal_Orientation"/>
    <d v="2016-03-17T00:00:00"/>
    <d v="2016-03-19T00:00:00"/>
    <n v="72"/>
    <n v="16"/>
    <m/>
    <n v="18"/>
    <n v="16"/>
    <n v="4.7300000000000004"/>
    <m/>
    <m/>
    <m/>
    <s v="HuyenNTT13"/>
    <d v="2016-03-31T00:00:00"/>
    <d v="2016-03-17T00:00:00"/>
    <d v="2016-03-19T00:00:00"/>
    <n v="72"/>
    <n v="16"/>
    <n v="0"/>
    <x v="1"/>
    <x v="1"/>
    <n v="3"/>
    <x v="0"/>
    <x v="6"/>
  </r>
  <r>
    <x v="1"/>
    <s v="Amazone Web Services Essential_HN16_01"/>
    <s v="Amazone Web Services Essential"/>
    <s v="Employee"/>
    <x v="3"/>
    <s v="Others"/>
    <s v="Online"/>
    <s v="Company"/>
    <x v="0"/>
    <s v="CTC"/>
    <d v="2016-03-24T00:00:00"/>
    <d v="2016-03-31T00:00:00"/>
    <n v="2.25"/>
    <n v="20"/>
    <n v="0"/>
    <s v="CTC_Internal_ITTech_Course"/>
    <d v="2016-03-24T00:00:00"/>
    <m/>
    <n v="1.5"/>
    <n v="24"/>
    <m/>
    <n v="24"/>
    <m/>
    <m/>
    <m/>
    <m/>
    <m/>
    <s v="HuyenDTT1"/>
    <d v="2016-03-30T00:00:00"/>
    <d v="2016-03-24T00:00:00"/>
    <d v="2016-03-31T00:00:00"/>
    <n v="1.5"/>
    <n v="24"/>
    <n v="0"/>
    <x v="0"/>
    <x v="1"/>
    <n v="3"/>
    <x v="0"/>
    <x v="6"/>
  </r>
  <r>
    <x v="1"/>
    <s v="Automation Test - Selenium with Java_HN16_01"/>
    <s v="Automation Test - Selenium with Java"/>
    <s v="Employee"/>
    <x v="3"/>
    <m/>
    <s v="Offline"/>
    <s v="Company"/>
    <x v="0"/>
    <s v="FSOFT "/>
    <d v="2016-01-23T00:00:00"/>
    <d v="2016-03-26T00:00:00"/>
    <n v="64"/>
    <n v="26"/>
    <n v="17990000"/>
    <s v="CTC_Internal_ITTech_Course"/>
    <d v="2016-01-23T00:00:00"/>
    <d v="2016-03-26T00:00:00"/>
    <n v="56"/>
    <n v="24"/>
    <n v="16760000"/>
    <n v="24"/>
    <n v="15"/>
    <n v="4.5"/>
    <n v="4.21"/>
    <n v="4.7"/>
    <n v="4.46"/>
    <s v="ThuyLP"/>
    <d v="2016-04-05T00:00:00"/>
    <d v="2016-01-23T00:00:00"/>
    <d v="2016-03-26T00:00:00"/>
    <n v="56"/>
    <n v="24"/>
    <n v="16760000"/>
    <x v="1"/>
    <x v="1"/>
    <n v="1"/>
    <x v="0"/>
    <x v="6"/>
  </r>
  <r>
    <x v="1"/>
    <s v="Automation Test - Selenium with Java_HN16_02"/>
    <s v="Automation Test - Selenium with Java"/>
    <s v="Employee"/>
    <x v="3"/>
    <m/>
    <s v="Offline"/>
    <s v="Company"/>
    <x v="0"/>
    <s v="FSOFT "/>
    <d v="2016-01-23T00:00:00"/>
    <d v="2016-03-26T00:00:00"/>
    <n v="64"/>
    <n v="23"/>
    <n v="17990000"/>
    <s v="CTC_Internal_ITTech_Course"/>
    <d v="2016-01-23T00:00:00"/>
    <d v="2016-03-26T00:00:00"/>
    <n v="49"/>
    <n v="23"/>
    <n v="13300000"/>
    <n v="23"/>
    <n v="23"/>
    <n v="4.5"/>
    <n v="4.3"/>
    <n v="4.7"/>
    <n v="4.5"/>
    <s v="ThuyLP"/>
    <d v="2016-04-05T00:00:00"/>
    <d v="2016-01-23T00:00:00"/>
    <d v="2016-03-26T00:00:00"/>
    <n v="49"/>
    <n v="23"/>
    <n v="13300000"/>
    <x v="1"/>
    <x v="1"/>
    <n v="1"/>
    <x v="0"/>
    <x v="6"/>
  </r>
  <r>
    <x v="1"/>
    <s v="Bcom via Skype_HN16_01"/>
    <s v="English for Business Communication via Skype"/>
    <s v="Employee"/>
    <x v="0"/>
    <s v="English"/>
    <s v="Online"/>
    <s v="Company"/>
    <x v="0"/>
    <s v="Hoc1On1"/>
    <d v="2016-01-18T00:00:00"/>
    <d v="2016-05-01T00:00:00"/>
    <n v="22"/>
    <n v="20"/>
    <n v="88220000"/>
    <s v="CTC_Internal_Lang_EN_Course"/>
    <d v="2016-01-18T00:00:00"/>
    <m/>
    <n v="18.5"/>
    <n v="27"/>
    <m/>
    <n v="27"/>
    <m/>
    <m/>
    <m/>
    <m/>
    <m/>
    <s v="HuyenNTT13"/>
    <d v="2016-03-31T00:00:00"/>
    <d v="2016-01-18T00:00:00"/>
    <d v="2016-05-01T00:00:00"/>
    <n v="18.5"/>
    <n v="27"/>
    <n v="88220000"/>
    <x v="0"/>
    <x v="1"/>
    <n v="1"/>
    <x v="0"/>
    <x v="1"/>
  </r>
  <r>
    <x v="1"/>
    <s v="Bcom via Skype_HN16_02"/>
    <s v="English for Business Communication via Skype"/>
    <s v="Employee"/>
    <x v="0"/>
    <s v="English"/>
    <s v="Online"/>
    <s v="Company"/>
    <x v="0"/>
    <s v="Hoc1On1"/>
    <d v="2016-02-22T00:00:00"/>
    <d v="2016-05-29T00:00:00"/>
    <n v="22"/>
    <n v="20"/>
    <n v="110000000"/>
    <s v="CTC_Internal_Lang_EN_Course"/>
    <d v="2016-02-22T00:00:00"/>
    <m/>
    <n v="10.5"/>
    <n v="26"/>
    <m/>
    <n v="26"/>
    <m/>
    <m/>
    <m/>
    <m/>
    <m/>
    <s v="HuyenNTT13"/>
    <d v="2016-03-31T00:00:00"/>
    <d v="2016-02-22T00:00:00"/>
    <d v="2016-05-29T00:00:00"/>
    <n v="10.5"/>
    <n v="26"/>
    <n v="110000000"/>
    <x v="0"/>
    <x v="1"/>
    <n v="2"/>
    <x v="0"/>
    <x v="1"/>
  </r>
  <r>
    <x v="1"/>
    <s v="CMMI5 v1.3_HN16_01"/>
    <s v="CMMI5 v1.3 Awareness &amp; FSOFT QMS"/>
    <s v="Employee"/>
    <x v="6"/>
    <m/>
    <s v="Offline"/>
    <s v="Company"/>
    <x v="0"/>
    <s v="FSOFT"/>
    <d v="2016-03-16T00:00:00"/>
    <d v="2016-03-17T00:00:00"/>
    <n v="7"/>
    <n v="33"/>
    <n v="3600000"/>
    <s v="FQC_CMMI5"/>
    <d v="2016-03-16T00:00:00"/>
    <d v="2016-03-17T00:00:00"/>
    <n v="7"/>
    <n v="27"/>
    <m/>
    <n v="33"/>
    <n v="26"/>
    <n v="4.8099999999999996"/>
    <n v="4.8600000000000003"/>
    <n v="4.8600000000000003"/>
    <n v="4.7"/>
    <s v="HangTTT2"/>
    <d v="2016-03-29T00:00:00"/>
    <d v="2016-03-16T00:00:00"/>
    <d v="2016-03-17T00:00:00"/>
    <n v="7"/>
    <n v="27"/>
    <n v="3600000"/>
    <x v="1"/>
    <x v="1"/>
    <n v="3"/>
    <x v="0"/>
    <x v="6"/>
  </r>
  <r>
    <x v="1"/>
    <s v="CMMI5 v1.3_HN16_02"/>
    <s v="CMMI5 v1.3 Awareness &amp; FSOFT QMS"/>
    <s v="Employee"/>
    <x v="6"/>
    <m/>
    <s v="Offline"/>
    <s v="Company"/>
    <x v="0"/>
    <s v="FSOFT"/>
    <d v="2016-03-21T00:00:00"/>
    <d v="2016-03-28T00:00:00"/>
    <n v="7"/>
    <n v="37"/>
    <n v="3600000"/>
    <s v="FQC_CMMI5"/>
    <d v="2016-03-21T00:00:00"/>
    <d v="2016-03-28T00:00:00"/>
    <n v="7"/>
    <n v="23"/>
    <m/>
    <n v="37"/>
    <n v="0"/>
    <n v="4.82"/>
    <n v="4.75"/>
    <n v="4.84"/>
    <n v="4.8499999999999996"/>
    <s v="AnhMT2"/>
    <d v="2016-03-31T00:00:00"/>
    <d v="2016-03-21T00:00:00"/>
    <d v="2016-03-28T00:00:00"/>
    <n v="7"/>
    <n v="23"/>
    <n v="3600000"/>
    <x v="1"/>
    <x v="1"/>
    <n v="3"/>
    <x v="0"/>
    <x v="6"/>
  </r>
  <r>
    <x v="1"/>
    <s v="CMMI5 v1.3_HN16_03"/>
    <s v="CMMI5 v1.3 Awareness &amp; FSOFT QMS"/>
    <s v="Employee"/>
    <x v="6"/>
    <m/>
    <s v="Offline"/>
    <s v="Company"/>
    <x v="0"/>
    <s v="FSOFT"/>
    <d v="2016-03-23T00:00:00"/>
    <d v="2016-03-30T00:00:00"/>
    <n v="7"/>
    <n v="39"/>
    <n v="3600000"/>
    <s v="FQC_CMMI5"/>
    <d v="2016-03-23T00:00:00"/>
    <d v="2016-03-30T00:00:00"/>
    <n v="7"/>
    <n v="33"/>
    <m/>
    <n v="40"/>
    <m/>
    <n v="4.6500000000000004"/>
    <n v="4.5999999999999996"/>
    <n v="4.72"/>
    <n v="4.6100000000000003"/>
    <s v="HuyenNTT13"/>
    <d v="2016-04-11T00:00:00"/>
    <d v="2016-03-23T00:00:00"/>
    <d v="2016-03-30T00:00:00"/>
    <n v="7"/>
    <n v="33"/>
    <n v="3600000"/>
    <x v="1"/>
    <x v="1"/>
    <n v="3"/>
    <x v="0"/>
    <x v="6"/>
  </r>
  <r>
    <x v="1"/>
    <s v="CMMI5 v1.3_HN16_04"/>
    <s v="CMMI5 v1.3 Awareness &amp; FSOFT QMS"/>
    <s v="Employee"/>
    <x v="6"/>
    <m/>
    <s v="Offline"/>
    <s v="Company"/>
    <x v="0"/>
    <s v="FSOFT"/>
    <d v="2016-03-24T00:00:00"/>
    <d v="2016-03-31T00:00:00"/>
    <n v="7"/>
    <n v="45"/>
    <n v="3600000"/>
    <s v="FQC_CMMI5"/>
    <d v="2016-03-24T00:00:00"/>
    <d v="2016-03-31T00:00:00"/>
    <n v="7"/>
    <n v="25"/>
    <m/>
    <n v="46"/>
    <m/>
    <n v="4.7"/>
    <n v="4.6500000000000004"/>
    <n v="4.7300000000000004"/>
    <n v="4.71"/>
    <s v="AnhMT2"/>
    <d v="2016-03-31T00:00:00"/>
    <d v="2016-03-24T00:00:00"/>
    <d v="2016-03-31T00:00:00"/>
    <n v="7"/>
    <n v="25"/>
    <n v="3600000"/>
    <x v="1"/>
    <x v="1"/>
    <n v="3"/>
    <x v="0"/>
    <x v="6"/>
  </r>
  <r>
    <x v="1"/>
    <s v="CMMI5 v1.3_HN16_05"/>
    <s v="CMMI5 v1.3 Awareness &amp; FSOFT QMS"/>
    <s v="Employee"/>
    <x v="6"/>
    <m/>
    <s v="Offline"/>
    <s v="Company"/>
    <x v="0"/>
    <s v="FSOFT "/>
    <d v="2016-03-25T00:00:00"/>
    <d v="2016-04-01T00:00:00"/>
    <n v="7"/>
    <n v="44"/>
    <n v="3600000"/>
    <s v="FQC_CMMI5"/>
    <d v="2016-03-25T00:00:00"/>
    <m/>
    <n v="7"/>
    <n v="34"/>
    <m/>
    <n v="34"/>
    <m/>
    <m/>
    <m/>
    <m/>
    <m/>
    <s v="TrangBTM2"/>
    <d v="2016-03-31T00:00:00"/>
    <d v="2016-03-25T00:00:00"/>
    <d v="2016-04-01T00:00:00"/>
    <n v="7"/>
    <n v="34"/>
    <n v="3600000"/>
    <x v="0"/>
    <x v="1"/>
    <n v="3"/>
    <x v="0"/>
    <x v="3"/>
  </r>
  <r>
    <x v="1"/>
    <s v="Cobol Basic_HN16_01"/>
    <s v="Cobol Basic"/>
    <s v="Employee"/>
    <x v="3"/>
    <s v="Cobol"/>
    <s v="Offline"/>
    <s v="Company"/>
    <x v="0"/>
    <s v="FSOFT"/>
    <d v="2016-02-01T00:00:00"/>
    <d v="2016-02-23T00:00:00"/>
    <n v="20"/>
    <n v="15"/>
    <n v="4930000"/>
    <s v="CTC_Internal_ITTech_Course"/>
    <d v="2016-02-01T00:00:00"/>
    <d v="2016-02-23T00:00:00"/>
    <n v="20"/>
    <n v="18"/>
    <n v="5350000"/>
    <n v="18"/>
    <n v="10"/>
    <n v="4.2"/>
    <n v="4.2699999999999996"/>
    <n v="4.1900000000000004"/>
    <n v="4.1100000000000003"/>
    <s v="AnhMT2"/>
    <d v="2016-03-10T00:00:00"/>
    <d v="2016-02-01T00:00:00"/>
    <d v="2016-02-23T00:00:00"/>
    <n v="20"/>
    <n v="18"/>
    <n v="5350000"/>
    <x v="1"/>
    <x v="1"/>
    <n v="2"/>
    <x v="0"/>
    <x v="4"/>
  </r>
  <r>
    <x v="1"/>
    <s v="Communication Skill_HN16_01"/>
    <s v="Effective Working Communication Skill"/>
    <s v="Employee"/>
    <x v="4"/>
    <m/>
    <s v="Offline"/>
    <s v="Company"/>
    <x v="0"/>
    <s v="FSOFT "/>
    <d v="2016-02-25T00:00:00"/>
    <d v="2016-02-25T00:00:00"/>
    <n v="6.45"/>
    <n v="26"/>
    <n v="8300000"/>
    <s v="CTC_Internal_Softskill_Course"/>
    <d v="2016-02-25T00:00:00"/>
    <d v="2016-02-25T00:00:00"/>
    <n v="6.45"/>
    <n v="26"/>
    <n v="8120000"/>
    <n v="26"/>
    <n v="26"/>
    <n v="4.7"/>
    <n v="4.68"/>
    <n v="4.8099999999999996"/>
    <n v="4.6100000000000003"/>
    <s v="ThuyLP"/>
    <d v="2016-02-29T00:00:00"/>
    <d v="2016-02-25T00:00:00"/>
    <d v="2016-02-25T00:00:00"/>
    <n v="6.45"/>
    <n v="26"/>
    <n v="8120000"/>
    <x v="1"/>
    <x v="1"/>
    <n v="2"/>
    <x v="0"/>
    <x v="4"/>
  </r>
  <r>
    <x v="1"/>
    <s v="Corporate Risk Management_HN16_01"/>
    <s v="Corporate Risk Management"/>
    <s v="Employee"/>
    <x v="7"/>
    <m/>
    <s v="Offline"/>
    <s v="Company"/>
    <x v="0"/>
    <s v="FMIT"/>
    <d v="2016-03-18T00:00:00"/>
    <d v="2016-03-19T00:00:00"/>
    <n v="12"/>
    <n v="26"/>
    <n v="501032550"/>
    <s v="LRC_risk"/>
    <d v="2016-03-18T00:00:00"/>
    <d v="2016-03-19T00:00:00"/>
    <n v="12"/>
    <n v="23"/>
    <n v="501032550"/>
    <n v="21"/>
    <n v="19"/>
    <n v="4.03"/>
    <n v="3.81"/>
    <n v="4"/>
    <n v="4.3"/>
    <s v="ThuyLP"/>
    <d v="2016-04-11T00:00:00"/>
    <d v="2016-03-18T00:00:00"/>
    <d v="2016-03-19T00:00:00"/>
    <n v="12"/>
    <n v="23"/>
    <n v="501032550"/>
    <x v="1"/>
    <x v="1"/>
    <n v="3"/>
    <x v="0"/>
    <x v="6"/>
  </r>
  <r>
    <x v="1"/>
    <s v="Cross-platform Mobile Development Building Android / iOS Apps In C#_HN15_01"/>
    <s v="Cross-platform Mobile Development Building Android / iOS Apps In C#"/>
    <s v="Employee"/>
    <x v="3"/>
    <s v="iOS"/>
    <s v="Offline"/>
    <s v="Company"/>
    <x v="0"/>
    <s v="FSOFT"/>
    <d v="2015-12-05T00:00:00"/>
    <d v="2016-01-09T00:00:00"/>
    <n v="35"/>
    <n v="25"/>
    <n v="24900000"/>
    <s v="CTC_Internal_ITTech_Course"/>
    <d v="2015-12-05T00:00:00"/>
    <d v="2016-01-09T00:00:00"/>
    <n v="35"/>
    <n v="18"/>
    <n v="24680000"/>
    <n v="18"/>
    <n v="12"/>
    <n v="4.45"/>
    <n v="4.43"/>
    <n v="4.5"/>
    <n v="4.42"/>
    <s v="LinhPT2"/>
    <d v="2016-02-01T00:00:00"/>
    <d v="2015-12-05T00:00:00"/>
    <d v="2016-01-09T00:00:00"/>
    <n v="35"/>
    <n v="18"/>
    <n v="24680000"/>
    <x v="1"/>
    <x v="0"/>
    <n v="12"/>
    <x v="0"/>
    <x v="2"/>
  </r>
  <r>
    <x v="1"/>
    <s v="Day two_HN16_01"/>
    <s v="Day two"/>
    <s v="Employee"/>
    <x v="2"/>
    <m/>
    <s v="Offline"/>
    <s v="Company"/>
    <x v="2"/>
    <s v="FSOFT "/>
    <d v="2016-01-05T00:00:00"/>
    <d v="2016-01-05T00:00:00"/>
    <n v="1"/>
    <n v="30"/>
    <n v="330000"/>
    <s v="SSC.HL"/>
    <d v="2016-01-05T00:00:00"/>
    <d v="2016-01-05T00:00:00"/>
    <n v="1"/>
    <n v="26"/>
    <n v="265000"/>
    <n v="26"/>
    <n v="8"/>
    <n v="4.92"/>
    <n v="4.9800000000000004"/>
    <n v="4.8899999999999997"/>
    <n v="4.8499999999999996"/>
    <s v="AnhHTL"/>
    <d v="2016-02-29T00:00:00"/>
    <d v="2016-01-05T00:00:00"/>
    <d v="2016-01-05T00:00:00"/>
    <n v="1"/>
    <n v="26"/>
    <n v="265000"/>
    <x v="1"/>
    <x v="1"/>
    <n v="1"/>
    <x v="0"/>
    <x v="2"/>
  </r>
  <r>
    <x v="1"/>
    <s v="Day two_HN16_02"/>
    <s v="Day two"/>
    <s v="Employee"/>
    <x v="2"/>
    <m/>
    <s v="Offline"/>
    <s v="Company"/>
    <x v="2"/>
    <s v="FSOFT "/>
    <d v="2016-01-19T00:00:00"/>
    <d v="2016-01-19T00:00:00"/>
    <n v="1"/>
    <n v="30"/>
    <n v="335000"/>
    <s v="SSC.HL"/>
    <d v="2016-01-19T00:00:00"/>
    <d v="2016-01-19T00:00:00"/>
    <n v="1"/>
    <n v="27"/>
    <n v="265000"/>
    <n v="27"/>
    <n v="24"/>
    <n v="4.8"/>
    <n v="4.82"/>
    <n v="4.84"/>
    <n v="4.75"/>
    <s v="AnhHTL"/>
    <d v="2016-02-29T00:00:00"/>
    <d v="2016-01-19T00:00:00"/>
    <d v="2016-01-19T00:00:00"/>
    <n v="1"/>
    <n v="27"/>
    <n v="265000"/>
    <x v="1"/>
    <x v="1"/>
    <n v="1"/>
    <x v="0"/>
    <x v="2"/>
  </r>
  <r>
    <x v="1"/>
    <s v="Day two_HN16_03"/>
    <s v="Day two"/>
    <s v="Employee"/>
    <x v="2"/>
    <m/>
    <s v="Offline"/>
    <s v="Company"/>
    <x v="2"/>
    <s v="FSOFT "/>
    <d v="2016-01-26T00:00:00"/>
    <d v="2016-01-26T00:00:00"/>
    <n v="1"/>
    <n v="30"/>
    <n v="390000"/>
    <s v="SSC.HL"/>
    <d v="2016-01-26T00:00:00"/>
    <d v="2016-01-26T00:00:00"/>
    <n v="1"/>
    <n v="38"/>
    <n v="265000"/>
    <n v="38"/>
    <n v="24"/>
    <n v="4.75"/>
    <n v="4.7699999999999996"/>
    <n v="4.76"/>
    <n v="4.72"/>
    <s v="AnhHTL"/>
    <d v="2016-02-29T00:00:00"/>
    <d v="2016-01-26T00:00:00"/>
    <d v="2016-01-26T00:00:00"/>
    <n v="1"/>
    <n v="38"/>
    <n v="265000"/>
    <x v="1"/>
    <x v="1"/>
    <n v="1"/>
    <x v="0"/>
    <x v="2"/>
  </r>
  <r>
    <x v="1"/>
    <s v="Day two_HN16_04"/>
    <s v="Day two"/>
    <s v="Employee"/>
    <x v="2"/>
    <m/>
    <s v="Offline"/>
    <s v="Company"/>
    <x v="2"/>
    <s v="FSOFT "/>
    <d v="2016-02-02T00:00:00"/>
    <d v="2016-02-02T00:00:00"/>
    <n v="1"/>
    <n v="30"/>
    <n v="365000"/>
    <s v="SSC.HL"/>
    <d v="2016-02-02T00:00:00"/>
    <d v="2016-02-02T00:00:00"/>
    <n v="1"/>
    <n v="33"/>
    <n v="265000"/>
    <n v="33"/>
    <n v="23"/>
    <n v="4.8099999999999996"/>
    <n v="4.76"/>
    <n v="4.84"/>
    <n v="4.83"/>
    <s v="AnhHTL"/>
    <d v="2016-02-29T00:00:00"/>
    <d v="2016-02-02T00:00:00"/>
    <d v="2016-02-02T00:00:00"/>
    <n v="1"/>
    <n v="33"/>
    <n v="265000"/>
    <x v="1"/>
    <x v="1"/>
    <n v="2"/>
    <x v="0"/>
    <x v="4"/>
  </r>
  <r>
    <x v="1"/>
    <s v="Day two_HN16_05"/>
    <s v="Day two"/>
    <s v="Employee"/>
    <x v="2"/>
    <m/>
    <s v="Offline"/>
    <s v="Company"/>
    <x v="2"/>
    <s v="FSOFT "/>
    <d v="2016-02-17T00:00:00"/>
    <d v="2016-02-17T00:00:00"/>
    <n v="1"/>
    <n v="30"/>
    <n v="280000"/>
    <s v="SSC.HL"/>
    <d v="2016-02-17T00:00:00"/>
    <d v="2016-02-17T00:00:00"/>
    <n v="1"/>
    <n v="16"/>
    <n v="265000"/>
    <n v="16"/>
    <n v="16"/>
    <m/>
    <n v="4.8600000000000003"/>
    <n v="4.95"/>
    <n v="4.9000000000000004"/>
    <s v="AnhHTL"/>
    <d v="2016-02-29T00:00:00"/>
    <d v="2016-02-17T00:00:00"/>
    <d v="2016-02-17T00:00:00"/>
    <n v="1"/>
    <n v="16"/>
    <n v="265000"/>
    <x v="1"/>
    <x v="1"/>
    <n v="2"/>
    <x v="0"/>
    <x v="4"/>
  </r>
  <r>
    <x v="1"/>
    <s v="Day two_HN16_06"/>
    <s v="Day two"/>
    <s v="Employee"/>
    <x v="2"/>
    <m/>
    <s v="Offline"/>
    <s v="Company"/>
    <x v="2"/>
    <s v="FSOFT "/>
    <d v="2016-03-04T00:00:00"/>
    <d v="2016-03-04T00:00:00"/>
    <n v="1"/>
    <n v="30"/>
    <n v="330000"/>
    <s v="SSC.HL"/>
    <d v="2016-03-04T00:00:00"/>
    <d v="2016-03-04T00:00:00"/>
    <n v="1"/>
    <n v="19"/>
    <n v="200000"/>
    <n v="21"/>
    <n v="9"/>
    <n v="4.78"/>
    <n v="4.78"/>
    <n v="4.78"/>
    <n v="4.78"/>
    <s v="HuyenNTT13"/>
    <d v="2016-04-11T00:00:00"/>
    <d v="2016-03-04T00:00:00"/>
    <d v="2016-03-04T00:00:00"/>
    <n v="1"/>
    <n v="19"/>
    <n v="200000"/>
    <x v="1"/>
    <x v="1"/>
    <n v="3"/>
    <x v="0"/>
    <x v="6"/>
  </r>
  <r>
    <x v="1"/>
    <s v="Dayone_HN16_01"/>
    <s v="Dayone"/>
    <s v="Employee"/>
    <x v="2"/>
    <m/>
    <s v="Blended"/>
    <s v="Company"/>
    <x v="0"/>
    <s v="FSOFT "/>
    <d v="2016-01-04T00:00:00"/>
    <d v="2016-01-04T00:00:00"/>
    <n v="6.6"/>
    <n v="76"/>
    <n v="3920000"/>
    <s v="CTC_Internal_Orientation"/>
    <d v="2016-01-04T00:00:00"/>
    <d v="2016-01-04T00:00:00"/>
    <n v="6.6"/>
    <n v="76"/>
    <n v="3680000"/>
    <n v="76"/>
    <n v="75"/>
    <n v="4.79"/>
    <n v="4.6900000000000004"/>
    <n v="4.84"/>
    <n v="4.88"/>
    <s v="ThuyLP"/>
    <d v="2016-03-08T00:00:00"/>
    <d v="2016-01-04T00:00:00"/>
    <d v="2016-01-04T00:00:00"/>
    <n v="6.6"/>
    <n v="76"/>
    <n v="3680000"/>
    <x v="1"/>
    <x v="1"/>
    <n v="1"/>
    <x v="0"/>
    <x v="2"/>
  </r>
  <r>
    <x v="1"/>
    <s v="Dayone_HN16_02"/>
    <s v="Dayone"/>
    <s v="Employee"/>
    <x v="2"/>
    <m/>
    <s v="Blended"/>
    <s v="Company"/>
    <x v="0"/>
    <s v="FSOFT "/>
    <d v="2016-01-07T00:00:00"/>
    <d v="2016-01-07T00:00:00"/>
    <n v="6.5"/>
    <n v="24"/>
    <n v="1920000"/>
    <s v="CTC_Internal_Orientation"/>
    <d v="2016-01-07T00:00:00"/>
    <d v="2016-01-07T00:00:00"/>
    <n v="6.45"/>
    <n v="24"/>
    <n v="1900000"/>
    <n v="24"/>
    <n v="24"/>
    <n v="4.79"/>
    <n v="4.7"/>
    <n v="4.8"/>
    <n v="4.9000000000000004"/>
    <s v="TrangBTM2"/>
    <d v="2016-02-02T00:00:00"/>
    <d v="2016-01-07T00:00:00"/>
    <d v="2016-01-07T00:00:00"/>
    <n v="6.45"/>
    <n v="24"/>
    <n v="1900000"/>
    <x v="1"/>
    <x v="1"/>
    <n v="1"/>
    <x v="0"/>
    <x v="2"/>
  </r>
  <r>
    <x v="1"/>
    <s v="Dayone_HN16_03"/>
    <s v="Dayone"/>
    <s v="Employee"/>
    <x v="2"/>
    <m/>
    <s v="Blended"/>
    <s v="Company"/>
    <x v="0"/>
    <s v="FSOFT "/>
    <d v="2016-01-18T00:00:00"/>
    <d v="2016-01-18T00:00:00"/>
    <n v="6.5"/>
    <n v="61"/>
    <n v="3020000"/>
    <s v="CTC_Internal_Orientation"/>
    <d v="2016-01-18T00:00:00"/>
    <d v="2016-01-18T00:00:00"/>
    <n v="6.45"/>
    <n v="61"/>
    <n v="3020000"/>
    <n v="61"/>
    <n v="61"/>
    <n v="4.7"/>
    <n v="4.5"/>
    <n v="4.84"/>
    <n v="4.9000000000000004"/>
    <s v="TrangBTM2"/>
    <d v="2016-02-02T00:00:00"/>
    <d v="2016-01-18T00:00:00"/>
    <d v="2016-01-18T00:00:00"/>
    <n v="6.45"/>
    <n v="61"/>
    <n v="3020000"/>
    <x v="1"/>
    <x v="1"/>
    <n v="1"/>
    <x v="0"/>
    <x v="2"/>
  </r>
  <r>
    <x v="1"/>
    <s v="Dayone_HN16_04"/>
    <s v="Dayone"/>
    <s v="Employee"/>
    <x v="2"/>
    <m/>
    <s v="Blended"/>
    <s v="Company"/>
    <x v="0"/>
    <s v="FSOFT "/>
    <d v="2016-01-25T00:00:00"/>
    <d v="2016-01-25T00:00:00"/>
    <n v="6.45"/>
    <n v="65"/>
    <n v="3050000"/>
    <s v="CTC_Internal_Orientation"/>
    <d v="2016-01-25T00:00:00"/>
    <d v="2016-01-25T00:00:00"/>
    <n v="6.45"/>
    <n v="65"/>
    <n v="3080000"/>
    <n v="65"/>
    <n v="62"/>
    <n v="4.7"/>
    <n v="4.55"/>
    <n v="4.83"/>
    <n v="4.79"/>
    <s v="ThuyLP"/>
    <d v="2016-03-08T00:00:00"/>
    <d v="2016-01-25T00:00:00"/>
    <d v="2016-01-25T00:00:00"/>
    <n v="6.45"/>
    <n v="65"/>
    <n v="3080000"/>
    <x v="1"/>
    <x v="1"/>
    <n v="1"/>
    <x v="0"/>
    <x v="2"/>
  </r>
  <r>
    <x v="1"/>
    <s v="Dayone_HN16_05"/>
    <s v="Dayone"/>
    <s v="Employee"/>
    <x v="2"/>
    <m/>
    <s v="Blended"/>
    <s v="Company"/>
    <x v="0"/>
    <s v="FSOFT "/>
    <d v="2016-02-01T00:00:00"/>
    <d v="2016-02-01T00:00:00"/>
    <n v="8.15"/>
    <n v="39"/>
    <n v="2648000"/>
    <s v="CTC_Internal_Orientation"/>
    <d v="2016-02-01T00:00:00"/>
    <d v="2016-02-01T00:00:00"/>
    <n v="7"/>
    <n v="38"/>
    <n v="2330000"/>
    <n v="38"/>
    <n v="38"/>
    <n v="4.5999999999999996"/>
    <n v="4.5599999999999996"/>
    <n v="4.58"/>
    <n v="4.5999999999999996"/>
    <s v="TrangBTM2"/>
    <d v="2016-03-10T00:00:00"/>
    <d v="2016-02-01T00:00:00"/>
    <d v="2016-02-01T00:00:00"/>
    <n v="7"/>
    <n v="38"/>
    <n v="2330000"/>
    <x v="1"/>
    <x v="1"/>
    <n v="2"/>
    <x v="0"/>
    <x v="4"/>
  </r>
  <r>
    <x v="1"/>
    <s v="Dayone_HN16_06"/>
    <s v="Dayone"/>
    <s v="Employee"/>
    <x v="2"/>
    <m/>
    <s v="Blended"/>
    <s v="Company"/>
    <x v="0"/>
    <s v="FSOFT "/>
    <d v="2016-02-16T00:00:00"/>
    <d v="2016-02-16T00:00:00"/>
    <n v="8.15"/>
    <n v="45"/>
    <n v="2648000"/>
    <s v="CTC_Internal_Orientation"/>
    <d v="2016-02-16T00:00:00"/>
    <d v="2016-02-16T00:00:00"/>
    <n v="8"/>
    <n v="44"/>
    <n v="2000900"/>
    <n v="44"/>
    <n v="44"/>
    <n v="4.7"/>
    <n v="4.59"/>
    <n v="4.62"/>
    <n v="4.6100000000000003"/>
    <s v="TrangBTM2"/>
    <d v="2016-03-10T00:00:00"/>
    <d v="2016-02-16T00:00:00"/>
    <d v="2016-02-16T00:00:00"/>
    <n v="8"/>
    <n v="44"/>
    <n v="2000900"/>
    <x v="1"/>
    <x v="1"/>
    <n v="2"/>
    <x v="0"/>
    <x v="4"/>
  </r>
  <r>
    <x v="1"/>
    <s v="Dayone_HN16_07"/>
    <s v="Dayone"/>
    <s v="Employee"/>
    <x v="2"/>
    <m/>
    <s v="Blended"/>
    <s v="Company"/>
    <x v="0"/>
    <s v="FSOFT "/>
    <d v="2016-02-23T00:00:00"/>
    <d v="2016-02-23T00:00:00"/>
    <n v="8.15"/>
    <n v="13"/>
    <n v="2648000"/>
    <s v="CTC_Internal_Orientation"/>
    <d v="2016-02-23T00:00:00"/>
    <d v="2016-02-23T00:00:00"/>
    <n v="8"/>
    <n v="11"/>
    <n v="1750000"/>
    <n v="11"/>
    <n v="11"/>
    <n v="4.8"/>
    <n v="4.79"/>
    <n v="4.72"/>
    <n v="4.9400000000000004"/>
    <s v="TrangBTM2"/>
    <d v="2016-03-10T00:00:00"/>
    <d v="2016-02-23T00:00:00"/>
    <d v="2016-02-23T00:00:00"/>
    <n v="8"/>
    <n v="11"/>
    <n v="1750000"/>
    <x v="1"/>
    <x v="1"/>
    <n v="2"/>
    <x v="0"/>
    <x v="4"/>
  </r>
  <r>
    <x v="1"/>
    <s v="Dayone_HN16_08"/>
    <s v="Dayone"/>
    <s v="Employee"/>
    <x v="2"/>
    <m/>
    <s v="Blended"/>
    <s v="Company"/>
    <x v="0"/>
    <s v="FSOFT "/>
    <d v="2016-03-01T00:00:00"/>
    <d v="2016-03-01T00:00:00"/>
    <n v="8.15"/>
    <n v="22"/>
    <n v="2648000"/>
    <s v="CTC_Internal_Orientation"/>
    <d v="2016-03-01T00:00:00"/>
    <d v="2016-03-01T00:00:00"/>
    <n v="8"/>
    <n v="21"/>
    <n v="1680000"/>
    <n v="21"/>
    <n v="21"/>
    <n v="4.63"/>
    <n v="4.6500000000000004"/>
    <n v="4.5599999999999996"/>
    <n v="4.9000000000000004"/>
    <s v="TrangBTM2"/>
    <d v="2016-03-31T00:00:00"/>
    <d v="2016-03-01T00:00:00"/>
    <d v="2016-03-01T00:00:00"/>
    <n v="8"/>
    <n v="21"/>
    <n v="1680000"/>
    <x v="1"/>
    <x v="1"/>
    <n v="3"/>
    <x v="0"/>
    <x v="6"/>
  </r>
  <r>
    <x v="1"/>
    <s v="Dayone_HN16_09"/>
    <s v="Dayone"/>
    <s v="Employee"/>
    <x v="2"/>
    <m/>
    <s v="Blended"/>
    <s v="Company"/>
    <x v="0"/>
    <s v="FSOFT "/>
    <d v="2016-03-07T00:00:00"/>
    <d v="2016-03-07T00:00:00"/>
    <n v="8.15"/>
    <n v="39"/>
    <n v="2648000"/>
    <s v="CTC_Internal_Orientation"/>
    <d v="2016-03-07T00:00:00"/>
    <d v="2016-03-07T00:00:00"/>
    <n v="8"/>
    <n v="39"/>
    <n v="2290000"/>
    <n v="39"/>
    <n v="39"/>
    <n v="4.8600000000000003"/>
    <n v="4.9800000000000004"/>
    <n v="4.8600000000000003"/>
    <n v="4.9000000000000004"/>
    <s v="TrangBTM2"/>
    <d v="2016-03-31T00:00:00"/>
    <d v="2016-03-07T00:00:00"/>
    <d v="2016-03-07T00:00:00"/>
    <n v="8"/>
    <n v="39"/>
    <n v="2290000"/>
    <x v="1"/>
    <x v="1"/>
    <n v="3"/>
    <x v="0"/>
    <x v="6"/>
  </r>
  <r>
    <x v="1"/>
    <s v="Dayone_HN16_10"/>
    <s v="Dayone"/>
    <s v="Employee"/>
    <x v="2"/>
    <m/>
    <s v="Blended"/>
    <s v="Company"/>
    <x v="0"/>
    <s v="FSOFT "/>
    <d v="2016-03-16T00:00:00"/>
    <d v="2016-03-16T00:00:00"/>
    <n v="8.15"/>
    <n v="18"/>
    <n v="2648000"/>
    <s v="CTC_Internal_Orientation"/>
    <d v="2016-03-16T00:00:00"/>
    <d v="2016-03-16T00:00:00"/>
    <n v="8"/>
    <n v="18"/>
    <n v="1650000"/>
    <n v="18"/>
    <n v="18"/>
    <n v="4.6500000000000004"/>
    <n v="4.68"/>
    <n v="4.6900000000000004"/>
    <n v="4.9000000000000004"/>
    <s v="TrangBTM2"/>
    <d v="2016-03-31T00:00:00"/>
    <d v="2016-03-16T00:00:00"/>
    <d v="2016-03-16T00:00:00"/>
    <n v="8"/>
    <n v="18"/>
    <n v="1650000"/>
    <x v="1"/>
    <x v="1"/>
    <n v="3"/>
    <x v="0"/>
    <x v="6"/>
  </r>
  <r>
    <x v="1"/>
    <s v="Dayone_HN16_11"/>
    <s v="Dayone"/>
    <s v="Employee"/>
    <x v="2"/>
    <m/>
    <s v="Blended"/>
    <s v="Company"/>
    <x v="0"/>
    <s v="FSOFT "/>
    <d v="2016-03-23T00:00:00"/>
    <d v="2016-03-23T00:00:00"/>
    <n v="8.15"/>
    <n v="42"/>
    <n v="2648000"/>
    <s v="CTC_Internal_Orientation"/>
    <d v="2016-03-23T00:00:00"/>
    <d v="2016-03-23T00:00:00"/>
    <n v="8"/>
    <n v="42"/>
    <n v="1650800"/>
    <n v="42"/>
    <n v="42"/>
    <n v="4.62"/>
    <n v="4.62"/>
    <n v="4.58"/>
    <n v="4.68"/>
    <s v="TrangBTM2"/>
    <d v="2016-03-31T00:00:00"/>
    <d v="2016-03-23T00:00:00"/>
    <d v="2016-03-23T00:00:00"/>
    <n v="8"/>
    <n v="42"/>
    <n v="1650800"/>
    <x v="1"/>
    <x v="1"/>
    <n v="3"/>
    <x v="0"/>
    <x v="6"/>
  </r>
  <r>
    <x v="1"/>
    <s v="Drafting contract with supplier_HN16_01"/>
    <s v="Drafting contract with supplier"/>
    <s v="Employee"/>
    <x v="8"/>
    <m/>
    <s v="Online"/>
    <s v="Company"/>
    <x v="0"/>
    <s v="FSOFT"/>
    <d v="2016-02-29T00:00:00"/>
    <d v="2016-03-06T00:00:00"/>
    <n v="2"/>
    <n v="25"/>
    <n v="0"/>
    <s v="CTC_Internal_NonITTech_Course"/>
    <d v="2016-02-29T00:00:00"/>
    <d v="2016-03-07T00:00:00"/>
    <n v="2"/>
    <n v="73"/>
    <s v="0"/>
    <n v="73"/>
    <n v="55"/>
    <m/>
    <m/>
    <m/>
    <m/>
    <s v="TrangMTT1"/>
    <d v="2016-03-21T00:00:00"/>
    <d v="2016-02-29T00:00:00"/>
    <d v="2016-03-07T00:00:00"/>
    <n v="2"/>
    <n v="73"/>
    <s v="0"/>
    <x v="1"/>
    <x v="1"/>
    <n v="2"/>
    <x v="0"/>
    <x v="6"/>
  </r>
  <r>
    <x v="1"/>
    <s v="English Intermediate_HN16_01"/>
    <s v="English Intermediate"/>
    <s v="Employee"/>
    <x v="0"/>
    <s v="English"/>
    <s v="Blended"/>
    <s v="Company"/>
    <x v="0"/>
    <s v="Smartcom"/>
    <d v="2016-01-26T00:00:00"/>
    <d v="2016-05-17T00:00:00"/>
    <n v="56"/>
    <n v="22"/>
    <n v="57230000"/>
    <s v="CTC_Internal_Lang_EN_Course"/>
    <d v="2016-01-26T00:00:00"/>
    <m/>
    <n v="30"/>
    <n v="23"/>
    <m/>
    <n v="23"/>
    <m/>
    <m/>
    <m/>
    <m/>
    <m/>
    <s v="AnhMT2"/>
    <d v="2016-03-31T00:00:00"/>
    <d v="2016-01-26T00:00:00"/>
    <d v="2016-05-17T00:00:00"/>
    <n v="30"/>
    <n v="23"/>
    <n v="57230000"/>
    <x v="0"/>
    <x v="1"/>
    <n v="1"/>
    <x v="0"/>
    <x v="1"/>
  </r>
  <r>
    <x v="1"/>
    <s v="English Upper-Intermediate_HN16_01"/>
    <s v="English Upper-Intermediate"/>
    <s v="Employee"/>
    <x v="0"/>
    <s v="English"/>
    <s v="Blended"/>
    <s v="Company"/>
    <x v="0"/>
    <s v="Smartcom"/>
    <d v="2016-02-22T00:00:00"/>
    <d v="2016-06-08T00:00:00"/>
    <n v="56"/>
    <n v="22"/>
    <n v="57230000"/>
    <s v="CTC_Internal_Lang_EN_Course"/>
    <d v="2016-02-22T00:00:00"/>
    <m/>
    <n v="16"/>
    <n v="24"/>
    <m/>
    <n v="24"/>
    <m/>
    <m/>
    <m/>
    <m/>
    <m/>
    <s v="TrangBTM2"/>
    <d v="2016-03-31T00:00:00"/>
    <d v="2016-02-22T00:00:00"/>
    <d v="2016-06-08T00:00:00"/>
    <n v="16"/>
    <n v="24"/>
    <n v="57230000"/>
    <x v="0"/>
    <x v="1"/>
    <n v="2"/>
    <x v="0"/>
    <x v="0"/>
  </r>
  <r>
    <x v="1"/>
    <s v="FR_HN15_52"/>
    <s v="Fresher Android khóa 52"/>
    <s v="Fresher"/>
    <x v="3"/>
    <s v="Android"/>
    <s v="Offline"/>
    <s v="Unit"/>
    <x v="0"/>
    <s v="CTC"/>
    <d v="2015-10-01T00:00:00"/>
    <d v="2016-01-15T00:00:00"/>
    <n v="608"/>
    <n v="14"/>
    <n v="702945000"/>
    <s v="FWA_CTC_fresher_allowance, FWA_CTC_fresher_training, FWA_CTC_fresher_logistic, FWA_CTC_fresher_equipment_x000a_"/>
    <d v="2015-10-01T00:00:00"/>
    <d v="2016-01-15T00:00:00"/>
    <n v="608"/>
    <n v="13"/>
    <n v="594870000"/>
    <n v="13"/>
    <n v="12"/>
    <n v="4.66"/>
    <n v="4.59"/>
    <n v="4.67"/>
    <n v="4.7699999999999996"/>
    <s v="HuyenDTT1"/>
    <d v="2016-01-28T00:00:00"/>
    <d v="2015-10-01T00:00:00"/>
    <d v="2016-01-15T00:00:00"/>
    <n v="608"/>
    <n v="13"/>
    <n v="594870000"/>
    <x v="1"/>
    <x v="0"/>
    <n v="10"/>
    <x v="0"/>
    <x v="2"/>
  </r>
  <r>
    <x v="1"/>
    <s v="FR_HN15_53"/>
    <s v="Fresher IOS Developer 53 "/>
    <s v="Fresher"/>
    <x v="3"/>
    <s v="iOS"/>
    <s v="Offline"/>
    <s v="Unit"/>
    <x v="0"/>
    <s v="CTC- FSU11.Z79"/>
    <d v="2015-10-23T00:00:00"/>
    <d v="2016-02-04T00:00:00"/>
    <n v="592"/>
    <n v="11"/>
    <n v="616965000"/>
    <s v="FWA_CTC_fresher_allowance,FWA_CTC_fresher_training,FWA_CTC_fresher_logistic,FWA_CTC_fresher_equipment"/>
    <d v="2015-10-23T00:00:00"/>
    <d v="2016-02-05T00:00:00"/>
    <n v="600"/>
    <n v="9"/>
    <n v="494690000"/>
    <n v="9"/>
    <n v="9"/>
    <n v="4.67"/>
    <n v="4.5199999999999996"/>
    <n v="4.6399999999999997"/>
    <n v="4.96"/>
    <s v="HuyenDTT1"/>
    <d v="2016-03-11T00:00:00"/>
    <d v="2015-10-23T00:00:00"/>
    <d v="2016-02-05T00:00:00"/>
    <n v="600"/>
    <n v="9"/>
    <n v="494690000"/>
    <x v="1"/>
    <x v="0"/>
    <n v="10"/>
    <x v="0"/>
    <x v="4"/>
  </r>
  <r>
    <x v="1"/>
    <s v="FR_HN15_54"/>
    <s v="Fresher .NET"/>
    <s v="Fresher"/>
    <x v="3"/>
    <s v=".NET"/>
    <s v="Offline"/>
    <s v="Company"/>
    <x v="0"/>
    <s v="FSOFT"/>
    <d v="2015-11-07T00:00:00"/>
    <d v="2016-01-31T00:00:00"/>
    <n v="472"/>
    <n v="15"/>
    <n v="577615000"/>
    <s v="FWA_CTC_fresher_allowance,FWA_CTC_fresher_training,FWA_CTC_fresher_logistic,FWA_CTC_fresher_equipment_x000a_"/>
    <d v="2015-11-07T00:00:00"/>
    <d v="2016-01-31T00:00:00"/>
    <n v="472"/>
    <n v="10"/>
    <n v="482466000"/>
    <n v="10"/>
    <n v="9"/>
    <n v="4.82"/>
    <n v="4.7300000000000004"/>
    <n v="4.67"/>
    <n v="4.87"/>
    <s v="HangTTT2"/>
    <d v="2016-01-28T00:00:00"/>
    <d v="2015-11-07T00:00:00"/>
    <d v="2016-01-31T00:00:00"/>
    <n v="472"/>
    <n v="10"/>
    <n v="482466000"/>
    <x v="1"/>
    <x v="0"/>
    <n v="11"/>
    <x v="0"/>
    <x v="2"/>
  </r>
  <r>
    <x v="1"/>
    <s v="FR_iOS_HN16_01"/>
    <s v="Fresher iOS Developer"/>
    <s v="Fresher"/>
    <x v="3"/>
    <s v="iOS"/>
    <s v="Offline"/>
    <s v="Unit"/>
    <x v="0"/>
    <s v="CTC"/>
    <d v="2016-01-25T00:00:00"/>
    <d v="2016-04-26T00:00:00"/>
    <n v="504"/>
    <n v="12"/>
    <n v="281900000"/>
    <s v="CTC_Specific_fresher_allowance, CTC_Specific_fresher_training, CTC_Specific_fresher_Training_Award"/>
    <d v="2016-01-25T00:00:00"/>
    <m/>
    <m/>
    <n v="10"/>
    <m/>
    <n v="10"/>
    <m/>
    <m/>
    <m/>
    <m/>
    <m/>
    <s v="HuyenDTT1"/>
    <d v="2016-03-11T00:00:00"/>
    <d v="2016-01-25T00:00:00"/>
    <d v="2016-04-26T00:00:00"/>
    <n v="504"/>
    <n v="10"/>
    <n v="281900000"/>
    <x v="0"/>
    <x v="1"/>
    <n v="1"/>
    <x v="0"/>
    <x v="3"/>
  </r>
  <r>
    <x v="1"/>
    <s v="FR_JAVA_HN16_01"/>
    <s v="Fresher JAVA"/>
    <s v="Fresher"/>
    <x v="3"/>
    <s v="Java"/>
    <s v="Offline"/>
    <s v="Company"/>
    <x v="0"/>
    <s v="FSOFT"/>
    <d v="2016-03-23T00:00:00"/>
    <d v="2016-06-22T00:00:00"/>
    <n v="424"/>
    <n v="15"/>
    <n v="229167500"/>
    <s v="CTC_fresher_allowance,CTC_fresher_training"/>
    <d v="2016-03-23T00:00:00"/>
    <m/>
    <m/>
    <n v="13"/>
    <m/>
    <n v="13"/>
    <m/>
    <m/>
    <m/>
    <m/>
    <m/>
    <s v="HangTTT2"/>
    <d v="2016-03-29T00:00:00"/>
    <d v="2016-03-23T00:00:00"/>
    <d v="2016-06-22T00:00:00"/>
    <n v="424"/>
    <n v="13"/>
    <n v="229167500"/>
    <x v="0"/>
    <x v="1"/>
    <n v="3"/>
    <x v="0"/>
    <x v="0"/>
  </r>
  <r>
    <x v="2"/>
    <s v="FR_K37_C_HCM16_01"/>
    <s v="FR_K37_C_HCM16_01"/>
    <s v="Fresher"/>
    <x v="3"/>
    <s v="C/C++"/>
    <s v="Offline"/>
    <s v="Company"/>
    <x v="0"/>
    <s v="FSO"/>
    <d v="2016-01-18T00:00:00"/>
    <d v="2016-04-01T00:00:00"/>
    <n v="496"/>
    <n v="14"/>
    <n v="630000000"/>
    <s v="CTC_fresher_training"/>
    <d v="2016-01-18T00:00:00"/>
    <d v="2016-03-29T00:00:00"/>
    <n v="440"/>
    <n v="14"/>
    <n v="630000000"/>
    <n v="14"/>
    <n v="14"/>
    <n v="4.5"/>
    <n v="4.5"/>
    <n v="4.5"/>
    <n v="4.5"/>
    <s v="LoanVTT1"/>
    <d v="2016-04-04T00:00:00"/>
    <d v="2016-01-18T00:00:00"/>
    <d v="2016-03-29T00:00:00"/>
    <n v="440"/>
    <n v="14"/>
    <n v="630000000"/>
    <x v="1"/>
    <x v="1"/>
    <n v="1"/>
    <x v="0"/>
    <x v="6"/>
  </r>
  <r>
    <x v="2"/>
    <s v="FR_K38_Java_HCM16_01"/>
    <s v="FR_K38_Java_HCM16_01"/>
    <s v="Fresher"/>
    <x v="3"/>
    <s v="Java"/>
    <s v="Offline"/>
    <s v="Company"/>
    <x v="0"/>
    <s v="FSOFT "/>
    <d v="2016-02-23T00:00:00"/>
    <d v="2016-04-05T00:00:00"/>
    <n v="352"/>
    <n v="11"/>
    <n v="165000000"/>
    <s v="CTC_fresher_training, CTC_fresher_allowance"/>
    <d v="2016-02-23T00:00:00"/>
    <m/>
    <m/>
    <n v="10"/>
    <m/>
    <m/>
    <m/>
    <m/>
    <m/>
    <m/>
    <m/>
    <s v="LoanVTT1"/>
    <d v="2016-04-04T00:00:00"/>
    <d v="2016-02-23T00:00:00"/>
    <d v="2016-04-05T00:00:00"/>
    <n v="352"/>
    <n v="10"/>
    <n v="165000000"/>
    <x v="0"/>
    <x v="1"/>
    <n v="2"/>
    <x v="0"/>
    <x v="3"/>
  </r>
  <r>
    <x v="2"/>
    <s v="FR_K39_dot Net_HCM16_01"/>
    <s v="FR_K39_dot Net_HCM16_01"/>
    <s v="Fresher"/>
    <x v="3"/>
    <s v=".NET"/>
    <s v="Offline"/>
    <s v="Company"/>
    <x v="0"/>
    <s v="FSOFT"/>
    <d v="2016-03-01T00:00:00"/>
    <d v="2016-04-29T00:00:00"/>
    <n v="360"/>
    <n v="6"/>
    <n v="180000000"/>
    <s v="CTC_fresher_training"/>
    <d v="2016-03-01T00:00:00"/>
    <m/>
    <m/>
    <n v="6"/>
    <m/>
    <n v="6"/>
    <m/>
    <m/>
    <m/>
    <m/>
    <m/>
    <s v="HangPTT4"/>
    <d v="2016-03-15T00:00:00"/>
    <d v="2016-03-01T00:00:00"/>
    <d v="2016-04-29T00:00:00"/>
    <n v="360"/>
    <n v="6"/>
    <n v="180000000"/>
    <x v="0"/>
    <x v="1"/>
    <n v="3"/>
    <x v="0"/>
    <x v="3"/>
  </r>
  <r>
    <x v="1"/>
    <s v="FR_NRI_C_HN16_01"/>
    <s v="Fresher C Developer for NRI"/>
    <s v="Fresher"/>
    <x v="3"/>
    <s v="C/C++"/>
    <s v="Offline"/>
    <s v="Unit"/>
    <x v="0"/>
    <s v="CTC- FSU17.BU6"/>
    <d v="2016-02-17T00:00:00"/>
    <d v="2016-04-13T00:00:00"/>
    <n v="320"/>
    <n v="34"/>
    <n v="692986667"/>
    <s v="CTC_Specific_fresher_allowance, CTC_Specific_fresher_training, CTC_Specific_fresher_Training_Award"/>
    <d v="2016-02-17T00:00:00"/>
    <m/>
    <m/>
    <n v="35"/>
    <m/>
    <n v="35"/>
    <m/>
    <m/>
    <m/>
    <m/>
    <m/>
    <s v="HuyenDTT1"/>
    <d v="2016-03-11T00:00:00"/>
    <d v="2016-02-17T00:00:00"/>
    <d v="2016-04-13T00:00:00"/>
    <n v="320"/>
    <n v="35"/>
    <n v="692986667"/>
    <x v="0"/>
    <x v="1"/>
    <n v="2"/>
    <x v="0"/>
    <x v="3"/>
  </r>
  <r>
    <x v="1"/>
    <s v="Fsoft Values_HN16_01"/>
    <s v="Fsoft Values"/>
    <s v="Employee"/>
    <x v="2"/>
    <m/>
    <s v="Offline"/>
    <s v="Company"/>
    <x v="0"/>
    <s v="FSOFT "/>
    <d v="2016-03-15T00:00:00"/>
    <d v="2016-03-15T00:00:00"/>
    <n v="4.1500000000000004"/>
    <n v="139"/>
    <n v="3400000"/>
    <s v="CTC_Internal_Orientation"/>
    <d v="2016-03-15T00:00:00"/>
    <d v="2016-03-15T00:00:00"/>
    <n v="4"/>
    <n v="139"/>
    <n v="9050000"/>
    <n v="139"/>
    <n v="139"/>
    <n v="4.72"/>
    <n v="4.74"/>
    <n v="4.82"/>
    <n v="4.84"/>
    <s v="TrangBTM2"/>
    <d v="2016-03-31T00:00:00"/>
    <d v="2016-03-15T00:00:00"/>
    <d v="2016-03-15T00:00:00"/>
    <n v="4"/>
    <n v="139"/>
    <n v="9050000"/>
    <x v="1"/>
    <x v="1"/>
    <n v="3"/>
    <x v="0"/>
    <x v="6"/>
  </r>
  <r>
    <x v="1"/>
    <s v="Fundamental Cloud Computing_HN16_01"/>
    <s v="Fundamental Cloud Computing"/>
    <s v="Employee"/>
    <x v="3"/>
    <s v="Others"/>
    <s v="Online"/>
    <s v="Company"/>
    <x v="0"/>
    <s v="CTC"/>
    <d v="2016-03-28T00:00:00"/>
    <d v="2016-04-06T00:00:00"/>
    <n v="4.5"/>
    <n v="20"/>
    <n v="500000"/>
    <s v="CTC_Internal_ITTech_Course"/>
    <d v="2016-03-29T00:00:00"/>
    <m/>
    <n v="1"/>
    <n v="7"/>
    <m/>
    <n v="7"/>
    <m/>
    <m/>
    <m/>
    <m/>
    <m/>
    <s v="HuyenDTT1"/>
    <d v="2016-03-30T00:00:00"/>
    <d v="2016-03-29T00:00:00"/>
    <d v="2016-04-06T00:00:00"/>
    <n v="1"/>
    <n v="7"/>
    <n v="500000"/>
    <x v="0"/>
    <x v="1"/>
    <n v="3"/>
    <x v="0"/>
    <x v="3"/>
  </r>
  <r>
    <x v="1"/>
    <s v="Fundamental Engineering Preperation for Exam_HN16_01"/>
    <s v="Fundamental Engineering Preperation for Exam"/>
    <s v="Employee"/>
    <x v="3"/>
    <s v="IT General"/>
    <s v="Blended"/>
    <s v="Outside"/>
    <x v="0"/>
    <s v="Vitec"/>
    <d v="2016-03-11T00:00:00"/>
    <d v="2016-04-09T00:00:00"/>
    <n v="22"/>
    <n v="20"/>
    <n v="22416000"/>
    <s v="CTC_Internal_ITTech_Course"/>
    <d v="2016-03-11T00:00:00"/>
    <m/>
    <n v="12"/>
    <n v="24"/>
    <m/>
    <n v="25"/>
    <m/>
    <m/>
    <m/>
    <m/>
    <m/>
    <s v="ThaoTT5"/>
    <d v="2016-03-26T00:00:00"/>
    <d v="2016-03-11T00:00:00"/>
    <d v="2016-04-09T00:00:00"/>
    <n v="12"/>
    <n v="24"/>
    <n v="22416000"/>
    <x v="0"/>
    <x v="1"/>
    <n v="3"/>
    <x v="0"/>
    <x v="3"/>
  </r>
  <r>
    <x v="1"/>
    <s v="Hybrid Learning I_HN15_04"/>
    <s v="Hybrid Learning I"/>
    <s v="Employee"/>
    <x v="0"/>
    <s v="English"/>
    <s v="Blended"/>
    <s v="Company"/>
    <x v="0"/>
    <s v="Smartcom"/>
    <d v="2015-09-29T00:00:00"/>
    <d v="2015-12-30T00:00:00"/>
    <n v="56"/>
    <n v="22"/>
    <n v="65920000"/>
    <s v="CTC_Internal_Lang_EN_Course"/>
    <d v="2015-09-29T00:00:00"/>
    <d v="2016-02-03T00:00:00"/>
    <n v="56"/>
    <n v="21"/>
    <n v="64930000"/>
    <n v="21"/>
    <n v="16"/>
    <n v="4.72"/>
    <n v="4.6500000000000004"/>
    <n v="4.8600000000000003"/>
    <n v="4.66"/>
    <s v="LinhPT2"/>
    <d v="2016-02-25T00:00:00"/>
    <d v="2015-09-29T00:00:00"/>
    <d v="2016-02-03T00:00:00"/>
    <n v="56"/>
    <n v="21"/>
    <n v="64930000"/>
    <x v="1"/>
    <x v="0"/>
    <n v="9"/>
    <x v="0"/>
    <x v="4"/>
  </r>
  <r>
    <x v="1"/>
    <s v="Interview Skill_HN16_01"/>
    <s v="Interview Skill"/>
    <s v="Employee"/>
    <x v="4"/>
    <m/>
    <s v="Offline"/>
    <s v="Company"/>
    <x v="0"/>
    <s v="FSOFT "/>
    <d v="2016-03-04T00:00:00"/>
    <d v="2016-03-05T00:00:00"/>
    <n v="12.8"/>
    <n v="21"/>
    <n v="13855000"/>
    <s v="CTC_Internal_Softskill_Course"/>
    <d v="2016-03-04T00:00:00"/>
    <d v="2016-03-10T00:00:00"/>
    <n v="12"/>
    <n v="19"/>
    <n v="13855000"/>
    <n v="21"/>
    <n v="13"/>
    <n v="4.4800000000000004"/>
    <n v="4.41"/>
    <n v="4.5599999999999996"/>
    <n v="4.49"/>
    <s v="TrangBTM2"/>
    <d v="2016-03-31T00:00:00"/>
    <d v="2016-03-04T00:00:00"/>
    <d v="2016-03-10T00:00:00"/>
    <n v="12"/>
    <n v="19"/>
    <n v="13855000"/>
    <x v="1"/>
    <x v="1"/>
    <n v="3"/>
    <x v="0"/>
    <x v="6"/>
  </r>
  <r>
    <x v="1"/>
    <s v="ISMS training for GIB_HN16_01"/>
    <s v="ISMS training"/>
    <s v="Employee"/>
    <x v="1"/>
    <m/>
    <s v="Offline"/>
    <s v="Company"/>
    <x v="0"/>
    <s v="FSOFT"/>
    <d v="2016-01-07T00:00:00"/>
    <d v="2016-01-07T00:00:00"/>
    <n v="2"/>
    <n v="21"/>
    <n v="400000"/>
    <s v="CTC_Internal_FS process"/>
    <d v="2016-01-07T00:00:00"/>
    <d v="2016-01-07T00:00:00"/>
    <n v="2"/>
    <n v="21"/>
    <n v="400000"/>
    <n v="21"/>
    <n v="10"/>
    <n v="4.8099999999999996"/>
    <n v="4.76"/>
    <n v="4.83"/>
    <n v="4.87"/>
    <s v="AnhMT2"/>
    <d v="2016-03-10T00:00:00"/>
    <d v="2016-01-07T00:00:00"/>
    <d v="2016-01-07T00:00:00"/>
    <n v="2"/>
    <n v="21"/>
    <n v="400000"/>
    <x v="1"/>
    <x v="1"/>
    <n v="1"/>
    <x v="0"/>
    <x v="2"/>
  </r>
  <r>
    <x v="1"/>
    <s v="ISMS training_HN16_02"/>
    <s v="ISMS training"/>
    <s v="Employee"/>
    <x v="1"/>
    <m/>
    <s v="Offline"/>
    <s v="Company"/>
    <x v="0"/>
    <s v="FSOFT"/>
    <d v="2016-01-14T00:00:00"/>
    <d v="2016-01-14T00:00:00"/>
    <n v="2"/>
    <n v="12"/>
    <n v="466000"/>
    <s v="CTC_Internal_FS process"/>
    <d v="2016-01-14T00:00:00"/>
    <d v="2016-01-14T00:00:00"/>
    <n v="1"/>
    <n v="12"/>
    <n v="240000"/>
    <n v="12"/>
    <n v="12"/>
    <n v="4.7"/>
    <n v="4.7300000000000004"/>
    <n v="4.6100000000000003"/>
    <n v="4.78"/>
    <s v="LinhPT2"/>
    <d v="2016-02-01T00:00:00"/>
    <d v="2016-01-14T00:00:00"/>
    <d v="2016-01-14T00:00:00"/>
    <n v="1"/>
    <n v="12"/>
    <n v="240000"/>
    <x v="1"/>
    <x v="1"/>
    <n v="1"/>
    <x v="0"/>
    <x v="2"/>
  </r>
  <r>
    <x v="1"/>
    <s v="ISMS training_HN16_03"/>
    <s v="ISMS training"/>
    <s v="Employee"/>
    <x v="1"/>
    <m/>
    <s v="Offline"/>
    <s v="Company"/>
    <x v="0"/>
    <s v="FSOFT"/>
    <d v="2016-01-25T00:00:00"/>
    <d v="2016-01-26T00:00:00"/>
    <n v="2"/>
    <n v="98"/>
    <n v="933500"/>
    <s v="CTC_Internal_FS process"/>
    <d v="2016-01-25T00:00:00"/>
    <d v="2016-02-03T00:00:00"/>
    <n v="2"/>
    <n v="91"/>
    <n v="933500"/>
    <n v="91"/>
    <n v="91"/>
    <n v="4.67"/>
    <n v="4.68"/>
    <n v="4.67"/>
    <n v="4.6399999999999997"/>
    <s v="AnhMT2"/>
    <d v="2016-03-10T00:00:00"/>
    <d v="2016-01-25T00:00:00"/>
    <d v="2016-02-03T00:00:00"/>
    <n v="2"/>
    <n v="91"/>
    <n v="933500"/>
    <x v="1"/>
    <x v="1"/>
    <n v="1"/>
    <x v="0"/>
    <x v="4"/>
  </r>
  <r>
    <x v="1"/>
    <s v="ISTQB Foudation_HN16_01"/>
    <s v="ISTQB Foudation"/>
    <s v="Employee"/>
    <x v="3"/>
    <s v="IT General"/>
    <s v="Offline"/>
    <s v="Company"/>
    <x v="0"/>
    <s v="FSOFT"/>
    <d v="2016-03-05T00:00:00"/>
    <d v="2016-04-02T00:00:00"/>
    <n v="37.5"/>
    <n v="40"/>
    <n v="14650000"/>
    <s v="CTC_Internal_ITTech_Course"/>
    <d v="2016-04-02T00:00:00"/>
    <m/>
    <n v="30"/>
    <n v="41"/>
    <m/>
    <n v="41"/>
    <m/>
    <m/>
    <m/>
    <m/>
    <m/>
    <s v="ThaoTT5"/>
    <d v="2016-04-11T00:00:00"/>
    <d v="2016-04-02T00:00:00"/>
    <d v="2016-04-02T00:00:00"/>
    <n v="30"/>
    <n v="41"/>
    <n v="14650000"/>
    <x v="0"/>
    <x v="1"/>
    <n v="4"/>
    <x v="0"/>
    <x v="3"/>
  </r>
  <r>
    <x v="1"/>
    <s v="Japanese N4 Phase 2_HN15_01"/>
    <s v="ISTQB Foudation"/>
    <s v="Employee"/>
    <x v="0"/>
    <s v="Japanese"/>
    <s v="Offline"/>
    <s v="Company"/>
    <x v="0"/>
    <s v="Đỗ Thị Xuân Thu"/>
    <d v="2015-11-10T00:00:00"/>
    <d v="2015-03-16T00:00:00"/>
    <n v="102.5"/>
    <n v="20"/>
    <n v="66100000"/>
    <s v="CTC_Internal_Lang_JP_Course"/>
    <d v="2015-11-10T00:00:00"/>
    <m/>
    <n v="100.5"/>
    <n v="15"/>
    <m/>
    <n v="15"/>
    <m/>
    <m/>
    <m/>
    <m/>
    <m/>
    <s v="ThaoTT5"/>
    <d v="2016-03-31T00:00:00"/>
    <d v="2015-11-10T00:00:00"/>
    <d v="2015-03-16T00:00:00"/>
    <n v="100.5"/>
    <n v="15"/>
    <n v="66100000"/>
    <x v="0"/>
    <x v="0"/>
    <n v="11"/>
    <x v="1"/>
    <x v="6"/>
  </r>
  <r>
    <x v="1"/>
    <s v="Japanese N5 Phase 2_HN15_02"/>
    <s v="Japanese N5 Phase 2"/>
    <s v="Employee"/>
    <x v="0"/>
    <s v="Japanese"/>
    <s v="Offline"/>
    <s v="Company"/>
    <x v="0"/>
    <s v="FSOFT"/>
    <d v="2015-08-17T00:00:00"/>
    <d v="2015-11-28T00:00:00"/>
    <n v="115.5"/>
    <n v="30"/>
    <n v="58260000"/>
    <s v="CTC_Internal_Lang_JP_Course"/>
    <d v="2015-08-17T00:00:00"/>
    <d v="2016-01-06T00:00:00"/>
    <n v="115.5"/>
    <n v="31"/>
    <n v="58260000"/>
    <n v="31"/>
    <n v="19"/>
    <n v="4.63"/>
    <n v="4.63"/>
    <n v="4.68"/>
    <n v="4.9000000000000004"/>
    <s v="TrangBTM2"/>
    <d v="2016-02-01T00:00:00"/>
    <d v="2015-08-17T00:00:00"/>
    <d v="2016-01-06T00:00:00"/>
    <n v="115.5"/>
    <n v="31"/>
    <n v="58260000"/>
    <x v="1"/>
    <x v="0"/>
    <n v="8"/>
    <x v="0"/>
    <x v="2"/>
  </r>
  <r>
    <x v="1"/>
    <s v="Japanese N5 Phase1_HN15_04"/>
    <s v="Japanese N5 Phase1"/>
    <s v="Employee"/>
    <x v="0"/>
    <s v="Japanese"/>
    <s v="Offline"/>
    <s v="Company"/>
    <x v="0"/>
    <s v="FSOFT"/>
    <d v="2015-10-26T00:00:00"/>
    <d v="2016-01-31T00:00:00"/>
    <n v="103"/>
    <n v="35"/>
    <n v="66100000"/>
    <s v="CTC_Internal_Lang_JP_Course "/>
    <d v="2015-10-26T00:00:00"/>
    <d v="2016-02-29T00:00:00"/>
    <n v="105"/>
    <n v="38"/>
    <n v="72860000"/>
    <n v="38"/>
    <n v="27"/>
    <n v="4.58"/>
    <n v="4.53"/>
    <n v="4.63"/>
    <n v="4.49"/>
    <s v="ThaoTT5"/>
    <d v="2016-02-29T00:00:00"/>
    <d v="2015-10-26T00:00:00"/>
    <d v="2016-02-29T00:00:00"/>
    <n v="105"/>
    <n v="38"/>
    <n v="72860000"/>
    <x v="1"/>
    <x v="0"/>
    <n v="10"/>
    <x v="0"/>
    <x v="4"/>
  </r>
  <r>
    <x v="1"/>
    <s v="Japanese N5 Phase2(FSU11)_HN15_01"/>
    <s v="Japanese - Part-time N5 offline"/>
    <s v="Employee"/>
    <x v="0"/>
    <s v="Japanese"/>
    <s v="Offline"/>
    <s v="Company"/>
    <x v="0"/>
    <s v="FSOFT"/>
    <d v="2015-11-13T00:00:00"/>
    <d v="2016-04-04T00:00:00"/>
    <n v="63"/>
    <n v="25"/>
    <n v="29700000"/>
    <s v="FSU11.RA"/>
    <d v="2015-11-12T00:00:00"/>
    <m/>
    <n v="60"/>
    <n v="17"/>
    <m/>
    <n v="17"/>
    <m/>
    <m/>
    <m/>
    <m/>
    <m/>
    <s v="AnhMT2"/>
    <d v="2016-03-31T00:00:00"/>
    <d v="2015-11-12T00:00:00"/>
    <d v="2016-04-04T00:00:00"/>
    <n v="60"/>
    <n v="17"/>
    <n v="29700000"/>
    <x v="0"/>
    <x v="0"/>
    <n v="11"/>
    <x v="0"/>
    <x v="3"/>
  </r>
  <r>
    <x v="1"/>
    <s v="Japanese N5(FSU11.LSI)_HN15_01"/>
    <s v="Japanese - Part-time N5 offline"/>
    <s v="Employee"/>
    <x v="0"/>
    <s v="Japanese"/>
    <s v="Offline"/>
    <s v="Company"/>
    <x v="0"/>
    <s v="FSOFT"/>
    <d v="2015-10-12T00:00:00"/>
    <d v="2016-01-07T00:00:00"/>
    <n v="48"/>
    <n v="20"/>
    <n v="15200000"/>
    <s v="FSU11.RA"/>
    <d v="2015-10-12T00:00:00"/>
    <m/>
    <n v="48"/>
    <n v="13"/>
    <m/>
    <n v="13"/>
    <m/>
    <m/>
    <m/>
    <m/>
    <m/>
    <s v="AnhMT2"/>
    <d v="2016-03-31T00:00:00"/>
    <d v="2015-10-12T00:00:00"/>
    <d v="2016-01-07T00:00:00"/>
    <n v="48"/>
    <n v="13"/>
    <n v="15200000"/>
    <x v="0"/>
    <x v="0"/>
    <n v="10"/>
    <x v="0"/>
    <x v="2"/>
  </r>
  <r>
    <x v="1"/>
    <s v="Japanese N5_HN15_05"/>
    <s v="Japanese - Part-time N5 offline"/>
    <s v="Employee"/>
    <x v="0"/>
    <s v="Japanese"/>
    <s v="Offline"/>
    <s v="Company"/>
    <x v="0"/>
    <s v="FSOFT"/>
    <d v="2015-10-22T00:00:00"/>
    <d v="2016-03-01T00:00:00"/>
    <n v="102"/>
    <n v="34"/>
    <n v="45500000"/>
    <s v="CTC_Internal_Lang_JP_Course"/>
    <d v="2015-10-22T00:00:00"/>
    <d v="2016-03-16T00:00:00"/>
    <n v="104"/>
    <n v="34"/>
    <n v="45500000"/>
    <n v="34"/>
    <n v="18"/>
    <n v="4.72"/>
    <n v="4.7"/>
    <n v="4.75"/>
    <n v="4.7"/>
    <s v="AnhMT2"/>
    <d v="2016-03-28T00:00:00"/>
    <d v="2015-10-22T00:00:00"/>
    <d v="2016-03-16T00:00:00"/>
    <n v="104"/>
    <n v="34"/>
    <n v="45500000"/>
    <x v="1"/>
    <x v="0"/>
    <n v="10"/>
    <x v="0"/>
    <x v="6"/>
  </r>
  <r>
    <x v="1"/>
    <s v="Mastering Teamwork Skill_HN16_01"/>
    <s v="Mastering Teamwork Skill"/>
    <s v="Employee"/>
    <x v="4"/>
    <m/>
    <s v="Offline"/>
    <s v="Company"/>
    <x v="0"/>
    <s v="FSOFT"/>
    <d v="2016-01-27T00:00:00"/>
    <d v="2016-01-27T00:00:00"/>
    <n v="6.5"/>
    <n v="25"/>
    <n v="3100000"/>
    <s v="CTC_Internal_Softskill_Course"/>
    <d v="2016-01-27T00:00:00"/>
    <d v="2016-01-27T00:00:00"/>
    <n v="6.8"/>
    <n v="17"/>
    <n v="2954000"/>
    <n v="18"/>
    <n v="17"/>
    <n v="4.75"/>
    <n v="4.6399999999999997"/>
    <n v="4.7699999999999996"/>
    <n v="4.83"/>
    <s v="LinhPT2"/>
    <d v="2016-02-01T00:00:00"/>
    <d v="2016-01-27T00:00:00"/>
    <d v="2016-01-27T00:00:00"/>
    <n v="6.8"/>
    <n v="17"/>
    <n v="2954000"/>
    <x v="1"/>
    <x v="1"/>
    <n v="1"/>
    <x v="0"/>
    <x v="2"/>
  </r>
  <r>
    <x v="1"/>
    <s v="Masterinng Teamwork Skill_HN16_02"/>
    <s v="Mastering Teamwork Skill"/>
    <s v="Employee"/>
    <x v="4"/>
    <m/>
    <s v="Offline"/>
    <s v="Company"/>
    <x v="0"/>
    <s v="FSOFT"/>
    <d v="2016-03-29T00:00:00"/>
    <d v="2016-03-29T00:00:00"/>
    <n v="6.35"/>
    <n v="25"/>
    <n v="4200000"/>
    <s v="CTC_Internal_Softskill_Course"/>
    <d v="2016-03-29T00:00:00"/>
    <d v="2016-03-29T00:00:00"/>
    <n v="7"/>
    <n v="17"/>
    <n v="3360000"/>
    <n v="19"/>
    <n v="12"/>
    <n v="4.2300000000000004"/>
    <n v="4.17"/>
    <n v="3.91"/>
    <n v="4.75"/>
    <s v="HuyenNTT13"/>
    <d v="2016-03-31T00:00:00"/>
    <d v="2016-03-29T00:00:00"/>
    <d v="2016-03-29T00:00:00"/>
    <n v="7"/>
    <n v="17"/>
    <n v="3360000"/>
    <x v="1"/>
    <x v="1"/>
    <n v="3"/>
    <x v="0"/>
    <x v="6"/>
  </r>
  <r>
    <x v="1"/>
    <s v="MiniMBA 2016 năm 1_HN16_01"/>
    <s v="MiniMBA 2016 năm 1"/>
    <s v="Employee"/>
    <x v="7"/>
    <m/>
    <s v="Offline"/>
    <s v="Company"/>
    <x v="0"/>
    <s v="FCU"/>
    <d v="2016-02-27T00:00:00"/>
    <d v="2016-07-30T00:00:00"/>
    <n v="72"/>
    <n v="7"/>
    <n v="26600000"/>
    <s v="CTC_Internal_Management_Course"/>
    <d v="2016-02-27T00:00:00"/>
    <m/>
    <n v="12"/>
    <n v="7"/>
    <m/>
    <n v="7"/>
    <m/>
    <m/>
    <m/>
    <m/>
    <m/>
    <s v="HuyenNTT13"/>
    <d v="2016-03-31T00:00:00"/>
    <d v="2016-02-27T00:00:00"/>
    <d v="2016-07-30T00:00:00"/>
    <n v="12"/>
    <n v="7"/>
    <n v="26600000"/>
    <x v="0"/>
    <x v="1"/>
    <n v="2"/>
    <x v="0"/>
    <x v="8"/>
  </r>
  <r>
    <x v="1"/>
    <s v="Multivitamins for Testers_HN16_01"/>
    <s v="Multivitamins for Testers"/>
    <s v="Employee"/>
    <x v="3"/>
    <m/>
    <s v="Offline"/>
    <s v="Company"/>
    <x v="0"/>
    <s v="FSOFT "/>
    <d v="2016-02-27T00:00:00"/>
    <d v="2016-03-27T00:00:00"/>
    <n v="40"/>
    <n v="25"/>
    <n v="11800000"/>
    <s v="CTC_Internal_ITTech_Course"/>
    <d v="2016-02-27T00:00:00"/>
    <d v="2016-03-27T00:00:00"/>
    <n v="40"/>
    <n v="25"/>
    <n v="11800000"/>
    <n v="25"/>
    <n v="20"/>
    <n v="4.6399999999999997"/>
    <n v="4.63"/>
    <n v="4.6500000000000004"/>
    <n v="4.63"/>
    <s v="TrangBTM2"/>
    <d v="2016-04-06T00:00:00"/>
    <d v="2016-02-27T00:00:00"/>
    <d v="2016-03-27T00:00:00"/>
    <n v="40"/>
    <n v="25"/>
    <n v="11800000"/>
    <x v="1"/>
    <x v="1"/>
    <n v="2"/>
    <x v="0"/>
    <x v="6"/>
  </r>
  <r>
    <x v="1"/>
    <s v="Practical Agile in Japanese Corporations_HN16_01"/>
    <s v="Seminar: &quot;Practical Agile in Japanese Corporations&quot;"/>
    <s v="Employee"/>
    <x v="6"/>
    <m/>
    <s v="Offline"/>
    <s v="Company"/>
    <x v="2"/>
    <s v="FSU11.BU13 Customer"/>
    <d v="2016-03-01T00:00:00"/>
    <d v="2016-03-01T00:00:00"/>
    <n v="3.5"/>
    <n v="70"/>
    <n v="14918000"/>
    <s v="CTC_Internal_Process_Event"/>
    <d v="2016-03-01T00:00:00"/>
    <d v="2016-03-01T00:00:00"/>
    <n v="3.5"/>
    <n v="177"/>
    <n v="8948000"/>
    <n v="177"/>
    <n v="177"/>
    <n v="4.57"/>
    <n v="4.55"/>
    <n v="4.75"/>
    <n v="4.66"/>
    <s v="ThuyLP"/>
    <d v="2016-04-08T00:00:00"/>
    <d v="2016-03-01T00:00:00"/>
    <d v="2016-03-01T00:00:00"/>
    <n v="3.5"/>
    <n v="177"/>
    <n v="8948000"/>
    <x v="1"/>
    <x v="1"/>
    <n v="3"/>
    <x v="0"/>
    <x v="6"/>
  </r>
  <r>
    <x v="1"/>
    <s v="Preparation for PMP exam_HN16_01"/>
    <s v="Preparation for PMP exam"/>
    <s v="Employee"/>
    <x v="7"/>
    <m/>
    <s v="Blended"/>
    <s v="Company"/>
    <x v="0"/>
    <s v="PMC"/>
    <d v="2016-03-23T00:00:00"/>
    <d v="2016-07-31T00:00:00"/>
    <n v="70"/>
    <n v="30"/>
    <n v="225180236"/>
    <s v="CTC_Internal_Management_Course"/>
    <d v="2016-03-23T00:00:00"/>
    <m/>
    <n v="2.5"/>
    <n v="22"/>
    <m/>
    <n v="22"/>
    <m/>
    <m/>
    <m/>
    <m/>
    <m/>
    <s v="ThaoTT5"/>
    <d v="2016-03-31T00:00:00"/>
    <d v="2016-03-23T00:00:00"/>
    <d v="2016-07-31T00:00:00"/>
    <n v="2.5"/>
    <n v="22"/>
    <n v="225180236"/>
    <x v="0"/>
    <x v="1"/>
    <n v="3"/>
    <x v="0"/>
    <x v="8"/>
  </r>
  <r>
    <x v="1"/>
    <s v="Solution Forum_HN16_01"/>
    <s v="Solution Forum 01: Technology trends in 2016"/>
    <s v="Employee"/>
    <x v="3"/>
    <m/>
    <s v="Offline"/>
    <s v="Company"/>
    <x v="2"/>
    <s v="FSOFT "/>
    <d v="2016-02-26T00:00:00"/>
    <d v="2016-02-26T00:00:00"/>
    <n v="2"/>
    <n v="26"/>
    <n v="10550000"/>
    <s v="CTC_Internal_ITTech_Event"/>
    <d v="2016-02-26T00:00:00"/>
    <d v="2016-02-26T00:00:00"/>
    <n v="1.5"/>
    <n v="44"/>
    <n v="3986200"/>
    <n v="26"/>
    <n v="44"/>
    <n v="4.5"/>
    <n v="4.5"/>
    <n v="4.5"/>
    <n v="4.5"/>
    <s v="ThuyLP"/>
    <d v="2016-02-29T00:00:00"/>
    <d v="2016-02-26T00:00:00"/>
    <d v="2016-02-26T00:00:00"/>
    <n v="1.5"/>
    <n v="44"/>
    <n v="3986200"/>
    <x v="1"/>
    <x v="1"/>
    <n v="2"/>
    <x v="0"/>
    <x v="4"/>
  </r>
  <r>
    <x v="1"/>
    <s v="Solution Forum_HN16_02"/>
    <s v="Solution Forum 02: IoT on Cloud"/>
    <s v="Employee"/>
    <x v="3"/>
    <m/>
    <s v="Offline"/>
    <s v="Company"/>
    <x v="2"/>
    <s v="FSOFT"/>
    <d v="2016-03-25T00:00:00"/>
    <d v="2016-03-25T00:00:00"/>
    <n v="2"/>
    <n v="30"/>
    <n v="2490000"/>
    <s v="CTC_Internal_ITTech_Event"/>
    <d v="2016-03-25T00:00:00"/>
    <d v="2016-03-25T00:00:00"/>
    <n v="2"/>
    <n v="71"/>
    <m/>
    <n v="76"/>
    <n v="71"/>
    <n v="4.21"/>
    <n v="4.09"/>
    <n v="4.2"/>
    <n v="4.41"/>
    <s v="HuyenNTT13"/>
    <d v="2016-03-31T00:00:00"/>
    <d v="2016-03-25T00:00:00"/>
    <d v="2016-03-25T00:00:00"/>
    <n v="2"/>
    <n v="71"/>
    <n v="2490000"/>
    <x v="1"/>
    <x v="1"/>
    <n v="3"/>
    <x v="0"/>
    <x v="6"/>
  </r>
  <r>
    <x v="1"/>
    <s v="SPD_HN16_01"/>
    <s v="Software Process for Developers &amp; Testers "/>
    <s v="Employee"/>
    <x v="1"/>
    <m/>
    <s v="Blended"/>
    <s v="Company"/>
    <x v="0"/>
    <s v="FSOFT "/>
    <d v="2016-01-18T00:00:00"/>
    <d v="2016-01-28T00:00:00"/>
    <n v="18"/>
    <n v="40"/>
    <n v="3390000"/>
    <s v="CTC_Internal_FS process"/>
    <d v="2016-01-18T00:00:00"/>
    <d v="2016-01-28T00:00:00"/>
    <n v="17"/>
    <n v="40"/>
    <n v="2820000"/>
    <n v="40"/>
    <n v="27"/>
    <n v="4.5599999999999996"/>
    <n v="4.5"/>
    <n v="4.63"/>
    <n v="4.6500000000000004"/>
    <s v="ThuyLP"/>
    <d v="2016-03-08T00:00:00"/>
    <d v="2016-01-18T00:00:00"/>
    <d v="2016-01-28T00:00:00"/>
    <n v="17"/>
    <n v="40"/>
    <n v="2820000"/>
    <x v="1"/>
    <x v="1"/>
    <n v="1"/>
    <x v="0"/>
    <x v="2"/>
  </r>
  <r>
    <x v="1"/>
    <s v="SPD_HN16_02"/>
    <s v="Software Process for Developers &amp; Testers "/>
    <s v="Employee"/>
    <x v="1"/>
    <m/>
    <s v="Blended"/>
    <s v="Company"/>
    <x v="0"/>
    <s v="FSOFT"/>
    <d v="2016-03-21T00:00:00"/>
    <d v="2016-03-30T00:00:00"/>
    <n v="18"/>
    <n v="50"/>
    <n v="5100000"/>
    <s v="CTC_Internal_FS process"/>
    <d v="2016-03-21T00:00:00"/>
    <d v="2016-03-30T00:00:00"/>
    <n v="18"/>
    <n v="58"/>
    <m/>
    <n v="68"/>
    <m/>
    <n v="4.5999999999999996"/>
    <n v="4.51"/>
    <n v="4.68"/>
    <n v="4.665"/>
    <s v="AnhMT2"/>
    <d v="2016-03-31T00:00:00"/>
    <d v="2016-03-21T00:00:00"/>
    <d v="2016-03-30T00:00:00"/>
    <n v="18"/>
    <n v="58"/>
    <n v="5100000"/>
    <x v="1"/>
    <x v="1"/>
    <n v="3"/>
    <x v="0"/>
    <x v="6"/>
  </r>
  <r>
    <x v="1"/>
    <s v="SPD_HN16_03"/>
    <s v="Software Process for Developers &amp; Testers "/>
    <s v="Employee"/>
    <x v="1"/>
    <m/>
    <s v="Blended"/>
    <s v="Company"/>
    <x v="0"/>
    <s v="FSOFT"/>
    <d v="2016-03-21T00:00:00"/>
    <d v="2016-03-31T00:00:00"/>
    <n v="18"/>
    <n v="50"/>
    <n v="5100000"/>
    <s v="CTC_Internal_FS process"/>
    <d v="2016-03-21T00:00:00"/>
    <m/>
    <n v="18"/>
    <n v="38"/>
    <m/>
    <n v="49"/>
    <m/>
    <m/>
    <m/>
    <m/>
    <m/>
    <s v="AnhMT2"/>
    <d v="2016-03-31T00:00:00"/>
    <d v="2016-03-21T00:00:00"/>
    <d v="2016-03-31T00:00:00"/>
    <n v="18"/>
    <n v="38"/>
    <n v="5100000"/>
    <x v="0"/>
    <x v="1"/>
    <n v="3"/>
    <x v="0"/>
    <x v="6"/>
  </r>
  <r>
    <x v="1"/>
    <s v="SQL for Tester_HN16_01"/>
    <s v="SQL for Tester"/>
    <s v="Employee"/>
    <x v="3"/>
    <s v="Others"/>
    <s v="Blended"/>
    <s v="Company"/>
    <x v="0"/>
    <s v="CTC"/>
    <d v="2016-03-18T00:00:00"/>
    <d v="2016-04-08T00:00:00"/>
    <n v="22"/>
    <n v="32"/>
    <n v="3660000"/>
    <s v="CTC_Internal_ITTech_Course"/>
    <d v="2016-03-18T00:00:00"/>
    <m/>
    <n v="15"/>
    <n v="29"/>
    <m/>
    <n v="29"/>
    <m/>
    <m/>
    <m/>
    <m/>
    <m/>
    <s v="HuyenDTT1"/>
    <d v="2016-03-25T00:00:00"/>
    <d v="2016-03-18T00:00:00"/>
    <d v="2016-04-08T00:00:00"/>
    <n v="15"/>
    <n v="29"/>
    <n v="3660000"/>
    <x v="0"/>
    <x v="1"/>
    <n v="3"/>
    <x v="0"/>
    <x v="3"/>
  </r>
  <r>
    <x v="2"/>
    <s v="Aloka_HCM16_01"/>
    <s v="Aloka Domain"/>
    <s v="Employee"/>
    <x v="3"/>
    <m/>
    <s v="Offline"/>
    <s v="Unit"/>
    <x v="0"/>
    <s v="FU17.BU13"/>
    <d v="2016-03-28T00:00:00"/>
    <d v="2016-04-15T00:00:00"/>
    <n v="27.5"/>
    <n v="13"/>
    <n v="4000000"/>
    <s v="CTC_Internal_ITTech_Course"/>
    <d v="2016-03-28T00:00:00"/>
    <d v="2016-04-15T00:00:00"/>
    <m/>
    <n v="13"/>
    <m/>
    <n v="13"/>
    <m/>
    <m/>
    <m/>
    <m/>
    <m/>
    <s v="BeNTN"/>
    <m/>
    <d v="2016-03-28T00:00:00"/>
    <d v="2016-04-15T00:00:00"/>
    <n v="27.5"/>
    <n v="13"/>
    <n v="4000000"/>
    <x v="1"/>
    <x v="1"/>
    <n v="3"/>
    <x v="0"/>
    <x v="3"/>
  </r>
  <r>
    <x v="2"/>
    <s v="CMMi Awareness &amp; QMS Course_HCM16_01"/>
    <s v="CMMi Awareness &amp; FSOFT QMS"/>
    <s v="Employee"/>
    <x v="1"/>
    <m/>
    <s v="Offline"/>
    <s v="Company"/>
    <x v="0"/>
    <s v="FSOFT"/>
    <d v="2016-03-24T00:00:00"/>
    <d v="2016-04-28T00:00:00"/>
    <n v="28"/>
    <n v="132"/>
    <n v="14400000"/>
    <s v="FQC_CMMI5"/>
    <d v="2016-03-24T00:00:00"/>
    <d v="2016-04-28T00:00:00"/>
    <n v="7"/>
    <n v="132"/>
    <m/>
    <n v="30"/>
    <n v="17"/>
    <n v="4.63"/>
    <n v="4.62"/>
    <n v="4.6500000000000004"/>
    <n v="4.62"/>
    <s v="PhuongLTB"/>
    <d v="2016-04-04T00:00:00"/>
    <d v="2016-03-24T00:00:00"/>
    <d v="2016-04-28T00:00:00"/>
    <n v="7"/>
    <n v="132"/>
    <n v="14400000"/>
    <x v="1"/>
    <x v="1"/>
    <n v="3"/>
    <x v="0"/>
    <x v="3"/>
  </r>
  <r>
    <x v="2"/>
    <s v="CoBC_HCM16_01"/>
    <s v="Code of Business Conduct"/>
    <s v="Employee"/>
    <x v="1"/>
    <m/>
    <s v="Online"/>
    <s v="Company"/>
    <x v="0"/>
    <s v="LRC Department"/>
    <d v="2016-02-29T00:00:00"/>
    <d v="2016-03-03T00:00:00"/>
    <n v="2"/>
    <n v="873"/>
    <n v="0"/>
    <s v="CTC_Internal_FS process"/>
    <d v="2016-02-29T00:00:00"/>
    <d v="2016-03-03T00:00:00"/>
    <n v="2"/>
    <n v="794"/>
    <n v="0"/>
    <n v="794"/>
    <n v="794"/>
    <m/>
    <m/>
    <m/>
    <m/>
    <s v="MyTTA"/>
    <d v="2016-04-04T00:00:00"/>
    <d v="2016-02-29T00:00:00"/>
    <d v="2016-03-03T00:00:00"/>
    <n v="2"/>
    <n v="794"/>
    <n v="0"/>
    <x v="1"/>
    <x v="1"/>
    <n v="2"/>
    <x v="0"/>
    <x v="6"/>
  </r>
  <r>
    <x v="2"/>
    <s v="Dayone_HCM16_01"/>
    <s v="Dayone"/>
    <s v="Employee"/>
    <x v="2"/>
    <m/>
    <s v="Online"/>
    <s v="Company"/>
    <x v="0"/>
    <s v="FSOFT "/>
    <d v="2016-01-04T00:00:00"/>
    <d v="2016-01-04T00:00:00"/>
    <n v="8"/>
    <n v="17"/>
    <n v="224100"/>
    <s v="CTC_Internal_Orientation"/>
    <d v="2016-01-04T00:00:00"/>
    <d v="2016-01-04T00:00:00"/>
    <n v="8"/>
    <n v="17"/>
    <n v="224100"/>
    <n v="17"/>
    <n v="17"/>
    <n v="4.74"/>
    <n v="4.49"/>
    <n v="4.79"/>
    <n v="4.95"/>
    <s v="BeNTN"/>
    <d v="2016-01-04T00:00:00"/>
    <d v="2016-01-04T00:00:00"/>
    <d v="2016-01-04T00:00:00"/>
    <n v="8"/>
    <n v="17"/>
    <n v="224100"/>
    <x v="1"/>
    <x v="1"/>
    <n v="1"/>
    <x v="0"/>
    <x v="2"/>
  </r>
  <r>
    <x v="2"/>
    <s v="Dayone_HCM16_02"/>
    <s v="Dayone"/>
    <s v="Employee"/>
    <x v="2"/>
    <m/>
    <s v="Online"/>
    <s v="Company"/>
    <x v="0"/>
    <s v="FSOFT "/>
    <d v="2016-01-07T00:00:00"/>
    <d v="2016-01-07T00:00:00"/>
    <n v="8"/>
    <n v="8"/>
    <n v="100000"/>
    <s v="CTC_Internal_Orientation"/>
    <d v="2016-01-07T00:00:00"/>
    <d v="2016-01-07T00:00:00"/>
    <n v="8"/>
    <n v="8"/>
    <n v="100000"/>
    <n v="8"/>
    <n v="8"/>
    <n v="4.59"/>
    <n v="4.42"/>
    <n v="4.6900000000000004"/>
    <n v="4.67"/>
    <s v="BeNTN"/>
    <d v="2016-01-07T00:00:00"/>
    <d v="2016-01-07T00:00:00"/>
    <d v="2016-01-07T00:00:00"/>
    <n v="8"/>
    <n v="8"/>
    <n v="100000"/>
    <x v="1"/>
    <x v="1"/>
    <n v="1"/>
    <x v="0"/>
    <x v="2"/>
  </r>
  <r>
    <x v="2"/>
    <s v="Dayone_HCM16_03"/>
    <s v="Dayone"/>
    <s v="Employee"/>
    <x v="2"/>
    <m/>
    <s v="Online"/>
    <s v="Company"/>
    <x v="0"/>
    <s v="FSOFT "/>
    <d v="2016-01-18T00:00:00"/>
    <d v="2016-01-18T00:00:00"/>
    <n v="8"/>
    <n v="31"/>
    <n v="200000"/>
    <s v="CTC_Internal_Orientation"/>
    <d v="2016-01-18T00:00:00"/>
    <d v="2016-01-18T00:00:00"/>
    <n v="8"/>
    <n v="31"/>
    <n v="200000"/>
    <n v="31"/>
    <n v="31"/>
    <n v="4.6100000000000003"/>
    <n v="4.3499999999999996"/>
    <n v="4.68"/>
    <n v="4.8"/>
    <s v="BeNTN"/>
    <d v="2016-01-18T00:00:00"/>
    <d v="2016-01-18T00:00:00"/>
    <d v="2016-01-18T00:00:00"/>
    <n v="8"/>
    <n v="31"/>
    <n v="200000"/>
    <x v="1"/>
    <x v="1"/>
    <n v="1"/>
    <x v="0"/>
    <x v="2"/>
  </r>
  <r>
    <x v="2"/>
    <s v="Dayone_HCM16_04"/>
    <s v="Dayone"/>
    <s v="Employee"/>
    <x v="2"/>
    <m/>
    <s v="Online"/>
    <s v="Company"/>
    <x v="0"/>
    <s v="FSOFT "/>
    <d v="2016-01-25T00:00:00"/>
    <d v="2016-01-25T00:00:00"/>
    <n v="8"/>
    <n v="14"/>
    <n v="100000"/>
    <s v="CTC_Internal_Orientation"/>
    <d v="2016-01-25T00:00:00"/>
    <d v="2016-01-25T00:00:00"/>
    <n v="8"/>
    <n v="14"/>
    <n v="100000"/>
    <n v="14"/>
    <n v="13"/>
    <n v="4.46"/>
    <n v="4.3"/>
    <n v="4.4800000000000004"/>
    <n v="4.59"/>
    <s v="BeNTN"/>
    <d v="2016-01-25T00:00:00"/>
    <d v="2016-01-25T00:00:00"/>
    <d v="2016-01-25T00:00:00"/>
    <n v="8"/>
    <n v="14"/>
    <n v="100000"/>
    <x v="1"/>
    <x v="1"/>
    <n v="1"/>
    <x v="0"/>
    <x v="2"/>
  </r>
  <r>
    <x v="2"/>
    <s v="Dayone_HCM16_05"/>
    <s v="Dayone"/>
    <s v="Employee"/>
    <x v="5"/>
    <m/>
    <s v="Blended"/>
    <s v="Company"/>
    <x v="0"/>
    <s v="FSOFT"/>
    <d v="2016-02-16T00:00:00"/>
    <d v="2016-02-16T00:00:00"/>
    <n v="8"/>
    <n v="20"/>
    <n v="300000"/>
    <s v="CTC_Internal_Orientation"/>
    <d v="2016-02-16T00:00:00"/>
    <d v="2016-02-16T00:00:00"/>
    <n v="8"/>
    <n v="20"/>
    <n v="300000"/>
    <n v="20"/>
    <n v="20"/>
    <n v="4.6399999999999997"/>
    <n v="4.38"/>
    <n v="4.7300000000000004"/>
    <n v="4.82"/>
    <s v="BeNTN"/>
    <d v="2016-02-16T00:00:00"/>
    <d v="2016-02-16T00:00:00"/>
    <d v="2016-02-16T00:00:00"/>
    <n v="8"/>
    <n v="20"/>
    <n v="300000"/>
    <x v="1"/>
    <x v="1"/>
    <n v="2"/>
    <x v="0"/>
    <x v="4"/>
  </r>
  <r>
    <x v="2"/>
    <s v="Dayone_HCM16_06"/>
    <s v="Dayone"/>
    <s v="Employee"/>
    <x v="2"/>
    <m/>
    <s v="Blended"/>
    <s v="Company"/>
    <x v="0"/>
    <s v="FSOFT "/>
    <d v="2016-02-23T00:00:00"/>
    <d v="2016-02-23T00:00:00"/>
    <n v="8"/>
    <n v="18"/>
    <n v="992900"/>
    <s v="CTC_Internal_Orientation"/>
    <d v="2016-02-23T00:00:00"/>
    <d v="2016-02-23T00:00:00"/>
    <n v="8"/>
    <n v="18"/>
    <n v="992900"/>
    <n v="19"/>
    <n v="19"/>
    <n v="4.66"/>
    <n v="4.41"/>
    <n v="4.75"/>
    <n v="4.8099999999999996"/>
    <s v="BeNTN"/>
    <d v="2016-02-23T00:00:00"/>
    <d v="2016-02-23T00:00:00"/>
    <d v="2016-02-23T00:00:00"/>
    <n v="8"/>
    <n v="18"/>
    <n v="992900"/>
    <x v="1"/>
    <x v="1"/>
    <n v="2"/>
    <x v="0"/>
    <x v="4"/>
  </r>
  <r>
    <x v="2"/>
    <s v="Dayone_HCM16_07"/>
    <s v="Dayone"/>
    <s v="Employee"/>
    <x v="5"/>
    <m/>
    <s v="Blended"/>
    <s v="Company"/>
    <x v="0"/>
    <s v="FSOFT"/>
    <d v="2016-03-01T00:00:00"/>
    <d v="2016-03-01T00:00:00"/>
    <n v="8"/>
    <n v="27"/>
    <n v="850000"/>
    <s v="CTC_Internal_Orientation"/>
    <d v="2016-03-01T00:00:00"/>
    <d v="2016-03-01T00:00:00"/>
    <n v="8"/>
    <n v="27"/>
    <n v="850000"/>
    <n v="27"/>
    <n v="27"/>
    <n v="4.55"/>
    <n v="4.33"/>
    <n v="4.58"/>
    <n v="4.75"/>
    <s v="BeNTN"/>
    <d v="2016-03-30T00:00:00"/>
    <d v="2016-03-01T00:00:00"/>
    <d v="2016-03-01T00:00:00"/>
    <n v="8"/>
    <n v="27"/>
    <n v="850000"/>
    <x v="1"/>
    <x v="1"/>
    <n v="3"/>
    <x v="0"/>
    <x v="6"/>
  </r>
  <r>
    <x v="2"/>
    <s v="Dayone_HCM16_08"/>
    <s v="Dayone"/>
    <s v="Employee"/>
    <x v="5"/>
    <m/>
    <s v="Blended"/>
    <s v="Company"/>
    <x v="0"/>
    <s v="FSOFT"/>
    <d v="2016-03-07T00:00:00"/>
    <d v="2016-03-07T00:00:00"/>
    <n v="8"/>
    <n v="12"/>
    <n v="625000"/>
    <s v="CTC_Internal_Orientation"/>
    <d v="2016-03-07T00:00:00"/>
    <d v="2016-03-07T00:00:00"/>
    <n v="8"/>
    <n v="12"/>
    <n v="625000"/>
    <n v="12"/>
    <n v="12"/>
    <n v="4.59"/>
    <n v="4.51"/>
    <n v="4.58"/>
    <n v="4.67"/>
    <s v="BeNTN"/>
    <d v="2016-03-30T00:00:00"/>
    <d v="2016-03-07T00:00:00"/>
    <d v="2016-03-07T00:00:00"/>
    <n v="8"/>
    <n v="12"/>
    <n v="625000"/>
    <x v="1"/>
    <x v="1"/>
    <n v="3"/>
    <x v="0"/>
    <x v="6"/>
  </r>
  <r>
    <x v="2"/>
    <s v="Dayone_HCM16_09"/>
    <s v="Dayone"/>
    <s v="Employee"/>
    <x v="5"/>
    <m/>
    <s v="Blended"/>
    <s v="Company"/>
    <x v="0"/>
    <s v="FSOFT"/>
    <d v="2016-03-16T00:00:00"/>
    <d v="2016-03-16T00:00:00"/>
    <n v="8"/>
    <n v="9"/>
    <n v="425000"/>
    <s v="CTC_Internal_Orientation"/>
    <d v="2016-03-16T00:00:00"/>
    <d v="2016-03-16T00:00:00"/>
    <n v="8"/>
    <n v="9"/>
    <n v="425000"/>
    <n v="9"/>
    <n v="9"/>
    <n v="4.43"/>
    <n v="4.29"/>
    <n v="4.5"/>
    <n v="4.5"/>
    <s v="BeNTN"/>
    <d v="2016-03-30T00:00:00"/>
    <d v="2016-03-16T00:00:00"/>
    <d v="2016-03-16T00:00:00"/>
    <n v="8"/>
    <n v="9"/>
    <n v="425000"/>
    <x v="1"/>
    <x v="1"/>
    <n v="3"/>
    <x v="0"/>
    <x v="6"/>
  </r>
  <r>
    <x v="2"/>
    <s v="Dayone_HCM16_10"/>
    <s v="Dayone"/>
    <s v="Employee"/>
    <x v="5"/>
    <m/>
    <s v="Blended"/>
    <s v="Company"/>
    <x v="0"/>
    <s v="FSOFT"/>
    <d v="2016-03-23T00:00:00"/>
    <d v="2016-03-23T00:00:00"/>
    <n v="8"/>
    <n v="15"/>
    <n v="425000"/>
    <s v="CTC_Internal_Orientation"/>
    <d v="2016-03-23T00:00:00"/>
    <d v="2016-03-23T00:00:00"/>
    <n v="8"/>
    <n v="15"/>
    <n v="425000"/>
    <n v="15"/>
    <n v="15"/>
    <n v="4.3600000000000003"/>
    <n v="4.2699999999999996"/>
    <n v="4.41"/>
    <n v="4.41"/>
    <s v="BeNTN"/>
    <d v="2016-03-30T00:00:00"/>
    <d v="2016-03-23T00:00:00"/>
    <d v="2016-03-23T00:00:00"/>
    <n v="8"/>
    <n v="15"/>
    <n v="425000"/>
    <x v="1"/>
    <x v="1"/>
    <n v="3"/>
    <x v="0"/>
    <x v="6"/>
  </r>
  <r>
    <x v="2"/>
    <s v="Foundation Oil &amp; Gas Domain Knowledge_HCM16_01"/>
    <s v="Foundation Oil &amp; Gas Domain Knowledge"/>
    <s v="Employee"/>
    <x v="9"/>
    <m/>
    <s v="Offline"/>
    <s v="Company"/>
    <x v="0"/>
    <s v="FSOFT"/>
    <d v="2016-03-29T00:00:00"/>
    <d v="2016-03-31T00:00:00"/>
    <n v="4"/>
    <n v="20"/>
    <n v="800000"/>
    <s v="CTC_Internal_NonITTech_Course"/>
    <d v="2016-03-29T00:00:00"/>
    <d v="2016-03-31T00:00:00"/>
    <n v="4"/>
    <n v="20"/>
    <m/>
    <n v="20"/>
    <n v="15"/>
    <n v="4.5"/>
    <n v="4.29"/>
    <n v="4.67"/>
    <n v="4.62"/>
    <s v="PhuongLTB"/>
    <d v="2016-04-04T00:00:00"/>
    <d v="2016-03-29T00:00:00"/>
    <d v="2016-03-31T00:00:00"/>
    <n v="4"/>
    <n v="20"/>
    <n v="800000"/>
    <x v="1"/>
    <x v="1"/>
    <n v="3"/>
    <x v="0"/>
    <x v="6"/>
  </r>
  <r>
    <x v="0"/>
    <s v="Fresher_DN15_18"/>
    <s v="Fresher18"/>
    <s v="Fresher"/>
    <x v="3"/>
    <s v=".NET"/>
    <s v="Blended"/>
    <s v="Company"/>
    <x v="0"/>
    <s v="FSOFT "/>
    <d v="2015-10-26T00:00:00"/>
    <d v="2016-01-25T00:00:00"/>
    <n v="518"/>
    <n v="25"/>
    <n v="348366667"/>
    <s v="CTC_fresher_allowance;CTC_fresher_training"/>
    <d v="2015-10-26T00:00:00"/>
    <d v="2016-01-25T00:00:00"/>
    <n v="518"/>
    <n v="22"/>
    <n v="201742200"/>
    <n v="22"/>
    <n v="20"/>
    <n v="4.37"/>
    <n v="4.3"/>
    <n v="4.3499999999999996"/>
    <n v="4.3499999999999996"/>
    <s v="HaiNT12"/>
    <d v="2016-02-24T00:00:00"/>
    <d v="2015-10-26T00:00:00"/>
    <d v="2016-01-25T00:00:00"/>
    <n v="518"/>
    <n v="22"/>
    <n v="201742200"/>
    <x v="1"/>
    <x v="0"/>
    <n v="10"/>
    <x v="0"/>
    <x v="2"/>
  </r>
  <r>
    <x v="0"/>
    <s v="Fresher_DN16_19"/>
    <s v="Fresher19"/>
    <s v="Fresher"/>
    <x v="3"/>
    <s v="Java"/>
    <s v="Offline"/>
    <s v="Company"/>
    <x v="0"/>
    <s v="FSOFT "/>
    <d v="2016-03-07T00:00:00"/>
    <d v="2016-06-01T00:00:00"/>
    <n v="518"/>
    <n v="25"/>
    <n v="278750000"/>
    <s v="CTC_fresher_allowance;CTC_fresher_training"/>
    <d v="2016-03-07T00:00:00"/>
    <m/>
    <m/>
    <n v="25"/>
    <m/>
    <m/>
    <m/>
    <m/>
    <m/>
    <m/>
    <m/>
    <s v="HaiNT12"/>
    <d v="2016-03-18T00:00:00"/>
    <d v="2016-03-07T00:00:00"/>
    <d v="2016-06-01T00:00:00"/>
    <n v="518"/>
    <n v="25"/>
    <n v="278750000"/>
    <x v="0"/>
    <x v="1"/>
    <n v="3"/>
    <x v="0"/>
    <x v="0"/>
  </r>
  <r>
    <x v="2"/>
    <s v="Fsofttoastmaster_HCM16_01"/>
    <s v="Fsoft Toastmaster Club"/>
    <s v="Employee"/>
    <x v="0"/>
    <s v="English"/>
    <s v="Offline"/>
    <s v="Company"/>
    <x v="0"/>
    <s v="FSOFT"/>
    <d v="2016-03-22T00:00:00"/>
    <d v="2016-03-22T00:00:00"/>
    <n v="25"/>
    <n v="1.5"/>
    <n v="939950"/>
    <s v="CTC_Internal_Lang_EN_Event"/>
    <d v="2016-03-22T00:00:00"/>
    <d v="2016-03-22T00:00:00"/>
    <n v="1.5"/>
    <n v="27"/>
    <n v="939950"/>
    <n v="27"/>
    <n v="27"/>
    <n v="4.5"/>
    <n v="4.5"/>
    <n v="4.5"/>
    <n v="4.5"/>
    <s v="MyTTA"/>
    <d v="2016-04-04T00:00:00"/>
    <d v="2016-03-22T00:00:00"/>
    <d v="2016-03-22T00:00:00"/>
    <n v="1.5"/>
    <n v="27"/>
    <n v="939950"/>
    <x v="1"/>
    <x v="1"/>
    <n v="3"/>
    <x v="0"/>
    <x v="6"/>
  </r>
  <r>
    <x v="2"/>
    <s v="FsoftValues_HCM16_01"/>
    <s v="Fsoft Values"/>
    <s v="Employee"/>
    <x v="5"/>
    <m/>
    <s v="Offline"/>
    <s v="Company"/>
    <x v="0"/>
    <s v="FSOFT"/>
    <d v="2016-03-16T00:00:00"/>
    <d v="2016-03-16T00:00:00"/>
    <n v="3.5"/>
    <n v="138"/>
    <n v="10390000"/>
    <s v="CTC_Internal_Orientation"/>
    <d v="2016-03-16T00:00:00"/>
    <d v="2016-03-16T00:00:00"/>
    <n v="2.5"/>
    <n v="105"/>
    <n v="7920200"/>
    <n v="105"/>
    <n v="105"/>
    <n v="4.6900000000000004"/>
    <n v="4.62"/>
    <n v="4.76"/>
    <n v="4.68"/>
    <s v="BeNTN"/>
    <d v="2016-03-30T00:00:00"/>
    <d v="2016-03-16T00:00:00"/>
    <d v="2016-03-16T00:00:00"/>
    <n v="2.5"/>
    <n v="105"/>
    <n v="7920200"/>
    <x v="1"/>
    <x v="1"/>
    <n v="3"/>
    <x v="0"/>
    <x v="6"/>
  </r>
  <r>
    <x v="2"/>
    <s v="German A2_HCM16_01"/>
    <s v="German A2"/>
    <s v="Employee"/>
    <x v="0"/>
    <s v="German"/>
    <s v="Offline"/>
    <s v="Unit"/>
    <x v="0"/>
    <s v="Trần Thị Phong Vân"/>
    <d v="2016-01-18T00:00:00"/>
    <d v="2016-05-06T00:00:00"/>
    <n v="158"/>
    <n v="19"/>
    <n v="65289500"/>
    <s v="CTC_Internal_Lang_GE_Course"/>
    <d v="2016-01-18T00:00:00"/>
    <m/>
    <m/>
    <n v="12"/>
    <n v="65289500"/>
    <n v="12"/>
    <m/>
    <m/>
    <m/>
    <m/>
    <m/>
    <s v="MyTTA"/>
    <d v="2016-01-15T00:00:00"/>
    <d v="2016-01-18T00:00:00"/>
    <d v="2016-05-06T00:00:00"/>
    <n v="158"/>
    <n v="12"/>
    <n v="65289500"/>
    <x v="0"/>
    <x v="1"/>
    <n v="1"/>
    <x v="0"/>
    <x v="1"/>
  </r>
  <r>
    <x v="2"/>
    <s v="German B1_HCM16_01"/>
    <s v="German B1"/>
    <s v="Employee"/>
    <x v="0"/>
    <s v="German"/>
    <s v="Offline"/>
    <s v="Unit"/>
    <x v="0"/>
    <s v="Lê Xuân Giao"/>
    <d v="2016-02-22T00:00:00"/>
    <d v="2016-06-03T00:00:00"/>
    <n v="180"/>
    <n v="12"/>
    <n v="76374000"/>
    <s v="CTC_Internal_Lang_GE_Course"/>
    <d v="2016-02-22T00:00:00"/>
    <m/>
    <m/>
    <n v="8"/>
    <n v="76374000"/>
    <n v="8"/>
    <m/>
    <m/>
    <m/>
    <m/>
    <m/>
    <s v="MyTTA"/>
    <d v="2016-01-15T00:00:00"/>
    <d v="2016-02-22T00:00:00"/>
    <d v="2016-06-03T00:00:00"/>
    <n v="180"/>
    <n v="8"/>
    <n v="76374000"/>
    <x v="0"/>
    <x v="1"/>
    <n v="2"/>
    <x v="0"/>
    <x v="0"/>
  </r>
  <r>
    <x v="2"/>
    <s v="German B2_HCM16_01"/>
    <s v="German B2"/>
    <s v="Employee"/>
    <x v="0"/>
    <s v="German"/>
    <s v="Offline"/>
    <s v="Unit"/>
    <x v="0"/>
    <s v="Nguyen Thi Dieu Hien/GD-U"/>
    <d v="2016-03-28T00:00:00"/>
    <d v="2016-05-31T00:00:00"/>
    <n v="180"/>
    <n v="3"/>
    <n v="33600000"/>
    <s v="CTC_Internal_Lang_GE_Course"/>
    <d v="2016-03-28T00:00:00"/>
    <m/>
    <m/>
    <n v="3"/>
    <m/>
    <n v="3"/>
    <m/>
    <m/>
    <m/>
    <m/>
    <m/>
    <s v="MyTTA"/>
    <d v="2016-04-04T00:00:00"/>
    <d v="2016-03-28T00:00:00"/>
    <d v="2016-05-31T00:00:00"/>
    <n v="180"/>
    <n v="3"/>
    <n v="33600000"/>
    <x v="0"/>
    <x v="1"/>
    <n v="3"/>
    <x v="0"/>
    <x v="1"/>
  </r>
  <r>
    <x v="2"/>
    <s v="GIT_HCM16_01"/>
    <s v="GIT TRAINING COURSE"/>
    <s v="Employee"/>
    <x v="3"/>
    <m/>
    <s v="Offline"/>
    <s v="Unit"/>
    <x v="0"/>
    <s v="FSOFT"/>
    <d v="2016-03-30T00:00:00"/>
    <d v="2016-03-31T00:00:00"/>
    <n v="5"/>
    <n v="33"/>
    <n v="1400000"/>
    <s v="CTC_Internal_ITTech_Course"/>
    <d v="2016-03-30T00:00:00"/>
    <d v="2016-03-31T00:00:00"/>
    <n v="5"/>
    <n v="33"/>
    <n v="1400000"/>
    <n v="33"/>
    <n v="33"/>
    <n v="4.57"/>
    <n v="4.63"/>
    <n v="4.38"/>
    <n v="4.6900000000000004"/>
    <s v="HanhNTM3"/>
    <d v="2016-04-02T00:00:00"/>
    <d v="2016-03-30T00:00:00"/>
    <d v="2016-03-31T00:00:00"/>
    <n v="5"/>
    <n v="33"/>
    <n v="1400000"/>
    <x v="1"/>
    <x v="1"/>
    <n v="3"/>
    <x v="0"/>
    <x v="6"/>
  </r>
  <r>
    <x v="2"/>
    <s v="ISMS_HCM16_01"/>
    <s v="Information Security Management System (ISMS)"/>
    <s v="Employee"/>
    <x v="1"/>
    <m/>
    <s v="Offline"/>
    <s v="Company"/>
    <x v="0"/>
    <s v="FSOFT "/>
    <d v="2016-01-21T00:00:00"/>
    <d v="2016-01-27T00:00:00"/>
    <n v="2"/>
    <n v="19"/>
    <n v="600000"/>
    <s v="CTC_Internal_FS process"/>
    <d v="2016-01-21T00:00:00"/>
    <d v="2016-01-27T00:00:00"/>
    <n v="2"/>
    <n v="19"/>
    <n v="600000"/>
    <n v="19"/>
    <n v="15"/>
    <n v="4.5999999999999996"/>
    <n v="4.55"/>
    <n v="4.5999999999999996"/>
    <n v="4.6399999999999997"/>
    <s v="BeNTN"/>
    <d v="2016-01-27T00:00:00"/>
    <d v="2016-01-21T00:00:00"/>
    <d v="2016-01-27T00:00:00"/>
    <n v="2"/>
    <n v="19"/>
    <n v="600000"/>
    <x v="1"/>
    <x v="1"/>
    <n v="1"/>
    <x v="0"/>
    <x v="2"/>
  </r>
  <r>
    <x v="2"/>
    <s v="ISMS_HCM16_02"/>
    <s v="Information Security Management System (ISMS)"/>
    <s v="Employee"/>
    <x v="1"/>
    <m/>
    <s v="Offline"/>
    <s v="Unit"/>
    <x v="0"/>
    <s v="FSOFT/FSU17"/>
    <d v="2016-02-24T00:00:00"/>
    <d v="2016-02-24T00:00:00"/>
    <n v="1.5"/>
    <n v="30"/>
    <n v="600000"/>
    <s v="CTC_Internal_FS process"/>
    <d v="2016-02-24T00:00:00"/>
    <d v="2016-02-24T00:00:00"/>
    <n v="1.5"/>
    <n v="30"/>
    <n v="300000"/>
    <n v="30"/>
    <n v="29"/>
    <n v="4.49"/>
    <n v="4.4800000000000004"/>
    <n v="4.53"/>
    <n v="4.46"/>
    <s v="BeNTN"/>
    <d v="2016-02-24T00:00:00"/>
    <d v="2016-02-24T00:00:00"/>
    <d v="2016-02-24T00:00:00"/>
    <n v="1.5"/>
    <n v="30"/>
    <n v="300000"/>
    <x v="1"/>
    <x v="1"/>
    <n v="2"/>
    <x v="0"/>
    <x v="4"/>
  </r>
  <r>
    <x v="2"/>
    <s v="ISMS_HCM16_03"/>
    <s v="Information Security Management System (ISMS)"/>
    <s v="Employee"/>
    <x v="1"/>
    <m/>
    <s v="Offline"/>
    <s v="Unit"/>
    <x v="0"/>
    <s v="FSU1.BU26"/>
    <d v="2016-03-14T00:00:00"/>
    <d v="2016-03-25T00:00:00"/>
    <n v="12"/>
    <n v="82"/>
    <n v="1200000"/>
    <s v="CTC_Internal_FS process"/>
    <d v="2016-03-14T00:00:00"/>
    <d v="2016-03-25T00:00:00"/>
    <n v="12"/>
    <n v="82"/>
    <n v="1200000"/>
    <n v="82"/>
    <n v="75"/>
    <n v="4.29"/>
    <n v="4.26"/>
    <n v="4.3"/>
    <n v="4.33"/>
    <s v="BeNTN"/>
    <d v="2016-03-30T00:00:00"/>
    <d v="2016-03-14T00:00:00"/>
    <d v="2016-03-25T00:00:00"/>
    <n v="12"/>
    <n v="82"/>
    <n v="1200000"/>
    <x v="1"/>
    <x v="1"/>
    <n v="3"/>
    <x v="0"/>
    <x v="6"/>
  </r>
  <r>
    <x v="2"/>
    <s v="ISMS_HCM16_04"/>
    <s v="Information Security Management System (ISMS)"/>
    <s v="Employee"/>
    <x v="1"/>
    <m/>
    <s v="Offline"/>
    <s v="Unit"/>
    <x v="0"/>
    <s v="FSU11.BU15"/>
    <d v="2016-03-31T00:00:00"/>
    <d v="2016-03-31T00:00:00"/>
    <n v="2"/>
    <n v="16"/>
    <n v="300000"/>
    <s v="CTC_Internal_FS process"/>
    <d v="2016-03-31T00:00:00"/>
    <d v="2016-03-31T00:00:00"/>
    <n v="2"/>
    <n v="14"/>
    <n v="400000"/>
    <n v="14"/>
    <n v="13"/>
    <n v="4.2699999999999996"/>
    <n v="4.25"/>
    <n v="4.3099999999999996"/>
    <n v="4.25"/>
    <s v="BeNTN"/>
    <d v="2016-03-30T00:00:00"/>
    <d v="2016-03-31T00:00:00"/>
    <d v="2016-03-31T00:00:00"/>
    <n v="2"/>
    <n v="14"/>
    <n v="400000"/>
    <x v="1"/>
    <x v="1"/>
    <n v="3"/>
    <x v="0"/>
    <x v="6"/>
  </r>
  <r>
    <x v="2"/>
    <s v="JPN N5_HCM16_01"/>
    <s v="Japanese N5"/>
    <s v="Employee"/>
    <x v="0"/>
    <s v="Japanese"/>
    <s v="Offline"/>
    <s v="Company"/>
    <x v="0"/>
    <s v="Lapis"/>
    <d v="2016-02-29T00:00:00"/>
    <d v="2016-05-20T00:00:00"/>
    <n v="108"/>
    <n v="26"/>
    <n v="61380000"/>
    <s v="CTC_Internal_Lang_JP_Course"/>
    <d v="2016-03-07T00:00:00"/>
    <m/>
    <n v="33"/>
    <n v="28"/>
    <m/>
    <n v="28"/>
    <m/>
    <m/>
    <m/>
    <m/>
    <m/>
    <s v="PhuongLTB"/>
    <d v="2016-04-04T00:00:00"/>
    <d v="2016-03-07T00:00:00"/>
    <d v="2016-05-20T00:00:00"/>
    <n v="33"/>
    <n v="28"/>
    <n v="61380000"/>
    <x v="0"/>
    <x v="1"/>
    <n v="3"/>
    <x v="0"/>
    <x v="1"/>
  </r>
  <r>
    <x v="2"/>
    <s v="Microsoft_HCM16_01"/>
    <s v="MICROSOFT CERTIFICATE PREPARATION TRAINING COURSE"/>
    <s v="Employee"/>
    <x v="3"/>
    <m/>
    <s v="Offline"/>
    <s v="Unit"/>
    <x v="0"/>
    <s v="FSOFT"/>
    <d v="2016-03-28T00:00:00"/>
    <d v="2016-04-06T00:00:00"/>
    <n v="64"/>
    <n v="10"/>
    <n v="0"/>
    <s v="CTC_Internal_ITTech_Course"/>
    <d v="2016-03-28T00:00:00"/>
    <m/>
    <n v="40"/>
    <n v="10"/>
    <n v="0"/>
    <n v="10"/>
    <m/>
    <m/>
    <m/>
    <m/>
    <m/>
    <s v="HanhNTM3"/>
    <d v="2016-04-02T00:00:00"/>
    <d v="2016-03-28T00:00:00"/>
    <d v="2016-04-06T00:00:00"/>
    <n v="40"/>
    <n v="10"/>
    <n v="0"/>
    <x v="0"/>
    <x v="1"/>
    <n v="3"/>
    <x v="0"/>
    <x v="3"/>
  </r>
  <r>
    <x v="2"/>
    <s v="MiniMBA_HCM16_01"/>
    <s v="Mini MBA #35"/>
    <s v="Employee"/>
    <x v="7"/>
    <m/>
    <s v="Offline"/>
    <s v="Company"/>
    <x v="0"/>
    <s v="FPT"/>
    <d v="2016-03-05T00:00:00"/>
    <d v="2017-07-01T00:00:00"/>
    <n v="135"/>
    <n v="9"/>
    <n v="209000000"/>
    <s v="CTC_Internal_Management_Course"/>
    <d v="2016-03-05T00:00:00"/>
    <m/>
    <m/>
    <n v="11"/>
    <n v="209000000"/>
    <n v="11"/>
    <m/>
    <m/>
    <m/>
    <m/>
    <m/>
    <s v="MyTTA"/>
    <d v="2016-04-04T00:00:00"/>
    <d v="2016-03-05T00:00:00"/>
    <d v="2017-07-01T00:00:00"/>
    <n v="135"/>
    <n v="11"/>
    <n v="209000000"/>
    <x v="0"/>
    <x v="1"/>
    <n v="3"/>
    <x v="2"/>
    <x v="8"/>
  </r>
  <r>
    <x v="2"/>
    <s v="Motivation Skill_HCM16_01"/>
    <s v="Motivation Skill"/>
    <s v="Employee"/>
    <x v="4"/>
    <m/>
    <s v="Offline"/>
    <s v="Company"/>
    <x v="0"/>
    <s v="Nguyen Van Huong"/>
    <d v="2016-03-24T00:00:00"/>
    <d v="2016-03-25T00:00:00"/>
    <n v="16"/>
    <n v="24"/>
    <n v="34000000"/>
    <s v="CTC_Internal_Softskill_Course"/>
    <d v="2016-03-24T00:00:00"/>
    <d v="2016-03-25T00:00:00"/>
    <n v="16"/>
    <n v="24"/>
    <n v="34700000"/>
    <n v="24"/>
    <n v="23"/>
    <n v="4.7"/>
    <n v="4.66"/>
    <n v="4.71"/>
    <n v="4.74"/>
    <s v="PhuongLTB"/>
    <d v="2016-04-04T00:00:00"/>
    <d v="2016-03-24T00:00:00"/>
    <d v="2016-03-25T00:00:00"/>
    <n v="16"/>
    <n v="24"/>
    <n v="34700000"/>
    <x v="1"/>
    <x v="1"/>
    <n v="3"/>
    <x v="0"/>
    <x v="6"/>
  </r>
  <r>
    <x v="2"/>
    <s v="OT Tool &amp; Labor contract update_HCM16_01"/>
    <s v="OT Tool &amp; Labor contract update"/>
    <s v="Employee"/>
    <x v="1"/>
    <m/>
    <s v="Offline"/>
    <s v="Company"/>
    <x v="0"/>
    <s v="FSOFT "/>
    <d v="2016-01-05T00:00:00"/>
    <d v="2016-01-06T00:00:00"/>
    <n v="6"/>
    <n v="229"/>
    <n v="3100000"/>
    <s v="CTC_Internal_Process_Course"/>
    <d v="2016-01-05T00:00:00"/>
    <d v="2016-01-06T00:00:00"/>
    <n v="6"/>
    <n v="118"/>
    <n v="3100000"/>
    <n v="118"/>
    <n v="118"/>
    <n v="4.18"/>
    <n v="4.1500000000000004"/>
    <n v="4.2300000000000004"/>
    <n v="4.16"/>
    <s v="MyTTA"/>
    <d v="2016-01-30T00:00:00"/>
    <d v="2016-01-05T00:00:00"/>
    <d v="2016-01-06T00:00:00"/>
    <n v="6"/>
    <n v="118"/>
    <n v="3100000"/>
    <x v="1"/>
    <x v="1"/>
    <n v="1"/>
    <x v="0"/>
    <x v="2"/>
  </r>
  <r>
    <x v="2"/>
    <s v="PME_HCM16_01"/>
    <s v="PROJECT MANAGEMENT ESSENTIAL"/>
    <s v="Employee"/>
    <x v="7"/>
    <m/>
    <s v="Offline"/>
    <s v="Company"/>
    <x v="0"/>
    <s v="FSOFT"/>
    <d v="2016-02-29T00:00:00"/>
    <d v="2016-04-01T00:00:00"/>
    <n v="41"/>
    <n v="16"/>
    <n v="12558000"/>
    <s v="CTC_Internal_Management_Course"/>
    <d v="2016-02-29T00:00:00"/>
    <d v="2016-04-01T00:00:00"/>
    <n v="45"/>
    <n v="15"/>
    <n v="12558000"/>
    <n v="15"/>
    <n v="14"/>
    <n v="4.51"/>
    <n v="4.3600000000000003"/>
    <n v="4.38"/>
    <n v="4.7699999999999996"/>
    <s v="HanhNTM3"/>
    <d v="2016-04-02T00:00:00"/>
    <d v="2016-02-29T00:00:00"/>
    <d v="2016-04-01T00:00:00"/>
    <n v="45"/>
    <n v="15"/>
    <n v="12558000"/>
    <x v="1"/>
    <x v="1"/>
    <n v="2"/>
    <x v="0"/>
    <x v="3"/>
  </r>
  <r>
    <x v="2"/>
    <s v="PMF_HCM16_01"/>
    <s v="PROJECT MANAGEMENT FUNDAMENTALS"/>
    <s v="Employee"/>
    <x v="7"/>
    <m/>
    <s v="Blended"/>
    <s v="Company"/>
    <x v="0"/>
    <s v="Stevbros"/>
    <d v="2016-03-01T00:00:00"/>
    <d v="2016-04-02T00:00:00"/>
    <n v="35"/>
    <n v="22"/>
    <n v="75770000"/>
    <s v="CTC_Internal_Management_Course"/>
    <d v="2016-03-01T00:00:00"/>
    <d v="2016-04-02T00:00:00"/>
    <n v="35"/>
    <n v="22"/>
    <n v="75510000"/>
    <n v="22"/>
    <n v="22"/>
    <n v="4.58"/>
    <n v="4.43"/>
    <n v="4.5"/>
    <n v="4.8"/>
    <s v="HanhNTM3"/>
    <d v="2016-04-02T00:00:00"/>
    <d v="2016-03-01T00:00:00"/>
    <d v="2016-04-02T00:00:00"/>
    <n v="35"/>
    <n v="22"/>
    <n v="75510000"/>
    <x v="1"/>
    <x v="1"/>
    <n v="3"/>
    <x v="0"/>
    <x v="3"/>
  </r>
  <r>
    <x v="2"/>
    <s v="Scrum essentials_HCM16_01"/>
    <s v="AGILE SCRUM ESSENTIALS FOR PRACTITIONERS"/>
    <s v="Employee"/>
    <x v="6"/>
    <m/>
    <s v="Offline"/>
    <s v="Unit"/>
    <x v="0"/>
    <s v="Stevbros/FSU11"/>
    <d v="2016-02-20T00:00:00"/>
    <d v="2016-02-27T00:00:00"/>
    <n v="12"/>
    <n v="20"/>
    <n v="43934000"/>
    <s v="CTC_Internal_Process_Course"/>
    <d v="2016-02-20T00:00:00"/>
    <d v="2016-02-27T00:00:00"/>
    <n v="12"/>
    <n v="20"/>
    <n v="43437100"/>
    <n v="20"/>
    <n v="19"/>
    <n v="4.46"/>
    <n v="4.3899999999999997"/>
    <n v="4.43"/>
    <n v="4.5999999999999996"/>
    <s v="HanhNTM3"/>
    <d v="2016-02-29T00:00:00"/>
    <d v="2016-02-20T00:00:00"/>
    <d v="2016-02-27T00:00:00"/>
    <n v="12"/>
    <n v="20"/>
    <n v="43437100"/>
    <x v="1"/>
    <x v="1"/>
    <n v="2"/>
    <x v="0"/>
    <x v="4"/>
  </r>
  <r>
    <x v="2"/>
    <s v="Scrum excecutives_HCM16_01"/>
    <s v="AGILE/ SCRUM FOR EXECUTIVES TRAINING COURSE "/>
    <s v="Employee"/>
    <x v="6"/>
    <m/>
    <s v="Offline"/>
    <s v="Unit"/>
    <x v="0"/>
    <s v="Stevbros"/>
    <d v="2016-03-09T00:00:00"/>
    <d v="2016-03-10T00:00:00"/>
    <n v="12"/>
    <n v="19"/>
    <n v="43934000"/>
    <s v="CTC_Internal_Process_Course"/>
    <d v="2016-03-09T00:00:00"/>
    <d v="2016-03-10T00:00:00"/>
    <n v="12"/>
    <n v="18"/>
    <n v="43726000"/>
    <n v="18"/>
    <n v="18"/>
    <n v="4.5"/>
    <n v="4.28"/>
    <n v="4.33"/>
    <n v="4.8899999999999997"/>
    <s v="HanhNTM3"/>
    <d v="2016-04-02T00:00:00"/>
    <d v="2016-03-09T00:00:00"/>
    <d v="2016-03-10T00:00:00"/>
    <n v="12"/>
    <n v="18"/>
    <n v="43726000"/>
    <x v="1"/>
    <x v="1"/>
    <n v="3"/>
    <x v="0"/>
    <x v="6"/>
  </r>
  <r>
    <x v="2"/>
    <s v="Scrum Executive_HCM16_01"/>
    <s v="AGILE/ SCRUM FOR EXECUTIVES TRAINING COURSE "/>
    <s v="Employee"/>
    <x v="6"/>
    <m/>
    <s v="Offline"/>
    <s v="Company"/>
    <x v="0"/>
    <s v="Stevbros"/>
    <d v="2016-03-09T00:00:00"/>
    <d v="2016-03-10T00:00:00"/>
    <n v="12"/>
    <n v="20"/>
    <n v="43934000"/>
    <s v="CTC_Internal_Process_Course"/>
    <d v="2016-03-09T00:00:00"/>
    <m/>
    <m/>
    <m/>
    <m/>
    <m/>
    <m/>
    <m/>
    <m/>
    <m/>
    <m/>
    <s v="HanhNTM3"/>
    <d v="2016-02-24T00:00:00"/>
    <d v="2016-03-09T00:00:00"/>
    <d v="2016-03-10T00:00:00"/>
    <n v="12"/>
    <n v="20"/>
    <n v="43934000"/>
    <x v="0"/>
    <x v="1"/>
    <n v="3"/>
    <x v="0"/>
    <x v="6"/>
  </r>
  <r>
    <x v="2"/>
    <s v="SPD_HCM16_01"/>
    <s v="Software Development Process for Developer &amp; Tester [SPD]"/>
    <s v="Employee"/>
    <x v="1"/>
    <m/>
    <s v="Blended"/>
    <s v="Company"/>
    <x v="0"/>
    <s v="FSOFT "/>
    <d v="2016-01-06T00:00:00"/>
    <d v="2016-01-11T00:00:00"/>
    <n v="9"/>
    <n v="18"/>
    <n v="1460000"/>
    <s v="CTC_Internal_FS process"/>
    <d v="2016-01-06T00:00:00"/>
    <d v="2016-01-11T00:00:00"/>
    <n v="9"/>
    <n v="18"/>
    <n v="1460000"/>
    <n v="18"/>
    <n v="18"/>
    <n v="4.04"/>
    <n v="4"/>
    <n v="4.04"/>
    <n v="4.04"/>
    <s v="BeNTN"/>
    <d v="2016-01-11T00:00:00"/>
    <d v="2016-01-06T00:00:00"/>
    <d v="2016-01-11T00:00:00"/>
    <n v="9"/>
    <n v="18"/>
    <n v="1460000"/>
    <x v="1"/>
    <x v="1"/>
    <n v="1"/>
    <x v="0"/>
    <x v="2"/>
  </r>
  <r>
    <x v="2"/>
    <s v="SPD_HCM16_02"/>
    <s v="Software Development Process for Developer &amp; Tester [SPD]"/>
    <s v="Employee"/>
    <x v="1"/>
    <m/>
    <s v="Blended"/>
    <s v="Company"/>
    <x v="0"/>
    <s v="FSOFT "/>
    <d v="2016-01-20T00:00:00"/>
    <d v="2016-01-22T00:00:00"/>
    <n v="11"/>
    <n v="32"/>
    <n v="1840000"/>
    <s v="CTC_Internal_FS process"/>
    <d v="2016-01-20T00:00:00"/>
    <d v="2016-01-22T00:00:00"/>
    <n v="11"/>
    <n v="32"/>
    <n v="1840000"/>
    <n v="32"/>
    <n v="28"/>
    <n v="4.5999999999999996"/>
    <n v="4.62"/>
    <n v="4.53"/>
    <n v="4.67"/>
    <s v="BeNTN"/>
    <d v="2016-01-22T00:00:00"/>
    <d v="2016-01-20T00:00:00"/>
    <d v="2016-01-22T00:00:00"/>
    <n v="11"/>
    <n v="32"/>
    <n v="1840000"/>
    <x v="1"/>
    <x v="1"/>
    <n v="1"/>
    <x v="0"/>
    <x v="2"/>
  </r>
  <r>
    <x v="2"/>
    <s v="SPD_HCM16_03"/>
    <s v="Software Development Process for Developer &amp; Tester [SPD]"/>
    <s v="Employee"/>
    <x v="1"/>
    <m/>
    <s v="Blended"/>
    <s v="Company"/>
    <x v="0"/>
    <s v="FSOFT"/>
    <d v="2016-02-26T00:00:00"/>
    <d v="2016-03-02T00:00:00"/>
    <n v="11"/>
    <n v="28"/>
    <n v="1816000"/>
    <s v="CTC_Internal_FS process"/>
    <d v="2016-02-26T00:00:00"/>
    <d v="2016-03-02T00:00:00"/>
    <n v="11"/>
    <n v="28"/>
    <n v="1816000"/>
    <n v="28"/>
    <n v="27"/>
    <n v="4.54"/>
    <n v="4.4400000000000004"/>
    <n v="4.5"/>
    <n v="4.6900000000000004"/>
    <s v="BeNTN"/>
    <d v="2016-03-30T00:00:00"/>
    <d v="2016-02-26T00:00:00"/>
    <d v="2016-03-02T00:00:00"/>
    <n v="11"/>
    <n v="28"/>
    <n v="1816000"/>
    <x v="1"/>
    <x v="1"/>
    <n v="2"/>
    <x v="0"/>
    <x v="6"/>
  </r>
  <r>
    <x v="2"/>
    <s v="SPD_HCM16_04"/>
    <s v="Software Development Process for Developer &amp; Tester [SPD]"/>
    <s v="Employee"/>
    <x v="1"/>
    <m/>
    <s v="Blended"/>
    <s v="Company"/>
    <x v="0"/>
    <s v="FSOFT"/>
    <d v="2016-03-24T00:00:00"/>
    <d v="2016-03-28T00:00:00"/>
    <n v="11"/>
    <n v="20"/>
    <n v="1860000"/>
    <s v="CTC_Internal_FS process"/>
    <d v="2016-03-24T00:00:00"/>
    <d v="2016-03-28T00:00:00"/>
    <n v="11"/>
    <n v="18"/>
    <n v="1860000"/>
    <n v="18"/>
    <n v="17"/>
    <n v="4.34"/>
    <n v="4.2699999999999996"/>
    <n v="4.33"/>
    <n v="4.43"/>
    <s v="BeNTN"/>
    <d v="2016-03-30T00:00:00"/>
    <d v="2016-03-24T00:00:00"/>
    <d v="2016-03-28T00:00:00"/>
    <n v="11"/>
    <n v="18"/>
    <n v="1860000"/>
    <x v="1"/>
    <x v="1"/>
    <n v="3"/>
    <x v="0"/>
    <x v="6"/>
  </r>
  <r>
    <x v="2"/>
    <s v="Toi uu nang luc nao bo va co the_HCM16_01"/>
    <s v="Tối ưu năng lực não bộ và cơ thể"/>
    <s v="Employee"/>
    <x v="4"/>
    <m/>
    <s v="Offline"/>
    <s v="Company"/>
    <x v="0"/>
    <s v="Nguyễn Hồng Phương"/>
    <d v="2016-01-20T00:00:00"/>
    <d v="2016-01-20T00:00:00"/>
    <n v="4"/>
    <n v="100"/>
    <n v="9800000"/>
    <s v="CĐ_VanHoa-TH"/>
    <d v="2016-01-20T00:00:00"/>
    <d v="2016-01-20T00:00:00"/>
    <n v="4"/>
    <n v="93"/>
    <n v="9800000"/>
    <n v="93"/>
    <n v="93"/>
    <n v="5"/>
    <n v="5"/>
    <n v="5"/>
    <n v="5"/>
    <s v="MyTTA"/>
    <d v="2016-01-30T00:00:00"/>
    <d v="2016-01-20T00:00:00"/>
    <d v="2016-01-20T00:00:00"/>
    <n v="4"/>
    <n v="93"/>
    <n v="9800000"/>
    <x v="1"/>
    <x v="1"/>
    <n v="1"/>
    <x v="0"/>
    <x v="2"/>
  </r>
  <r>
    <x v="2"/>
    <s v="Train The Trainer_HCM16_01"/>
    <s v="Train The Trainer"/>
    <s v="Employee"/>
    <x v="8"/>
    <m/>
    <s v="Offline"/>
    <s v="Company"/>
    <x v="0"/>
    <s v="Việt Á"/>
    <d v="2016-01-14T00:00:00"/>
    <d v="2016-01-15T00:00:00"/>
    <n v="16"/>
    <n v="25"/>
    <n v="42600000"/>
    <s v="CTC_Internal_Softskill_Course"/>
    <d v="2016-01-14T00:00:00"/>
    <d v="2016-01-15T00:00:00"/>
    <n v="16"/>
    <n v="23"/>
    <n v="42600000"/>
    <n v="23"/>
    <n v="23"/>
    <n v="4.82"/>
    <n v="4.83"/>
    <n v="4.9000000000000004"/>
    <n v="4.72"/>
    <s v="MyTTA"/>
    <d v="2016-01-29T00:00:00"/>
    <d v="2016-01-14T00:00:00"/>
    <d v="2016-01-15T00:00:00"/>
    <n v="16"/>
    <n v="23"/>
    <n v="42600000"/>
    <x v="1"/>
    <x v="1"/>
    <n v="1"/>
    <x v="0"/>
    <x v="2"/>
  </r>
  <r>
    <x v="1"/>
    <s v="STF_HN16_01"/>
    <s v="Software Testing Foundation"/>
    <s v="Employee"/>
    <x v="3"/>
    <m/>
    <s v="Blended"/>
    <s v="Company"/>
    <x v="0"/>
    <s v="FSOFT"/>
    <d v="2016-01-11T00:00:00"/>
    <d v="2016-02-27T00:00:00"/>
    <n v="33"/>
    <n v="25"/>
    <n v="4200000"/>
    <s v="CTC_Internal_ITTech_Course"/>
    <d v="2016-01-11T00:00:00"/>
    <d v="2016-02-27T00:00:00"/>
    <n v="33"/>
    <n v="25"/>
    <n v="3810000"/>
    <n v="25"/>
    <n v="11"/>
    <n v="4.58"/>
    <n v="4.54"/>
    <n v="4.5999999999999996"/>
    <n v="4.62"/>
    <s v="TrangMTT1"/>
    <d v="2016-02-24T00:00:00"/>
    <d v="2016-01-11T00:00:00"/>
    <d v="2016-02-27T00:00:00"/>
    <n v="33"/>
    <n v="25"/>
    <n v="3810000"/>
    <x v="1"/>
    <x v="1"/>
    <n v="1"/>
    <x v="0"/>
    <x v="4"/>
  </r>
  <r>
    <x v="1"/>
    <s v="STF_HN16_02"/>
    <s v="Software Testing Foundation"/>
    <s v="Employee"/>
    <x v="3"/>
    <m/>
    <s v="Blended"/>
    <s v="Company"/>
    <x v="0"/>
    <s v="FSOFT"/>
    <d v="2016-01-11T00:00:00"/>
    <d v="2016-02-27T00:00:00"/>
    <n v="33"/>
    <n v="25"/>
    <n v="4200000"/>
    <s v="CTC_Internal_ITTech_Course"/>
    <d v="2016-01-11T00:00:00"/>
    <d v="2016-02-27T00:00:00"/>
    <n v="33"/>
    <n v="25"/>
    <n v="3210000"/>
    <n v="25"/>
    <n v="14"/>
    <n v="4.58"/>
    <n v="4.54"/>
    <n v="4.5999999999999996"/>
    <n v="4.62"/>
    <s v="TrangMTT1"/>
    <d v="2016-02-24T00:00:00"/>
    <d v="2016-01-11T00:00:00"/>
    <d v="2016-02-27T00:00:00"/>
    <n v="33"/>
    <n v="25"/>
    <n v="3210000"/>
    <x v="1"/>
    <x v="1"/>
    <n v="1"/>
    <x v="0"/>
    <x v="4"/>
  </r>
  <r>
    <x v="1"/>
    <s v="Understanding Software Development Using Agile Scrum_ HN16_01"/>
    <s v="Understanding Software Development Using Agile Scrum"/>
    <s v="Employee"/>
    <x v="6"/>
    <m/>
    <s v="Offline"/>
    <s v="Company"/>
    <x v="0"/>
    <s v="FSOFT "/>
    <d v="2016-01-22T00:00:00"/>
    <d v="2016-01-23T00:00:00"/>
    <n v="10.5"/>
    <n v="25"/>
    <n v="6912500"/>
    <s v="CTC_Internal_Process_Course"/>
    <d v="2016-01-22T00:00:00"/>
    <d v="2016-01-23T00:00:00"/>
    <n v="9"/>
    <n v="21"/>
    <n v="5047500"/>
    <n v="20"/>
    <n v="16"/>
    <n v="4.68"/>
    <n v="4.6500000000000004"/>
    <n v="4.6500000000000004"/>
    <n v="4.7699999999999996"/>
    <s v="LinhPT2"/>
    <d v="2016-02-01T00:00:00"/>
    <d v="2016-01-22T00:00:00"/>
    <d v="2016-01-23T00:00:00"/>
    <n v="9"/>
    <n v="21"/>
    <n v="5047500"/>
    <x v="1"/>
    <x v="1"/>
    <n v="1"/>
    <x v="0"/>
    <x v="2"/>
  </r>
  <r>
    <x v="0"/>
    <s v="SFRforBPO_DN16_01"/>
    <s v="Special Fresher for BPO_DN16_01"/>
    <s v="Fresher"/>
    <x v="8"/>
    <m/>
    <s v="Offline"/>
    <s v="Unit"/>
    <x v="0"/>
    <s v="FSOFT "/>
    <d v="2016-03-16T00:00:00"/>
    <d v="2016-06-15T00:00:00"/>
    <n v="480"/>
    <n v="40"/>
    <n v="282000000"/>
    <s v="CTC_Specific_fresher_allowance;CTC_Specific_fresher_training"/>
    <d v="2016-03-16T00:00:00"/>
    <m/>
    <m/>
    <n v="39"/>
    <m/>
    <m/>
    <m/>
    <m/>
    <m/>
    <m/>
    <m/>
    <s v="HaiNT12"/>
    <d v="2016-03-18T00:00:00"/>
    <d v="2016-03-16T00:00:00"/>
    <d v="2016-06-15T00:00:00"/>
    <n v="480"/>
    <n v="39"/>
    <n v="282000000"/>
    <x v="0"/>
    <x v="1"/>
    <n v="3"/>
    <x v="0"/>
    <x v="0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  <r>
    <x v="3"/>
    <m/>
    <m/>
    <m/>
    <x v="10"/>
    <m/>
    <m/>
    <m/>
    <x v="3"/>
    <m/>
    <m/>
    <m/>
    <m/>
    <m/>
    <m/>
    <m/>
    <m/>
    <m/>
    <m/>
    <m/>
    <m/>
    <m/>
    <m/>
    <m/>
    <m/>
    <m/>
    <m/>
    <m/>
    <m/>
    <d v="1899-12-30T00:00:00"/>
    <d v="1899-12-30T00:00:00"/>
    <n v="0"/>
    <n v="0"/>
    <n v="0"/>
    <x v="2"/>
    <x v="2"/>
    <n v="1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s v="Certificate_Addhoc_DN16"/>
    <s v="All certificate addhoc"/>
    <x v="0"/>
    <m/>
    <m/>
    <m/>
    <x v="0"/>
    <m/>
    <d v="2016-01-01T00:00:00"/>
    <d v="2016-12-31T00:00:00"/>
    <m/>
    <m/>
    <m/>
    <m/>
    <m/>
    <m/>
    <m/>
    <m/>
    <s v=""/>
    <m/>
    <m/>
    <m/>
    <m/>
    <m/>
    <m/>
    <d v="2016-01-01T00:00:00"/>
    <d v="2016-12-31T00:00:00"/>
    <n v="0"/>
    <n v="0"/>
    <s v="Planned"/>
    <x v="0"/>
    <n v="1"/>
    <x v="0"/>
    <x v="0"/>
  </r>
  <r>
    <x v="0"/>
    <s v="Japanese Certificate_DN16_01"/>
    <s v=" Japannese Certificate"/>
    <x v="1"/>
    <s v="Japanese"/>
    <s v="Offline"/>
    <s v="Outside"/>
    <x v="1"/>
    <s v="DHNN DN"/>
    <d v="2015-12-06T00:00:00"/>
    <d v="2015-12-06T00:00:00"/>
    <n v="80"/>
    <n v="24000000"/>
    <s v="CTC_Internal_Lang_JP_Certificate"/>
    <d v="2015-12-06T00:00:00"/>
    <d v="2015-12-06T00:00:00"/>
    <n v="43"/>
    <n v="10820000"/>
    <m/>
    <n v="43"/>
    <m/>
    <m/>
    <m/>
    <m/>
    <s v="NgocTTB3"/>
    <d v="2016-03-24T00:00:00"/>
    <d v="2015-12-06T00:00:00"/>
    <d v="2015-12-06T00:00:00"/>
    <n v="43"/>
    <n v="10820000"/>
    <s v="Done"/>
    <x v="1"/>
    <n v="12"/>
    <x v="1"/>
    <x v="0"/>
  </r>
  <r>
    <x v="1"/>
    <s v="Cert_Adhoc_BA_HN16_01"/>
    <s v="Cert_BCS"/>
    <x v="2"/>
    <m/>
    <s v="Online"/>
    <s v="Company"/>
    <x v="2"/>
    <s v="BCS"/>
    <d v="2016-03-15T00:00:00"/>
    <d v="2016-03-31T00:00:00"/>
    <n v="1"/>
    <n v="8170000"/>
    <s v="CTC_Internal_ITTech_Certificate"/>
    <d v="2016-03-15T00:00:00"/>
    <m/>
    <m/>
    <m/>
    <m/>
    <m/>
    <m/>
    <m/>
    <m/>
    <m/>
    <s v="ThaoTT5"/>
    <d v="2016-03-31T00:00:00"/>
    <d v="2016-03-15T00:00:00"/>
    <d v="2016-03-31T00:00:00"/>
    <n v="1"/>
    <n v="8170000"/>
    <s v="In progress"/>
    <x v="0"/>
    <n v="3"/>
    <x v="0"/>
    <x v="1"/>
  </r>
  <r>
    <x v="1"/>
    <s v="Cert_Adhoc_CIW_HN16_01"/>
    <s v="Cert_CIW"/>
    <x v="2"/>
    <m/>
    <s v="Online"/>
    <s v="Company"/>
    <x v="2"/>
    <s v="CIW"/>
    <d v="2016-03-07T00:00:00"/>
    <d v="2016-03-31T00:00:00"/>
    <n v="1"/>
    <n v="4053750"/>
    <s v="CTC_Internal_ITTech_Certificate"/>
    <d v="2016-07-07T00:00:00"/>
    <d v="2016-03-28T00:00:00"/>
    <n v="1"/>
    <n v="4053750"/>
    <n v="1"/>
    <n v="1"/>
    <m/>
    <m/>
    <m/>
    <m/>
    <s v="ThaoTT5"/>
    <d v="2016-03-31T00:00:00"/>
    <d v="2016-07-07T00:00:00"/>
    <d v="2016-03-28T00:00:00"/>
    <n v="1"/>
    <n v="4053750"/>
    <s v="Done"/>
    <x v="0"/>
    <n v="7"/>
    <x v="0"/>
    <x v="1"/>
  </r>
  <r>
    <x v="1"/>
    <s v="Cert_Adhoc_Oracle_HN16_01"/>
    <s v="Cert_Oracle"/>
    <x v="2"/>
    <m/>
    <s v="Online"/>
    <s v="Company"/>
    <x v="2"/>
    <s v="Oracle"/>
    <d v="2016-02-29T00:00:00"/>
    <d v="2016-03-31T00:00:00"/>
    <n v="1"/>
    <n v="5635000"/>
    <s v="CTC_Internal_ITTech_Certificate"/>
    <d v="2016-02-29T00:00:00"/>
    <d v="2016-03-30T00:00:00"/>
    <n v="1"/>
    <n v="5635000"/>
    <n v="1"/>
    <n v="1"/>
    <m/>
    <m/>
    <m/>
    <m/>
    <s v="ThaoTT5"/>
    <d v="2016-03-31T00:00:00"/>
    <d v="2016-02-29T00:00:00"/>
    <d v="2016-03-30T00:00:00"/>
    <n v="1"/>
    <n v="5635000"/>
    <s v="Done"/>
    <x v="0"/>
    <n v="2"/>
    <x v="0"/>
    <x v="1"/>
  </r>
  <r>
    <x v="1"/>
    <s v="Cert_FE_HN16_01"/>
    <s v="Cert_FE"/>
    <x v="2"/>
    <m/>
    <s v="Offline"/>
    <s v="Company"/>
    <x v="2"/>
    <s v="Ministry of Science and Technology"/>
    <d v="2016-03-11T00:00:00"/>
    <d v="2016-05-31T00:00:00"/>
    <n v="25"/>
    <n v="11250"/>
    <s v="CTC_Internal_ITTech_Certificate"/>
    <d v="2016-03-11T00:00:00"/>
    <m/>
    <m/>
    <m/>
    <n v="24"/>
    <m/>
    <m/>
    <m/>
    <m/>
    <m/>
    <s v="ThaoTT5"/>
    <d v="2016-03-31T00:00:00"/>
    <d v="2016-03-11T00:00:00"/>
    <d v="2016-05-31T00:00:00"/>
    <n v="25"/>
    <n v="11250"/>
    <s v="In progress"/>
    <x v="0"/>
    <n v="3"/>
    <x v="0"/>
    <x v="2"/>
  </r>
  <r>
    <x v="1"/>
    <s v="Cert_ISTQB Foundation_HN16_01"/>
    <s v="Cert_ISTQB Foundation"/>
    <x v="2"/>
    <m/>
    <s v="Offline"/>
    <s v="Company"/>
    <x v="2"/>
    <s v="ISTQB"/>
    <d v="2016-03-05T00:00:00"/>
    <d v="2016-04-24T00:00:00"/>
    <n v="60"/>
    <n v="120000000"/>
    <s v="CTC_Internal_ITTech_Certificate"/>
    <d v="2016-03-05T00:00:00"/>
    <m/>
    <m/>
    <m/>
    <n v="46"/>
    <m/>
    <m/>
    <m/>
    <m/>
    <m/>
    <s v="ThaoTT5"/>
    <d v="2016-03-31T00:00:00"/>
    <d v="2016-03-05T00:00:00"/>
    <d v="2016-04-24T00:00:00"/>
    <n v="60"/>
    <n v="120000000"/>
    <s v="In progress"/>
    <x v="0"/>
    <n v="3"/>
    <x v="0"/>
    <x v="3"/>
  </r>
  <r>
    <x v="1"/>
    <s v="Cert_ISTQB Foundation_HN16_01"/>
    <s v="Cert_ISTQB Foundation"/>
    <x v="2"/>
    <m/>
    <s v="Offline"/>
    <s v="Company"/>
    <x v="2"/>
    <s v="ISTQB"/>
    <d v="2016-03-05T00:00:00"/>
    <d v="2016-04-24T00:00:00"/>
    <n v="60"/>
    <n v="120000000"/>
    <s v="CTC_Internal_ITTech_Certificate"/>
    <d v="2016-03-05T00:00:00"/>
    <m/>
    <m/>
    <m/>
    <n v="46"/>
    <m/>
    <m/>
    <m/>
    <m/>
    <m/>
    <s v="ThaoTT5"/>
    <d v="2016-03-31T00:00:00"/>
    <d v="2016-03-05T00:00:00"/>
    <d v="2016-04-24T00:00:00"/>
    <n v="60"/>
    <n v="120000000"/>
    <s v="In progress"/>
    <x v="0"/>
    <n v="3"/>
    <x v="0"/>
    <x v="3"/>
  </r>
  <r>
    <x v="1"/>
    <s v="Cert_NLTN thang 7_BrSE_HN16_01"/>
    <s v="Cert_NLTN thang 7"/>
    <x v="1"/>
    <m/>
    <s v="Offline"/>
    <s v="Company"/>
    <x v="2"/>
    <s v="The Japan Foundation"/>
    <d v="2016-03-10T00:00:00"/>
    <d v="2016-07-30T00:00:00"/>
    <n v="41"/>
    <n v="14530000"/>
    <s v="FWA_10K_BrSE_Training "/>
    <d v="2016-03-10T00:00:00"/>
    <m/>
    <m/>
    <m/>
    <n v="41"/>
    <m/>
    <m/>
    <m/>
    <m/>
    <m/>
    <s v="ThaoTT5"/>
    <d v="2016-03-26T00:00:00"/>
    <d v="2016-03-10T00:00:00"/>
    <d v="2016-07-30T00:00:00"/>
    <n v="41"/>
    <n v="14530000"/>
    <s v="In progress"/>
    <x v="0"/>
    <n v="3"/>
    <x v="0"/>
    <x v="4"/>
  </r>
  <r>
    <x v="1"/>
    <s v="Cert_NLTN thang 7_HN16_01"/>
    <s v="Cert_NLTN thang 7"/>
    <x v="1"/>
    <m/>
    <s v="Offline"/>
    <s v="Company"/>
    <x v="2"/>
    <s v="The Japan Foundation"/>
    <d v="2016-03-10T00:00:00"/>
    <d v="2016-07-30T00:00:00"/>
    <n v="149"/>
    <n v="52470000"/>
    <s v="CTC_Internal_Lang_JP_Certificate"/>
    <d v="2016-03-10T00:00:00"/>
    <m/>
    <m/>
    <m/>
    <n v="149"/>
    <m/>
    <m/>
    <m/>
    <m/>
    <m/>
    <s v="ThaoTT5"/>
    <d v="2016-03-26T00:00:00"/>
    <d v="2016-03-10T00:00:00"/>
    <d v="2016-07-30T00:00:00"/>
    <n v="149"/>
    <n v="52470000"/>
    <s v="In progress"/>
    <x v="0"/>
    <n v="3"/>
    <x v="0"/>
    <x v="4"/>
  </r>
  <r>
    <x v="1"/>
    <s v="Cert_Oracle_HN16_01"/>
    <s v="Cert_Oracle"/>
    <x v="2"/>
    <m/>
    <s v="Online"/>
    <s v="Company"/>
    <x v="2"/>
    <s v="Oracle"/>
    <d v="2016-03-03T00:00:00"/>
    <d v="2016-04-15T00:00:00"/>
    <n v="18"/>
    <n v="72967500"/>
    <s v="CTC_Internal_ITTech_Certificate"/>
    <d v="2016-03-03T00:00:00"/>
    <m/>
    <m/>
    <m/>
    <n v="18"/>
    <m/>
    <m/>
    <m/>
    <m/>
    <m/>
    <s v="ThaoTT5"/>
    <d v="2016-03-31T00:00:00"/>
    <d v="2016-03-03T00:00:00"/>
    <d v="2016-04-15T00:00:00"/>
    <n v="18"/>
    <n v="72967500"/>
    <s v="In progress"/>
    <x v="0"/>
    <n v="3"/>
    <x v="0"/>
    <x v="3"/>
  </r>
  <r>
    <x v="1"/>
    <s v="Certificate adhoc_HN16_01"/>
    <s v="Project Management Professional"/>
    <x v="3"/>
    <m/>
    <s v="Online"/>
    <s v="Company"/>
    <x v="2"/>
    <s v="PMI"/>
    <d v="2015-12-28T00:00:00"/>
    <d v="2016-01-20T00:00:00"/>
    <n v="8"/>
    <n v="105522000"/>
    <s v="CTC_Internal_Management_Certificate"/>
    <d v="2015-12-28T00:00:00"/>
    <d v="2016-01-20T00:00:00"/>
    <n v="8"/>
    <n v="105522000"/>
    <n v="8"/>
    <n v="6"/>
    <m/>
    <m/>
    <m/>
    <m/>
    <s v="ThaoTT5"/>
    <d v="2016-02-03T00:00:00"/>
    <d v="2015-12-28T00:00:00"/>
    <d v="2016-01-20T00:00:00"/>
    <n v="8"/>
    <n v="105522000"/>
    <s v="Done"/>
    <x v="1"/>
    <n v="12"/>
    <x v="0"/>
    <x v="5"/>
  </r>
  <r>
    <x v="1"/>
    <s v="Certificate adhoc_HN16_02"/>
    <s v="Java Standard Edition 6 Programmer Certified Professional"/>
    <x v="2"/>
    <s v="Java"/>
    <s v="Online"/>
    <s v="Company"/>
    <x v="2"/>
    <s v="Oracle"/>
    <d v="2016-01-11T00:00:00"/>
    <d v="2016-01-12T00:00:00"/>
    <n v="12"/>
    <n v="48645000"/>
    <s v="CTC_Internal_ITTech_Certificate"/>
    <d v="2016-01-11T00:00:00"/>
    <d v="2016-01-12T00:00:00"/>
    <n v="12"/>
    <n v="48645000"/>
    <n v="12"/>
    <n v="12"/>
    <m/>
    <m/>
    <m/>
    <m/>
    <s v="ThaoTT5"/>
    <d v="2016-02-03T00:00:00"/>
    <d v="2016-01-11T00:00:00"/>
    <d v="2016-01-12T00:00:00"/>
    <n v="12"/>
    <n v="48645000"/>
    <s v="Done"/>
    <x v="0"/>
    <n v="1"/>
    <x v="0"/>
    <x v="5"/>
  </r>
  <r>
    <x v="1"/>
    <s v="Certificate adhoc_HN16_03"/>
    <s v="Salesforce Certified Administrator "/>
    <x v="2"/>
    <s v="Others"/>
    <s v="Online"/>
    <s v="Company"/>
    <x v="2"/>
    <s v="Salesforce"/>
    <d v="2016-01-29T00:00:00"/>
    <d v="2016-01-29T00:00:00"/>
    <n v="1"/>
    <n v="4600000"/>
    <s v="CTC_Internal_ITTech_Certificate"/>
    <d v="2016-01-29T00:00:00"/>
    <d v="2016-01-29T00:00:00"/>
    <n v="1"/>
    <n v="4600000"/>
    <n v="1"/>
    <n v="1"/>
    <m/>
    <m/>
    <m/>
    <m/>
    <s v="ThaoTT5"/>
    <d v="2016-02-03T00:00:00"/>
    <d v="2016-01-29T00:00:00"/>
    <d v="2016-01-29T00:00:00"/>
    <n v="1"/>
    <n v="4600000"/>
    <s v="Done"/>
    <x v="0"/>
    <n v="1"/>
    <x v="0"/>
    <x v="5"/>
  </r>
  <r>
    <x v="1"/>
    <s v="Certificate_Microsoft_adhoc_HN16_01"/>
    <s v="Architecting Microsoft Azure Solutions"/>
    <x v="2"/>
    <m/>
    <s v="Online"/>
    <s v="Company"/>
    <x v="2"/>
    <s v="Microsoft"/>
    <d v="2016-02-18T00:00:00"/>
    <d v="2016-02-18T00:00:00"/>
    <n v="1"/>
    <n v="2770000"/>
    <s v="CTC_Internal_ITTech_Certificate"/>
    <d v="2016-02-18T00:00:00"/>
    <d v="2016-02-18T00:00:00"/>
    <n v="1"/>
    <n v="2770000"/>
    <n v="1"/>
    <n v="0"/>
    <m/>
    <m/>
    <m/>
    <m/>
    <s v="ThaoTT5"/>
    <d v="2016-02-03T00:00:00"/>
    <d v="2016-02-18T00:00:00"/>
    <d v="2016-02-18T00:00:00"/>
    <n v="1"/>
    <n v="2770000"/>
    <s v="Done"/>
    <x v="0"/>
    <n v="2"/>
    <x v="0"/>
    <x v="6"/>
  </r>
  <r>
    <x v="2"/>
    <s v="Architecting Microsoft Azure Solutions Certification exam"/>
    <s v="Architecting Microsoft Azure Solutions Certification exam"/>
    <x v="2"/>
    <s v=".NET"/>
    <s v="Offline"/>
    <s v="Unit"/>
    <x v="2"/>
    <s v="SaigonCTT"/>
    <d v="2016-03-06T00:00:00"/>
    <d v="2016-03-06T00:00:00"/>
    <n v="1"/>
    <n v="2125000"/>
    <s v="CTC_Internal_ITTech_Certificate"/>
    <d v="2016-03-06T00:00:00"/>
    <d v="2016-03-06T00:00:00"/>
    <n v="1"/>
    <n v="1062500"/>
    <n v="1"/>
    <n v="0"/>
    <m/>
    <m/>
    <m/>
    <m/>
    <s v="HanhNTM3"/>
    <d v="2016-04-04T00:00:00"/>
    <d v="2016-03-06T00:00:00"/>
    <d v="2016-03-06T00:00:00"/>
    <n v="1"/>
    <n v="1062500"/>
    <s v="Done"/>
    <x v="0"/>
    <n v="3"/>
    <x v="0"/>
    <x v="1"/>
  </r>
  <r>
    <x v="2"/>
    <s v="Business Japanese"/>
    <s v="Business Japanese"/>
    <x v="1"/>
    <s v="Japanese"/>
    <s v="Offline"/>
    <s v="Unit"/>
    <x v="2"/>
    <m/>
    <d v="2016-02-03T00:00:00"/>
    <d v="2016-02-03T00:00:00"/>
    <n v="1"/>
    <n v="5747000"/>
    <s v="CTC_Internal_Lang_JP_Course"/>
    <d v="2016-02-03T00:00:00"/>
    <d v="2016-02-03T00:00:00"/>
    <n v="1"/>
    <n v="5747000"/>
    <n v="1"/>
    <n v="1"/>
    <m/>
    <m/>
    <m/>
    <m/>
    <s v="HanhNTM3"/>
    <d v="2016-04-04T00:00:00"/>
    <d v="2016-02-03T00:00:00"/>
    <d v="2016-02-03T00:00:00"/>
    <n v="1"/>
    <n v="5747000"/>
    <s v="Done"/>
    <x v="0"/>
    <n v="2"/>
    <x v="0"/>
    <x v="6"/>
  </r>
  <r>
    <x v="2"/>
    <s v="CCDH_Cert_Z8_HCM15_03"/>
    <s v="Bigdata - Hadoop: Cloudera Certified Developer for Apache Hadoop (CCDH)"/>
    <x v="2"/>
    <s v="Others"/>
    <s v="Online"/>
    <s v="Company"/>
    <x v="2"/>
    <s v="Cloudera"/>
    <d v="2015-12-16T00:00:00"/>
    <d v="2015-12-16T00:00:00"/>
    <n v="1"/>
    <n v="6643400"/>
    <s v="CTC_Internal_ITTech_Certificate"/>
    <d v="2015-12-29T00:00:00"/>
    <d v="2015-12-29T00:00:00"/>
    <n v="1"/>
    <n v="6643400"/>
    <n v="1"/>
    <n v="1"/>
    <n v="4"/>
    <n v="4"/>
    <n v="4"/>
    <n v="4"/>
    <s v="HanhNTM3"/>
    <d v="2016-01-27T00:00:00"/>
    <d v="2015-12-29T00:00:00"/>
    <d v="2015-12-29T00:00:00"/>
    <n v="1"/>
    <n v="6643400"/>
    <s v="Done"/>
    <x v="1"/>
    <n v="12"/>
    <x v="1"/>
    <x v="0"/>
  </r>
  <r>
    <x v="2"/>
    <s v="ITIL foundation_cert_HCM16_01"/>
    <s v="THE INFORMATION TECHNOLOGY INFRASTRUCTURE LIBRARY (ITIL) - foundation Level"/>
    <x v="2"/>
    <s v="IT General"/>
    <s v="Online"/>
    <s v="Company"/>
    <x v="2"/>
    <s v="Thoughtrock"/>
    <d v="2016-03-19T00:00:00"/>
    <d v="2016-03-30T00:00:00"/>
    <n v="8"/>
    <n v="44660000"/>
    <s v="CTC_Internal_ITTech_Certificate"/>
    <d v="2016-03-30T00:00:00"/>
    <d v="2016-03-31T00:00:00"/>
    <n v="8"/>
    <n v="44660000"/>
    <n v="8"/>
    <n v="8"/>
    <m/>
    <m/>
    <m/>
    <m/>
    <s v="HanhNTM3"/>
    <d v="2016-04-04T00:00:00"/>
    <d v="2016-03-30T00:00:00"/>
    <d v="2016-03-31T00:00:00"/>
    <n v="8"/>
    <n v="44660000"/>
    <s v="Done"/>
    <x v="0"/>
    <n v="3"/>
    <x v="0"/>
    <x v="1"/>
  </r>
  <r>
    <x v="2"/>
    <s v="LPI_Cert_HCM16_01"/>
    <s v="The Linux Professional Institute (LPI) Level 1 exam 101"/>
    <x v="2"/>
    <s v="Others"/>
    <s v="Online"/>
    <s v="Company"/>
    <x v="2"/>
    <s v="IPMAC"/>
    <d v="2016-01-09T00:00:00"/>
    <d v="2016-01-09T00:00:00"/>
    <n v="1"/>
    <n v="4820000"/>
    <s v="CTC_Internal_ITTech_Certificate"/>
    <d v="2016-01-09T00:00:00"/>
    <d v="2016-01-09T00:00:00"/>
    <n v="1"/>
    <n v="2410000"/>
    <n v="1"/>
    <n v="1"/>
    <n v="4"/>
    <n v="4"/>
    <n v="4"/>
    <n v="4"/>
    <s v="HanhNTM3"/>
    <d v="2016-01-27T00:00:00"/>
    <d v="2016-01-09T00:00:00"/>
    <d v="2016-01-09T00:00:00"/>
    <n v="1"/>
    <n v="2410000"/>
    <s v="Done"/>
    <x v="0"/>
    <n v="1"/>
    <x v="0"/>
    <x v="5"/>
  </r>
  <r>
    <x v="2"/>
    <s v="Microsoft_cert_HCM16_01"/>
    <s v="Microsoft Certification exam"/>
    <x v="2"/>
    <s v=".NET"/>
    <s v="Offline"/>
    <s v="Unit"/>
    <x v="2"/>
    <s v="SaigonCTT"/>
    <d v="2016-02-22T00:00:00"/>
    <d v="2016-02-24T00:00:00"/>
    <n v="8"/>
    <n v="17000000"/>
    <s v="CTC_Internal_ITTech_Certificate"/>
    <d v="2016-02-22T00:00:00"/>
    <d v="2016-02-24T00:00:00"/>
    <n v="8"/>
    <n v="10625000"/>
    <n v="8"/>
    <n v="2"/>
    <m/>
    <m/>
    <m/>
    <m/>
    <s v="HanhNTM3"/>
    <d v="2016-04-04T00:00:00"/>
    <d v="2016-02-22T00:00:00"/>
    <d v="2016-02-24T00:00:00"/>
    <n v="8"/>
    <n v="10625000"/>
    <s v="Done"/>
    <x v="0"/>
    <n v="2"/>
    <x v="0"/>
    <x v="6"/>
  </r>
  <r>
    <x v="2"/>
    <s v="Microsoft_cert_HCM16_02"/>
    <s v="Microsoft Certification exam"/>
    <x v="2"/>
    <s v=".NET"/>
    <s v="Offline"/>
    <s v="Company"/>
    <x v="2"/>
    <s v="SaigonCTT"/>
    <d v="2016-03-18T00:00:00"/>
    <d v="2016-03-30T00:00:00"/>
    <n v="5"/>
    <n v="10625000"/>
    <s v="CTC_Internal_ITTech_Certificate"/>
    <d v="2016-03-18T00:00:00"/>
    <d v="2016-03-30T00:00:00"/>
    <n v="5"/>
    <n v="8500000"/>
    <n v="5"/>
    <n v="3"/>
    <m/>
    <m/>
    <m/>
    <m/>
    <s v="HanhNTM3"/>
    <d v="2016-04-04T00:00:00"/>
    <d v="2016-03-18T00:00:00"/>
    <d v="2016-03-30T00:00:00"/>
    <n v="5"/>
    <n v="8500000"/>
    <s v="Done"/>
    <x v="0"/>
    <n v="3"/>
    <x v="0"/>
    <x v="1"/>
  </r>
  <r>
    <x v="2"/>
    <s v="Optional Toeic Test_HCM16_01"/>
    <s v="Optional Toeic Test"/>
    <x v="1"/>
    <s v="English"/>
    <s v="Online"/>
    <s v="Company"/>
    <x v="1"/>
    <s v="BEES"/>
    <d v="2016-01-22T00:00:00"/>
    <d v="2016-01-22T00:00:00"/>
    <n v="35"/>
    <n v="350000"/>
    <s v="CTC_Internal_Lang_EN_Event"/>
    <d v="2016-01-22T00:00:00"/>
    <d v="2016-01-22T00:00:00"/>
    <n v="29"/>
    <n v="290000"/>
    <n v="29"/>
    <n v="29"/>
    <n v="4.3600000000000003"/>
    <n v="4"/>
    <n v="4"/>
    <n v="4.42"/>
    <s v="MyTTA"/>
    <d v="2016-01-30T00:00:00"/>
    <d v="2016-01-22T00:00:00"/>
    <d v="2016-01-22T00:00:00"/>
    <n v="29"/>
    <n v="290000"/>
    <s v="Done"/>
    <x v="0"/>
    <n v="1"/>
    <x v="0"/>
    <x v="5"/>
  </r>
  <r>
    <x v="2"/>
    <s v="Optional Toeic Test_HCM16_02"/>
    <s v="Toeic Test"/>
    <x v="1"/>
    <s v="English"/>
    <s v="Online"/>
    <s v="Company"/>
    <x v="1"/>
    <s v="BEES"/>
    <d v="2016-02-26T00:00:00"/>
    <d v="2016-02-26T00:00:00"/>
    <n v="35"/>
    <n v="350000"/>
    <s v="CTC_Internal_Lang_EN_Event"/>
    <d v="2016-02-26T00:00:00"/>
    <d v="2016-02-26T00:00:00"/>
    <n v="30"/>
    <n v="300000"/>
    <n v="30"/>
    <n v="30"/>
    <n v="4"/>
    <n v="4"/>
    <n v="4"/>
    <n v="4"/>
    <s v="MyTTA"/>
    <d v="2016-02-16T00:00:00"/>
    <d v="2016-02-26T00:00:00"/>
    <d v="2016-02-26T00:00:00"/>
    <n v="30"/>
    <n v="300000"/>
    <s v="Done"/>
    <x v="0"/>
    <n v="2"/>
    <x v="0"/>
    <x v="6"/>
  </r>
  <r>
    <x v="2"/>
    <s v="Optional TOEIC Test_HCM16_03"/>
    <s v="Monthly TOEIC Test"/>
    <x v="1"/>
    <s v="English"/>
    <s v="Online"/>
    <s v="Company"/>
    <x v="3"/>
    <s v="BEES"/>
    <d v="2016-03-18T00:00:00"/>
    <d v="2016-03-18T00:00:00"/>
    <n v="35"/>
    <n v="350000"/>
    <s v="CTC_Internal_Lang_EN_Event"/>
    <d v="2016-03-18T00:00:00"/>
    <d v="2016-03-18T00:00:00"/>
    <n v="43"/>
    <n v="430000"/>
    <n v="43"/>
    <n v="43"/>
    <m/>
    <m/>
    <m/>
    <m/>
    <s v="MyTTA"/>
    <d v="2016-04-04T00:00:00"/>
    <d v="2016-03-18T00:00:00"/>
    <d v="2016-03-18T00:00:00"/>
    <n v="43"/>
    <n v="430000"/>
    <s v="Done"/>
    <x v="0"/>
    <n v="3"/>
    <x v="0"/>
    <x v="1"/>
  </r>
  <r>
    <x v="2"/>
    <s v="PSMI_cert_HCM16_01"/>
    <s v="The Professional Scrum Master I Certification exam"/>
    <x v="4"/>
    <s v="Scrum"/>
    <s v="Online"/>
    <s v="Unit"/>
    <x v="2"/>
    <s v="Scrum.org"/>
    <d v="2016-03-20T00:00:00"/>
    <d v="2016-03-20T00:00:00"/>
    <n v="2"/>
    <n v="6699000"/>
    <s v="CTC_Internal_Process_Certificate"/>
    <d v="2016-03-20T00:00:00"/>
    <d v="2016-03-20T00:00:00"/>
    <n v="2"/>
    <n v="5024250"/>
    <n v="2"/>
    <n v="1"/>
    <m/>
    <m/>
    <m/>
    <m/>
    <s v="HanhNTM3"/>
    <d v="2016-04-04T00:00:00"/>
    <d v="2016-03-20T00:00:00"/>
    <d v="2016-03-20T00:00:00"/>
    <n v="2"/>
    <n v="5024250"/>
    <s v="Done"/>
    <x v="0"/>
    <n v="3"/>
    <x v="0"/>
    <x v="1"/>
  </r>
  <r>
    <x v="2"/>
    <s v="SAP_cert_HCM16_01"/>
    <s v="Systems, Applications, and Products in Data Processing"/>
    <x v="2"/>
    <m/>
    <s v="Offline"/>
    <s v="Unit"/>
    <x v="2"/>
    <s v="http://go.sap.com/training-certification.html"/>
    <d v="2016-03-24T00:00:00"/>
    <d v="2016-03-24T00:00:00"/>
    <n v="14"/>
    <n v="150504200"/>
    <s v="CTC_Internal_ITTech_Certificate"/>
    <d v="2016-03-24T00:00:00"/>
    <d v="2016-03-24T00:00:00"/>
    <n v="14"/>
    <n v="144159250"/>
    <n v="14"/>
    <n v="12"/>
    <m/>
    <m/>
    <m/>
    <m/>
    <s v="HanhNTM3"/>
    <d v="2016-02-24T00:00:00"/>
    <d v="2016-03-24T00:00:00"/>
    <d v="2016-03-24T00:00:00"/>
    <n v="14"/>
    <n v="144159250"/>
    <s v="Done"/>
    <x v="0"/>
    <n v="3"/>
    <x v="0"/>
    <x v="1"/>
  </r>
  <r>
    <x v="1"/>
    <s v="The Fundamentals of Risk Management_HN16_01"/>
    <s v="The Fundamentals of Risk Management"/>
    <x v="5"/>
    <m/>
    <s v="Online"/>
    <s v="Company"/>
    <x v="1"/>
    <s v="FSO"/>
    <d v="2016-03-15T00:00:00"/>
    <d v="2016-03-29T00:00:00"/>
    <n v="4954"/>
    <m/>
    <s v="LRC_Risk"/>
    <d v="2016-03-15T00:00:00"/>
    <m/>
    <m/>
    <m/>
    <m/>
    <m/>
    <m/>
    <m/>
    <m/>
    <m/>
    <s v="TrangMTT1"/>
    <d v="2016-03-25T00:00:00"/>
    <d v="2016-03-15T00:00:00"/>
    <d v="2016-03-29T00:00:00"/>
    <n v="4954"/>
    <n v="0"/>
    <s v="In progress"/>
    <x v="0"/>
    <n v="3"/>
    <x v="0"/>
    <x v="1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  <r>
    <x v="3"/>
    <m/>
    <m/>
    <x v="0"/>
    <m/>
    <m/>
    <m/>
    <x v="0"/>
    <m/>
    <m/>
    <m/>
    <m/>
    <m/>
    <m/>
    <m/>
    <m/>
    <m/>
    <m/>
    <m/>
    <m/>
    <m/>
    <m/>
    <m/>
    <m/>
    <m/>
    <m/>
    <d v="1899-12-30T00:00:00"/>
    <d v="1899-12-30T00:00:00"/>
    <n v="0"/>
    <n v="0"/>
    <s v="Planned"/>
    <x v="2"/>
    <n v="1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7:P10" firstHeaderRow="0" firstDataRow="1" firstDataCol="1" rowPageCount="3" colPageCount="1"/>
  <pivotFields count="35">
    <pivotField axis="axisPage" showAll="0">
      <items count="5">
        <item x="3"/>
        <item x="0"/>
        <item x="1"/>
        <item x="2"/>
        <item t="default"/>
      </items>
    </pivotField>
    <pivotField dataField="1" showAll="0" defaultSubtotal="0"/>
    <pivotField showAll="0" defaultSubtota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 defaultSubtota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numFmtId="164" showAll="0"/>
    <pivotField numFmtId="164" showAll="0"/>
    <pivotField numFmtId="3" showAll="0" defaultSubtotal="0"/>
    <pivotField dataField="1" numFmtId="3" showAll="0"/>
    <pivotField showAll="0" defaultSubtota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>
      <items count="8">
        <item x="5"/>
        <item x="0"/>
        <item x="1"/>
        <item x="2"/>
        <item x="3"/>
        <item x="4"/>
        <item x="6"/>
        <item t="default"/>
      </items>
    </pivotField>
  </pivotFields>
  <rowFields count="2">
    <field x="33"/>
    <field x="3"/>
  </rowFields>
  <rowItems count="3"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-1"/>
    <pageField fld="7" item="3" hier="-1"/>
    <pageField fld="31" hier="-1"/>
  </pageFields>
  <dataFields count="3">
    <dataField name="Count of Exam code" fld="1" subtotal="count" baseField="0" baseItem="0"/>
    <dataField name="Sum of Expense" fld="29" baseField="0" baseItem="0"/>
    <dataField name="Average of Training feedback" fld="20" subtotal="average" baseField="37" baseItem="0"/>
  </dataFields>
  <formats count="2">
    <format dxfId="3">
      <pivotArea field="34" type="button" dataOnly="0" labelOnly="1" outline="0"/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7:J45" firstHeaderRow="0" firstDataRow="1" firstDataCol="1" rowPageCount="3" colPageCount="1"/>
  <pivotFields count="39"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 defaultSubtotal="0"/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/>
    <pivotField numFmtId="164" showAll="0"/>
    <pivotField numFmtId="164" showAll="0"/>
    <pivotField dataField="1" numFmtId="3" showAll="0"/>
    <pivotField dataField="1" numFmtId="3" showAll="0"/>
    <pivotField dataField="1" numFmtId="3" showAll="0"/>
    <pivotField axis="axisRow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>
      <items count="10">
        <item x="2"/>
        <item x="0"/>
        <item x="1"/>
        <item x="3"/>
        <item x="4"/>
        <item x="5"/>
        <item x="6"/>
        <item x="7"/>
        <item x="8"/>
        <item t="default"/>
      </items>
    </pivotField>
  </pivotFields>
  <rowFields count="3">
    <field x="37"/>
    <field x="4"/>
    <field x="34"/>
  </rowFields>
  <rowItems count="38">
    <i>
      <x/>
    </i>
    <i r="1">
      <x/>
    </i>
    <i r="2">
      <x/>
    </i>
    <i>
      <x v="1"/>
    </i>
    <i r="1">
      <x v="1"/>
    </i>
    <i r="2">
      <x v="1"/>
    </i>
    <i r="2">
      <x v="2"/>
    </i>
    <i r="1">
      <x v="2"/>
    </i>
    <i r="2">
      <x v="1"/>
    </i>
    <i r="2">
      <x v="2"/>
    </i>
    <i r="1">
      <x v="3"/>
    </i>
    <i r="2">
      <x v="2"/>
    </i>
    <i r="1">
      <x v="4"/>
    </i>
    <i r="2">
      <x v="1"/>
    </i>
    <i r="2">
      <x v="2"/>
    </i>
    <i r="1">
      <x v="5"/>
    </i>
    <i r="2">
      <x v="2"/>
    </i>
    <i r="1">
      <x v="6"/>
    </i>
    <i r="2">
      <x v="2"/>
    </i>
    <i r="1">
      <x v="7"/>
    </i>
    <i r="2">
      <x v="1"/>
    </i>
    <i r="2">
      <x v="2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2"/>
    </i>
    <i>
      <x v="2"/>
    </i>
    <i r="1">
      <x v="1"/>
    </i>
    <i r="2">
      <x v="1"/>
    </i>
    <i r="2">
      <x v="2"/>
    </i>
    <i>
      <x v="3"/>
    </i>
    <i r="1">
      <x v="8"/>
    </i>
    <i r="2"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3">
    <pageField fld="0" hier="-1"/>
    <pageField fld="8" hier="-1"/>
    <pageField fld="35" hier="-1"/>
  </pageFields>
  <dataFields count="9">
    <dataField name="Sum of Learning time (hrs)" fld="31" baseField="0" baseItem="0"/>
    <dataField name="Sum of Number of trainees" fld="32" baseField="0" baseItem="0"/>
    <dataField name="Sum of Number of enrolled trainees" fld="21" baseField="3" baseItem="0"/>
    <dataField name="Sum of Number of graduates" fld="22" baseField="3" baseItem="0"/>
    <dataField name="Sum of Expense" fld="33" baseField="0" baseItem="0" numFmtId="41"/>
    <dataField name="Average of Training feedback" fld="23" subtotal="average" baseField="37" baseItem="0"/>
    <dataField name="Average of Training feedback - Content" fld="24" subtotal="average" baseField="0" baseItem="0"/>
    <dataField name="Average of Training feedback - Teacher" fld="25" subtotal="average" baseField="0" baseItem="0"/>
    <dataField name="Average of Training feedback - Organization" fld="26" subtotal="average" baseField="0" baseItem="0"/>
  </dataFields>
  <formats count="6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field="38" type="button" dataOnly="0" labelOnly="1" outline="0"/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7"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O48"/>
  <sheetViews>
    <sheetView tabSelected="1" zoomScale="73" zoomScaleNormal="73" zoomScaleSheetLayoutView="85" workbookViewId="0">
      <pane xSplit="2" ySplit="4" topLeftCell="AB5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9.140625" defaultRowHeight="12.75"/>
  <cols>
    <col min="1" max="1" width="5.85546875" style="5" customWidth="1"/>
    <col min="2" max="2" width="60.42578125" style="5" customWidth="1"/>
    <col min="3" max="3" width="55.28515625" style="5" bestFit="1" customWidth="1"/>
    <col min="4" max="4" width="17.140625" style="5" customWidth="1"/>
    <col min="5" max="5" width="31" style="5" customWidth="1"/>
    <col min="6" max="6" width="16.28515625" style="5" customWidth="1"/>
    <col min="7" max="7" width="13.5703125" style="5" customWidth="1"/>
    <col min="8" max="8" width="20.85546875" style="5" bestFit="1" customWidth="1"/>
    <col min="9" max="9" width="19.7109375" style="7" bestFit="1" customWidth="1"/>
    <col min="10" max="10" width="25.85546875" style="7" bestFit="1" customWidth="1"/>
    <col min="11" max="11" width="13.42578125" style="58" bestFit="1" customWidth="1"/>
    <col min="12" max="12" width="15.42578125" style="58" bestFit="1" customWidth="1"/>
    <col min="13" max="13" width="14.85546875" style="5" bestFit="1" customWidth="1"/>
    <col min="14" max="14" width="11.140625" style="5" customWidth="1"/>
    <col min="15" max="15" width="24.28515625" style="5" customWidth="1"/>
    <col min="16" max="16" width="39.7109375" style="5" bestFit="1" customWidth="1"/>
    <col min="17" max="17" width="30.85546875" style="58" bestFit="1" customWidth="1"/>
    <col min="18" max="18" width="16.28515625" style="58" customWidth="1"/>
    <col min="19" max="19" width="10.140625" style="5" customWidth="1"/>
    <col min="20" max="20" width="10.85546875" style="5" customWidth="1"/>
    <col min="21" max="21" width="17.5703125" style="5" customWidth="1"/>
    <col min="22" max="22" width="10.140625" style="5" customWidth="1"/>
    <col min="23" max="23" width="20" style="5" customWidth="1"/>
    <col min="24" max="24" width="12.140625" style="5" customWidth="1"/>
    <col min="25" max="25" width="10.7109375" style="5" customWidth="1"/>
    <col min="26" max="26" width="9.5703125" style="5" customWidth="1"/>
    <col min="27" max="27" width="10.42578125" style="5" customWidth="1"/>
    <col min="28" max="28" width="14.42578125" style="5" bestFit="1" customWidth="1"/>
    <col min="29" max="30" width="20.5703125" style="5" customWidth="1"/>
    <col min="31" max="31" width="15.7109375" style="5" customWidth="1"/>
    <col min="32" max="32" width="12.7109375" style="5" customWidth="1"/>
    <col min="33" max="34" width="9.28515625" style="5" bestFit="1" customWidth="1"/>
    <col min="35" max="35" width="14.5703125" style="5" customWidth="1"/>
    <col min="36" max="36" width="10.28515625" style="5" bestFit="1" customWidth="1"/>
    <col min="37" max="40" width="9.28515625" style="5" bestFit="1" customWidth="1"/>
    <col min="41" max="41" width="10.140625" style="5" customWidth="1"/>
    <col min="42" max="16384" width="9.140625" style="5"/>
  </cols>
  <sheetData>
    <row r="1" spans="1:41" ht="24.75" customHeight="1">
      <c r="A1" s="6" t="s">
        <v>53</v>
      </c>
      <c r="C1" s="7"/>
      <c r="D1" s="7"/>
      <c r="E1" s="6"/>
      <c r="I1" s="5"/>
      <c r="J1" s="5"/>
    </row>
    <row r="2" spans="1:41" ht="24.75" customHeight="1">
      <c r="A2" s="40" t="s">
        <v>2</v>
      </c>
      <c r="B2" s="46">
        <v>2017</v>
      </c>
      <c r="C2" s="7"/>
      <c r="D2" s="7"/>
      <c r="E2" s="6"/>
      <c r="I2" s="5"/>
      <c r="J2" s="5"/>
    </row>
    <row r="3" spans="1:41" ht="15" customHeight="1">
      <c r="A3" s="4" t="s">
        <v>17</v>
      </c>
      <c r="B3" s="3"/>
      <c r="C3" s="3"/>
      <c r="D3" s="3"/>
      <c r="E3" s="3"/>
      <c r="F3" s="3"/>
      <c r="G3" s="3"/>
      <c r="H3" s="3"/>
      <c r="I3" s="3"/>
      <c r="J3" s="2"/>
      <c r="K3" s="4" t="s">
        <v>21</v>
      </c>
      <c r="L3" s="3"/>
      <c r="M3" s="3"/>
      <c r="N3" s="3"/>
      <c r="O3" s="3"/>
      <c r="P3" s="2"/>
      <c r="Q3" s="4" t="s">
        <v>27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"/>
      <c r="AD3" s="101"/>
      <c r="AE3" s="37" t="s">
        <v>38</v>
      </c>
      <c r="AF3" s="38"/>
      <c r="AG3" s="38"/>
      <c r="AH3" s="38"/>
      <c r="AI3" s="38"/>
      <c r="AJ3" s="38"/>
      <c r="AK3" s="38"/>
      <c r="AL3" s="38"/>
      <c r="AM3" s="38"/>
      <c r="AN3" s="38"/>
      <c r="AO3" s="39"/>
    </row>
    <row r="4" spans="1:41" s="64" customFormat="1" ht="51">
      <c r="A4" s="59" t="s">
        <v>14</v>
      </c>
      <c r="B4" s="59" t="s">
        <v>15</v>
      </c>
      <c r="C4" s="59" t="s">
        <v>1</v>
      </c>
      <c r="D4" s="59" t="s">
        <v>120</v>
      </c>
      <c r="E4" s="60" t="s">
        <v>18</v>
      </c>
      <c r="F4" s="60" t="s">
        <v>106</v>
      </c>
      <c r="G4" s="60" t="s">
        <v>19</v>
      </c>
      <c r="H4" s="60" t="s">
        <v>20</v>
      </c>
      <c r="I4" s="60" t="s">
        <v>54</v>
      </c>
      <c r="J4" s="60" t="s">
        <v>52</v>
      </c>
      <c r="K4" s="59" t="s">
        <v>22</v>
      </c>
      <c r="L4" s="59" t="s">
        <v>23</v>
      </c>
      <c r="M4" s="60" t="s">
        <v>24</v>
      </c>
      <c r="N4" s="61" t="s">
        <v>25</v>
      </c>
      <c r="O4" s="61" t="s">
        <v>26</v>
      </c>
      <c r="P4" s="62" t="s">
        <v>50</v>
      </c>
      <c r="Q4" s="63" t="s">
        <v>28</v>
      </c>
      <c r="R4" s="62" t="s">
        <v>29</v>
      </c>
      <c r="S4" s="62" t="s">
        <v>30</v>
      </c>
      <c r="T4" s="62" t="s">
        <v>31</v>
      </c>
      <c r="U4" s="62" t="s">
        <v>32</v>
      </c>
      <c r="V4" s="62" t="s">
        <v>51</v>
      </c>
      <c r="W4" s="62" t="s">
        <v>33</v>
      </c>
      <c r="X4" s="62" t="s">
        <v>34</v>
      </c>
      <c r="Y4" s="62" t="s">
        <v>35</v>
      </c>
      <c r="Z4" s="62" t="s">
        <v>36</v>
      </c>
      <c r="AA4" s="62" t="s">
        <v>37</v>
      </c>
      <c r="AB4" s="62" t="s">
        <v>74</v>
      </c>
      <c r="AC4" s="62" t="s">
        <v>49</v>
      </c>
      <c r="AD4" s="62" t="s">
        <v>189</v>
      </c>
      <c r="AE4" s="62" t="s">
        <v>39</v>
      </c>
      <c r="AF4" s="62" t="s">
        <v>40</v>
      </c>
      <c r="AG4" s="62" t="s">
        <v>41</v>
      </c>
      <c r="AH4" s="62" t="s">
        <v>42</v>
      </c>
      <c r="AI4" s="62" t="s">
        <v>43</v>
      </c>
      <c r="AJ4" s="62" t="s">
        <v>44</v>
      </c>
      <c r="AK4" s="62" t="s">
        <v>45</v>
      </c>
      <c r="AL4" s="62" t="s">
        <v>46</v>
      </c>
      <c r="AM4" s="62" t="s">
        <v>47</v>
      </c>
      <c r="AN4" s="62" t="s">
        <v>48</v>
      </c>
      <c r="AO4" s="62" t="s">
        <v>122</v>
      </c>
    </row>
    <row r="5" spans="1:41" s="54" customFormat="1" ht="18" customHeight="1">
      <c r="A5" s="102" t="s">
        <v>146</v>
      </c>
      <c r="B5" s="102" t="s">
        <v>190</v>
      </c>
      <c r="C5" s="103" t="s">
        <v>191</v>
      </c>
      <c r="D5" s="69" t="s">
        <v>211</v>
      </c>
      <c r="E5" s="102" t="s">
        <v>139</v>
      </c>
      <c r="F5" s="102" t="s">
        <v>203</v>
      </c>
      <c r="G5" s="102" t="s">
        <v>201</v>
      </c>
      <c r="H5" s="104" t="s">
        <v>204</v>
      </c>
      <c r="I5" s="105"/>
      <c r="J5" s="105" t="s">
        <v>212</v>
      </c>
      <c r="K5" s="105">
        <v>42779</v>
      </c>
      <c r="L5" s="105">
        <v>42870</v>
      </c>
      <c r="M5" s="73">
        <v>360</v>
      </c>
      <c r="N5" s="107">
        <v>42</v>
      </c>
      <c r="O5" s="109">
        <v>27630000</v>
      </c>
      <c r="P5" s="109" t="s">
        <v>217</v>
      </c>
      <c r="Q5" s="105">
        <v>42779</v>
      </c>
      <c r="R5" s="111"/>
      <c r="S5" s="107"/>
      <c r="T5" s="107">
        <v>42</v>
      </c>
      <c r="U5" s="74"/>
      <c r="V5" s="72">
        <v>8</v>
      </c>
      <c r="W5" s="72"/>
      <c r="X5" s="75"/>
      <c r="Y5" s="83"/>
      <c r="Z5" s="83"/>
      <c r="AA5" s="83"/>
      <c r="AB5" s="69" t="s">
        <v>220</v>
      </c>
      <c r="AC5" s="65">
        <v>42846</v>
      </c>
      <c r="AD5" s="65"/>
      <c r="AE5" s="80">
        <f xml:space="preserve"> IF(ISERROR(DATEVALUE(TEXT(Q5,"mm/dd/yyyy"))),K5,Q5)</f>
        <v>42779</v>
      </c>
      <c r="AF5" s="80">
        <f t="shared" ref="AF5" si="0" xml:space="preserve"> IF(ISERROR(DATEVALUE(TEXT(R5,"mm/dd/yyyy"))),L5,R5)</f>
        <v>42870</v>
      </c>
      <c r="AG5" s="79">
        <f t="shared" ref="AG5" si="1" xml:space="preserve"> IF(S5&gt;0,S5,M5)</f>
        <v>360</v>
      </c>
      <c r="AH5" s="79">
        <f t="shared" ref="AH5" si="2" xml:space="preserve"> IF(T5&gt;0,T5,N5)</f>
        <v>42</v>
      </c>
      <c r="AI5" s="79">
        <f t="shared" ref="AI5" si="3" xml:space="preserve"> IF(U5&gt;0,U5,O5)</f>
        <v>27630000</v>
      </c>
      <c r="AJ5" s="78" t="str">
        <f t="shared" ref="AJ5:AJ10" si="4" xml:space="preserve"> IF(ISERROR(DATEVALUE(TEXT(Q5,"mm/dd/yyyy"))),"Planned",IF(ISERROR(DATEVALUE(TEXT(R5,"mm/dd/yyyy"))),"In progress","Done"))</f>
        <v>In progress</v>
      </c>
      <c r="AK5" s="77">
        <f t="shared" ref="AK5" si="5">YEAR(AE5)</f>
        <v>2017</v>
      </c>
      <c r="AL5" s="77">
        <f t="shared" ref="AL5" si="6">MONTH(AE5)</f>
        <v>2</v>
      </c>
      <c r="AM5" s="77">
        <f t="shared" ref="AM5" si="7">YEAR(AF5)</f>
        <v>2017</v>
      </c>
      <c r="AN5" s="77">
        <f t="shared" ref="AN5" si="8">MONTH(AF5)</f>
        <v>5</v>
      </c>
      <c r="AO5" s="76" t="e">
        <f ca="1" xml:space="preserve"> COUNTIF(INDIRECT(Guideline!$C$100),B5) + COUNTIF(INDIRECT(Guideline!$D$100),B5) - T5</f>
        <v>#REF!</v>
      </c>
    </row>
    <row r="6" spans="1:41" s="54" customFormat="1" ht="18" customHeight="1">
      <c r="A6" s="102" t="s">
        <v>146</v>
      </c>
      <c r="B6" s="102" t="s">
        <v>192</v>
      </c>
      <c r="C6" s="103" t="s">
        <v>191</v>
      </c>
      <c r="D6" s="69" t="s">
        <v>211</v>
      </c>
      <c r="E6" s="102" t="s">
        <v>139</v>
      </c>
      <c r="F6" s="102" t="s">
        <v>203</v>
      </c>
      <c r="G6" s="102" t="s">
        <v>201</v>
      </c>
      <c r="H6" s="104" t="s">
        <v>204</v>
      </c>
      <c r="I6" s="105"/>
      <c r="J6" s="105" t="s">
        <v>212</v>
      </c>
      <c r="K6" s="105">
        <v>42779</v>
      </c>
      <c r="L6" s="105">
        <v>42870</v>
      </c>
      <c r="M6" s="73">
        <v>360</v>
      </c>
      <c r="N6" s="107">
        <v>43</v>
      </c>
      <c r="O6" s="109">
        <v>27645000</v>
      </c>
      <c r="P6" s="109" t="s">
        <v>217</v>
      </c>
      <c r="Q6" s="105">
        <v>42779</v>
      </c>
      <c r="R6" s="111"/>
      <c r="S6" s="107"/>
      <c r="T6" s="107">
        <v>43</v>
      </c>
      <c r="U6" s="74"/>
      <c r="V6" s="72">
        <v>20</v>
      </c>
      <c r="W6" s="72"/>
      <c r="X6" s="75"/>
      <c r="Y6" s="83"/>
      <c r="Z6" s="83"/>
      <c r="AA6" s="83"/>
      <c r="AB6" s="69" t="s">
        <v>220</v>
      </c>
      <c r="AC6" s="65">
        <v>42846</v>
      </c>
      <c r="AD6" s="65"/>
      <c r="AE6" s="80">
        <f xml:space="preserve"> IF(ISERROR(DATEVALUE(TEXT(Q6,"mm/dd/yyyy"))),K6,Q6)</f>
        <v>42779</v>
      </c>
      <c r="AF6" s="80">
        <f t="shared" ref="AF6:AF7" si="9" xml:space="preserve"> IF(ISERROR(DATEVALUE(TEXT(R6,"mm/dd/yyyy"))),L6,R6)</f>
        <v>42870</v>
      </c>
      <c r="AG6" s="79">
        <f xml:space="preserve"> IF(S6&gt;0,S6,M6)</f>
        <v>360</v>
      </c>
      <c r="AH6" s="79">
        <f t="shared" ref="AH6:AH8" si="10" xml:space="preserve"> IF(T6&gt;0,T6,N6)</f>
        <v>43</v>
      </c>
      <c r="AI6" s="79">
        <f t="shared" ref="AI6:AI10" si="11" xml:space="preserve"> IF(U6&gt;0,U6,O6)</f>
        <v>27645000</v>
      </c>
      <c r="AJ6" s="78" t="str">
        <f t="shared" si="4"/>
        <v>In progress</v>
      </c>
      <c r="AK6" s="77">
        <f t="shared" ref="AK6:AK8" si="12">YEAR(AE6)</f>
        <v>2017</v>
      </c>
      <c r="AL6" s="77">
        <f t="shared" ref="AL6:AL8" si="13">MONTH(AE6)</f>
        <v>2</v>
      </c>
      <c r="AM6" s="77">
        <f t="shared" ref="AM6:AM8" si="14">YEAR(AF6)</f>
        <v>2017</v>
      </c>
      <c r="AN6" s="77">
        <f t="shared" ref="AN6:AN8" si="15">MONTH(AF6)</f>
        <v>5</v>
      </c>
      <c r="AO6" s="76" t="e">
        <f ca="1" xml:space="preserve"> COUNTIF(INDIRECT(Guideline!$C$100),B6) + COUNTIF(INDIRECT(Guideline!$D$100),B6) - T6</f>
        <v>#REF!</v>
      </c>
    </row>
    <row r="7" spans="1:41" s="54" customFormat="1" ht="18" customHeight="1">
      <c r="A7" s="102" t="s">
        <v>146</v>
      </c>
      <c r="B7" s="102" t="s">
        <v>193</v>
      </c>
      <c r="C7" s="103" t="s">
        <v>194</v>
      </c>
      <c r="D7" s="69" t="s">
        <v>211</v>
      </c>
      <c r="E7" s="102" t="s">
        <v>139</v>
      </c>
      <c r="F7" s="102" t="s">
        <v>202</v>
      </c>
      <c r="G7" s="102" t="s">
        <v>201</v>
      </c>
      <c r="H7" s="104" t="s">
        <v>205</v>
      </c>
      <c r="I7" s="105"/>
      <c r="J7" s="105" t="s">
        <v>213</v>
      </c>
      <c r="K7" s="105">
        <v>42788</v>
      </c>
      <c r="L7" s="105">
        <v>42873</v>
      </c>
      <c r="M7" s="73">
        <v>360</v>
      </c>
      <c r="N7" s="107">
        <v>36</v>
      </c>
      <c r="O7" s="109">
        <v>26940000</v>
      </c>
      <c r="P7" s="109" t="s">
        <v>217</v>
      </c>
      <c r="Q7" s="105">
        <v>42788</v>
      </c>
      <c r="R7" s="111"/>
      <c r="S7" s="107"/>
      <c r="T7" s="107">
        <v>36</v>
      </c>
      <c r="U7" s="74"/>
      <c r="V7" s="72">
        <v>15</v>
      </c>
      <c r="W7" s="72"/>
      <c r="X7" s="75"/>
      <c r="Y7" s="83"/>
      <c r="Z7" s="83"/>
      <c r="AA7" s="83"/>
      <c r="AB7" s="69" t="s">
        <v>220</v>
      </c>
      <c r="AC7" s="65">
        <v>42846</v>
      </c>
      <c r="AD7" s="65"/>
      <c r="AE7" s="80">
        <f xml:space="preserve"> IF(ISERROR(DATEVALUE(TEXT(Q7,"mm/dd/yyyy"))),K7,Q7)</f>
        <v>42788</v>
      </c>
      <c r="AF7" s="80">
        <f t="shared" si="9"/>
        <v>42873</v>
      </c>
      <c r="AG7" s="79">
        <f xml:space="preserve"> IF(S7&gt;0,S7,M7)</f>
        <v>360</v>
      </c>
      <c r="AH7" s="79">
        <f t="shared" si="10"/>
        <v>36</v>
      </c>
      <c r="AI7" s="79">
        <f t="shared" si="11"/>
        <v>26940000</v>
      </c>
      <c r="AJ7" s="78" t="str">
        <f t="shared" si="4"/>
        <v>In progress</v>
      </c>
      <c r="AK7" s="77">
        <f t="shared" si="12"/>
        <v>2017</v>
      </c>
      <c r="AL7" s="77">
        <f t="shared" si="13"/>
        <v>2</v>
      </c>
      <c r="AM7" s="77">
        <f t="shared" si="14"/>
        <v>2017</v>
      </c>
      <c r="AN7" s="77">
        <f t="shared" si="15"/>
        <v>5</v>
      </c>
      <c r="AO7" s="76" t="e">
        <f ca="1" xml:space="preserve"> COUNTIF(INDIRECT(Guideline!$C$100),B7) + COUNTIF(INDIRECT(Guideline!$D$100),B7) - T7</f>
        <v>#REF!</v>
      </c>
    </row>
    <row r="8" spans="1:41" s="54" customFormat="1" ht="18" customHeight="1">
      <c r="A8" s="102" t="s">
        <v>146</v>
      </c>
      <c r="B8" s="102" t="s">
        <v>195</v>
      </c>
      <c r="C8" s="103" t="s">
        <v>196</v>
      </c>
      <c r="D8" s="69" t="s">
        <v>211</v>
      </c>
      <c r="E8" s="102" t="s">
        <v>139</v>
      </c>
      <c r="F8" s="102" t="s">
        <v>203</v>
      </c>
      <c r="G8" s="102" t="s">
        <v>201</v>
      </c>
      <c r="H8" s="102" t="s">
        <v>206</v>
      </c>
      <c r="I8" s="105"/>
      <c r="J8" s="106" t="s">
        <v>214</v>
      </c>
      <c r="K8" s="105">
        <v>42787</v>
      </c>
      <c r="L8" s="106">
        <v>43465</v>
      </c>
      <c r="M8" s="73">
        <v>360</v>
      </c>
      <c r="N8" s="108">
        <v>329</v>
      </c>
      <c r="O8" s="109"/>
      <c r="P8" s="109"/>
      <c r="Q8" s="105">
        <v>42787</v>
      </c>
      <c r="R8" s="111"/>
      <c r="S8" s="108"/>
      <c r="T8" s="108">
        <v>329</v>
      </c>
      <c r="U8" s="74"/>
      <c r="V8" s="72">
        <v>7</v>
      </c>
      <c r="W8" s="72"/>
      <c r="X8" s="75"/>
      <c r="Y8" s="83"/>
      <c r="Z8" s="83"/>
      <c r="AA8" s="83"/>
      <c r="AB8" s="69" t="s">
        <v>220</v>
      </c>
      <c r="AC8" s="65">
        <v>42846</v>
      </c>
      <c r="AD8" s="65"/>
      <c r="AE8" s="80">
        <v>42744</v>
      </c>
      <c r="AF8" s="80">
        <v>42804</v>
      </c>
      <c r="AG8" s="79">
        <f xml:space="preserve"> IF(S8&gt;0,S8,M8)</f>
        <v>360</v>
      </c>
      <c r="AH8" s="79">
        <f t="shared" si="10"/>
        <v>329</v>
      </c>
      <c r="AI8" s="79">
        <f t="shared" si="11"/>
        <v>0</v>
      </c>
      <c r="AJ8" s="78" t="str">
        <f t="shared" si="4"/>
        <v>In progress</v>
      </c>
      <c r="AK8" s="77">
        <f t="shared" si="12"/>
        <v>2017</v>
      </c>
      <c r="AL8" s="77">
        <f t="shared" si="13"/>
        <v>1</v>
      </c>
      <c r="AM8" s="77">
        <f t="shared" si="14"/>
        <v>2017</v>
      </c>
      <c r="AN8" s="77">
        <f t="shared" si="15"/>
        <v>3</v>
      </c>
      <c r="AO8" s="76" t="e">
        <f ca="1" xml:space="preserve"> COUNTIF(INDIRECT(Guideline!$C$100),B8) + COUNTIF(INDIRECT(Guideline!$D$100),B8) - T8</f>
        <v>#REF!</v>
      </c>
    </row>
    <row r="9" spans="1:41" s="100" customFormat="1" ht="18" customHeight="1">
      <c r="A9" s="102" t="s">
        <v>146</v>
      </c>
      <c r="B9" s="102" t="s">
        <v>197</v>
      </c>
      <c r="C9" s="103" t="s">
        <v>198</v>
      </c>
      <c r="D9" s="69" t="s">
        <v>211</v>
      </c>
      <c r="E9" s="102" t="s">
        <v>139</v>
      </c>
      <c r="F9" s="102" t="s">
        <v>207</v>
      </c>
      <c r="G9" s="102" t="s">
        <v>201</v>
      </c>
      <c r="H9" s="102" t="s">
        <v>208</v>
      </c>
      <c r="I9" s="105"/>
      <c r="J9" s="106" t="s">
        <v>215</v>
      </c>
      <c r="K9" s="105">
        <v>42835</v>
      </c>
      <c r="L9" s="106">
        <v>42901</v>
      </c>
      <c r="M9" s="73">
        <v>360</v>
      </c>
      <c r="N9" s="108">
        <v>29</v>
      </c>
      <c r="O9" s="109">
        <v>25848000</v>
      </c>
      <c r="P9" s="109" t="s">
        <v>217</v>
      </c>
      <c r="Q9" s="105">
        <v>42835</v>
      </c>
      <c r="R9" s="111"/>
      <c r="S9" s="108"/>
      <c r="T9" s="108">
        <v>29</v>
      </c>
      <c r="U9" s="74"/>
      <c r="V9" s="72">
        <v>8</v>
      </c>
      <c r="W9" s="72"/>
      <c r="X9" s="99"/>
      <c r="Y9" s="99"/>
      <c r="Z9" s="99"/>
      <c r="AA9" s="99"/>
      <c r="AB9" s="69" t="s">
        <v>220</v>
      </c>
      <c r="AC9" s="65">
        <v>42846</v>
      </c>
      <c r="AD9" s="65"/>
      <c r="AE9" s="80">
        <f xml:space="preserve"> IF(ISERROR(DATEVALUE(TEXT(Q9,"mm/dd/yyyy"))),K9,Q9)</f>
        <v>42835</v>
      </c>
      <c r="AF9" s="80">
        <f t="shared" ref="AF9:AF10" si="16" xml:space="preserve"> IF(ISERROR(DATEVALUE(TEXT(R9,"mm/dd/yyyy"))),L9,R9)</f>
        <v>42901</v>
      </c>
      <c r="AG9" s="79">
        <f xml:space="preserve"> IF(S9&gt;0,S9,M9)</f>
        <v>360</v>
      </c>
      <c r="AH9" s="79">
        <f xml:space="preserve"> IF(T9&gt;0,T9,N9)</f>
        <v>29</v>
      </c>
      <c r="AI9" s="79">
        <f t="shared" si="11"/>
        <v>25848000</v>
      </c>
      <c r="AJ9" s="78" t="str">
        <f t="shared" si="4"/>
        <v>In progress</v>
      </c>
      <c r="AK9" s="77">
        <f>YEAR(AE9)</f>
        <v>2017</v>
      </c>
      <c r="AL9" s="77">
        <f>MONTH(AE9)</f>
        <v>4</v>
      </c>
      <c r="AM9" s="77">
        <f t="shared" ref="AM9:AM10" si="17">YEAR(AF9)</f>
        <v>2017</v>
      </c>
      <c r="AN9" s="77">
        <f t="shared" ref="AN9:AN10" si="18">MONTH(AF9)</f>
        <v>6</v>
      </c>
      <c r="AO9" s="76" t="e">
        <f ca="1" xml:space="preserve"> COUNTIF(INDIRECT(Guideline!$C$100),B9) + COUNTIF(INDIRECT(Guideline!$D$100),B9) - T9</f>
        <v>#REF!</v>
      </c>
    </row>
    <row r="10" spans="1:41" s="54" customFormat="1" ht="18" customHeight="1">
      <c r="A10" s="102" t="s">
        <v>146</v>
      </c>
      <c r="B10" s="102" t="s">
        <v>199</v>
      </c>
      <c r="C10" s="103" t="s">
        <v>200</v>
      </c>
      <c r="D10" s="69" t="s">
        <v>211</v>
      </c>
      <c r="E10" s="102" t="s">
        <v>139</v>
      </c>
      <c r="F10" s="102" t="s">
        <v>209</v>
      </c>
      <c r="G10" s="102" t="s">
        <v>201</v>
      </c>
      <c r="H10" s="102" t="s">
        <v>210</v>
      </c>
      <c r="I10" s="105"/>
      <c r="J10" s="106" t="s">
        <v>216</v>
      </c>
      <c r="K10" s="105">
        <v>42835</v>
      </c>
      <c r="L10" s="106">
        <v>42946</v>
      </c>
      <c r="M10" s="73">
        <v>360</v>
      </c>
      <c r="N10" s="108">
        <v>2</v>
      </c>
      <c r="O10" s="110" t="s">
        <v>218</v>
      </c>
      <c r="P10" s="110" t="s">
        <v>219</v>
      </c>
      <c r="Q10" s="105">
        <v>42835</v>
      </c>
      <c r="R10" s="111"/>
      <c r="S10" s="108"/>
      <c r="T10" s="108">
        <v>2</v>
      </c>
      <c r="U10" s="74"/>
      <c r="V10" s="72">
        <v>18</v>
      </c>
      <c r="W10" s="72"/>
      <c r="X10" s="75"/>
      <c r="Y10" s="83"/>
      <c r="Z10" s="83"/>
      <c r="AA10" s="83"/>
      <c r="AB10" s="69" t="s">
        <v>220</v>
      </c>
      <c r="AC10" s="65">
        <v>42846</v>
      </c>
      <c r="AD10" s="65"/>
      <c r="AE10" s="80">
        <f xml:space="preserve"> IF(ISERROR(DATEVALUE(TEXT(Q10,"mm/dd/yyyy"))),K10,Q10)</f>
        <v>42835</v>
      </c>
      <c r="AF10" s="80">
        <f t="shared" si="16"/>
        <v>42946</v>
      </c>
      <c r="AG10" s="79">
        <f t="shared" ref="AG10" si="19" xml:space="preserve"> IF(S10&gt;0,S10,M10)</f>
        <v>360</v>
      </c>
      <c r="AH10" s="79">
        <f t="shared" ref="AH10" si="20" xml:space="preserve"> IF(T10&gt;0,T10,N10)</f>
        <v>2</v>
      </c>
      <c r="AI10" s="79" t="str">
        <f t="shared" si="11"/>
        <v>4.000.000</v>
      </c>
      <c r="AJ10" s="78" t="str">
        <f t="shared" si="4"/>
        <v>In progress</v>
      </c>
      <c r="AK10" s="77">
        <f>YEAR(AE10)</f>
        <v>2017</v>
      </c>
      <c r="AL10" s="77">
        <f>MONTH(AE10)</f>
        <v>4</v>
      </c>
      <c r="AM10" s="77">
        <f t="shared" si="17"/>
        <v>2017</v>
      </c>
      <c r="AN10" s="77">
        <f t="shared" si="18"/>
        <v>7</v>
      </c>
      <c r="AO10" s="76" t="e">
        <f ca="1" xml:space="preserve"> COUNTIF(INDIRECT(Guideline!$C$100),B10) + COUNTIF(INDIRECT(Guideline!$D$100),B10) - T10</f>
        <v>#REF!</v>
      </c>
    </row>
    <row r="11" spans="1:41" s="54" customFormat="1" ht="18" customHeight="1">
      <c r="A11" s="69"/>
      <c r="B11" s="69"/>
      <c r="C11" s="69"/>
      <c r="D11" s="69"/>
      <c r="E11" s="102"/>
      <c r="F11" s="102"/>
      <c r="G11" s="102"/>
      <c r="H11" s="102"/>
      <c r="I11" s="105"/>
      <c r="J11" s="106"/>
      <c r="K11" s="81"/>
      <c r="L11" s="82"/>
      <c r="M11" s="73"/>
      <c r="N11" s="72"/>
      <c r="O11" s="74"/>
      <c r="P11" s="69"/>
      <c r="Q11" s="81"/>
      <c r="R11" s="82"/>
      <c r="S11" s="73"/>
      <c r="T11" s="72"/>
      <c r="U11" s="74"/>
      <c r="V11" s="72"/>
      <c r="W11" s="72"/>
      <c r="X11" s="75"/>
      <c r="Y11" s="83"/>
      <c r="Z11" s="83"/>
      <c r="AA11" s="83"/>
      <c r="AB11" s="69"/>
      <c r="AC11" s="65"/>
      <c r="AD11" s="65"/>
      <c r="AE11" s="80"/>
      <c r="AF11" s="80"/>
      <c r="AG11" s="79"/>
      <c r="AH11" s="79"/>
      <c r="AI11" s="79"/>
      <c r="AJ11" s="78"/>
      <c r="AK11" s="77"/>
      <c r="AL11" s="77"/>
      <c r="AM11" s="77"/>
      <c r="AN11" s="77"/>
      <c r="AO11" s="76"/>
    </row>
    <row r="12" spans="1:41" s="54" customFormat="1" ht="18" customHeight="1">
      <c r="A12" s="69"/>
      <c r="B12" s="69"/>
      <c r="C12" s="69"/>
      <c r="D12" s="69"/>
      <c r="E12" s="70"/>
      <c r="F12" s="70"/>
      <c r="G12" s="70"/>
      <c r="H12" s="70"/>
      <c r="I12" s="71"/>
      <c r="J12" s="71"/>
      <c r="K12" s="81"/>
      <c r="L12" s="82"/>
      <c r="M12" s="73"/>
      <c r="N12" s="72"/>
      <c r="O12" s="74"/>
      <c r="P12" s="69"/>
      <c r="Q12" s="81"/>
      <c r="R12" s="82"/>
      <c r="S12" s="73"/>
      <c r="T12" s="72"/>
      <c r="U12" s="74"/>
      <c r="V12" s="72"/>
      <c r="W12" s="72"/>
      <c r="X12" s="75"/>
      <c r="Y12" s="83"/>
      <c r="Z12" s="83"/>
      <c r="AA12" s="83"/>
      <c r="AB12" s="69"/>
      <c r="AC12" s="65"/>
      <c r="AD12" s="65"/>
      <c r="AE12" s="80"/>
      <c r="AF12" s="80"/>
      <c r="AG12" s="79"/>
      <c r="AH12" s="79"/>
      <c r="AI12" s="79"/>
      <c r="AJ12" s="78"/>
      <c r="AK12" s="77"/>
      <c r="AL12" s="77"/>
      <c r="AM12" s="77"/>
      <c r="AN12" s="77"/>
      <c r="AO12" s="76"/>
    </row>
    <row r="13" spans="1:41" s="54" customFormat="1" ht="18" customHeight="1">
      <c r="A13" s="69"/>
      <c r="B13" s="69"/>
      <c r="C13" s="69"/>
      <c r="D13" s="69"/>
      <c r="E13" s="70"/>
      <c r="F13" s="70"/>
      <c r="G13" s="70"/>
      <c r="H13" s="70"/>
      <c r="I13" s="71"/>
      <c r="J13" s="71"/>
      <c r="K13" s="81"/>
      <c r="L13" s="82"/>
      <c r="M13" s="73"/>
      <c r="N13" s="72"/>
      <c r="O13" s="74"/>
      <c r="P13" s="69"/>
      <c r="Q13" s="81"/>
      <c r="R13" s="82"/>
      <c r="S13" s="73"/>
      <c r="T13" s="72"/>
      <c r="U13" s="74"/>
      <c r="V13" s="72"/>
      <c r="W13" s="72"/>
      <c r="X13" s="75"/>
      <c r="Y13" s="83"/>
      <c r="Z13" s="83"/>
      <c r="AA13" s="83"/>
      <c r="AB13" s="69"/>
      <c r="AC13" s="65"/>
      <c r="AD13" s="65"/>
      <c r="AE13" s="80"/>
      <c r="AF13" s="80"/>
      <c r="AG13" s="79"/>
      <c r="AH13" s="79"/>
      <c r="AI13" s="79"/>
      <c r="AJ13" s="78"/>
      <c r="AK13" s="77"/>
      <c r="AL13" s="77"/>
      <c r="AM13" s="77"/>
      <c r="AN13" s="77"/>
      <c r="AO13" s="76"/>
    </row>
    <row r="14" spans="1:41" s="54" customFormat="1" ht="18" customHeight="1">
      <c r="A14" s="69"/>
      <c r="B14" s="69"/>
      <c r="C14" s="69"/>
      <c r="D14" s="69"/>
      <c r="E14" s="70"/>
      <c r="F14" s="70"/>
      <c r="G14" s="70"/>
      <c r="H14" s="70"/>
      <c r="I14" s="71"/>
      <c r="J14" s="71"/>
      <c r="K14" s="81"/>
      <c r="L14" s="82"/>
      <c r="M14" s="73"/>
      <c r="N14" s="72"/>
      <c r="O14" s="74"/>
      <c r="P14" s="69"/>
      <c r="Q14" s="81"/>
      <c r="R14" s="82"/>
      <c r="S14" s="73"/>
      <c r="T14" s="72"/>
      <c r="U14" s="74"/>
      <c r="V14" s="72"/>
      <c r="W14" s="72"/>
      <c r="X14" s="75"/>
      <c r="Y14" s="83"/>
      <c r="Z14" s="83"/>
      <c r="AA14" s="83"/>
      <c r="AB14" s="69"/>
      <c r="AC14" s="65"/>
      <c r="AD14" s="65"/>
      <c r="AE14" s="80"/>
      <c r="AF14" s="80"/>
      <c r="AG14" s="79"/>
      <c r="AH14" s="79"/>
      <c r="AI14" s="79"/>
      <c r="AJ14" s="78"/>
      <c r="AK14" s="77"/>
      <c r="AL14" s="77"/>
      <c r="AM14" s="77"/>
      <c r="AN14" s="77"/>
      <c r="AO14" s="76"/>
    </row>
    <row r="15" spans="1:41" s="54" customFormat="1" ht="18" customHeight="1">
      <c r="A15" s="69"/>
      <c r="B15" s="69"/>
      <c r="C15" s="69"/>
      <c r="D15" s="69"/>
      <c r="E15" s="70"/>
      <c r="F15" s="70"/>
      <c r="G15" s="70"/>
      <c r="H15" s="70"/>
      <c r="I15" s="71"/>
      <c r="J15" s="71"/>
      <c r="K15" s="81"/>
      <c r="L15" s="82"/>
      <c r="M15" s="73"/>
      <c r="N15" s="72"/>
      <c r="O15" s="74"/>
      <c r="P15" s="69"/>
      <c r="Q15" s="81"/>
      <c r="R15" s="82"/>
      <c r="S15" s="73"/>
      <c r="T15" s="72"/>
      <c r="U15" s="74"/>
      <c r="V15" s="72"/>
      <c r="W15" s="72"/>
      <c r="X15" s="75"/>
      <c r="Y15" s="83"/>
      <c r="Z15" s="83"/>
      <c r="AA15" s="83"/>
      <c r="AB15" s="69"/>
      <c r="AC15" s="65"/>
      <c r="AD15" s="65"/>
      <c r="AE15" s="80"/>
      <c r="AF15" s="80"/>
      <c r="AG15" s="79"/>
      <c r="AH15" s="79"/>
      <c r="AI15" s="79"/>
      <c r="AJ15" s="78"/>
      <c r="AK15" s="77"/>
      <c r="AL15" s="77"/>
      <c r="AM15" s="77"/>
      <c r="AN15" s="77"/>
      <c r="AO15" s="76"/>
    </row>
    <row r="16" spans="1:41" s="54" customFormat="1" ht="18" customHeight="1">
      <c r="A16" s="69"/>
      <c r="B16" s="69"/>
      <c r="C16" s="69"/>
      <c r="D16" s="69"/>
      <c r="E16" s="70"/>
      <c r="F16" s="70"/>
      <c r="G16" s="70"/>
      <c r="H16" s="70"/>
      <c r="I16" s="71"/>
      <c r="J16" s="71"/>
      <c r="K16" s="81"/>
      <c r="L16" s="82"/>
      <c r="M16" s="73"/>
      <c r="N16" s="72"/>
      <c r="O16" s="74"/>
      <c r="P16" s="69"/>
      <c r="Q16" s="81"/>
      <c r="R16" s="82"/>
      <c r="S16" s="73"/>
      <c r="T16" s="72"/>
      <c r="U16" s="74"/>
      <c r="V16" s="72"/>
      <c r="W16" s="72"/>
      <c r="X16" s="75"/>
      <c r="Y16" s="83"/>
      <c r="Z16" s="83"/>
      <c r="AA16" s="83"/>
      <c r="AB16" s="69"/>
      <c r="AC16" s="65"/>
      <c r="AD16" s="65"/>
      <c r="AE16" s="80"/>
      <c r="AF16" s="80"/>
      <c r="AG16" s="79"/>
      <c r="AH16" s="79"/>
      <c r="AI16" s="79"/>
      <c r="AJ16" s="78"/>
      <c r="AK16" s="77"/>
      <c r="AL16" s="77"/>
      <c r="AM16" s="77"/>
      <c r="AN16" s="77"/>
      <c r="AO16" s="76"/>
    </row>
    <row r="17" spans="1:41" s="54" customFormat="1" ht="18" customHeight="1">
      <c r="A17" s="69"/>
      <c r="B17" s="69"/>
      <c r="C17" s="69"/>
      <c r="D17" s="69"/>
      <c r="E17" s="70"/>
      <c r="F17" s="70"/>
      <c r="G17" s="70"/>
      <c r="H17" s="70"/>
      <c r="I17" s="71"/>
      <c r="J17" s="71"/>
      <c r="K17" s="81"/>
      <c r="L17" s="82"/>
      <c r="M17" s="73"/>
      <c r="N17" s="72"/>
      <c r="O17" s="74"/>
      <c r="P17" s="69"/>
      <c r="Q17" s="81"/>
      <c r="R17" s="82"/>
      <c r="S17" s="73"/>
      <c r="T17" s="72"/>
      <c r="U17" s="74"/>
      <c r="V17" s="72"/>
      <c r="W17" s="72"/>
      <c r="X17" s="75"/>
      <c r="Y17" s="83"/>
      <c r="Z17" s="83"/>
      <c r="AA17" s="83"/>
      <c r="AB17" s="69"/>
      <c r="AC17" s="65"/>
      <c r="AD17" s="65"/>
      <c r="AE17" s="80"/>
      <c r="AF17" s="80"/>
      <c r="AG17" s="79"/>
      <c r="AH17" s="79"/>
      <c r="AI17" s="79"/>
      <c r="AJ17" s="78"/>
      <c r="AK17" s="77"/>
      <c r="AL17" s="77"/>
      <c r="AM17" s="77"/>
      <c r="AN17" s="77"/>
      <c r="AO17" s="76"/>
    </row>
    <row r="18" spans="1:41" s="54" customFormat="1" ht="18" customHeight="1">
      <c r="A18" s="69"/>
      <c r="B18" s="69"/>
      <c r="C18" s="69"/>
      <c r="D18" s="69"/>
      <c r="E18" s="70"/>
      <c r="F18" s="70"/>
      <c r="G18" s="70"/>
      <c r="H18" s="70"/>
      <c r="I18" s="71"/>
      <c r="J18" s="71"/>
      <c r="K18" s="81"/>
      <c r="L18" s="82"/>
      <c r="M18" s="73"/>
      <c r="N18" s="72"/>
      <c r="O18" s="74"/>
      <c r="P18" s="69"/>
      <c r="Q18" s="81"/>
      <c r="R18" s="82"/>
      <c r="S18" s="73"/>
      <c r="T18" s="72"/>
      <c r="U18" s="74"/>
      <c r="V18" s="72"/>
      <c r="W18" s="72"/>
      <c r="X18" s="75"/>
      <c r="Y18" s="83"/>
      <c r="Z18" s="83"/>
      <c r="AA18" s="83"/>
      <c r="AB18" s="69"/>
      <c r="AC18" s="65"/>
      <c r="AD18" s="65"/>
      <c r="AE18" s="80"/>
      <c r="AF18" s="80"/>
      <c r="AG18" s="79"/>
      <c r="AH18" s="79"/>
      <c r="AI18" s="79"/>
      <c r="AJ18" s="78"/>
      <c r="AK18" s="77"/>
      <c r="AL18" s="77"/>
      <c r="AM18" s="77"/>
      <c r="AN18" s="77"/>
      <c r="AO18" s="76"/>
    </row>
    <row r="19" spans="1:41" s="54" customFormat="1" ht="18" customHeight="1">
      <c r="A19" s="69"/>
      <c r="B19" s="69"/>
      <c r="C19" s="69"/>
      <c r="D19" s="69"/>
      <c r="E19" s="70"/>
      <c r="F19" s="70"/>
      <c r="G19" s="70"/>
      <c r="H19" s="70"/>
      <c r="I19" s="71"/>
      <c r="J19" s="71"/>
      <c r="K19" s="81"/>
      <c r="L19" s="82"/>
      <c r="M19" s="73"/>
      <c r="N19" s="72"/>
      <c r="O19" s="74"/>
      <c r="P19" s="69"/>
      <c r="Q19" s="81"/>
      <c r="R19" s="82"/>
      <c r="S19" s="73"/>
      <c r="T19" s="72"/>
      <c r="U19" s="74"/>
      <c r="V19" s="72"/>
      <c r="W19" s="72"/>
      <c r="X19" s="75"/>
      <c r="Y19" s="83"/>
      <c r="Z19" s="83"/>
      <c r="AA19" s="83"/>
      <c r="AB19" s="69"/>
      <c r="AC19" s="65"/>
      <c r="AD19" s="65"/>
      <c r="AE19" s="80"/>
      <c r="AF19" s="80"/>
      <c r="AG19" s="79"/>
      <c r="AH19" s="79"/>
      <c r="AI19" s="79"/>
      <c r="AJ19" s="78"/>
      <c r="AK19" s="77"/>
      <c r="AL19" s="77"/>
      <c r="AM19" s="77"/>
      <c r="AN19" s="77"/>
      <c r="AO19" s="76"/>
    </row>
    <row r="20" spans="1:41" s="54" customFormat="1" ht="18" customHeight="1">
      <c r="A20" s="69"/>
      <c r="B20" s="69"/>
      <c r="C20" s="69"/>
      <c r="D20" s="69"/>
      <c r="E20" s="70"/>
      <c r="F20" s="70"/>
      <c r="G20" s="70"/>
      <c r="H20" s="70"/>
      <c r="I20" s="71"/>
      <c r="J20" s="71"/>
      <c r="K20" s="81"/>
      <c r="L20" s="82"/>
      <c r="M20" s="73"/>
      <c r="N20" s="72"/>
      <c r="O20" s="74"/>
      <c r="P20" s="69"/>
      <c r="Q20" s="81"/>
      <c r="R20" s="82"/>
      <c r="S20" s="73"/>
      <c r="T20" s="72"/>
      <c r="U20" s="74"/>
      <c r="V20" s="72"/>
      <c r="W20" s="72"/>
      <c r="X20" s="75"/>
      <c r="Y20" s="83"/>
      <c r="Z20" s="83"/>
      <c r="AA20" s="83"/>
      <c r="AB20" s="69"/>
      <c r="AC20" s="65"/>
      <c r="AD20" s="65"/>
      <c r="AE20" s="80"/>
      <c r="AF20" s="80"/>
      <c r="AG20" s="79"/>
      <c r="AH20" s="79"/>
      <c r="AI20" s="79"/>
      <c r="AJ20" s="78"/>
      <c r="AK20" s="77"/>
      <c r="AL20" s="77"/>
      <c r="AM20" s="77"/>
      <c r="AN20" s="77"/>
      <c r="AO20" s="76"/>
    </row>
    <row r="21" spans="1:41" s="54" customFormat="1" ht="18" customHeight="1">
      <c r="A21" s="69"/>
      <c r="B21" s="69"/>
      <c r="C21" s="69"/>
      <c r="D21" s="69"/>
      <c r="E21" s="70"/>
      <c r="F21" s="70"/>
      <c r="G21" s="70"/>
      <c r="H21" s="70"/>
      <c r="I21" s="71"/>
      <c r="J21" s="71"/>
      <c r="K21" s="81"/>
      <c r="L21" s="82"/>
      <c r="M21" s="73"/>
      <c r="N21" s="72"/>
      <c r="O21" s="74"/>
      <c r="P21" s="69"/>
      <c r="Q21" s="81"/>
      <c r="R21" s="82"/>
      <c r="S21" s="73"/>
      <c r="T21" s="72"/>
      <c r="U21" s="74"/>
      <c r="V21" s="72"/>
      <c r="W21" s="72"/>
      <c r="X21" s="75"/>
      <c r="Y21" s="83"/>
      <c r="Z21" s="83"/>
      <c r="AA21" s="83"/>
      <c r="AB21" s="69"/>
      <c r="AC21" s="65"/>
      <c r="AD21" s="65"/>
      <c r="AE21" s="80"/>
      <c r="AF21" s="80"/>
      <c r="AG21" s="79"/>
      <c r="AH21" s="79"/>
      <c r="AI21" s="79"/>
      <c r="AJ21" s="78"/>
      <c r="AK21" s="77"/>
      <c r="AL21" s="77"/>
      <c r="AM21" s="77"/>
      <c r="AN21" s="77"/>
      <c r="AO21" s="76"/>
    </row>
    <row r="22" spans="1:41" s="54" customFormat="1" ht="18" customHeight="1">
      <c r="A22" s="69"/>
      <c r="B22" s="69"/>
      <c r="C22" s="69"/>
      <c r="D22" s="69"/>
      <c r="E22" s="70"/>
      <c r="F22" s="70"/>
      <c r="G22" s="70"/>
      <c r="H22" s="70"/>
      <c r="I22" s="71"/>
      <c r="J22" s="71"/>
      <c r="K22" s="81"/>
      <c r="L22" s="82"/>
      <c r="M22" s="73"/>
      <c r="N22" s="72"/>
      <c r="O22" s="74"/>
      <c r="P22" s="69"/>
      <c r="Q22" s="81"/>
      <c r="R22" s="82"/>
      <c r="S22" s="73"/>
      <c r="T22" s="72"/>
      <c r="U22" s="74"/>
      <c r="V22" s="72"/>
      <c r="W22" s="72"/>
      <c r="X22" s="75"/>
      <c r="Y22" s="83"/>
      <c r="Z22" s="83"/>
      <c r="AA22" s="83"/>
      <c r="AB22" s="69"/>
      <c r="AC22" s="65"/>
      <c r="AD22" s="65"/>
      <c r="AE22" s="80"/>
      <c r="AF22" s="80"/>
      <c r="AG22" s="79"/>
      <c r="AH22" s="79"/>
      <c r="AI22" s="79"/>
      <c r="AJ22" s="78"/>
      <c r="AK22" s="77"/>
      <c r="AL22" s="77"/>
      <c r="AM22" s="77"/>
      <c r="AN22" s="77"/>
      <c r="AO22" s="76"/>
    </row>
    <row r="23" spans="1:41" s="54" customFormat="1" ht="18" customHeight="1">
      <c r="A23" s="69"/>
      <c r="B23" s="69"/>
      <c r="C23" s="69"/>
      <c r="D23" s="69"/>
      <c r="E23" s="70"/>
      <c r="F23" s="70"/>
      <c r="G23" s="70"/>
      <c r="H23" s="70"/>
      <c r="I23" s="71"/>
      <c r="J23" s="71"/>
      <c r="K23" s="81"/>
      <c r="L23" s="82"/>
      <c r="M23" s="73"/>
      <c r="N23" s="72"/>
      <c r="O23" s="74"/>
      <c r="P23" s="69"/>
      <c r="Q23" s="81"/>
      <c r="R23" s="82"/>
      <c r="S23" s="73"/>
      <c r="T23" s="72"/>
      <c r="U23" s="74"/>
      <c r="V23" s="72"/>
      <c r="W23" s="72"/>
      <c r="X23" s="75"/>
      <c r="Y23" s="83"/>
      <c r="Z23" s="83"/>
      <c r="AA23" s="83"/>
      <c r="AB23" s="69"/>
      <c r="AC23" s="65"/>
      <c r="AD23" s="65"/>
      <c r="AE23" s="80"/>
      <c r="AF23" s="80"/>
      <c r="AG23" s="79"/>
      <c r="AH23" s="79"/>
      <c r="AI23" s="79"/>
      <c r="AJ23" s="78"/>
      <c r="AK23" s="77"/>
      <c r="AL23" s="77"/>
      <c r="AM23" s="77"/>
      <c r="AN23" s="77"/>
      <c r="AO23" s="76"/>
    </row>
    <row r="24" spans="1:41" s="54" customFormat="1" ht="18" customHeight="1">
      <c r="A24" s="69"/>
      <c r="B24" s="69"/>
      <c r="C24" s="69"/>
      <c r="D24" s="69"/>
      <c r="E24" s="70"/>
      <c r="F24" s="70"/>
      <c r="G24" s="70"/>
      <c r="H24" s="70"/>
      <c r="I24" s="71"/>
      <c r="J24" s="71"/>
      <c r="K24" s="81"/>
      <c r="L24" s="82"/>
      <c r="M24" s="73"/>
      <c r="N24" s="72"/>
      <c r="O24" s="74"/>
      <c r="P24" s="69"/>
      <c r="Q24" s="81"/>
      <c r="R24" s="82"/>
      <c r="S24" s="73"/>
      <c r="T24" s="72"/>
      <c r="U24" s="74"/>
      <c r="V24" s="72"/>
      <c r="W24" s="72"/>
      <c r="X24" s="75"/>
      <c r="Y24" s="83"/>
      <c r="Z24" s="83"/>
      <c r="AA24" s="83"/>
      <c r="AB24" s="69"/>
      <c r="AC24" s="65"/>
      <c r="AD24" s="65"/>
      <c r="AE24" s="80"/>
      <c r="AF24" s="80"/>
      <c r="AG24" s="79"/>
      <c r="AH24" s="79"/>
      <c r="AI24" s="79"/>
      <c r="AJ24" s="78"/>
      <c r="AK24" s="77"/>
      <c r="AL24" s="77"/>
      <c r="AM24" s="77"/>
      <c r="AN24" s="77"/>
      <c r="AO24" s="76"/>
    </row>
    <row r="25" spans="1:41" s="54" customFormat="1" ht="18" customHeight="1">
      <c r="A25" s="69"/>
      <c r="B25" s="69"/>
      <c r="C25" s="69"/>
      <c r="D25" s="69"/>
      <c r="E25" s="70"/>
      <c r="F25" s="70"/>
      <c r="G25" s="70"/>
      <c r="H25" s="70"/>
      <c r="I25" s="71"/>
      <c r="J25" s="71"/>
      <c r="K25" s="81"/>
      <c r="L25" s="82"/>
      <c r="M25" s="73"/>
      <c r="N25" s="72"/>
      <c r="O25" s="74"/>
      <c r="P25" s="69"/>
      <c r="Q25" s="81"/>
      <c r="R25" s="82"/>
      <c r="S25" s="73"/>
      <c r="T25" s="72"/>
      <c r="U25" s="74"/>
      <c r="V25" s="72"/>
      <c r="W25" s="72"/>
      <c r="X25" s="75"/>
      <c r="Y25" s="83"/>
      <c r="Z25" s="83"/>
      <c r="AA25" s="83"/>
      <c r="AB25" s="69"/>
      <c r="AC25" s="65"/>
      <c r="AD25" s="65"/>
      <c r="AE25" s="80"/>
      <c r="AF25" s="80"/>
      <c r="AG25" s="79"/>
      <c r="AH25" s="79"/>
      <c r="AI25" s="79"/>
      <c r="AJ25" s="78"/>
      <c r="AK25" s="77"/>
      <c r="AL25" s="77"/>
      <c r="AM25" s="77"/>
      <c r="AN25" s="77"/>
      <c r="AO25" s="76"/>
    </row>
    <row r="26" spans="1:41" s="54" customFormat="1" ht="18" customHeight="1">
      <c r="A26" s="69"/>
      <c r="B26" s="69"/>
      <c r="C26" s="69"/>
      <c r="D26" s="69"/>
      <c r="E26" s="70"/>
      <c r="F26" s="70"/>
      <c r="G26" s="70"/>
      <c r="H26" s="70"/>
      <c r="I26" s="71"/>
      <c r="J26" s="71"/>
      <c r="K26" s="81"/>
      <c r="L26" s="82"/>
      <c r="M26" s="73"/>
      <c r="N26" s="72"/>
      <c r="O26" s="74"/>
      <c r="P26" s="69"/>
      <c r="Q26" s="81"/>
      <c r="R26" s="82"/>
      <c r="S26" s="73"/>
      <c r="T26" s="72"/>
      <c r="U26" s="74"/>
      <c r="V26" s="72"/>
      <c r="W26" s="72"/>
      <c r="X26" s="75"/>
      <c r="Y26" s="83"/>
      <c r="Z26" s="83"/>
      <c r="AA26" s="83"/>
      <c r="AB26" s="69"/>
      <c r="AC26" s="65"/>
      <c r="AD26" s="65"/>
      <c r="AE26" s="80"/>
      <c r="AF26" s="80"/>
      <c r="AG26" s="79"/>
      <c r="AH26" s="79"/>
      <c r="AI26" s="79"/>
      <c r="AJ26" s="78"/>
      <c r="AK26" s="77"/>
      <c r="AL26" s="77"/>
      <c r="AM26" s="77"/>
      <c r="AN26" s="77"/>
      <c r="AO26" s="76"/>
    </row>
    <row r="27" spans="1:41" s="54" customFormat="1" ht="18" customHeight="1">
      <c r="A27" s="69"/>
      <c r="B27" s="69"/>
      <c r="C27" s="69"/>
      <c r="D27" s="69"/>
      <c r="E27" s="70"/>
      <c r="F27" s="70"/>
      <c r="G27" s="70"/>
      <c r="H27" s="70"/>
      <c r="I27" s="71"/>
      <c r="J27" s="71"/>
      <c r="K27" s="81"/>
      <c r="L27" s="82"/>
      <c r="M27" s="73"/>
      <c r="N27" s="72"/>
      <c r="O27" s="74"/>
      <c r="P27" s="69"/>
      <c r="Q27" s="81"/>
      <c r="R27" s="82"/>
      <c r="S27" s="73"/>
      <c r="T27" s="72"/>
      <c r="U27" s="74"/>
      <c r="V27" s="72"/>
      <c r="W27" s="72"/>
      <c r="X27" s="75"/>
      <c r="Y27" s="83"/>
      <c r="Z27" s="83"/>
      <c r="AA27" s="83"/>
      <c r="AB27" s="69"/>
      <c r="AC27" s="65"/>
      <c r="AD27" s="65"/>
      <c r="AE27" s="80"/>
      <c r="AF27" s="80"/>
      <c r="AG27" s="79"/>
      <c r="AH27" s="79"/>
      <c r="AI27" s="79"/>
      <c r="AJ27" s="78"/>
      <c r="AK27" s="77"/>
      <c r="AL27" s="77"/>
      <c r="AM27" s="77"/>
      <c r="AN27" s="77"/>
      <c r="AO27" s="76"/>
    </row>
    <row r="28" spans="1:41" s="54" customFormat="1" ht="18" customHeight="1">
      <c r="A28" s="69"/>
      <c r="B28" s="69"/>
      <c r="C28" s="69"/>
      <c r="D28" s="69"/>
      <c r="E28" s="70"/>
      <c r="F28" s="70"/>
      <c r="G28" s="70"/>
      <c r="H28" s="70"/>
      <c r="I28" s="71"/>
      <c r="J28" s="71"/>
      <c r="K28" s="81"/>
      <c r="L28" s="82"/>
      <c r="M28" s="73"/>
      <c r="N28" s="72"/>
      <c r="O28" s="74"/>
      <c r="P28" s="69"/>
      <c r="Q28" s="81"/>
      <c r="R28" s="82"/>
      <c r="S28" s="73"/>
      <c r="T28" s="72"/>
      <c r="U28" s="74"/>
      <c r="V28" s="72"/>
      <c r="W28" s="72"/>
      <c r="X28" s="75"/>
      <c r="Y28" s="83"/>
      <c r="Z28" s="83"/>
      <c r="AA28" s="83"/>
      <c r="AB28" s="69"/>
      <c r="AC28" s="65"/>
      <c r="AD28" s="65"/>
      <c r="AE28" s="80"/>
      <c r="AF28" s="80"/>
      <c r="AG28" s="79"/>
      <c r="AH28" s="79"/>
      <c r="AI28" s="79"/>
      <c r="AJ28" s="78"/>
      <c r="AK28" s="77"/>
      <c r="AL28" s="77"/>
      <c r="AM28" s="77"/>
      <c r="AN28" s="77"/>
      <c r="AO28" s="76"/>
    </row>
    <row r="29" spans="1:41" s="54" customFormat="1" ht="18" customHeight="1">
      <c r="A29" s="69"/>
      <c r="B29" s="69"/>
      <c r="C29" s="69"/>
      <c r="D29" s="69"/>
      <c r="E29" s="70"/>
      <c r="F29" s="70"/>
      <c r="G29" s="70"/>
      <c r="H29" s="70"/>
      <c r="I29" s="71"/>
      <c r="J29" s="71"/>
      <c r="K29" s="81"/>
      <c r="L29" s="82"/>
      <c r="M29" s="73"/>
      <c r="N29" s="72"/>
      <c r="O29" s="74"/>
      <c r="P29" s="69"/>
      <c r="Q29" s="81"/>
      <c r="R29" s="82"/>
      <c r="S29" s="73"/>
      <c r="T29" s="72"/>
      <c r="U29" s="74"/>
      <c r="V29" s="72"/>
      <c r="W29" s="72"/>
      <c r="X29" s="75"/>
      <c r="Y29" s="83"/>
      <c r="Z29" s="83"/>
      <c r="AA29" s="83"/>
      <c r="AB29" s="69"/>
      <c r="AC29" s="65"/>
      <c r="AD29" s="65"/>
      <c r="AE29" s="80"/>
      <c r="AF29" s="80"/>
      <c r="AG29" s="79"/>
      <c r="AH29" s="79"/>
      <c r="AI29" s="79"/>
      <c r="AJ29" s="78"/>
      <c r="AK29" s="77"/>
      <c r="AL29" s="77"/>
      <c r="AM29" s="77"/>
      <c r="AN29" s="77"/>
      <c r="AO29" s="76"/>
    </row>
    <row r="30" spans="1:41" s="54" customFormat="1" ht="18" customHeight="1">
      <c r="A30" s="69"/>
      <c r="B30" s="69"/>
      <c r="C30" s="69"/>
      <c r="D30" s="69"/>
      <c r="E30" s="70"/>
      <c r="F30" s="70"/>
      <c r="G30" s="70"/>
      <c r="H30" s="70"/>
      <c r="I30" s="71"/>
      <c r="J30" s="71"/>
      <c r="K30" s="81"/>
      <c r="L30" s="82"/>
      <c r="M30" s="73"/>
      <c r="N30" s="72"/>
      <c r="O30" s="74"/>
      <c r="P30" s="69"/>
      <c r="Q30" s="81"/>
      <c r="R30" s="82"/>
      <c r="S30" s="73"/>
      <c r="T30" s="72"/>
      <c r="U30" s="74"/>
      <c r="V30" s="72"/>
      <c r="W30" s="72"/>
      <c r="X30" s="75"/>
      <c r="Y30" s="83"/>
      <c r="Z30" s="83"/>
      <c r="AA30" s="83"/>
      <c r="AB30" s="69"/>
      <c r="AC30" s="65"/>
      <c r="AD30" s="65"/>
      <c r="AE30" s="80"/>
      <c r="AF30" s="80"/>
      <c r="AG30" s="79"/>
      <c r="AH30" s="79"/>
      <c r="AI30" s="79"/>
      <c r="AJ30" s="78"/>
      <c r="AK30" s="77"/>
      <c r="AL30" s="77"/>
      <c r="AM30" s="77"/>
      <c r="AN30" s="77"/>
      <c r="AO30" s="76"/>
    </row>
    <row r="31" spans="1:41" s="54" customFormat="1" ht="18" customHeight="1">
      <c r="A31" s="69"/>
      <c r="B31" s="69"/>
      <c r="C31" s="69"/>
      <c r="D31" s="69"/>
      <c r="E31" s="70"/>
      <c r="F31" s="70"/>
      <c r="G31" s="70"/>
      <c r="H31" s="70"/>
      <c r="I31" s="71"/>
      <c r="J31" s="71"/>
      <c r="K31" s="81"/>
      <c r="L31" s="82"/>
      <c r="M31" s="73"/>
      <c r="N31" s="72"/>
      <c r="O31" s="74"/>
      <c r="P31" s="69"/>
      <c r="Q31" s="81"/>
      <c r="R31" s="82"/>
      <c r="S31" s="73"/>
      <c r="T31" s="72"/>
      <c r="U31" s="74"/>
      <c r="V31" s="72"/>
      <c r="W31" s="72"/>
      <c r="X31" s="75"/>
      <c r="Y31" s="83"/>
      <c r="Z31" s="83"/>
      <c r="AA31" s="83"/>
      <c r="AB31" s="69"/>
      <c r="AC31" s="65"/>
      <c r="AD31" s="65"/>
      <c r="AE31" s="80"/>
      <c r="AF31" s="80"/>
      <c r="AG31" s="79"/>
      <c r="AH31" s="79"/>
      <c r="AI31" s="79"/>
      <c r="AJ31" s="78"/>
      <c r="AK31" s="77"/>
      <c r="AL31" s="77"/>
      <c r="AM31" s="77"/>
      <c r="AN31" s="77"/>
      <c r="AO31" s="76"/>
    </row>
    <row r="32" spans="1:41" s="54" customFormat="1" ht="18" customHeight="1">
      <c r="A32" s="69"/>
      <c r="B32" s="69"/>
      <c r="C32" s="69"/>
      <c r="D32" s="69"/>
      <c r="E32" s="70"/>
      <c r="F32" s="70"/>
      <c r="G32" s="70"/>
      <c r="H32" s="70"/>
      <c r="I32" s="71"/>
      <c r="J32" s="71"/>
      <c r="K32" s="81"/>
      <c r="L32" s="82"/>
      <c r="M32" s="73"/>
      <c r="N32" s="72"/>
      <c r="O32" s="74"/>
      <c r="P32" s="69"/>
      <c r="Q32" s="81"/>
      <c r="R32" s="82"/>
      <c r="S32" s="73"/>
      <c r="T32" s="72"/>
      <c r="U32" s="74"/>
      <c r="V32" s="72"/>
      <c r="W32" s="72"/>
      <c r="X32" s="75"/>
      <c r="Y32" s="83"/>
      <c r="Z32" s="83"/>
      <c r="AA32" s="83"/>
      <c r="AB32" s="69"/>
      <c r="AC32" s="65"/>
      <c r="AD32" s="65"/>
      <c r="AE32" s="80"/>
      <c r="AF32" s="80"/>
      <c r="AG32" s="79"/>
      <c r="AH32" s="79"/>
      <c r="AI32" s="79"/>
      <c r="AJ32" s="78"/>
      <c r="AK32" s="77"/>
      <c r="AL32" s="77"/>
      <c r="AM32" s="77"/>
      <c r="AN32" s="77"/>
      <c r="AO32" s="76"/>
    </row>
    <row r="33" spans="1:41" s="54" customFormat="1" ht="18" customHeight="1">
      <c r="A33" s="69"/>
      <c r="B33" s="69"/>
      <c r="C33" s="69"/>
      <c r="D33" s="69"/>
      <c r="E33" s="70"/>
      <c r="F33" s="70"/>
      <c r="G33" s="70"/>
      <c r="H33" s="70"/>
      <c r="I33" s="71"/>
      <c r="J33" s="71"/>
      <c r="K33" s="81"/>
      <c r="L33" s="82"/>
      <c r="M33" s="73"/>
      <c r="N33" s="72"/>
      <c r="O33" s="74"/>
      <c r="P33" s="69"/>
      <c r="Q33" s="81"/>
      <c r="R33" s="82"/>
      <c r="S33" s="73"/>
      <c r="T33" s="72"/>
      <c r="U33" s="74"/>
      <c r="V33" s="72"/>
      <c r="W33" s="72"/>
      <c r="X33" s="75"/>
      <c r="Y33" s="83"/>
      <c r="Z33" s="83"/>
      <c r="AA33" s="83"/>
      <c r="AB33" s="69"/>
      <c r="AC33" s="65"/>
      <c r="AD33" s="65"/>
      <c r="AE33" s="80"/>
      <c r="AF33" s="80"/>
      <c r="AG33" s="79"/>
      <c r="AH33" s="79"/>
      <c r="AI33" s="79"/>
      <c r="AJ33" s="78"/>
      <c r="AK33" s="77"/>
      <c r="AL33" s="77"/>
      <c r="AM33" s="77"/>
      <c r="AN33" s="77"/>
      <c r="AO33" s="76"/>
    </row>
    <row r="34" spans="1:41" s="54" customFormat="1" ht="18" customHeight="1">
      <c r="A34" s="69"/>
      <c r="B34" s="69"/>
      <c r="C34" s="69"/>
      <c r="D34" s="69"/>
      <c r="E34" s="70"/>
      <c r="F34" s="70"/>
      <c r="G34" s="70"/>
      <c r="H34" s="70"/>
      <c r="I34" s="71"/>
      <c r="J34" s="71"/>
      <c r="K34" s="81"/>
      <c r="L34" s="82"/>
      <c r="M34" s="73"/>
      <c r="N34" s="72"/>
      <c r="O34" s="74"/>
      <c r="P34" s="69"/>
      <c r="Q34" s="81"/>
      <c r="R34" s="82"/>
      <c r="S34" s="73"/>
      <c r="T34" s="72"/>
      <c r="U34" s="74"/>
      <c r="V34" s="72"/>
      <c r="W34" s="72"/>
      <c r="X34" s="75"/>
      <c r="Y34" s="83"/>
      <c r="Z34" s="83"/>
      <c r="AA34" s="83"/>
      <c r="AB34" s="69"/>
      <c r="AC34" s="65"/>
      <c r="AD34" s="65"/>
      <c r="AE34" s="80"/>
      <c r="AF34" s="80"/>
      <c r="AG34" s="79"/>
      <c r="AH34" s="79"/>
      <c r="AI34" s="79"/>
      <c r="AJ34" s="78"/>
      <c r="AK34" s="77"/>
      <c r="AL34" s="77"/>
      <c r="AM34" s="77"/>
      <c r="AN34" s="77"/>
      <c r="AO34" s="76"/>
    </row>
    <row r="35" spans="1:41" s="54" customFormat="1" ht="18" customHeight="1">
      <c r="A35" s="69"/>
      <c r="B35" s="69"/>
      <c r="C35" s="69"/>
      <c r="D35" s="69"/>
      <c r="E35" s="70"/>
      <c r="F35" s="70"/>
      <c r="G35" s="70"/>
      <c r="H35" s="70"/>
      <c r="I35" s="71"/>
      <c r="J35" s="71"/>
      <c r="K35" s="81"/>
      <c r="L35" s="82"/>
      <c r="M35" s="73"/>
      <c r="N35" s="72"/>
      <c r="O35" s="74"/>
      <c r="P35" s="69"/>
      <c r="Q35" s="81"/>
      <c r="R35" s="82"/>
      <c r="S35" s="73"/>
      <c r="T35" s="72"/>
      <c r="U35" s="74"/>
      <c r="V35" s="72"/>
      <c r="W35" s="72"/>
      <c r="X35" s="75"/>
      <c r="Y35" s="83"/>
      <c r="Z35" s="83"/>
      <c r="AA35" s="83"/>
      <c r="AB35" s="69"/>
      <c r="AC35" s="65"/>
      <c r="AD35" s="65"/>
      <c r="AE35" s="80"/>
      <c r="AF35" s="80"/>
      <c r="AG35" s="79"/>
      <c r="AH35" s="79"/>
      <c r="AI35" s="79"/>
      <c r="AJ35" s="78"/>
      <c r="AK35" s="77"/>
      <c r="AL35" s="77"/>
      <c r="AM35" s="77"/>
      <c r="AN35" s="77"/>
      <c r="AO35" s="76"/>
    </row>
    <row r="36" spans="1:41" s="54" customFormat="1" ht="18" customHeight="1">
      <c r="A36" s="69"/>
      <c r="B36" s="69"/>
      <c r="C36" s="69"/>
      <c r="D36" s="69"/>
      <c r="E36" s="70"/>
      <c r="F36" s="70"/>
      <c r="G36" s="70"/>
      <c r="H36" s="70"/>
      <c r="I36" s="71"/>
      <c r="J36" s="71"/>
      <c r="K36" s="81"/>
      <c r="L36" s="82"/>
      <c r="M36" s="73"/>
      <c r="N36" s="72"/>
      <c r="O36" s="74"/>
      <c r="P36" s="69"/>
      <c r="Q36" s="81"/>
      <c r="R36" s="82"/>
      <c r="S36" s="73"/>
      <c r="T36" s="72"/>
      <c r="U36" s="74"/>
      <c r="V36" s="72"/>
      <c r="W36" s="72"/>
      <c r="X36" s="75"/>
      <c r="Y36" s="83"/>
      <c r="Z36" s="83"/>
      <c r="AA36" s="83"/>
      <c r="AB36" s="69"/>
      <c r="AC36" s="65"/>
      <c r="AD36" s="65"/>
      <c r="AE36" s="80"/>
      <c r="AF36" s="80"/>
      <c r="AG36" s="79"/>
      <c r="AH36" s="79"/>
      <c r="AI36" s="79"/>
      <c r="AJ36" s="78"/>
      <c r="AK36" s="77"/>
      <c r="AL36" s="77"/>
      <c r="AM36" s="77"/>
      <c r="AN36" s="77"/>
      <c r="AO36" s="76"/>
    </row>
    <row r="37" spans="1:41" s="54" customFormat="1" ht="18" customHeight="1">
      <c r="A37" s="69"/>
      <c r="B37" s="69"/>
      <c r="C37" s="69"/>
      <c r="D37" s="69"/>
      <c r="E37" s="70"/>
      <c r="F37" s="70"/>
      <c r="G37" s="70"/>
      <c r="H37" s="70"/>
      <c r="I37" s="71"/>
      <c r="J37" s="71"/>
      <c r="K37" s="81"/>
      <c r="L37" s="82"/>
      <c r="M37" s="73"/>
      <c r="N37" s="72"/>
      <c r="O37" s="74"/>
      <c r="P37" s="69"/>
      <c r="Q37" s="81"/>
      <c r="R37" s="82"/>
      <c r="S37" s="73"/>
      <c r="T37" s="72"/>
      <c r="U37" s="74"/>
      <c r="V37" s="72"/>
      <c r="W37" s="72"/>
      <c r="X37" s="75"/>
      <c r="Y37" s="83"/>
      <c r="Z37" s="83"/>
      <c r="AA37" s="83"/>
      <c r="AB37" s="69"/>
      <c r="AC37" s="65"/>
      <c r="AD37" s="65"/>
      <c r="AE37" s="80"/>
      <c r="AF37" s="80"/>
      <c r="AG37" s="79"/>
      <c r="AH37" s="79"/>
      <c r="AI37" s="79"/>
      <c r="AJ37" s="78"/>
      <c r="AK37" s="77"/>
      <c r="AL37" s="77"/>
      <c r="AM37" s="77"/>
      <c r="AN37" s="77"/>
      <c r="AO37" s="76"/>
    </row>
    <row r="38" spans="1:41" s="54" customFormat="1" ht="18" customHeight="1">
      <c r="A38" s="69"/>
      <c r="B38" s="69"/>
      <c r="C38" s="69"/>
      <c r="D38" s="69"/>
      <c r="E38" s="70"/>
      <c r="F38" s="70"/>
      <c r="G38" s="70"/>
      <c r="H38" s="70"/>
      <c r="I38" s="71"/>
      <c r="J38" s="71"/>
      <c r="K38" s="81"/>
      <c r="L38" s="82"/>
      <c r="M38" s="73"/>
      <c r="N38" s="72"/>
      <c r="O38" s="74"/>
      <c r="P38" s="69"/>
      <c r="Q38" s="81"/>
      <c r="R38" s="82"/>
      <c r="S38" s="73"/>
      <c r="T38" s="72"/>
      <c r="U38" s="74"/>
      <c r="V38" s="72"/>
      <c r="W38" s="72"/>
      <c r="X38" s="75"/>
      <c r="Y38" s="83"/>
      <c r="Z38" s="83"/>
      <c r="AA38" s="83"/>
      <c r="AB38" s="69"/>
      <c r="AC38" s="65"/>
      <c r="AD38" s="65"/>
      <c r="AE38" s="80"/>
      <c r="AF38" s="80"/>
      <c r="AG38" s="79"/>
      <c r="AH38" s="79"/>
      <c r="AI38" s="79"/>
      <c r="AJ38" s="78"/>
      <c r="AK38" s="77"/>
      <c r="AL38" s="77"/>
      <c r="AM38" s="77"/>
      <c r="AN38" s="77"/>
      <c r="AO38" s="76"/>
    </row>
    <row r="39" spans="1:41" s="54" customFormat="1" ht="18" customHeight="1">
      <c r="A39" s="69"/>
      <c r="B39" s="69"/>
      <c r="C39" s="69"/>
      <c r="D39" s="69"/>
      <c r="E39" s="70"/>
      <c r="F39" s="70"/>
      <c r="G39" s="70"/>
      <c r="H39" s="70"/>
      <c r="I39" s="71"/>
      <c r="J39" s="71"/>
      <c r="K39" s="81"/>
      <c r="L39" s="82"/>
      <c r="M39" s="73"/>
      <c r="N39" s="72"/>
      <c r="O39" s="74"/>
      <c r="P39" s="69"/>
      <c r="Q39" s="81"/>
      <c r="R39" s="82"/>
      <c r="S39" s="73"/>
      <c r="T39" s="72"/>
      <c r="U39" s="74"/>
      <c r="V39" s="72"/>
      <c r="W39" s="72"/>
      <c r="X39" s="75"/>
      <c r="Y39" s="83"/>
      <c r="Z39" s="83"/>
      <c r="AA39" s="83"/>
      <c r="AB39" s="69"/>
      <c r="AC39" s="65"/>
      <c r="AD39" s="65"/>
      <c r="AE39" s="80"/>
      <c r="AF39" s="80"/>
      <c r="AG39" s="79"/>
      <c r="AH39" s="79"/>
      <c r="AI39" s="79"/>
      <c r="AJ39" s="78"/>
      <c r="AK39" s="77"/>
      <c r="AL39" s="77"/>
      <c r="AM39" s="77"/>
      <c r="AN39" s="77"/>
      <c r="AO39" s="76"/>
    </row>
    <row r="40" spans="1:41" s="54" customFormat="1" ht="18" customHeight="1">
      <c r="A40" s="69"/>
      <c r="B40" s="69"/>
      <c r="C40" s="69"/>
      <c r="D40" s="69"/>
      <c r="E40" s="70"/>
      <c r="F40" s="70"/>
      <c r="G40" s="70"/>
      <c r="H40" s="70"/>
      <c r="I40" s="71"/>
      <c r="J40" s="71"/>
      <c r="K40" s="81"/>
      <c r="L40" s="82"/>
      <c r="M40" s="73"/>
      <c r="N40" s="72"/>
      <c r="O40" s="74"/>
      <c r="P40" s="69"/>
      <c r="Q40" s="81"/>
      <c r="R40" s="82"/>
      <c r="S40" s="73"/>
      <c r="T40" s="72"/>
      <c r="U40" s="74"/>
      <c r="V40" s="72"/>
      <c r="W40" s="72"/>
      <c r="X40" s="75"/>
      <c r="Y40" s="83"/>
      <c r="Z40" s="83"/>
      <c r="AA40" s="83"/>
      <c r="AB40" s="69"/>
      <c r="AC40" s="65"/>
      <c r="AD40" s="65"/>
      <c r="AE40" s="80"/>
      <c r="AF40" s="80"/>
      <c r="AG40" s="79"/>
      <c r="AH40" s="79"/>
      <c r="AI40" s="79"/>
      <c r="AJ40" s="78"/>
      <c r="AK40" s="77"/>
      <c r="AL40" s="77"/>
      <c r="AM40" s="77"/>
      <c r="AN40" s="77"/>
      <c r="AO40" s="76"/>
    </row>
    <row r="41" spans="1:41" s="54" customFormat="1" ht="18" customHeight="1">
      <c r="A41" s="69"/>
      <c r="B41" s="69"/>
      <c r="C41" s="69"/>
      <c r="D41" s="69"/>
      <c r="E41" s="70"/>
      <c r="F41" s="70"/>
      <c r="G41" s="70"/>
      <c r="H41" s="70"/>
      <c r="I41" s="71"/>
      <c r="J41" s="71"/>
      <c r="K41" s="81"/>
      <c r="L41" s="82"/>
      <c r="M41" s="73"/>
      <c r="N41" s="72"/>
      <c r="O41" s="74"/>
      <c r="P41" s="69"/>
      <c r="Q41" s="81"/>
      <c r="R41" s="82"/>
      <c r="S41" s="73"/>
      <c r="T41" s="72"/>
      <c r="U41" s="74"/>
      <c r="V41" s="72"/>
      <c r="W41" s="72"/>
      <c r="X41" s="75"/>
      <c r="Y41" s="83"/>
      <c r="Z41" s="83"/>
      <c r="AA41" s="83"/>
      <c r="AB41" s="69"/>
      <c r="AC41" s="65"/>
      <c r="AD41" s="65"/>
      <c r="AE41" s="80"/>
      <c r="AF41" s="80"/>
      <c r="AG41" s="79"/>
      <c r="AH41" s="79"/>
      <c r="AI41" s="79"/>
      <c r="AJ41" s="78"/>
      <c r="AK41" s="77"/>
      <c r="AL41" s="77"/>
      <c r="AM41" s="77"/>
      <c r="AN41" s="77"/>
      <c r="AO41" s="76"/>
    </row>
    <row r="42" spans="1:41" s="54" customFormat="1" ht="18" customHeight="1">
      <c r="A42" s="69"/>
      <c r="B42" s="69"/>
      <c r="C42" s="69"/>
      <c r="D42" s="69"/>
      <c r="E42" s="70"/>
      <c r="F42" s="70"/>
      <c r="G42" s="70"/>
      <c r="H42" s="70"/>
      <c r="I42" s="71"/>
      <c r="J42" s="71"/>
      <c r="K42" s="81"/>
      <c r="L42" s="82"/>
      <c r="M42" s="73"/>
      <c r="N42" s="72"/>
      <c r="O42" s="74"/>
      <c r="P42" s="69"/>
      <c r="Q42" s="81"/>
      <c r="R42" s="82"/>
      <c r="S42" s="73"/>
      <c r="T42" s="72"/>
      <c r="U42" s="74"/>
      <c r="V42" s="72"/>
      <c r="W42" s="72"/>
      <c r="X42" s="75"/>
      <c r="Y42" s="83"/>
      <c r="Z42" s="83"/>
      <c r="AA42" s="83"/>
      <c r="AB42" s="69"/>
      <c r="AC42" s="65"/>
      <c r="AD42" s="65"/>
      <c r="AE42" s="80"/>
      <c r="AF42" s="80"/>
      <c r="AG42" s="79"/>
      <c r="AH42" s="79"/>
      <c r="AI42" s="79"/>
      <c r="AJ42" s="78"/>
      <c r="AK42" s="77"/>
      <c r="AL42" s="77"/>
      <c r="AM42" s="77"/>
      <c r="AN42" s="77"/>
      <c r="AO42" s="76"/>
    </row>
    <row r="43" spans="1:41" s="54" customFormat="1" ht="18" customHeight="1">
      <c r="A43" s="69"/>
      <c r="B43" s="69"/>
      <c r="C43" s="69"/>
      <c r="D43" s="69"/>
      <c r="E43" s="70"/>
      <c r="F43" s="70"/>
      <c r="G43" s="70"/>
      <c r="H43" s="70"/>
      <c r="I43" s="71"/>
      <c r="J43" s="71"/>
      <c r="K43" s="81"/>
      <c r="L43" s="82"/>
      <c r="M43" s="73"/>
      <c r="N43" s="72"/>
      <c r="O43" s="74"/>
      <c r="P43" s="69"/>
      <c r="Q43" s="81"/>
      <c r="R43" s="82"/>
      <c r="S43" s="73"/>
      <c r="T43" s="72"/>
      <c r="U43" s="74"/>
      <c r="V43" s="72"/>
      <c r="W43" s="72"/>
      <c r="X43" s="75"/>
      <c r="Y43" s="83"/>
      <c r="Z43" s="83"/>
      <c r="AA43" s="83"/>
      <c r="AB43" s="69"/>
      <c r="AC43" s="65"/>
      <c r="AD43" s="65"/>
      <c r="AE43" s="80"/>
      <c r="AF43" s="80"/>
      <c r="AG43" s="79"/>
      <c r="AH43" s="79"/>
      <c r="AI43" s="79"/>
      <c r="AJ43" s="78"/>
      <c r="AK43" s="77"/>
      <c r="AL43" s="77"/>
      <c r="AM43" s="77"/>
      <c r="AN43" s="77"/>
      <c r="AO43" s="76"/>
    </row>
    <row r="44" spans="1:41" s="54" customFormat="1" ht="18" customHeight="1">
      <c r="A44" s="69"/>
      <c r="B44" s="69"/>
      <c r="C44" s="69"/>
      <c r="D44" s="69"/>
      <c r="E44" s="70"/>
      <c r="F44" s="70"/>
      <c r="G44" s="70"/>
      <c r="H44" s="70"/>
      <c r="I44" s="71"/>
      <c r="J44" s="71"/>
      <c r="K44" s="81"/>
      <c r="L44" s="82"/>
      <c r="M44" s="73"/>
      <c r="N44" s="72"/>
      <c r="O44" s="74"/>
      <c r="P44" s="69"/>
      <c r="Q44" s="81"/>
      <c r="R44" s="82"/>
      <c r="S44" s="73"/>
      <c r="T44" s="72"/>
      <c r="U44" s="74"/>
      <c r="V44" s="72"/>
      <c r="W44" s="72"/>
      <c r="X44" s="75"/>
      <c r="Y44" s="83"/>
      <c r="Z44" s="83"/>
      <c r="AA44" s="83"/>
      <c r="AB44" s="69"/>
      <c r="AC44" s="65"/>
      <c r="AD44" s="65"/>
      <c r="AE44" s="80"/>
      <c r="AF44" s="80"/>
      <c r="AG44" s="79"/>
      <c r="AH44" s="79"/>
      <c r="AI44" s="79"/>
      <c r="AJ44" s="78"/>
      <c r="AK44" s="77"/>
      <c r="AL44" s="77"/>
      <c r="AM44" s="77"/>
      <c r="AN44" s="77"/>
      <c r="AO44" s="76"/>
    </row>
    <row r="45" spans="1:41" s="54" customFormat="1" ht="18" customHeight="1">
      <c r="A45" s="69"/>
      <c r="B45" s="69"/>
      <c r="C45" s="69"/>
      <c r="D45" s="69"/>
      <c r="E45" s="70"/>
      <c r="F45" s="70"/>
      <c r="G45" s="70"/>
      <c r="H45" s="70"/>
      <c r="I45" s="71"/>
      <c r="J45" s="71"/>
      <c r="K45" s="81"/>
      <c r="L45" s="82"/>
      <c r="M45" s="73"/>
      <c r="N45" s="72"/>
      <c r="O45" s="74"/>
      <c r="P45" s="69"/>
      <c r="Q45" s="81"/>
      <c r="R45" s="82"/>
      <c r="S45" s="73"/>
      <c r="T45" s="72"/>
      <c r="U45" s="74"/>
      <c r="V45" s="72"/>
      <c r="W45" s="72"/>
      <c r="X45" s="75"/>
      <c r="Y45" s="83"/>
      <c r="Z45" s="83"/>
      <c r="AA45" s="83"/>
      <c r="AB45" s="69"/>
      <c r="AC45" s="65"/>
      <c r="AD45" s="65"/>
      <c r="AE45" s="80"/>
      <c r="AF45" s="80"/>
      <c r="AG45" s="79"/>
      <c r="AH45" s="79"/>
      <c r="AI45" s="79"/>
      <c r="AJ45" s="78"/>
      <c r="AK45" s="77"/>
      <c r="AL45" s="77"/>
      <c r="AM45" s="77"/>
      <c r="AN45" s="77"/>
      <c r="AO45" s="76"/>
    </row>
    <row r="46" spans="1:41" s="54" customFormat="1" ht="18" customHeight="1">
      <c r="A46" s="69"/>
      <c r="B46" s="69"/>
      <c r="C46" s="69"/>
      <c r="D46" s="69"/>
      <c r="E46" s="70"/>
      <c r="F46" s="70"/>
      <c r="G46" s="70"/>
      <c r="H46" s="70"/>
      <c r="I46" s="71"/>
      <c r="J46" s="71"/>
      <c r="K46" s="81"/>
      <c r="L46" s="82"/>
      <c r="M46" s="73"/>
      <c r="N46" s="72"/>
      <c r="O46" s="74"/>
      <c r="P46" s="69"/>
      <c r="Q46" s="81"/>
      <c r="R46" s="82"/>
      <c r="S46" s="73"/>
      <c r="T46" s="72"/>
      <c r="U46" s="74"/>
      <c r="V46" s="72"/>
      <c r="W46" s="72"/>
      <c r="X46" s="75"/>
      <c r="Y46" s="83"/>
      <c r="Z46" s="83"/>
      <c r="AA46" s="83"/>
      <c r="AB46" s="69"/>
      <c r="AC46" s="65"/>
      <c r="AD46" s="65"/>
      <c r="AE46" s="80"/>
      <c r="AF46" s="80"/>
      <c r="AG46" s="79"/>
      <c r="AH46" s="79"/>
      <c r="AI46" s="79"/>
      <c r="AJ46" s="78"/>
      <c r="AK46" s="77"/>
      <c r="AL46" s="77"/>
      <c r="AM46" s="77"/>
      <c r="AN46" s="77"/>
      <c r="AO46" s="76"/>
    </row>
    <row r="47" spans="1:41" s="54" customFormat="1" ht="18" customHeight="1">
      <c r="A47" s="69"/>
      <c r="B47" s="69"/>
      <c r="C47" s="69"/>
      <c r="D47" s="69"/>
      <c r="E47" s="70"/>
      <c r="F47" s="70"/>
      <c r="G47" s="70"/>
      <c r="H47" s="70"/>
      <c r="I47" s="71"/>
      <c r="J47" s="71"/>
      <c r="K47" s="81"/>
      <c r="L47" s="82"/>
      <c r="M47" s="73"/>
      <c r="N47" s="72"/>
      <c r="O47" s="74"/>
      <c r="P47" s="69"/>
      <c r="Q47" s="81"/>
      <c r="R47" s="82"/>
      <c r="S47" s="73"/>
      <c r="T47" s="72"/>
      <c r="U47" s="74"/>
      <c r="V47" s="72"/>
      <c r="W47" s="72"/>
      <c r="X47" s="75"/>
      <c r="Y47" s="83"/>
      <c r="Z47" s="83"/>
      <c r="AA47" s="83"/>
      <c r="AB47" s="69"/>
      <c r="AC47" s="65"/>
      <c r="AD47" s="65"/>
      <c r="AE47" s="80"/>
      <c r="AF47" s="80"/>
      <c r="AG47" s="79"/>
      <c r="AH47" s="79"/>
      <c r="AI47" s="79"/>
      <c r="AJ47" s="78"/>
      <c r="AK47" s="77"/>
      <c r="AL47" s="77"/>
      <c r="AM47" s="77"/>
      <c r="AN47" s="77"/>
      <c r="AO47" s="76"/>
    </row>
    <row r="48" spans="1:41" s="54" customFormat="1" ht="18" customHeight="1">
      <c r="A48" s="69"/>
      <c r="B48" s="69"/>
      <c r="C48" s="69"/>
      <c r="D48" s="69"/>
      <c r="E48" s="70"/>
      <c r="F48" s="70"/>
      <c r="G48" s="70"/>
      <c r="H48" s="70"/>
      <c r="I48" s="71"/>
      <c r="J48" s="71"/>
      <c r="K48" s="81"/>
      <c r="L48" s="82"/>
      <c r="M48" s="73"/>
      <c r="N48" s="72"/>
      <c r="O48" s="74"/>
      <c r="P48" s="69"/>
      <c r="Q48" s="81"/>
      <c r="R48" s="82"/>
      <c r="S48" s="73"/>
      <c r="T48" s="72"/>
      <c r="U48" s="74"/>
      <c r="V48" s="72"/>
      <c r="W48" s="72"/>
      <c r="X48" s="75"/>
      <c r="Y48" s="83"/>
      <c r="Z48" s="83"/>
      <c r="AA48" s="83"/>
      <c r="AB48" s="69"/>
      <c r="AC48" s="65"/>
      <c r="AD48" s="65"/>
      <c r="AE48" s="80"/>
      <c r="AF48" s="80"/>
      <c r="AG48" s="79"/>
      <c r="AH48" s="79"/>
      <c r="AI48" s="79"/>
      <c r="AJ48" s="78"/>
      <c r="AK48" s="77"/>
      <c r="AL48" s="77"/>
      <c r="AM48" s="77"/>
      <c r="AN48" s="77"/>
      <c r="AO48" s="76"/>
    </row>
  </sheetData>
  <sheetProtection formatColumns="0" formatRows="0" insertRows="0" deleteRows="0" sort="0" autoFilter="0" pivotTables="0"/>
  <mergeCells count="3">
    <mergeCell ref="A3:J3"/>
    <mergeCell ref="K3:P3"/>
    <mergeCell ref="Q3:AC3"/>
  </mergeCells>
  <conditionalFormatting sqref="B8:C8 B10:C10 A8:A10 A11:D48 A9:D9 A5:D7 D6:D10">
    <cfRule type="expression" dxfId="80" priority="595" stopIfTrue="1">
      <formula>WEEKDAY(A5)=7</formula>
    </cfRule>
    <cfRule type="expression" dxfId="79" priority="596" stopIfTrue="1">
      <formula>WEEKDAY(A5)=1</formula>
    </cfRule>
  </conditionalFormatting>
  <conditionalFormatting sqref="B49:B1048576 B1:B4">
    <cfRule type="duplicateValues" dxfId="78" priority="307"/>
  </conditionalFormatting>
  <conditionalFormatting sqref="B49:B1048576 B1:B4">
    <cfRule type="duplicateValues" dxfId="77" priority="295"/>
    <cfRule type="duplicateValues" dxfId="76" priority="296"/>
    <cfRule type="duplicateValues" dxfId="75" priority="297"/>
  </conditionalFormatting>
  <conditionalFormatting sqref="B49:B1048576 B1:B4">
    <cfRule type="duplicateValues" dxfId="74" priority="267"/>
    <cfRule type="duplicateValues" dxfId="73" priority="268"/>
  </conditionalFormatting>
  <conditionalFormatting sqref="B49:B1048576">
    <cfRule type="duplicateValues" dxfId="72" priority="238"/>
  </conditionalFormatting>
  <conditionalFormatting sqref="B49:B1048576">
    <cfRule type="duplicateValues" dxfId="71" priority="227"/>
    <cfRule type="duplicateValues" dxfId="70" priority="228"/>
  </conditionalFormatting>
  <conditionalFormatting sqref="B49:B1048576 B1:B5">
    <cfRule type="duplicateValues" dxfId="69" priority="177"/>
  </conditionalFormatting>
  <conditionalFormatting sqref="B49:B1048576">
    <cfRule type="duplicateValues" dxfId="68" priority="170"/>
  </conditionalFormatting>
  <conditionalFormatting sqref="B6 B8">
    <cfRule type="duplicateValues" dxfId="67" priority="1755"/>
  </conditionalFormatting>
  <conditionalFormatting sqref="B6 B8">
    <cfRule type="duplicateValues" dxfId="66" priority="1756"/>
    <cfRule type="duplicateValues" dxfId="65" priority="1757"/>
  </conditionalFormatting>
  <conditionalFormatting sqref="B6 B8">
    <cfRule type="duplicateValues" dxfId="64" priority="1758"/>
    <cfRule type="duplicateValues" dxfId="63" priority="1759"/>
    <cfRule type="duplicateValues" dxfId="62" priority="1760"/>
  </conditionalFormatting>
  <conditionalFormatting sqref="B5">
    <cfRule type="duplicateValues" dxfId="61" priority="1782"/>
    <cfRule type="duplicateValues" dxfId="60" priority="1783"/>
  </conditionalFormatting>
  <conditionalFormatting sqref="B5">
    <cfRule type="duplicateValues" dxfId="59" priority="1784"/>
  </conditionalFormatting>
  <conditionalFormatting sqref="B5">
    <cfRule type="duplicateValues" dxfId="58" priority="1785"/>
    <cfRule type="duplicateValues" dxfId="57" priority="1786"/>
    <cfRule type="duplicateValues" dxfId="56" priority="1787"/>
  </conditionalFormatting>
  <conditionalFormatting sqref="C8">
    <cfRule type="duplicateValues" dxfId="55" priority="128"/>
  </conditionalFormatting>
  <conditionalFormatting sqref="C8">
    <cfRule type="duplicateValues" dxfId="54" priority="125"/>
    <cfRule type="duplicateValues" dxfId="53" priority="126"/>
  </conditionalFormatting>
  <conditionalFormatting sqref="C8">
    <cfRule type="duplicateValues" dxfId="52" priority="122"/>
    <cfRule type="duplicateValues" dxfId="51" priority="123"/>
    <cfRule type="duplicateValues" dxfId="50" priority="124"/>
  </conditionalFormatting>
  <conditionalFormatting sqref="B7">
    <cfRule type="duplicateValues" dxfId="49" priority="103"/>
  </conditionalFormatting>
  <conditionalFormatting sqref="B7">
    <cfRule type="duplicateValues" dxfId="48" priority="107"/>
    <cfRule type="duplicateValues" dxfId="47" priority="108"/>
  </conditionalFormatting>
  <conditionalFormatting sqref="B7">
    <cfRule type="duplicateValues" dxfId="46" priority="110"/>
    <cfRule type="duplicateValues" dxfId="45" priority="111"/>
    <cfRule type="duplicateValues" dxfId="44" priority="112"/>
  </conditionalFormatting>
  <conditionalFormatting sqref="C10">
    <cfRule type="duplicateValues" dxfId="43" priority="94"/>
  </conditionalFormatting>
  <conditionalFormatting sqref="C10">
    <cfRule type="duplicateValues" dxfId="42" priority="96"/>
    <cfRule type="duplicateValues" dxfId="41" priority="97"/>
  </conditionalFormatting>
  <conditionalFormatting sqref="C10">
    <cfRule type="duplicateValues" dxfId="40" priority="98"/>
    <cfRule type="duplicateValues" dxfId="39" priority="99"/>
    <cfRule type="duplicateValues" dxfId="38" priority="100"/>
  </conditionalFormatting>
  <conditionalFormatting sqref="B8:B10">
    <cfRule type="duplicateValues" dxfId="37" priority="9"/>
  </conditionalFormatting>
  <conditionalFormatting sqref="B8:B10">
    <cfRule type="duplicateValues" dxfId="36" priority="8"/>
  </conditionalFormatting>
  <conditionalFormatting sqref="B5:B10">
    <cfRule type="duplicateValues" dxfId="35" priority="7"/>
  </conditionalFormatting>
  <conditionalFormatting sqref="C5:C7">
    <cfRule type="duplicateValues" dxfId="34" priority="6"/>
  </conditionalFormatting>
  <conditionalFormatting sqref="B5:B7">
    <cfRule type="duplicateValues" dxfId="33" priority="5"/>
  </conditionalFormatting>
  <conditionalFormatting sqref="B5:B7">
    <cfRule type="duplicateValues" dxfId="32" priority="4"/>
  </conditionalFormatting>
  <conditionalFormatting sqref="C8:C10">
    <cfRule type="duplicateValues" dxfId="31" priority="1"/>
  </conditionalFormatting>
  <conditionalFormatting sqref="B1:B6 B8 B10:B1048576">
    <cfRule type="duplicateValues" dxfId="30" priority="1807"/>
  </conditionalFormatting>
  <conditionalFormatting sqref="B1:B5 B8 B10:B1048576">
    <cfRule type="duplicateValues" dxfId="29" priority="1830"/>
  </conditionalFormatting>
  <conditionalFormatting sqref="B8 B10:B48">
    <cfRule type="duplicateValues" dxfId="28" priority="1900"/>
  </conditionalFormatting>
  <conditionalFormatting sqref="B8 B10:B48">
    <cfRule type="duplicateValues" dxfId="27" priority="1903"/>
    <cfRule type="duplicateValues" dxfId="26" priority="1904"/>
  </conditionalFormatting>
  <conditionalFormatting sqref="B8 B10:B48">
    <cfRule type="duplicateValues" dxfId="25" priority="1909"/>
    <cfRule type="duplicateValues" dxfId="24" priority="1910"/>
    <cfRule type="duplicateValues" dxfId="23" priority="1911"/>
  </conditionalFormatting>
  <pageMargins left="0.46" right="0.28000000000000003" top="0.41" bottom="0.59" header="0.2" footer="0.3"/>
  <pageSetup paperSize="9" scale="60" orientation="landscape" horizontalDpi="300" verticalDpi="300" r:id="rId1"/>
  <headerFooter>
    <oddFooter>&amp;L01e-BM/DT/FSOFT v1/1&amp;CInternal use&amp;R&amp;P/&amp;N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34"/>
  <sheetViews>
    <sheetView topLeftCell="P1" zoomScale="76" zoomScaleNormal="76" zoomScaleSheetLayoutView="85" workbookViewId="0">
      <selection activeCell="AB11" sqref="AB11"/>
    </sheetView>
  </sheetViews>
  <sheetFormatPr defaultColWidth="9.140625" defaultRowHeight="12.75"/>
  <cols>
    <col min="1" max="1" width="7.5703125" style="95" customWidth="1"/>
    <col min="2" max="2" width="50.5703125" style="95" customWidth="1"/>
    <col min="3" max="3" width="76.42578125" style="95" bestFit="1" customWidth="1"/>
    <col min="4" max="4" width="28.7109375" style="95" bestFit="1" customWidth="1"/>
    <col min="5" max="5" width="16.28515625" style="95" customWidth="1"/>
    <col min="6" max="6" width="13.5703125" style="95" customWidth="1"/>
    <col min="7" max="7" width="11.42578125" style="95" customWidth="1"/>
    <col min="8" max="8" width="13.5703125" style="96" customWidth="1"/>
    <col min="9" max="9" width="36.140625" style="96" bestFit="1" customWidth="1"/>
    <col min="10" max="10" width="10.42578125" style="97" customWidth="1"/>
    <col min="11" max="11" width="16.85546875" style="97" bestFit="1" customWidth="1"/>
    <col min="12" max="12" width="11.28515625" style="95" customWidth="1"/>
    <col min="13" max="13" width="20.28515625" style="95" bestFit="1" customWidth="1"/>
    <col min="14" max="14" width="32.85546875" style="95" bestFit="1" customWidth="1"/>
    <col min="15" max="15" width="11.42578125" style="97" customWidth="1"/>
    <col min="16" max="16" width="10.5703125" style="97" customWidth="1"/>
    <col min="17" max="17" width="10.85546875" style="95" customWidth="1"/>
    <col min="18" max="18" width="17.5703125" style="95" customWidth="1"/>
    <col min="19" max="19" width="11.7109375" style="95" customWidth="1"/>
    <col min="20" max="20" width="11.42578125" style="95" customWidth="1"/>
    <col min="21" max="21" width="12.140625" style="95" customWidth="1"/>
    <col min="22" max="22" width="10.7109375" style="95" customWidth="1"/>
    <col min="23" max="23" width="9.5703125" style="95" customWidth="1"/>
    <col min="24" max="24" width="10.42578125" style="95" customWidth="1"/>
    <col min="25" max="25" width="11" style="97" bestFit="1" customWidth="1"/>
    <col min="26" max="26" width="14.7109375" style="97" bestFit="1" customWidth="1"/>
    <col min="27" max="27" width="14.7109375" style="97" customWidth="1"/>
    <col min="28" max="28" width="12.140625" style="95" customWidth="1"/>
    <col min="29" max="29" width="12.85546875" style="95" customWidth="1"/>
    <col min="30" max="30" width="9.140625" style="95"/>
    <col min="31" max="31" width="13.28515625" style="95" customWidth="1"/>
    <col min="32" max="32" width="13.85546875" style="95" customWidth="1"/>
    <col min="33" max="35" width="9.140625" style="95"/>
    <col min="36" max="37" width="10" style="95" bestFit="1" customWidth="1"/>
    <col min="38" max="38" width="9.140625" style="95"/>
    <col min="39" max="40" width="9.140625" style="95" customWidth="1"/>
    <col min="41" max="16384" width="9.140625" style="95"/>
  </cols>
  <sheetData>
    <row r="1" spans="1:37" s="5" customFormat="1" ht="24.75" customHeight="1">
      <c r="A1" s="6" t="s">
        <v>55</v>
      </c>
      <c r="C1" s="7"/>
      <c r="D1" s="6"/>
      <c r="J1" s="58"/>
      <c r="K1" s="58"/>
      <c r="O1" s="58"/>
      <c r="P1" s="58"/>
      <c r="Y1" s="58"/>
      <c r="Z1" s="58"/>
      <c r="AA1" s="58"/>
    </row>
    <row r="2" spans="1:37" s="5" customFormat="1" ht="24.75" customHeight="1">
      <c r="A2" s="40" t="s">
        <v>2</v>
      </c>
      <c r="B2" s="46"/>
      <c r="C2" s="7"/>
      <c r="D2" s="6"/>
      <c r="J2" s="58"/>
      <c r="K2" s="58"/>
      <c r="O2" s="58"/>
      <c r="P2" s="58"/>
      <c r="Y2" s="58"/>
      <c r="Z2" s="58"/>
      <c r="AA2" s="58"/>
    </row>
    <row r="3" spans="1:37" s="5" customFormat="1" ht="15" customHeight="1">
      <c r="A3" s="4" t="s">
        <v>17</v>
      </c>
      <c r="B3" s="3"/>
      <c r="C3" s="3"/>
      <c r="D3" s="3"/>
      <c r="E3" s="3"/>
      <c r="F3" s="3"/>
      <c r="G3" s="3"/>
      <c r="H3" s="3"/>
      <c r="I3" s="2"/>
      <c r="J3" s="4" t="s">
        <v>21</v>
      </c>
      <c r="K3" s="3"/>
      <c r="L3" s="3"/>
      <c r="M3" s="3"/>
      <c r="N3" s="2"/>
      <c r="O3" s="66" t="s">
        <v>27</v>
      </c>
      <c r="P3" s="67"/>
      <c r="Q3" s="38"/>
      <c r="R3" s="38"/>
      <c r="S3" s="38"/>
      <c r="T3" s="38"/>
      <c r="U3" s="38"/>
      <c r="V3" s="38"/>
      <c r="W3" s="38"/>
      <c r="X3" s="38"/>
      <c r="Y3" s="56"/>
      <c r="Z3" s="57"/>
      <c r="AA3" s="101"/>
      <c r="AB3" s="37" t="s">
        <v>38</v>
      </c>
      <c r="AC3" s="38"/>
      <c r="AD3" s="38"/>
      <c r="AE3" s="38"/>
      <c r="AF3" s="38"/>
      <c r="AG3" s="38"/>
      <c r="AH3" s="38"/>
      <c r="AI3" s="38"/>
      <c r="AJ3" s="39"/>
      <c r="AK3" s="39"/>
    </row>
    <row r="4" spans="1:37" s="98" customFormat="1" ht="51">
      <c r="A4" s="84" t="s">
        <v>14</v>
      </c>
      <c r="B4" s="84" t="s">
        <v>81</v>
      </c>
      <c r="C4" s="84" t="s">
        <v>82</v>
      </c>
      <c r="D4" s="84" t="s">
        <v>18</v>
      </c>
      <c r="E4" s="84" t="s">
        <v>106</v>
      </c>
      <c r="F4" s="84" t="s">
        <v>19</v>
      </c>
      <c r="G4" s="84" t="s">
        <v>20</v>
      </c>
      <c r="H4" s="84" t="s">
        <v>54</v>
      </c>
      <c r="I4" s="84" t="s">
        <v>52</v>
      </c>
      <c r="J4" s="84" t="s">
        <v>22</v>
      </c>
      <c r="K4" s="84" t="s">
        <v>23</v>
      </c>
      <c r="L4" s="68" t="s">
        <v>70</v>
      </c>
      <c r="M4" s="68" t="s">
        <v>26</v>
      </c>
      <c r="N4" s="84" t="s">
        <v>83</v>
      </c>
      <c r="O4" s="68" t="s">
        <v>28</v>
      </c>
      <c r="P4" s="84" t="s">
        <v>29</v>
      </c>
      <c r="Q4" s="84" t="s">
        <v>71</v>
      </c>
      <c r="R4" s="84" t="s">
        <v>32</v>
      </c>
      <c r="S4" s="84" t="s">
        <v>72</v>
      </c>
      <c r="T4" s="84" t="s">
        <v>73</v>
      </c>
      <c r="U4" s="84" t="s">
        <v>34</v>
      </c>
      <c r="V4" s="84" t="s">
        <v>35</v>
      </c>
      <c r="W4" s="84" t="s">
        <v>36</v>
      </c>
      <c r="X4" s="84" t="s">
        <v>37</v>
      </c>
      <c r="Y4" s="84" t="s">
        <v>74</v>
      </c>
      <c r="Z4" s="84" t="s">
        <v>49</v>
      </c>
      <c r="AA4" s="84" t="s">
        <v>189</v>
      </c>
      <c r="AB4" s="84" t="s">
        <v>39</v>
      </c>
      <c r="AC4" s="84" t="s">
        <v>40</v>
      </c>
      <c r="AD4" s="84" t="s">
        <v>84</v>
      </c>
      <c r="AE4" s="84" t="s">
        <v>43</v>
      </c>
      <c r="AF4" s="84" t="s">
        <v>85</v>
      </c>
      <c r="AG4" s="84" t="s">
        <v>45</v>
      </c>
      <c r="AH4" s="84" t="s">
        <v>46</v>
      </c>
      <c r="AI4" s="84" t="s">
        <v>47</v>
      </c>
      <c r="AJ4" s="84" t="s">
        <v>48</v>
      </c>
      <c r="AK4" s="84" t="s">
        <v>129</v>
      </c>
    </row>
    <row r="5" spans="1:37" s="53" customFormat="1" ht="15.75" customHeight="1">
      <c r="A5" s="69"/>
      <c r="B5" s="69"/>
      <c r="C5" s="69"/>
      <c r="D5" s="70"/>
      <c r="E5" s="70"/>
      <c r="F5" s="70"/>
      <c r="G5" s="70"/>
      <c r="H5" s="71"/>
      <c r="I5" s="71"/>
      <c r="J5" s="81"/>
      <c r="K5" s="81"/>
      <c r="L5" s="72"/>
      <c r="M5" s="94"/>
      <c r="N5" s="55"/>
      <c r="O5" s="81"/>
      <c r="P5" s="81"/>
      <c r="Q5" s="72"/>
      <c r="R5" s="92"/>
      <c r="S5" s="72"/>
      <c r="T5" s="72"/>
      <c r="U5" s="91"/>
      <c r="V5" s="90"/>
      <c r="W5" s="90"/>
      <c r="X5" s="90"/>
      <c r="Y5" s="93"/>
      <c r="Z5" s="81"/>
      <c r="AA5" s="81"/>
      <c r="AB5" s="89">
        <f t="shared" ref="AB5" si="0" xml:space="preserve"> IF(ISERROR(DATEVALUE(TEXT(O5,"mm/dd/yyyy"))),J5,O5)</f>
        <v>0</v>
      </c>
      <c r="AC5" s="89">
        <f t="shared" ref="AC5" si="1" xml:space="preserve"> IF(ISERROR(DATEVALUE(TEXT(P5,"mm/dd/yyyy"))),K5,P5)</f>
        <v>0</v>
      </c>
      <c r="AD5" s="85">
        <f t="shared" ref="AD5" si="2" xml:space="preserve"> IF(Q5&gt;0,Q5,L5)</f>
        <v>0</v>
      </c>
      <c r="AE5" s="85">
        <f t="shared" ref="AE5" si="3" xml:space="preserve"> IF(R5&gt;0,R5,M5)</f>
        <v>0</v>
      </c>
      <c r="AF5" s="86" t="str">
        <f t="shared" ref="AF5" si="4" xml:space="preserve"> IF(ISERROR(DATEVALUE(TEXT(O5,"mm/dd/yyyy"))),"Planned",IF(ISERROR(DATEVALUE(TEXT(P5,"mm/dd/yyyy"))),"In progress","Done"))</f>
        <v>Planned</v>
      </c>
      <c r="AG5" s="87">
        <f t="shared" ref="AG5" si="5">YEAR(AB5)</f>
        <v>1900</v>
      </c>
      <c r="AH5" s="87">
        <f t="shared" ref="AH5" si="6">MONTH(AB5)</f>
        <v>1</v>
      </c>
      <c r="AI5" s="87">
        <f t="shared" ref="AI5" si="7">YEAR(AC5)</f>
        <v>1900</v>
      </c>
      <c r="AJ5" s="87">
        <f t="shared" ref="AJ5" si="8">MONTH(AC5)</f>
        <v>1</v>
      </c>
      <c r="AK5" s="88" t="e">
        <f ca="1" xml:space="preserve"> COUNTIF(INDIRECT(Guideline!$C$101),B5) + COUNTIF(INDIRECT(Guideline!$D$101),B5) - Q5</f>
        <v>#REF!</v>
      </c>
    </row>
    <row r="6" spans="1:37" s="53" customFormat="1" ht="15.75" customHeight="1">
      <c r="A6" s="69"/>
      <c r="B6" s="69"/>
      <c r="C6" s="69"/>
      <c r="D6" s="70"/>
      <c r="E6" s="70"/>
      <c r="F6" s="70"/>
      <c r="G6" s="70"/>
      <c r="H6" s="71"/>
      <c r="I6" s="71"/>
      <c r="J6" s="81"/>
      <c r="K6" s="81"/>
      <c r="L6" s="72"/>
      <c r="M6" s="94"/>
      <c r="N6" s="55"/>
      <c r="O6" s="81"/>
      <c r="P6" s="81"/>
      <c r="Q6" s="72"/>
      <c r="R6" s="92"/>
      <c r="S6" s="72"/>
      <c r="T6" s="72"/>
      <c r="U6" s="91"/>
      <c r="V6" s="90"/>
      <c r="W6" s="90"/>
      <c r="X6" s="90"/>
      <c r="Y6" s="93"/>
      <c r="Z6" s="81"/>
      <c r="AA6" s="81"/>
      <c r="AB6" s="89">
        <f t="shared" ref="AB6:AB8" si="9" xml:space="preserve"> IF(ISERROR(DATEVALUE(TEXT(O6,"mm/dd/yyyy"))),J6,O6)</f>
        <v>0</v>
      </c>
      <c r="AC6" s="89">
        <f t="shared" ref="AC6:AC8" si="10" xml:space="preserve"> IF(ISERROR(DATEVALUE(TEXT(P6,"mm/dd/yyyy"))),K6,P6)</f>
        <v>0</v>
      </c>
      <c r="AD6" s="85">
        <f t="shared" ref="AD6:AD8" si="11" xml:space="preserve"> IF(Q6&gt;0,Q6,L6)</f>
        <v>0</v>
      </c>
      <c r="AE6" s="85">
        <f t="shared" ref="AE6:AE8" si="12" xml:space="preserve"> IF(R6&gt;0,R6,M6)</f>
        <v>0</v>
      </c>
      <c r="AF6" s="86" t="str">
        <f t="shared" ref="AF6:AF8" si="13" xml:space="preserve"> IF(ISERROR(DATEVALUE(TEXT(O6,"mm/dd/yyyy"))),"Planned",IF(ISERROR(DATEVALUE(TEXT(P6,"mm/dd/yyyy"))),"In progress","Done"))</f>
        <v>Planned</v>
      </c>
      <c r="AG6" s="87">
        <f t="shared" ref="AG6:AG8" si="14">YEAR(AB6)</f>
        <v>1900</v>
      </c>
      <c r="AH6" s="87">
        <f t="shared" ref="AH6:AH8" si="15">MONTH(AB6)</f>
        <v>1</v>
      </c>
      <c r="AI6" s="87">
        <f t="shared" ref="AI6:AI8" si="16">YEAR(AC6)</f>
        <v>1900</v>
      </c>
      <c r="AJ6" s="87">
        <f t="shared" ref="AJ6:AJ8" si="17">MONTH(AC6)</f>
        <v>1</v>
      </c>
      <c r="AK6" s="88" t="e">
        <f ca="1" xml:space="preserve"> COUNTIF(INDIRECT(Guideline!$C$101),B6) + COUNTIF(INDIRECT(Guideline!$D$101),B6) - Q6</f>
        <v>#REF!</v>
      </c>
    </row>
    <row r="7" spans="1:37" s="53" customFormat="1" ht="15.75" customHeight="1">
      <c r="A7" s="69"/>
      <c r="B7" s="69"/>
      <c r="C7" s="69"/>
      <c r="D7" s="70"/>
      <c r="E7" s="70"/>
      <c r="F7" s="70"/>
      <c r="G7" s="70"/>
      <c r="H7" s="71"/>
      <c r="I7" s="71"/>
      <c r="J7" s="81"/>
      <c r="K7" s="81"/>
      <c r="L7" s="72"/>
      <c r="M7" s="94"/>
      <c r="N7" s="55"/>
      <c r="O7" s="81"/>
      <c r="P7" s="81"/>
      <c r="Q7" s="72"/>
      <c r="R7" s="92"/>
      <c r="S7" s="72"/>
      <c r="T7" s="72"/>
      <c r="U7" s="91"/>
      <c r="V7" s="90"/>
      <c r="W7" s="90"/>
      <c r="X7" s="90"/>
      <c r="Y7" s="93"/>
      <c r="Z7" s="81"/>
      <c r="AA7" s="81"/>
      <c r="AB7" s="89">
        <f t="shared" si="9"/>
        <v>0</v>
      </c>
      <c r="AC7" s="89">
        <f t="shared" si="10"/>
        <v>0</v>
      </c>
      <c r="AD7" s="85">
        <f t="shared" si="11"/>
        <v>0</v>
      </c>
      <c r="AE7" s="85">
        <f t="shared" si="12"/>
        <v>0</v>
      </c>
      <c r="AF7" s="86" t="str">
        <f t="shared" si="13"/>
        <v>Planned</v>
      </c>
      <c r="AG7" s="87">
        <f t="shared" si="14"/>
        <v>1900</v>
      </c>
      <c r="AH7" s="87">
        <f t="shared" si="15"/>
        <v>1</v>
      </c>
      <c r="AI7" s="87">
        <f t="shared" si="16"/>
        <v>1900</v>
      </c>
      <c r="AJ7" s="87">
        <f t="shared" si="17"/>
        <v>1</v>
      </c>
      <c r="AK7" s="88" t="e">
        <f ca="1" xml:space="preserve"> COUNTIF(INDIRECT(Guideline!$C$101),B7) + COUNTIF(INDIRECT(Guideline!$D$101),B7) - Q7</f>
        <v>#REF!</v>
      </c>
    </row>
    <row r="8" spans="1:37" s="53" customFormat="1" ht="15.75" customHeight="1">
      <c r="A8" s="69"/>
      <c r="B8" s="69"/>
      <c r="C8" s="69"/>
      <c r="D8" s="70"/>
      <c r="E8" s="70"/>
      <c r="F8" s="70"/>
      <c r="G8" s="70"/>
      <c r="H8" s="71"/>
      <c r="I8" s="71"/>
      <c r="J8" s="81"/>
      <c r="K8" s="81"/>
      <c r="L8" s="72"/>
      <c r="M8" s="94"/>
      <c r="N8" s="55"/>
      <c r="O8" s="81"/>
      <c r="P8" s="81"/>
      <c r="Q8" s="72"/>
      <c r="R8" s="92"/>
      <c r="S8" s="72"/>
      <c r="T8" s="72"/>
      <c r="U8" s="91"/>
      <c r="V8" s="90"/>
      <c r="W8" s="90"/>
      <c r="X8" s="90"/>
      <c r="Y8" s="93"/>
      <c r="Z8" s="81"/>
      <c r="AA8" s="81"/>
      <c r="AB8" s="89">
        <f t="shared" si="9"/>
        <v>0</v>
      </c>
      <c r="AC8" s="89">
        <f t="shared" si="10"/>
        <v>0</v>
      </c>
      <c r="AD8" s="85">
        <f t="shared" si="11"/>
        <v>0</v>
      </c>
      <c r="AE8" s="85">
        <f t="shared" si="12"/>
        <v>0</v>
      </c>
      <c r="AF8" s="86" t="str">
        <f t="shared" si="13"/>
        <v>Planned</v>
      </c>
      <c r="AG8" s="87">
        <f t="shared" si="14"/>
        <v>1900</v>
      </c>
      <c r="AH8" s="87">
        <f t="shared" si="15"/>
        <v>1</v>
      </c>
      <c r="AI8" s="87">
        <f t="shared" si="16"/>
        <v>1900</v>
      </c>
      <c r="AJ8" s="87">
        <f t="shared" si="17"/>
        <v>1</v>
      </c>
      <c r="AK8" s="88" t="e">
        <f ca="1" xml:space="preserve"> COUNTIF(INDIRECT(Guideline!$C$101),B8) + COUNTIF(INDIRECT(Guideline!$D$101),B8) - Q8</f>
        <v>#REF!</v>
      </c>
    </row>
    <row r="9" spans="1:37" s="53" customFormat="1" ht="15.75" customHeight="1">
      <c r="A9" s="69"/>
      <c r="B9" s="69"/>
      <c r="C9" s="69"/>
      <c r="D9" s="70"/>
      <c r="E9" s="70"/>
      <c r="F9" s="70"/>
      <c r="G9" s="70"/>
      <c r="H9" s="71"/>
      <c r="I9" s="71"/>
      <c r="J9" s="81"/>
      <c r="K9" s="81"/>
      <c r="L9" s="72"/>
      <c r="M9" s="94"/>
      <c r="N9" s="55"/>
      <c r="O9" s="81"/>
      <c r="P9" s="81"/>
      <c r="Q9" s="72"/>
      <c r="R9" s="92"/>
      <c r="S9" s="72"/>
      <c r="T9" s="72"/>
      <c r="U9" s="91"/>
      <c r="V9" s="90"/>
      <c r="W9" s="90"/>
      <c r="X9" s="90"/>
      <c r="Y9" s="93"/>
      <c r="Z9" s="81"/>
      <c r="AA9" s="81"/>
      <c r="AB9" s="89"/>
      <c r="AC9" s="89"/>
      <c r="AD9" s="85"/>
      <c r="AE9" s="85"/>
      <c r="AF9" s="86"/>
      <c r="AG9" s="87"/>
      <c r="AH9" s="87"/>
      <c r="AI9" s="87"/>
      <c r="AJ9" s="87"/>
      <c r="AK9" s="88"/>
    </row>
    <row r="10" spans="1:37" s="53" customFormat="1" ht="15.75" customHeight="1">
      <c r="A10" s="69"/>
      <c r="B10" s="69"/>
      <c r="C10" s="69"/>
      <c r="D10" s="70"/>
      <c r="E10" s="70"/>
      <c r="F10" s="70"/>
      <c r="G10" s="70"/>
      <c r="H10" s="71"/>
      <c r="I10" s="71"/>
      <c r="J10" s="81"/>
      <c r="K10" s="81"/>
      <c r="L10" s="72"/>
      <c r="M10" s="94"/>
      <c r="N10" s="55"/>
      <c r="O10" s="81"/>
      <c r="P10" s="81"/>
      <c r="Q10" s="72"/>
      <c r="R10" s="92"/>
      <c r="S10" s="72"/>
      <c r="T10" s="72"/>
      <c r="U10" s="91"/>
      <c r="V10" s="90"/>
      <c r="W10" s="90"/>
      <c r="X10" s="90"/>
      <c r="Y10" s="93"/>
      <c r="Z10" s="81"/>
      <c r="AA10" s="81"/>
      <c r="AB10" s="89"/>
      <c r="AC10" s="89"/>
      <c r="AD10" s="85"/>
      <c r="AE10" s="85"/>
      <c r="AF10" s="86"/>
      <c r="AG10" s="87"/>
      <c r="AH10" s="87"/>
      <c r="AI10" s="87"/>
      <c r="AJ10" s="87"/>
      <c r="AK10" s="88"/>
    </row>
    <row r="11" spans="1:37" s="53" customFormat="1" ht="15.75" customHeight="1">
      <c r="A11" s="69"/>
      <c r="B11" s="69"/>
      <c r="C11" s="69"/>
      <c r="D11" s="70"/>
      <c r="E11" s="70"/>
      <c r="F11" s="70"/>
      <c r="G11" s="70"/>
      <c r="H11" s="71"/>
      <c r="I11" s="71"/>
      <c r="J11" s="81"/>
      <c r="K11" s="81"/>
      <c r="L11" s="72"/>
      <c r="M11" s="94"/>
      <c r="N11" s="55"/>
      <c r="O11" s="81"/>
      <c r="P11" s="81"/>
      <c r="Q11" s="72"/>
      <c r="R11" s="92"/>
      <c r="S11" s="72"/>
      <c r="T11" s="72"/>
      <c r="U11" s="91"/>
      <c r="V11" s="90"/>
      <c r="W11" s="90"/>
      <c r="X11" s="90"/>
      <c r="Y11" s="93"/>
      <c r="Z11" s="81"/>
      <c r="AA11" s="81"/>
      <c r="AB11" s="89"/>
      <c r="AC11" s="89"/>
      <c r="AD11" s="85"/>
      <c r="AE11" s="85"/>
      <c r="AF11" s="86"/>
      <c r="AG11" s="87"/>
      <c r="AH11" s="87"/>
      <c r="AI11" s="87"/>
      <c r="AJ11" s="87"/>
      <c r="AK11" s="88"/>
    </row>
    <row r="12" spans="1:37" s="53" customFormat="1" ht="15.75" customHeight="1">
      <c r="A12" s="69"/>
      <c r="B12" s="69"/>
      <c r="C12" s="69"/>
      <c r="D12" s="70"/>
      <c r="E12" s="70"/>
      <c r="F12" s="70"/>
      <c r="G12" s="70"/>
      <c r="H12" s="71"/>
      <c r="I12" s="71"/>
      <c r="J12" s="81"/>
      <c r="K12" s="81"/>
      <c r="L12" s="72"/>
      <c r="M12" s="94"/>
      <c r="N12" s="55"/>
      <c r="O12" s="81"/>
      <c r="P12" s="81"/>
      <c r="Q12" s="72"/>
      <c r="R12" s="92"/>
      <c r="S12" s="72"/>
      <c r="T12" s="72"/>
      <c r="U12" s="91"/>
      <c r="V12" s="90"/>
      <c r="W12" s="90"/>
      <c r="X12" s="90"/>
      <c r="Y12" s="93"/>
      <c r="Z12" s="81"/>
      <c r="AA12" s="81"/>
      <c r="AB12" s="89"/>
      <c r="AC12" s="89"/>
      <c r="AD12" s="85"/>
      <c r="AE12" s="85"/>
      <c r="AF12" s="86"/>
      <c r="AG12" s="87"/>
      <c r="AH12" s="87"/>
      <c r="AI12" s="87"/>
      <c r="AJ12" s="87"/>
      <c r="AK12" s="88"/>
    </row>
    <row r="13" spans="1:37" s="53" customFormat="1" ht="15.75" customHeight="1">
      <c r="A13" s="69"/>
      <c r="B13" s="69"/>
      <c r="C13" s="69"/>
      <c r="D13" s="70"/>
      <c r="E13" s="70"/>
      <c r="F13" s="70"/>
      <c r="G13" s="70"/>
      <c r="H13" s="71"/>
      <c r="I13" s="71"/>
      <c r="J13" s="81"/>
      <c r="K13" s="81"/>
      <c r="L13" s="72"/>
      <c r="M13" s="94"/>
      <c r="N13" s="55"/>
      <c r="O13" s="81"/>
      <c r="P13" s="81"/>
      <c r="Q13" s="72"/>
      <c r="R13" s="92"/>
      <c r="S13" s="72"/>
      <c r="T13" s="72"/>
      <c r="U13" s="91"/>
      <c r="V13" s="90"/>
      <c r="W13" s="90"/>
      <c r="X13" s="90"/>
      <c r="Y13" s="93"/>
      <c r="Z13" s="81"/>
      <c r="AA13" s="81"/>
      <c r="AB13" s="89"/>
      <c r="AC13" s="89"/>
      <c r="AD13" s="85"/>
      <c r="AE13" s="85"/>
      <c r="AF13" s="86"/>
      <c r="AG13" s="87"/>
      <c r="AH13" s="87"/>
      <c r="AI13" s="87"/>
      <c r="AJ13" s="87"/>
      <c r="AK13" s="88"/>
    </row>
    <row r="14" spans="1:37" s="53" customFormat="1" ht="15.75" customHeight="1">
      <c r="A14" s="69"/>
      <c r="B14" s="69"/>
      <c r="C14" s="69"/>
      <c r="D14" s="70"/>
      <c r="E14" s="70"/>
      <c r="F14" s="70"/>
      <c r="G14" s="70"/>
      <c r="H14" s="71"/>
      <c r="I14" s="71"/>
      <c r="J14" s="81"/>
      <c r="K14" s="81"/>
      <c r="L14" s="72"/>
      <c r="M14" s="94"/>
      <c r="N14" s="55"/>
      <c r="O14" s="81"/>
      <c r="P14" s="81"/>
      <c r="Q14" s="72"/>
      <c r="R14" s="92"/>
      <c r="S14" s="72"/>
      <c r="T14" s="72"/>
      <c r="U14" s="91"/>
      <c r="V14" s="90"/>
      <c r="W14" s="90"/>
      <c r="X14" s="90"/>
      <c r="Y14" s="93"/>
      <c r="Z14" s="81"/>
      <c r="AA14" s="81"/>
      <c r="AB14" s="89"/>
      <c r="AC14" s="89"/>
      <c r="AD14" s="85"/>
      <c r="AE14" s="85"/>
      <c r="AF14" s="86"/>
      <c r="AG14" s="87"/>
      <c r="AH14" s="87"/>
      <c r="AI14" s="87"/>
      <c r="AJ14" s="87"/>
      <c r="AK14" s="88"/>
    </row>
    <row r="15" spans="1:37" s="53" customFormat="1" ht="15.75" customHeight="1">
      <c r="A15" s="69"/>
      <c r="B15" s="69"/>
      <c r="C15" s="69"/>
      <c r="D15" s="70"/>
      <c r="E15" s="70"/>
      <c r="F15" s="70"/>
      <c r="G15" s="70"/>
      <c r="H15" s="71"/>
      <c r="I15" s="71"/>
      <c r="J15" s="81"/>
      <c r="K15" s="81"/>
      <c r="L15" s="72"/>
      <c r="M15" s="94"/>
      <c r="N15" s="55"/>
      <c r="O15" s="81"/>
      <c r="P15" s="81"/>
      <c r="Q15" s="72"/>
      <c r="R15" s="92"/>
      <c r="S15" s="72"/>
      <c r="T15" s="72"/>
      <c r="U15" s="91"/>
      <c r="V15" s="90"/>
      <c r="W15" s="90"/>
      <c r="X15" s="90"/>
      <c r="Y15" s="93"/>
      <c r="Z15" s="81"/>
      <c r="AA15" s="81"/>
      <c r="AB15" s="89"/>
      <c r="AC15" s="89"/>
      <c r="AD15" s="85"/>
      <c r="AE15" s="85"/>
      <c r="AF15" s="86"/>
      <c r="AG15" s="87"/>
      <c r="AH15" s="87"/>
      <c r="AI15" s="87"/>
      <c r="AJ15" s="87"/>
      <c r="AK15" s="88"/>
    </row>
    <row r="16" spans="1:37" s="53" customFormat="1" ht="15.75" customHeight="1">
      <c r="A16" s="69"/>
      <c r="B16" s="69"/>
      <c r="C16" s="69"/>
      <c r="D16" s="70"/>
      <c r="E16" s="70"/>
      <c r="F16" s="70"/>
      <c r="G16" s="70"/>
      <c r="H16" s="71"/>
      <c r="I16" s="71"/>
      <c r="J16" s="81"/>
      <c r="K16" s="81"/>
      <c r="L16" s="72"/>
      <c r="M16" s="94"/>
      <c r="N16" s="55"/>
      <c r="O16" s="81"/>
      <c r="P16" s="81"/>
      <c r="Q16" s="72"/>
      <c r="R16" s="92"/>
      <c r="S16" s="72"/>
      <c r="T16" s="72"/>
      <c r="U16" s="91"/>
      <c r="V16" s="90"/>
      <c r="W16" s="90"/>
      <c r="X16" s="90"/>
      <c r="Y16" s="93"/>
      <c r="Z16" s="81"/>
      <c r="AA16" s="81"/>
      <c r="AB16" s="89"/>
      <c r="AC16" s="89"/>
      <c r="AD16" s="85"/>
      <c r="AE16" s="85"/>
      <c r="AF16" s="86"/>
      <c r="AG16" s="87"/>
      <c r="AH16" s="87"/>
      <c r="AI16" s="87"/>
      <c r="AJ16" s="87"/>
      <c r="AK16" s="88"/>
    </row>
    <row r="17" spans="1:37" s="53" customFormat="1" ht="15.75" customHeight="1">
      <c r="A17" s="69"/>
      <c r="B17" s="69"/>
      <c r="C17" s="69"/>
      <c r="D17" s="70"/>
      <c r="E17" s="70"/>
      <c r="F17" s="70"/>
      <c r="G17" s="70"/>
      <c r="H17" s="71"/>
      <c r="I17" s="71"/>
      <c r="J17" s="81"/>
      <c r="K17" s="81"/>
      <c r="L17" s="72"/>
      <c r="M17" s="94"/>
      <c r="N17" s="55"/>
      <c r="O17" s="81"/>
      <c r="P17" s="81"/>
      <c r="Q17" s="72"/>
      <c r="R17" s="92"/>
      <c r="S17" s="72"/>
      <c r="T17" s="72"/>
      <c r="U17" s="91"/>
      <c r="V17" s="90"/>
      <c r="W17" s="90"/>
      <c r="X17" s="90"/>
      <c r="Y17" s="93"/>
      <c r="Z17" s="81"/>
      <c r="AA17" s="81"/>
      <c r="AB17" s="89"/>
      <c r="AC17" s="89"/>
      <c r="AD17" s="85"/>
      <c r="AE17" s="85"/>
      <c r="AF17" s="86"/>
      <c r="AG17" s="87"/>
      <c r="AH17" s="87"/>
      <c r="AI17" s="87"/>
      <c r="AJ17" s="87"/>
      <c r="AK17" s="88"/>
    </row>
    <row r="18" spans="1:37" s="53" customFormat="1" ht="15.75" customHeight="1">
      <c r="A18" s="69"/>
      <c r="B18" s="69"/>
      <c r="C18" s="69"/>
      <c r="D18" s="70"/>
      <c r="E18" s="70"/>
      <c r="F18" s="70"/>
      <c r="G18" s="70"/>
      <c r="H18" s="71"/>
      <c r="I18" s="71"/>
      <c r="J18" s="81"/>
      <c r="K18" s="81"/>
      <c r="L18" s="72"/>
      <c r="M18" s="94"/>
      <c r="N18" s="55"/>
      <c r="O18" s="81"/>
      <c r="P18" s="81"/>
      <c r="Q18" s="72"/>
      <c r="R18" s="92"/>
      <c r="S18" s="72"/>
      <c r="T18" s="72"/>
      <c r="U18" s="91"/>
      <c r="V18" s="90"/>
      <c r="W18" s="90"/>
      <c r="X18" s="90"/>
      <c r="Y18" s="93"/>
      <c r="Z18" s="81"/>
      <c r="AA18" s="81"/>
      <c r="AB18" s="89"/>
      <c r="AC18" s="89"/>
      <c r="AD18" s="85"/>
      <c r="AE18" s="85"/>
      <c r="AF18" s="86"/>
      <c r="AG18" s="87"/>
      <c r="AH18" s="87"/>
      <c r="AI18" s="87"/>
      <c r="AJ18" s="87"/>
      <c r="AK18" s="88"/>
    </row>
    <row r="19" spans="1:37" s="53" customFormat="1" ht="15.75" customHeight="1">
      <c r="A19" s="69"/>
      <c r="B19" s="69"/>
      <c r="C19" s="69"/>
      <c r="D19" s="70"/>
      <c r="E19" s="70"/>
      <c r="F19" s="70"/>
      <c r="G19" s="70"/>
      <c r="H19" s="71"/>
      <c r="I19" s="71"/>
      <c r="J19" s="81"/>
      <c r="K19" s="81"/>
      <c r="L19" s="72"/>
      <c r="M19" s="94"/>
      <c r="N19" s="55"/>
      <c r="O19" s="81"/>
      <c r="P19" s="81"/>
      <c r="Q19" s="72"/>
      <c r="R19" s="92"/>
      <c r="S19" s="72"/>
      <c r="T19" s="72"/>
      <c r="U19" s="91"/>
      <c r="V19" s="90"/>
      <c r="W19" s="90"/>
      <c r="X19" s="90"/>
      <c r="Y19" s="93"/>
      <c r="Z19" s="81"/>
      <c r="AA19" s="81"/>
      <c r="AB19" s="89"/>
      <c r="AC19" s="89"/>
      <c r="AD19" s="85"/>
      <c r="AE19" s="85"/>
      <c r="AF19" s="86"/>
      <c r="AG19" s="87"/>
      <c r="AH19" s="87"/>
      <c r="AI19" s="87"/>
      <c r="AJ19" s="87"/>
      <c r="AK19" s="88"/>
    </row>
    <row r="20" spans="1:37" s="53" customFormat="1" ht="15.75" customHeight="1">
      <c r="A20" s="69"/>
      <c r="B20" s="69"/>
      <c r="C20" s="69"/>
      <c r="D20" s="70"/>
      <c r="E20" s="70"/>
      <c r="F20" s="70"/>
      <c r="G20" s="70"/>
      <c r="H20" s="71"/>
      <c r="I20" s="71"/>
      <c r="J20" s="81"/>
      <c r="K20" s="81"/>
      <c r="L20" s="72"/>
      <c r="M20" s="94"/>
      <c r="N20" s="55"/>
      <c r="O20" s="81"/>
      <c r="P20" s="81"/>
      <c r="Q20" s="72"/>
      <c r="R20" s="92"/>
      <c r="S20" s="72"/>
      <c r="T20" s="72"/>
      <c r="U20" s="91"/>
      <c r="V20" s="90"/>
      <c r="W20" s="90"/>
      <c r="X20" s="90"/>
      <c r="Y20" s="93"/>
      <c r="Z20" s="81"/>
      <c r="AA20" s="81"/>
      <c r="AB20" s="89"/>
      <c r="AC20" s="89"/>
      <c r="AD20" s="85"/>
      <c r="AE20" s="85"/>
      <c r="AF20" s="86"/>
      <c r="AG20" s="87"/>
      <c r="AH20" s="87"/>
      <c r="AI20" s="87"/>
      <c r="AJ20" s="87"/>
      <c r="AK20" s="88"/>
    </row>
    <row r="21" spans="1:37" s="53" customFormat="1" ht="15.75" customHeight="1">
      <c r="A21" s="69"/>
      <c r="B21" s="69"/>
      <c r="C21" s="69"/>
      <c r="D21" s="70"/>
      <c r="E21" s="70"/>
      <c r="F21" s="70"/>
      <c r="G21" s="70"/>
      <c r="H21" s="71"/>
      <c r="I21" s="71"/>
      <c r="J21" s="81"/>
      <c r="K21" s="81"/>
      <c r="L21" s="72"/>
      <c r="M21" s="94"/>
      <c r="N21" s="55"/>
      <c r="O21" s="81"/>
      <c r="P21" s="81"/>
      <c r="Q21" s="72"/>
      <c r="R21" s="92"/>
      <c r="S21" s="72"/>
      <c r="T21" s="72"/>
      <c r="U21" s="91"/>
      <c r="V21" s="90"/>
      <c r="W21" s="90"/>
      <c r="X21" s="90"/>
      <c r="Y21" s="93"/>
      <c r="Z21" s="81"/>
      <c r="AA21" s="81"/>
      <c r="AB21" s="89"/>
      <c r="AC21" s="89"/>
      <c r="AD21" s="85"/>
      <c r="AE21" s="85"/>
      <c r="AF21" s="86"/>
      <c r="AG21" s="87"/>
      <c r="AH21" s="87"/>
      <c r="AI21" s="87"/>
      <c r="AJ21" s="87"/>
      <c r="AK21" s="88"/>
    </row>
    <row r="22" spans="1:37" s="53" customFormat="1" ht="15.75" customHeight="1">
      <c r="A22" s="69"/>
      <c r="B22" s="69"/>
      <c r="C22" s="69"/>
      <c r="D22" s="70"/>
      <c r="E22" s="70"/>
      <c r="F22" s="70"/>
      <c r="G22" s="70"/>
      <c r="H22" s="71"/>
      <c r="I22" s="71"/>
      <c r="J22" s="81"/>
      <c r="K22" s="81"/>
      <c r="L22" s="72"/>
      <c r="M22" s="94"/>
      <c r="N22" s="55"/>
      <c r="O22" s="81"/>
      <c r="P22" s="81"/>
      <c r="Q22" s="72"/>
      <c r="R22" s="92"/>
      <c r="S22" s="72"/>
      <c r="T22" s="72"/>
      <c r="U22" s="91"/>
      <c r="V22" s="90"/>
      <c r="W22" s="90"/>
      <c r="X22" s="90"/>
      <c r="Y22" s="93"/>
      <c r="Z22" s="81"/>
      <c r="AA22" s="81"/>
      <c r="AB22" s="89"/>
      <c r="AC22" s="89"/>
      <c r="AD22" s="85"/>
      <c r="AE22" s="85"/>
      <c r="AF22" s="86"/>
      <c r="AG22" s="87"/>
      <c r="AH22" s="87"/>
      <c r="AI22" s="87"/>
      <c r="AJ22" s="87"/>
      <c r="AK22" s="88"/>
    </row>
    <row r="23" spans="1:37" s="53" customFormat="1" ht="15.75" customHeight="1">
      <c r="A23" s="69"/>
      <c r="B23" s="69"/>
      <c r="C23" s="69"/>
      <c r="D23" s="70"/>
      <c r="E23" s="70"/>
      <c r="F23" s="70"/>
      <c r="G23" s="70"/>
      <c r="H23" s="71"/>
      <c r="I23" s="71"/>
      <c r="J23" s="81"/>
      <c r="K23" s="81"/>
      <c r="L23" s="72"/>
      <c r="M23" s="94"/>
      <c r="N23" s="55"/>
      <c r="O23" s="81"/>
      <c r="P23" s="81"/>
      <c r="Q23" s="72"/>
      <c r="R23" s="92"/>
      <c r="S23" s="72"/>
      <c r="T23" s="72"/>
      <c r="U23" s="91"/>
      <c r="V23" s="90"/>
      <c r="W23" s="90"/>
      <c r="X23" s="90"/>
      <c r="Y23" s="93"/>
      <c r="Z23" s="81"/>
      <c r="AA23" s="81"/>
      <c r="AB23" s="89"/>
      <c r="AC23" s="89"/>
      <c r="AD23" s="85"/>
      <c r="AE23" s="85"/>
      <c r="AF23" s="86"/>
      <c r="AG23" s="87"/>
      <c r="AH23" s="87"/>
      <c r="AI23" s="87"/>
      <c r="AJ23" s="87"/>
      <c r="AK23" s="88"/>
    </row>
    <row r="24" spans="1:37" s="53" customFormat="1" ht="15.75" customHeight="1">
      <c r="A24" s="69"/>
      <c r="B24" s="69"/>
      <c r="C24" s="69"/>
      <c r="D24" s="70"/>
      <c r="E24" s="70"/>
      <c r="F24" s="70"/>
      <c r="G24" s="70"/>
      <c r="H24" s="71"/>
      <c r="I24" s="71"/>
      <c r="J24" s="81"/>
      <c r="K24" s="81"/>
      <c r="L24" s="72"/>
      <c r="M24" s="94"/>
      <c r="N24" s="55"/>
      <c r="O24" s="81"/>
      <c r="P24" s="81"/>
      <c r="Q24" s="72"/>
      <c r="R24" s="92"/>
      <c r="S24" s="72"/>
      <c r="T24" s="72"/>
      <c r="U24" s="91"/>
      <c r="V24" s="90"/>
      <c r="W24" s="90"/>
      <c r="X24" s="90"/>
      <c r="Y24" s="93"/>
      <c r="Z24" s="81"/>
      <c r="AA24" s="81"/>
      <c r="AB24" s="89"/>
      <c r="AC24" s="89"/>
      <c r="AD24" s="85"/>
      <c r="AE24" s="85"/>
      <c r="AF24" s="86"/>
      <c r="AG24" s="87"/>
      <c r="AH24" s="87"/>
      <c r="AI24" s="87"/>
      <c r="AJ24" s="87"/>
      <c r="AK24" s="88"/>
    </row>
    <row r="25" spans="1:37" s="53" customFormat="1" ht="15.75" customHeight="1">
      <c r="A25" s="69"/>
      <c r="B25" s="69"/>
      <c r="C25" s="69"/>
      <c r="D25" s="70"/>
      <c r="E25" s="70"/>
      <c r="F25" s="70"/>
      <c r="G25" s="70"/>
      <c r="H25" s="71"/>
      <c r="I25" s="71"/>
      <c r="J25" s="81"/>
      <c r="K25" s="81"/>
      <c r="L25" s="72"/>
      <c r="M25" s="94"/>
      <c r="N25" s="55"/>
      <c r="O25" s="81"/>
      <c r="P25" s="81"/>
      <c r="Q25" s="72"/>
      <c r="R25" s="92"/>
      <c r="S25" s="72"/>
      <c r="T25" s="72"/>
      <c r="U25" s="91"/>
      <c r="V25" s="90"/>
      <c r="W25" s="90"/>
      <c r="X25" s="90"/>
      <c r="Y25" s="93"/>
      <c r="Z25" s="81"/>
      <c r="AA25" s="81"/>
      <c r="AB25" s="89"/>
      <c r="AC25" s="89"/>
      <c r="AD25" s="85"/>
      <c r="AE25" s="85"/>
      <c r="AF25" s="86"/>
      <c r="AG25" s="87"/>
      <c r="AH25" s="87"/>
      <c r="AI25" s="87"/>
      <c r="AJ25" s="87"/>
      <c r="AK25" s="88"/>
    </row>
    <row r="26" spans="1:37" s="53" customFormat="1" ht="15.75" customHeight="1">
      <c r="A26" s="69"/>
      <c r="B26" s="69"/>
      <c r="C26" s="69"/>
      <c r="D26" s="70"/>
      <c r="E26" s="70"/>
      <c r="F26" s="70"/>
      <c r="G26" s="70"/>
      <c r="H26" s="71"/>
      <c r="I26" s="71"/>
      <c r="J26" s="81"/>
      <c r="K26" s="81"/>
      <c r="L26" s="72"/>
      <c r="M26" s="94"/>
      <c r="N26" s="55"/>
      <c r="O26" s="81"/>
      <c r="P26" s="81"/>
      <c r="Q26" s="72"/>
      <c r="R26" s="92"/>
      <c r="S26" s="72"/>
      <c r="T26" s="72"/>
      <c r="U26" s="91"/>
      <c r="V26" s="90"/>
      <c r="W26" s="90"/>
      <c r="X26" s="90"/>
      <c r="Y26" s="93"/>
      <c r="Z26" s="81"/>
      <c r="AA26" s="81"/>
      <c r="AB26" s="89"/>
      <c r="AC26" s="89"/>
      <c r="AD26" s="85"/>
      <c r="AE26" s="85"/>
      <c r="AF26" s="86"/>
      <c r="AG26" s="87"/>
      <c r="AH26" s="87"/>
      <c r="AI26" s="87"/>
      <c r="AJ26" s="87"/>
      <c r="AK26" s="88"/>
    </row>
    <row r="27" spans="1:37" s="53" customFormat="1" ht="15.75" customHeight="1">
      <c r="A27" s="69"/>
      <c r="B27" s="69"/>
      <c r="C27" s="69"/>
      <c r="D27" s="70"/>
      <c r="E27" s="70"/>
      <c r="F27" s="70"/>
      <c r="G27" s="70"/>
      <c r="H27" s="71"/>
      <c r="I27" s="71"/>
      <c r="J27" s="81"/>
      <c r="K27" s="81"/>
      <c r="L27" s="72"/>
      <c r="M27" s="94"/>
      <c r="N27" s="55"/>
      <c r="O27" s="81"/>
      <c r="P27" s="81"/>
      <c r="Q27" s="72"/>
      <c r="R27" s="92"/>
      <c r="S27" s="72"/>
      <c r="T27" s="72"/>
      <c r="U27" s="91"/>
      <c r="V27" s="90"/>
      <c r="W27" s="90"/>
      <c r="X27" s="90"/>
      <c r="Y27" s="93"/>
      <c r="Z27" s="81"/>
      <c r="AA27" s="81"/>
      <c r="AB27" s="89"/>
      <c r="AC27" s="89"/>
      <c r="AD27" s="85"/>
      <c r="AE27" s="85"/>
      <c r="AF27" s="86"/>
      <c r="AG27" s="87"/>
      <c r="AH27" s="87"/>
      <c r="AI27" s="87"/>
      <c r="AJ27" s="87"/>
      <c r="AK27" s="88"/>
    </row>
    <row r="28" spans="1:37" s="53" customFormat="1" ht="15.75" customHeight="1">
      <c r="A28" s="69"/>
      <c r="B28" s="69"/>
      <c r="C28" s="69"/>
      <c r="D28" s="70"/>
      <c r="E28" s="70"/>
      <c r="F28" s="70"/>
      <c r="G28" s="70"/>
      <c r="H28" s="71"/>
      <c r="I28" s="71"/>
      <c r="J28" s="81"/>
      <c r="K28" s="81"/>
      <c r="L28" s="72"/>
      <c r="M28" s="94"/>
      <c r="N28" s="55"/>
      <c r="O28" s="81"/>
      <c r="P28" s="81"/>
      <c r="Q28" s="72"/>
      <c r="R28" s="92"/>
      <c r="S28" s="72"/>
      <c r="T28" s="72"/>
      <c r="U28" s="91"/>
      <c r="V28" s="90"/>
      <c r="W28" s="90"/>
      <c r="X28" s="90"/>
      <c r="Y28" s="93"/>
      <c r="Z28" s="81"/>
      <c r="AA28" s="81"/>
      <c r="AB28" s="89"/>
      <c r="AC28" s="89"/>
      <c r="AD28" s="85"/>
      <c r="AE28" s="85"/>
      <c r="AF28" s="86"/>
      <c r="AG28" s="87"/>
      <c r="AH28" s="87"/>
      <c r="AI28" s="87"/>
      <c r="AJ28" s="87"/>
      <c r="AK28" s="88"/>
    </row>
    <row r="29" spans="1:37" s="53" customFormat="1" ht="15.75" customHeight="1">
      <c r="A29" s="69"/>
      <c r="B29" s="69"/>
      <c r="C29" s="69"/>
      <c r="D29" s="70"/>
      <c r="E29" s="70"/>
      <c r="F29" s="70"/>
      <c r="G29" s="70"/>
      <c r="H29" s="71"/>
      <c r="I29" s="71"/>
      <c r="J29" s="81"/>
      <c r="K29" s="81"/>
      <c r="L29" s="72"/>
      <c r="M29" s="94"/>
      <c r="N29" s="55"/>
      <c r="O29" s="81"/>
      <c r="P29" s="81"/>
      <c r="Q29" s="72"/>
      <c r="R29" s="92"/>
      <c r="S29" s="72"/>
      <c r="T29" s="72"/>
      <c r="U29" s="91"/>
      <c r="V29" s="90"/>
      <c r="W29" s="90"/>
      <c r="X29" s="90"/>
      <c r="Y29" s="93"/>
      <c r="Z29" s="81"/>
      <c r="AA29" s="81"/>
      <c r="AB29" s="89"/>
      <c r="AC29" s="89"/>
      <c r="AD29" s="85"/>
      <c r="AE29" s="85"/>
      <c r="AF29" s="86"/>
      <c r="AG29" s="87"/>
      <c r="AH29" s="87"/>
      <c r="AI29" s="87"/>
      <c r="AJ29" s="87"/>
      <c r="AK29" s="88"/>
    </row>
    <row r="30" spans="1:37" s="53" customFormat="1" ht="15.75" customHeight="1">
      <c r="A30" s="69"/>
      <c r="B30" s="69"/>
      <c r="C30" s="69"/>
      <c r="D30" s="70"/>
      <c r="E30" s="70"/>
      <c r="F30" s="70"/>
      <c r="G30" s="70"/>
      <c r="H30" s="71"/>
      <c r="I30" s="71"/>
      <c r="J30" s="81"/>
      <c r="K30" s="81"/>
      <c r="L30" s="72"/>
      <c r="M30" s="94"/>
      <c r="N30" s="55"/>
      <c r="O30" s="81"/>
      <c r="P30" s="81"/>
      <c r="Q30" s="72"/>
      <c r="R30" s="92"/>
      <c r="S30" s="72"/>
      <c r="T30" s="72"/>
      <c r="U30" s="91"/>
      <c r="V30" s="90"/>
      <c r="W30" s="90"/>
      <c r="X30" s="90"/>
      <c r="Y30" s="93"/>
      <c r="Z30" s="81"/>
      <c r="AA30" s="81"/>
      <c r="AB30" s="89">
        <f t="shared" ref="AB30:AC34" si="18" xml:space="preserve"> IF(ISERROR(DATEVALUE(TEXT(O30,"mm/dd/yyyy"))),J30,O30)</f>
        <v>0</v>
      </c>
      <c r="AC30" s="89">
        <f t="shared" si="18"/>
        <v>0</v>
      </c>
      <c r="AD30" s="85">
        <f t="shared" ref="AD30:AE34" si="19" xml:space="preserve"> IF(Q30&gt;0,Q30,L30)</f>
        <v>0</v>
      </c>
      <c r="AE30" s="85">
        <f t="shared" si="19"/>
        <v>0</v>
      </c>
      <c r="AF30" s="86" t="str">
        <f xml:space="preserve"> IF(ISERROR(DATEVALUE(TEXT(O30,"mm/dd/yyyy"))),"Planned",IF(ISERROR(DATEVALUE(TEXT(P30,"mm/dd/yyyy"))),"In progress","Done"))</f>
        <v>Planned</v>
      </c>
      <c r="AG30" s="87">
        <f>YEAR(AB30)</f>
        <v>1900</v>
      </c>
      <c r="AH30" s="87">
        <f>MONTH(AB30)</f>
        <v>1</v>
      </c>
      <c r="AI30" s="87">
        <f>YEAR(AC30)</f>
        <v>1900</v>
      </c>
      <c r="AJ30" s="87">
        <f>MONTH(AC30)</f>
        <v>1</v>
      </c>
      <c r="AK30" s="88" t="e">
        <f ca="1" xml:space="preserve"> COUNTIF(INDIRECT(Guideline!$C$101),B30) + COUNTIF(INDIRECT(Guideline!$D$101),B30) - Q30</f>
        <v>#REF!</v>
      </c>
    </row>
    <row r="31" spans="1:37" s="53" customFormat="1" ht="15.75" customHeight="1">
      <c r="A31" s="69"/>
      <c r="B31" s="69"/>
      <c r="C31" s="69"/>
      <c r="D31" s="70"/>
      <c r="E31" s="70"/>
      <c r="F31" s="70"/>
      <c r="G31" s="70"/>
      <c r="H31" s="71"/>
      <c r="I31" s="71"/>
      <c r="J31" s="81"/>
      <c r="K31" s="81"/>
      <c r="L31" s="72"/>
      <c r="M31" s="94"/>
      <c r="N31" s="55"/>
      <c r="O31" s="81"/>
      <c r="P31" s="81"/>
      <c r="Q31" s="72"/>
      <c r="R31" s="92"/>
      <c r="S31" s="72"/>
      <c r="T31" s="72"/>
      <c r="U31" s="91"/>
      <c r="V31" s="90"/>
      <c r="W31" s="90"/>
      <c r="X31" s="90"/>
      <c r="Y31" s="93"/>
      <c r="Z31" s="81"/>
      <c r="AA31" s="81"/>
      <c r="AB31" s="89">
        <f t="shared" si="18"/>
        <v>0</v>
      </c>
      <c r="AC31" s="89">
        <f t="shared" si="18"/>
        <v>0</v>
      </c>
      <c r="AD31" s="85">
        <f t="shared" si="19"/>
        <v>0</v>
      </c>
      <c r="AE31" s="85">
        <f t="shared" si="19"/>
        <v>0</v>
      </c>
      <c r="AF31" s="86" t="str">
        <f xml:space="preserve"> IF(ISERROR(DATEVALUE(TEXT(O31,"mm/dd/yyyy"))),"Planned",IF(ISERROR(DATEVALUE(TEXT(P31,"mm/dd/yyyy"))),"In progress","Done"))</f>
        <v>Planned</v>
      </c>
      <c r="AG31" s="87">
        <f>YEAR(AB31)</f>
        <v>1900</v>
      </c>
      <c r="AH31" s="87">
        <f>MONTH(AB31)</f>
        <v>1</v>
      </c>
      <c r="AI31" s="87">
        <f>YEAR(AC31)</f>
        <v>1900</v>
      </c>
      <c r="AJ31" s="87">
        <f>MONTH(AC31)</f>
        <v>1</v>
      </c>
      <c r="AK31" s="88" t="e">
        <f ca="1" xml:space="preserve"> COUNTIF(INDIRECT(Guideline!$C$101),B31) + COUNTIF(INDIRECT(Guideline!$D$101),B31) - Q31</f>
        <v>#REF!</v>
      </c>
    </row>
    <row r="32" spans="1:37" s="53" customFormat="1" ht="15.75" customHeight="1">
      <c r="A32" s="69"/>
      <c r="B32" s="69"/>
      <c r="C32" s="69"/>
      <c r="D32" s="70"/>
      <c r="E32" s="70"/>
      <c r="F32" s="70"/>
      <c r="G32" s="70"/>
      <c r="H32" s="71"/>
      <c r="I32" s="71"/>
      <c r="J32" s="81"/>
      <c r="K32" s="81"/>
      <c r="L32" s="72"/>
      <c r="M32" s="94"/>
      <c r="N32" s="55"/>
      <c r="O32" s="81"/>
      <c r="P32" s="81"/>
      <c r="Q32" s="72"/>
      <c r="R32" s="92"/>
      <c r="S32" s="72"/>
      <c r="T32" s="72"/>
      <c r="U32" s="91"/>
      <c r="V32" s="90"/>
      <c r="W32" s="90"/>
      <c r="X32" s="90"/>
      <c r="Y32" s="93"/>
      <c r="Z32" s="81"/>
      <c r="AA32" s="81"/>
      <c r="AB32" s="89">
        <f t="shared" si="18"/>
        <v>0</v>
      </c>
      <c r="AC32" s="89">
        <f t="shared" si="18"/>
        <v>0</v>
      </c>
      <c r="AD32" s="85">
        <f t="shared" si="19"/>
        <v>0</v>
      </c>
      <c r="AE32" s="85">
        <f t="shared" si="19"/>
        <v>0</v>
      </c>
      <c r="AF32" s="86" t="str">
        <f xml:space="preserve"> IF(ISERROR(DATEVALUE(TEXT(O32,"mm/dd/yyyy"))),"Planned",IF(ISERROR(DATEVALUE(TEXT(P32,"mm/dd/yyyy"))),"In progress","Done"))</f>
        <v>Planned</v>
      </c>
      <c r="AG32" s="87">
        <f>YEAR(AB32)</f>
        <v>1900</v>
      </c>
      <c r="AH32" s="87">
        <f>MONTH(AB32)</f>
        <v>1</v>
      </c>
      <c r="AI32" s="87">
        <f>YEAR(AC32)</f>
        <v>1900</v>
      </c>
      <c r="AJ32" s="87">
        <f>MONTH(AC32)</f>
        <v>1</v>
      </c>
      <c r="AK32" s="88" t="e">
        <f ca="1" xml:space="preserve"> COUNTIF(INDIRECT(Guideline!$C$101),B32) + COUNTIF(INDIRECT(Guideline!$D$101),B32) - Q32</f>
        <v>#REF!</v>
      </c>
    </row>
    <row r="33" spans="1:37" s="53" customFormat="1" ht="15.75" customHeight="1">
      <c r="A33" s="69"/>
      <c r="B33" s="69"/>
      <c r="C33" s="69"/>
      <c r="D33" s="70"/>
      <c r="E33" s="70"/>
      <c r="F33" s="70"/>
      <c r="G33" s="70"/>
      <c r="H33" s="71"/>
      <c r="I33" s="71"/>
      <c r="J33" s="81"/>
      <c r="K33" s="81"/>
      <c r="L33" s="72"/>
      <c r="M33" s="94"/>
      <c r="N33" s="55"/>
      <c r="O33" s="81"/>
      <c r="P33" s="81"/>
      <c r="Q33" s="72"/>
      <c r="R33" s="92"/>
      <c r="S33" s="72"/>
      <c r="T33" s="72"/>
      <c r="U33" s="91"/>
      <c r="V33" s="90"/>
      <c r="W33" s="90"/>
      <c r="X33" s="90"/>
      <c r="Y33" s="93"/>
      <c r="Z33" s="81"/>
      <c r="AA33" s="81"/>
      <c r="AB33" s="89">
        <f t="shared" si="18"/>
        <v>0</v>
      </c>
      <c r="AC33" s="89">
        <f t="shared" si="18"/>
        <v>0</v>
      </c>
      <c r="AD33" s="85">
        <f t="shared" si="19"/>
        <v>0</v>
      </c>
      <c r="AE33" s="85">
        <f t="shared" si="19"/>
        <v>0</v>
      </c>
      <c r="AF33" s="86" t="str">
        <f xml:space="preserve"> IF(ISERROR(DATEVALUE(TEXT(O33,"mm/dd/yyyy"))),"Planned",IF(ISERROR(DATEVALUE(TEXT(P33,"mm/dd/yyyy"))),"In progress","Done"))</f>
        <v>Planned</v>
      </c>
      <c r="AG33" s="87">
        <f>YEAR(AB33)</f>
        <v>1900</v>
      </c>
      <c r="AH33" s="87">
        <f>MONTH(AB33)</f>
        <v>1</v>
      </c>
      <c r="AI33" s="87">
        <f>YEAR(AC33)</f>
        <v>1900</v>
      </c>
      <c r="AJ33" s="87">
        <f>MONTH(AC33)</f>
        <v>1</v>
      </c>
      <c r="AK33" s="88" t="e">
        <f ca="1" xml:space="preserve"> COUNTIF(INDIRECT(Guideline!$C$101),B33) + COUNTIF(INDIRECT(Guideline!$D$101),B33) - Q33</f>
        <v>#REF!</v>
      </c>
    </row>
    <row r="34" spans="1:37" s="53" customFormat="1" ht="15.75" customHeight="1">
      <c r="A34" s="69"/>
      <c r="B34" s="69"/>
      <c r="C34" s="69"/>
      <c r="D34" s="70"/>
      <c r="E34" s="70"/>
      <c r="F34" s="70"/>
      <c r="G34" s="70"/>
      <c r="H34" s="71"/>
      <c r="I34" s="71"/>
      <c r="J34" s="81"/>
      <c r="K34" s="81"/>
      <c r="L34" s="72"/>
      <c r="M34" s="94"/>
      <c r="N34" s="55"/>
      <c r="O34" s="81"/>
      <c r="P34" s="81"/>
      <c r="Q34" s="72"/>
      <c r="R34" s="92"/>
      <c r="S34" s="72"/>
      <c r="T34" s="72"/>
      <c r="U34" s="91"/>
      <c r="V34" s="90"/>
      <c r="W34" s="90"/>
      <c r="X34" s="90"/>
      <c r="Y34" s="93"/>
      <c r="Z34" s="81"/>
      <c r="AA34" s="81"/>
      <c r="AB34" s="89">
        <f t="shared" si="18"/>
        <v>0</v>
      </c>
      <c r="AC34" s="89">
        <f t="shared" si="18"/>
        <v>0</v>
      </c>
      <c r="AD34" s="85">
        <f t="shared" si="19"/>
        <v>0</v>
      </c>
      <c r="AE34" s="85">
        <f t="shared" si="19"/>
        <v>0</v>
      </c>
      <c r="AF34" s="86" t="str">
        <f xml:space="preserve"> IF(ISERROR(DATEVALUE(TEXT(O34,"mm/dd/yyyy"))),"Planned",IF(ISERROR(DATEVALUE(TEXT(P34,"mm/dd/yyyy"))),"In progress","Done"))</f>
        <v>Planned</v>
      </c>
      <c r="AG34" s="87">
        <f>YEAR(AB34)</f>
        <v>1900</v>
      </c>
      <c r="AH34" s="87">
        <f>MONTH(AB34)</f>
        <v>1</v>
      </c>
      <c r="AI34" s="87">
        <f>YEAR(AC34)</f>
        <v>1900</v>
      </c>
      <c r="AJ34" s="87">
        <f>MONTH(AC34)</f>
        <v>1</v>
      </c>
      <c r="AK34" s="88" t="e">
        <f ca="1" xml:space="preserve"> COUNTIF(INDIRECT(Guideline!$C$101),B34) + COUNTIF(INDIRECT(Guideline!$D$101),B34) - Q34</f>
        <v>#REF!</v>
      </c>
    </row>
  </sheetData>
  <sheetProtection formatColumns="0" formatRows="0" insertRows="0" deleteRows="0" sort="0" autoFilter="0" pivotTables="0"/>
  <autoFilter ref="A4:AL8"/>
  <mergeCells count="2">
    <mergeCell ref="A3:I3"/>
    <mergeCell ref="J3:N3"/>
  </mergeCells>
  <conditionalFormatting sqref="A9:C34">
    <cfRule type="expression" dxfId="22" priority="110" stopIfTrue="1">
      <formula>WEEKDAY(A9)=7</formula>
    </cfRule>
    <cfRule type="expression" dxfId="21" priority="111" stopIfTrue="1">
      <formula>WEEKDAY(A9)=1</formula>
    </cfRule>
  </conditionalFormatting>
  <conditionalFormatting sqref="B35:B1048576 B1:B4">
    <cfRule type="duplicateValues" dxfId="20" priority="33"/>
  </conditionalFormatting>
  <conditionalFormatting sqref="B35:B1048576">
    <cfRule type="duplicateValues" dxfId="19" priority="29"/>
  </conditionalFormatting>
  <conditionalFormatting sqref="B35:B1048576">
    <cfRule type="duplicateValues" dxfId="18" priority="20"/>
  </conditionalFormatting>
  <conditionalFormatting sqref="B1:B4 B9:B1048576">
    <cfRule type="duplicateValues" dxfId="17" priority="6"/>
    <cfRule type="duplicateValues" dxfId="16" priority="7"/>
  </conditionalFormatting>
  <conditionalFormatting sqref="A5:C8">
    <cfRule type="expression" dxfId="15" priority="3" stopIfTrue="1">
      <formula>WEEKDAY(A5)=7</formula>
    </cfRule>
    <cfRule type="expression" dxfId="14" priority="4" stopIfTrue="1">
      <formula>WEEKDAY(A5)=1</formula>
    </cfRule>
  </conditionalFormatting>
  <conditionalFormatting sqref="B5:B8">
    <cfRule type="duplicateValues" dxfId="13" priority="1"/>
    <cfRule type="duplicateValues" dxfId="12" priority="2"/>
  </conditionalFormatting>
  <conditionalFormatting sqref="B5:B8">
    <cfRule type="duplicateValues" dxfId="11" priority="5"/>
  </conditionalFormatting>
  <conditionalFormatting sqref="B9:B34">
    <cfRule type="duplicateValues" dxfId="10" priority="1611"/>
  </conditionalFormatting>
  <pageMargins left="0.46" right="0.28000000000000003" top="0.41" bottom="0.59" header="0.2" footer="0.3"/>
  <pageSetup paperSize="9" scale="60" orientation="landscape" horizontalDpi="300" verticalDpi="300" r:id="rId1"/>
  <headerFooter>
    <oddFooter>&amp;L01e-BM/DT/FSOFT v1/1&amp;CInternal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5"/>
  <sheetViews>
    <sheetView workbookViewId="0">
      <selection activeCell="E26" sqref="E26"/>
    </sheetView>
  </sheetViews>
  <sheetFormatPr defaultRowHeight="15"/>
  <cols>
    <col min="1" max="1" width="36.28515625" customWidth="1"/>
    <col min="2" max="2" width="9.7109375" customWidth="1"/>
    <col min="3" max="3" width="10.5703125" customWidth="1"/>
    <col min="4" max="4" width="8.5703125" customWidth="1"/>
    <col min="5" max="5" width="9.7109375" customWidth="1"/>
    <col min="6" max="6" width="14.28515625" customWidth="1"/>
    <col min="7" max="9" width="12" customWidth="1"/>
    <col min="10" max="10" width="12.28515625" customWidth="1"/>
    <col min="11" max="11" width="2.5703125" customWidth="1"/>
    <col min="12" max="12" width="2.7109375" customWidth="1"/>
    <col min="13" max="13" width="20.140625" customWidth="1"/>
    <col min="14" max="14" width="18.7109375" customWidth="1"/>
    <col min="15" max="15" width="8.42578125" customWidth="1"/>
    <col min="16" max="16" width="9.140625" customWidth="1"/>
    <col min="17" max="17" width="8.42578125" customWidth="1"/>
    <col min="18" max="18" width="8.28515625" customWidth="1"/>
    <col min="19" max="21" width="10.5703125" customWidth="1"/>
    <col min="22" max="22" width="12.28515625" customWidth="1"/>
  </cols>
  <sheetData>
    <row r="1" spans="1:16">
      <c r="A1" s="33" t="s">
        <v>56</v>
      </c>
      <c r="M1" s="33" t="s">
        <v>68</v>
      </c>
    </row>
    <row r="2" spans="1:16">
      <c r="A2" s="28" t="s">
        <v>67</v>
      </c>
      <c r="M2" s="28" t="s">
        <v>69</v>
      </c>
    </row>
    <row r="3" spans="1:16">
      <c r="A3" s="27" t="s">
        <v>14</v>
      </c>
      <c r="B3" t="s">
        <v>6</v>
      </c>
      <c r="M3" s="27" t="s">
        <v>14</v>
      </c>
      <c r="N3" t="s">
        <v>6</v>
      </c>
    </row>
    <row r="4" spans="1:16">
      <c r="A4" s="27" t="s">
        <v>54</v>
      </c>
      <c r="B4" t="s">
        <v>6</v>
      </c>
      <c r="M4" s="27" t="s">
        <v>54</v>
      </c>
      <c r="N4" t="s">
        <v>135</v>
      </c>
    </row>
    <row r="5" spans="1:16">
      <c r="A5" s="27" t="s">
        <v>45</v>
      </c>
      <c r="B5" t="s">
        <v>6</v>
      </c>
      <c r="M5" s="27" t="s">
        <v>45</v>
      </c>
      <c r="N5" t="s">
        <v>6</v>
      </c>
    </row>
    <row r="7" spans="1:16" ht="75">
      <c r="A7" s="27" t="s">
        <v>3</v>
      </c>
      <c r="B7" s="35" t="s">
        <v>58</v>
      </c>
      <c r="C7" s="36" t="s">
        <v>59</v>
      </c>
      <c r="D7" s="36" t="s">
        <v>61</v>
      </c>
      <c r="E7" s="36" t="s">
        <v>62</v>
      </c>
      <c r="F7" s="49" t="s">
        <v>60</v>
      </c>
      <c r="G7" s="36" t="s">
        <v>63</v>
      </c>
      <c r="H7" s="36" t="s">
        <v>64</v>
      </c>
      <c r="I7" s="36" t="s">
        <v>65</v>
      </c>
      <c r="J7" s="36" t="s">
        <v>66</v>
      </c>
      <c r="M7" s="27" t="s">
        <v>3</v>
      </c>
      <c r="N7" t="s">
        <v>154</v>
      </c>
      <c r="O7" s="36" t="s">
        <v>60</v>
      </c>
      <c r="P7" s="36" t="s">
        <v>63</v>
      </c>
    </row>
    <row r="8" spans="1:16">
      <c r="A8" s="28">
        <v>1900</v>
      </c>
      <c r="B8" s="29">
        <v>0</v>
      </c>
      <c r="C8" s="29">
        <v>0</v>
      </c>
      <c r="D8" s="29"/>
      <c r="E8" s="29"/>
      <c r="F8" s="50">
        <v>0</v>
      </c>
      <c r="G8" s="29"/>
      <c r="H8" s="29"/>
      <c r="I8" s="29"/>
      <c r="J8" s="29"/>
      <c r="K8" s="29"/>
      <c r="M8" s="28">
        <v>2016</v>
      </c>
      <c r="N8" s="29">
        <v>1</v>
      </c>
      <c r="O8" s="29">
        <v>430000</v>
      </c>
      <c r="P8" s="29"/>
    </row>
    <row r="9" spans="1:16">
      <c r="A9" s="30" t="s">
        <v>4</v>
      </c>
      <c r="B9" s="29">
        <v>0</v>
      </c>
      <c r="C9" s="29">
        <v>0</v>
      </c>
      <c r="D9" s="29"/>
      <c r="E9" s="29"/>
      <c r="F9" s="50">
        <v>0</v>
      </c>
      <c r="G9" s="29"/>
      <c r="H9" s="29"/>
      <c r="I9" s="29"/>
      <c r="J9" s="29"/>
      <c r="K9" s="29"/>
      <c r="M9" s="30" t="s">
        <v>134</v>
      </c>
      <c r="N9" s="29">
        <v>1</v>
      </c>
      <c r="O9" s="29">
        <v>430000</v>
      </c>
      <c r="P9" s="29"/>
    </row>
    <row r="10" spans="1:16">
      <c r="A10" s="34" t="s">
        <v>57</v>
      </c>
      <c r="B10" s="29">
        <v>0</v>
      </c>
      <c r="C10" s="29">
        <v>0</v>
      </c>
      <c r="D10" s="29"/>
      <c r="E10" s="29"/>
      <c r="F10" s="50">
        <v>0</v>
      </c>
      <c r="G10" s="29"/>
      <c r="H10" s="29"/>
      <c r="I10" s="29"/>
      <c r="J10" s="29"/>
      <c r="K10" s="29"/>
      <c r="M10" s="28" t="s">
        <v>5</v>
      </c>
      <c r="N10" s="29">
        <v>1</v>
      </c>
      <c r="O10" s="29">
        <v>430000</v>
      </c>
      <c r="P10" s="29"/>
    </row>
    <row r="11" spans="1:16">
      <c r="A11" s="28">
        <v>2016</v>
      </c>
      <c r="B11" s="29">
        <v>10678.199999999999</v>
      </c>
      <c r="C11" s="29">
        <v>4923</v>
      </c>
      <c r="D11" s="29">
        <v>4714</v>
      </c>
      <c r="E11" s="29">
        <v>3702</v>
      </c>
      <c r="F11" s="50">
        <v>8334546503</v>
      </c>
      <c r="G11" s="29">
        <v>4.571165048543687</v>
      </c>
      <c r="H11" s="29">
        <v>4.4945631067961171</v>
      </c>
      <c r="I11" s="29">
        <v>4.598058252427184</v>
      </c>
      <c r="J11" s="29">
        <v>4.6474271844660198</v>
      </c>
      <c r="K11" s="29"/>
    </row>
    <row r="12" spans="1:16">
      <c r="A12" s="30" t="s">
        <v>134</v>
      </c>
      <c r="B12" s="29">
        <v>1898</v>
      </c>
      <c r="C12" s="29">
        <v>418</v>
      </c>
      <c r="D12" s="29">
        <v>341</v>
      </c>
      <c r="E12" s="29">
        <v>107</v>
      </c>
      <c r="F12" s="50">
        <v>1143683450</v>
      </c>
      <c r="G12" s="29">
        <v>4.63</v>
      </c>
      <c r="H12" s="29">
        <v>4.6020000000000003</v>
      </c>
      <c r="I12" s="29">
        <v>4.6839999999999993</v>
      </c>
      <c r="J12" s="29">
        <v>4.6500000000000004</v>
      </c>
    </row>
    <row r="13" spans="1:16">
      <c r="A13" s="34" t="s">
        <v>152</v>
      </c>
      <c r="B13" s="29">
        <v>1516</v>
      </c>
      <c r="C13" s="29">
        <v>267</v>
      </c>
      <c r="D13" s="29">
        <v>190</v>
      </c>
      <c r="E13" s="29"/>
      <c r="F13" s="50">
        <v>901193500</v>
      </c>
      <c r="G13" s="29"/>
      <c r="H13" s="29"/>
      <c r="I13" s="29"/>
      <c r="J13" s="29"/>
    </row>
    <row r="14" spans="1:16">
      <c r="A14" s="34" t="s">
        <v>153</v>
      </c>
      <c r="B14" s="29">
        <v>382</v>
      </c>
      <c r="C14" s="29">
        <v>151</v>
      </c>
      <c r="D14" s="29">
        <v>151</v>
      </c>
      <c r="E14" s="29">
        <v>107</v>
      </c>
      <c r="F14" s="50">
        <v>242489950</v>
      </c>
      <c r="G14" s="29">
        <v>4.63</v>
      </c>
      <c r="H14" s="29">
        <v>4.6020000000000003</v>
      </c>
      <c r="I14" s="29">
        <v>4.6839999999999993</v>
      </c>
      <c r="J14" s="29">
        <v>4.6500000000000004</v>
      </c>
    </row>
    <row r="15" spans="1:16">
      <c r="A15" s="30" t="s">
        <v>136</v>
      </c>
      <c r="B15" s="29">
        <v>175</v>
      </c>
      <c r="C15" s="29">
        <v>1722</v>
      </c>
      <c r="D15" s="29">
        <v>1641</v>
      </c>
      <c r="E15" s="29">
        <v>1468</v>
      </c>
      <c r="F15" s="50">
        <v>47519500</v>
      </c>
      <c r="G15" s="29">
        <v>4.4376190476190489</v>
      </c>
      <c r="H15" s="29">
        <v>4.3961904761904762</v>
      </c>
      <c r="I15" s="29">
        <v>4.4523809523809534</v>
      </c>
      <c r="J15" s="29">
        <v>4.4740476190476182</v>
      </c>
    </row>
    <row r="16" spans="1:16">
      <c r="A16" s="34" t="s">
        <v>152</v>
      </c>
      <c r="B16" s="29">
        <v>18</v>
      </c>
      <c r="C16" s="29">
        <v>38</v>
      </c>
      <c r="D16" s="29">
        <v>49</v>
      </c>
      <c r="E16" s="29"/>
      <c r="F16" s="50">
        <v>5100000</v>
      </c>
      <c r="G16" s="29"/>
      <c r="H16" s="29"/>
      <c r="I16" s="29"/>
      <c r="J16" s="29"/>
    </row>
    <row r="17" spans="1:10">
      <c r="A17" s="34" t="s">
        <v>153</v>
      </c>
      <c r="B17" s="29">
        <v>157</v>
      </c>
      <c r="C17" s="29">
        <v>1684</v>
      </c>
      <c r="D17" s="29">
        <v>1592</v>
      </c>
      <c r="E17" s="29">
        <v>1468</v>
      </c>
      <c r="F17" s="50">
        <v>42419500</v>
      </c>
      <c r="G17" s="29">
        <v>4.4376190476190489</v>
      </c>
      <c r="H17" s="29">
        <v>4.3961904761904762</v>
      </c>
      <c r="I17" s="29">
        <v>4.4523809523809534</v>
      </c>
      <c r="J17" s="29">
        <v>4.4740476190476182</v>
      </c>
    </row>
    <row r="18" spans="1:10">
      <c r="A18" s="30" t="s">
        <v>137</v>
      </c>
      <c r="B18" s="29">
        <v>244.94999999999996</v>
      </c>
      <c r="C18" s="29">
        <v>915</v>
      </c>
      <c r="D18" s="29">
        <v>920</v>
      </c>
      <c r="E18" s="29">
        <v>856</v>
      </c>
      <c r="F18" s="50">
        <v>41226900</v>
      </c>
      <c r="G18" s="29">
        <v>4.6844827586206899</v>
      </c>
      <c r="H18" s="29">
        <v>4.5937931034482755</v>
      </c>
      <c r="I18" s="29">
        <v>4.7320689655172412</v>
      </c>
      <c r="J18" s="29">
        <v>4.7920689655172435</v>
      </c>
    </row>
    <row r="19" spans="1:10">
      <c r="A19" s="34" t="s">
        <v>153</v>
      </c>
      <c r="B19" s="29">
        <v>244.94999999999996</v>
      </c>
      <c r="C19" s="29">
        <v>915</v>
      </c>
      <c r="D19" s="29">
        <v>920</v>
      </c>
      <c r="E19" s="29">
        <v>856</v>
      </c>
      <c r="F19" s="50">
        <v>41226900</v>
      </c>
      <c r="G19" s="29">
        <v>4.6844827586206899</v>
      </c>
      <c r="H19" s="29">
        <v>4.5937931034482755</v>
      </c>
      <c r="I19" s="29">
        <v>4.7320689655172412</v>
      </c>
      <c r="J19" s="29">
        <v>4.7920689655172435</v>
      </c>
    </row>
    <row r="20" spans="1:10">
      <c r="A20" s="30" t="s">
        <v>139</v>
      </c>
      <c r="B20" s="29">
        <v>7509.5</v>
      </c>
      <c r="C20" s="29">
        <v>664</v>
      </c>
      <c r="D20" s="29">
        <v>617</v>
      </c>
      <c r="E20" s="29">
        <v>317</v>
      </c>
      <c r="F20" s="50">
        <v>5642867067</v>
      </c>
      <c r="G20" s="29">
        <v>4.5166666666666666</v>
      </c>
      <c r="H20" s="29">
        <v>4.452</v>
      </c>
      <c r="I20" s="29">
        <v>4.5233333333333343</v>
      </c>
      <c r="J20" s="29">
        <v>4.5606666666666671</v>
      </c>
    </row>
    <row r="21" spans="1:10">
      <c r="A21" s="34" t="s">
        <v>152</v>
      </c>
      <c r="B21" s="29">
        <v>4569.5</v>
      </c>
      <c r="C21" s="29">
        <v>277</v>
      </c>
      <c r="D21" s="29">
        <v>243</v>
      </c>
      <c r="E21" s="29"/>
      <c r="F21" s="50">
        <v>3148312667</v>
      </c>
      <c r="G21" s="29"/>
      <c r="H21" s="29"/>
      <c r="I21" s="29"/>
      <c r="J21" s="29"/>
    </row>
    <row r="22" spans="1:10">
      <c r="A22" s="34" t="s">
        <v>153</v>
      </c>
      <c r="B22" s="29">
        <v>2940</v>
      </c>
      <c r="C22" s="29">
        <v>387</v>
      </c>
      <c r="D22" s="29">
        <v>374</v>
      </c>
      <c r="E22" s="29">
        <v>317</v>
      </c>
      <c r="F22" s="50">
        <v>2494554400</v>
      </c>
      <c r="G22" s="29">
        <v>4.5166666666666666</v>
      </c>
      <c r="H22" s="29">
        <v>4.452</v>
      </c>
      <c r="I22" s="29">
        <v>4.5233333333333343</v>
      </c>
      <c r="J22" s="29">
        <v>4.5606666666666671</v>
      </c>
    </row>
    <row r="23" spans="1:10">
      <c r="A23" s="30" t="s">
        <v>140</v>
      </c>
      <c r="B23" s="29">
        <v>72.25</v>
      </c>
      <c r="C23" s="29">
        <v>238</v>
      </c>
      <c r="D23" s="29">
        <v>243</v>
      </c>
      <c r="E23" s="29">
        <v>226</v>
      </c>
      <c r="F23" s="50">
        <v>102655000</v>
      </c>
      <c r="G23" s="29">
        <v>4.4775</v>
      </c>
      <c r="H23" s="29">
        <v>4.4124999999999996</v>
      </c>
      <c r="I23" s="29">
        <v>4.4662500000000005</v>
      </c>
      <c r="J23" s="29">
        <v>4.5912499999999996</v>
      </c>
    </row>
    <row r="24" spans="1:10">
      <c r="A24" s="34" t="s">
        <v>153</v>
      </c>
      <c r="B24" s="29">
        <v>72.25</v>
      </c>
      <c r="C24" s="29">
        <v>238</v>
      </c>
      <c r="D24" s="29">
        <v>243</v>
      </c>
      <c r="E24" s="29">
        <v>226</v>
      </c>
      <c r="F24" s="50">
        <v>102655000</v>
      </c>
      <c r="G24" s="29">
        <v>4.4775</v>
      </c>
      <c r="H24" s="29">
        <v>4.4124999999999996</v>
      </c>
      <c r="I24" s="29">
        <v>4.4662500000000005</v>
      </c>
      <c r="J24" s="29">
        <v>4.5912499999999996</v>
      </c>
    </row>
    <row r="25" spans="1:10">
      <c r="A25" s="30" t="s">
        <v>141</v>
      </c>
      <c r="B25" s="29">
        <v>74.5</v>
      </c>
      <c r="C25" s="29">
        <v>300</v>
      </c>
      <c r="D25" s="29">
        <v>300</v>
      </c>
      <c r="E25" s="29">
        <v>300</v>
      </c>
      <c r="F25" s="50">
        <v>23741200</v>
      </c>
      <c r="G25" s="29">
        <v>4.6118181818181814</v>
      </c>
      <c r="H25" s="29">
        <v>4.4781818181818176</v>
      </c>
      <c r="I25" s="29">
        <v>4.667272727272727</v>
      </c>
      <c r="J25" s="29">
        <v>4.6909090909090914</v>
      </c>
    </row>
    <row r="26" spans="1:10">
      <c r="A26" s="34" t="s">
        <v>153</v>
      </c>
      <c r="B26" s="29">
        <v>74.5</v>
      </c>
      <c r="C26" s="29">
        <v>300</v>
      </c>
      <c r="D26" s="29">
        <v>300</v>
      </c>
      <c r="E26" s="29">
        <v>300</v>
      </c>
      <c r="F26" s="50">
        <v>23741200</v>
      </c>
      <c r="G26" s="29">
        <v>4.6118181818181814</v>
      </c>
      <c r="H26" s="29">
        <v>4.4781818181818176</v>
      </c>
      <c r="I26" s="29">
        <v>4.667272727272727</v>
      </c>
      <c r="J26" s="29">
        <v>4.6909090909090914</v>
      </c>
    </row>
    <row r="27" spans="1:10">
      <c r="A27" s="30" t="s">
        <v>142</v>
      </c>
      <c r="B27" s="29">
        <v>95.5</v>
      </c>
      <c r="C27" s="29">
        <v>422</v>
      </c>
      <c r="D27" s="29">
        <v>449</v>
      </c>
      <c r="E27" s="29">
        <v>280</v>
      </c>
      <c r="F27" s="50">
        <v>166572600</v>
      </c>
      <c r="G27" s="29">
        <v>4.655555555555555</v>
      </c>
      <c r="H27" s="29">
        <v>4.5922222222222224</v>
      </c>
      <c r="I27" s="29">
        <v>4.6755555555555546</v>
      </c>
      <c r="J27" s="29">
        <v>4.7288888888888891</v>
      </c>
    </row>
    <row r="28" spans="1:10">
      <c r="A28" s="34" t="s">
        <v>152</v>
      </c>
      <c r="B28" s="29">
        <v>19</v>
      </c>
      <c r="C28" s="29">
        <v>54</v>
      </c>
      <c r="D28" s="29">
        <v>34</v>
      </c>
      <c r="E28" s="29"/>
      <c r="F28" s="50">
        <v>47534000</v>
      </c>
      <c r="G28" s="29"/>
      <c r="H28" s="29"/>
      <c r="I28" s="29"/>
      <c r="J28" s="29"/>
    </row>
    <row r="29" spans="1:10">
      <c r="A29" s="34" t="s">
        <v>153</v>
      </c>
      <c r="B29" s="29">
        <v>76.5</v>
      </c>
      <c r="C29" s="29">
        <v>368</v>
      </c>
      <c r="D29" s="29">
        <v>415</v>
      </c>
      <c r="E29" s="29">
        <v>280</v>
      </c>
      <c r="F29" s="50">
        <v>119038600</v>
      </c>
      <c r="G29" s="29">
        <v>4.655555555555555</v>
      </c>
      <c r="H29" s="29">
        <v>4.5922222222222224</v>
      </c>
      <c r="I29" s="29">
        <v>4.6755555555555546</v>
      </c>
      <c r="J29" s="29">
        <v>4.7288888888888891</v>
      </c>
    </row>
    <row r="30" spans="1:10">
      <c r="A30" s="30" t="s">
        <v>144</v>
      </c>
      <c r="B30" s="29">
        <v>106.5</v>
      </c>
      <c r="C30" s="29">
        <v>89</v>
      </c>
      <c r="D30" s="29">
        <v>87</v>
      </c>
      <c r="E30" s="29">
        <v>55</v>
      </c>
      <c r="F30" s="50">
        <v>840880786</v>
      </c>
      <c r="G30" s="29">
        <v>4.3733333333333331</v>
      </c>
      <c r="H30" s="29">
        <v>4.2</v>
      </c>
      <c r="I30" s="29">
        <v>4.293333333333333</v>
      </c>
      <c r="J30" s="29">
        <v>4.623333333333334</v>
      </c>
    </row>
    <row r="31" spans="1:10">
      <c r="A31" s="34" t="s">
        <v>152</v>
      </c>
      <c r="B31" s="29">
        <v>14.5</v>
      </c>
      <c r="C31" s="29">
        <v>29</v>
      </c>
      <c r="D31" s="29">
        <v>29</v>
      </c>
      <c r="E31" s="29"/>
      <c r="F31" s="50">
        <v>251780236</v>
      </c>
      <c r="G31" s="29"/>
      <c r="H31" s="29"/>
      <c r="I31" s="29"/>
      <c r="J31" s="29"/>
    </row>
    <row r="32" spans="1:10">
      <c r="A32" s="34" t="s">
        <v>153</v>
      </c>
      <c r="B32" s="29">
        <v>92</v>
      </c>
      <c r="C32" s="29">
        <v>60</v>
      </c>
      <c r="D32" s="29">
        <v>58</v>
      </c>
      <c r="E32" s="29">
        <v>55</v>
      </c>
      <c r="F32" s="50">
        <v>589100550</v>
      </c>
      <c r="G32" s="29">
        <v>4.3733333333333331</v>
      </c>
      <c r="H32" s="29">
        <v>4.2</v>
      </c>
      <c r="I32" s="29">
        <v>4.293333333333333</v>
      </c>
      <c r="J32" s="29">
        <v>4.623333333333334</v>
      </c>
    </row>
    <row r="33" spans="1:10">
      <c r="A33" s="30" t="s">
        <v>145</v>
      </c>
      <c r="B33" s="29">
        <v>498</v>
      </c>
      <c r="C33" s="29">
        <v>135</v>
      </c>
      <c r="D33" s="29">
        <v>96</v>
      </c>
      <c r="E33" s="29">
        <v>78</v>
      </c>
      <c r="F33" s="50">
        <v>324600000</v>
      </c>
      <c r="G33" s="29">
        <v>4.82</v>
      </c>
      <c r="H33" s="29">
        <v>4.83</v>
      </c>
      <c r="I33" s="29">
        <v>4.9000000000000004</v>
      </c>
      <c r="J33" s="29">
        <v>4.72</v>
      </c>
    </row>
    <row r="34" spans="1:10">
      <c r="A34" s="34" t="s">
        <v>152</v>
      </c>
      <c r="B34" s="29">
        <v>480</v>
      </c>
      <c r="C34" s="29">
        <v>39</v>
      </c>
      <c r="D34" s="29"/>
      <c r="E34" s="29"/>
      <c r="F34" s="50">
        <v>282000000</v>
      </c>
      <c r="G34" s="29"/>
      <c r="H34" s="29"/>
      <c r="I34" s="29"/>
      <c r="J34" s="29"/>
    </row>
    <row r="35" spans="1:10">
      <c r="A35" s="34" t="s">
        <v>153</v>
      </c>
      <c r="B35" s="29">
        <v>18</v>
      </c>
      <c r="C35" s="29">
        <v>96</v>
      </c>
      <c r="D35" s="29">
        <v>96</v>
      </c>
      <c r="E35" s="29">
        <v>78</v>
      </c>
      <c r="F35" s="50">
        <v>42600000</v>
      </c>
      <c r="G35" s="29">
        <v>4.82</v>
      </c>
      <c r="H35" s="29">
        <v>4.83</v>
      </c>
      <c r="I35" s="29">
        <v>4.9000000000000004</v>
      </c>
      <c r="J35" s="29">
        <v>4.72</v>
      </c>
    </row>
    <row r="36" spans="1:10">
      <c r="A36" s="30" t="s">
        <v>143</v>
      </c>
      <c r="B36" s="29">
        <v>4</v>
      </c>
      <c r="C36" s="29">
        <v>20</v>
      </c>
      <c r="D36" s="29">
        <v>20</v>
      </c>
      <c r="E36" s="29">
        <v>15</v>
      </c>
      <c r="F36" s="50">
        <v>800000</v>
      </c>
      <c r="G36" s="29">
        <v>4.5</v>
      </c>
      <c r="H36" s="29">
        <v>4.29</v>
      </c>
      <c r="I36" s="29">
        <v>4.67</v>
      </c>
      <c r="J36" s="29">
        <v>4.62</v>
      </c>
    </row>
    <row r="37" spans="1:10">
      <c r="A37" s="34" t="s">
        <v>153</v>
      </c>
      <c r="B37" s="29">
        <v>4</v>
      </c>
      <c r="C37" s="29">
        <v>20</v>
      </c>
      <c r="D37" s="29">
        <v>20</v>
      </c>
      <c r="E37" s="29">
        <v>15</v>
      </c>
      <c r="F37" s="50">
        <v>800000</v>
      </c>
      <c r="G37" s="29">
        <v>4.5</v>
      </c>
      <c r="H37" s="29">
        <v>4.29</v>
      </c>
      <c r="I37" s="29">
        <v>4.67</v>
      </c>
      <c r="J37" s="29">
        <v>4.62</v>
      </c>
    </row>
    <row r="38" spans="1:10">
      <c r="A38" s="28">
        <v>2015</v>
      </c>
      <c r="B38" s="29">
        <v>730.5</v>
      </c>
      <c r="C38" s="29">
        <v>48</v>
      </c>
      <c r="D38" s="29">
        <v>57</v>
      </c>
      <c r="E38" s="29">
        <v>42</v>
      </c>
      <c r="F38" s="50">
        <v>132997132</v>
      </c>
      <c r="G38" s="29"/>
      <c r="H38" s="29"/>
      <c r="I38" s="29"/>
      <c r="J38" s="29"/>
    </row>
    <row r="39" spans="1:10">
      <c r="A39" s="30" t="s">
        <v>134</v>
      </c>
      <c r="B39" s="29">
        <v>730.5</v>
      </c>
      <c r="C39" s="29">
        <v>48</v>
      </c>
      <c r="D39" s="29">
        <v>57</v>
      </c>
      <c r="E39" s="29">
        <v>42</v>
      </c>
      <c r="F39" s="50">
        <v>132997132</v>
      </c>
      <c r="G39" s="29"/>
      <c r="H39" s="29"/>
      <c r="I39" s="29"/>
      <c r="J39" s="29"/>
    </row>
    <row r="40" spans="1:10">
      <c r="A40" s="34" t="s">
        <v>152</v>
      </c>
      <c r="B40" s="29">
        <v>100.5</v>
      </c>
      <c r="C40" s="29">
        <v>15</v>
      </c>
      <c r="D40" s="29">
        <v>15</v>
      </c>
      <c r="E40" s="29"/>
      <c r="F40" s="50">
        <v>66100000</v>
      </c>
      <c r="G40" s="29"/>
      <c r="H40" s="29"/>
      <c r="I40" s="29"/>
      <c r="J40" s="29"/>
    </row>
    <row r="41" spans="1:10">
      <c r="A41" s="34" t="s">
        <v>153</v>
      </c>
      <c r="B41" s="29">
        <v>630</v>
      </c>
      <c r="C41" s="29">
        <v>33</v>
      </c>
      <c r="D41" s="29">
        <v>42</v>
      </c>
      <c r="E41" s="29">
        <v>42</v>
      </c>
      <c r="F41" s="50">
        <v>66897132</v>
      </c>
      <c r="G41" s="29"/>
      <c r="H41" s="29"/>
      <c r="I41" s="29"/>
      <c r="J41" s="29"/>
    </row>
    <row r="42" spans="1:10">
      <c r="A42" s="28">
        <v>2017</v>
      </c>
      <c r="B42" s="29">
        <v>135</v>
      </c>
      <c r="C42" s="29">
        <v>11</v>
      </c>
      <c r="D42" s="29">
        <v>11</v>
      </c>
      <c r="E42" s="29"/>
      <c r="F42" s="50">
        <v>209000000</v>
      </c>
      <c r="G42" s="29"/>
      <c r="H42" s="29"/>
      <c r="I42" s="29"/>
      <c r="J42" s="29"/>
    </row>
    <row r="43" spans="1:10">
      <c r="A43" s="30" t="s">
        <v>144</v>
      </c>
      <c r="B43" s="29">
        <v>135</v>
      </c>
      <c r="C43" s="29">
        <v>11</v>
      </c>
      <c r="D43" s="29">
        <v>11</v>
      </c>
      <c r="E43" s="29"/>
      <c r="F43" s="50">
        <v>209000000</v>
      </c>
      <c r="G43" s="29"/>
      <c r="H43" s="29"/>
      <c r="I43" s="29"/>
      <c r="J43" s="29"/>
    </row>
    <row r="44" spans="1:10">
      <c r="A44" s="34" t="s">
        <v>152</v>
      </c>
      <c r="B44" s="29">
        <v>135</v>
      </c>
      <c r="C44" s="29">
        <v>11</v>
      </c>
      <c r="D44" s="29">
        <v>11</v>
      </c>
      <c r="E44" s="29"/>
      <c r="F44" s="50">
        <v>209000000</v>
      </c>
      <c r="G44" s="29"/>
      <c r="H44" s="29"/>
      <c r="I44" s="29"/>
      <c r="J44" s="29"/>
    </row>
    <row r="45" spans="1:10">
      <c r="A45" s="28" t="s">
        <v>5</v>
      </c>
      <c r="B45" s="29">
        <v>11543.699999999999</v>
      </c>
      <c r="C45" s="29">
        <v>4982</v>
      </c>
      <c r="D45" s="29">
        <v>4782</v>
      </c>
      <c r="E45" s="29">
        <v>3744</v>
      </c>
      <c r="F45" s="50">
        <v>8676543635</v>
      </c>
      <c r="G45" s="29">
        <v>4.571165048543687</v>
      </c>
      <c r="H45" s="29">
        <v>4.4945631067961171</v>
      </c>
      <c r="I45" s="29">
        <v>4.598058252427184</v>
      </c>
      <c r="J45" s="29">
        <v>4.6474271844660198</v>
      </c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101"/>
  <sheetViews>
    <sheetView topLeftCell="A93" workbookViewId="0">
      <selection activeCell="E101" sqref="E101"/>
    </sheetView>
  </sheetViews>
  <sheetFormatPr defaultColWidth="9.140625" defaultRowHeight="15"/>
  <cols>
    <col min="1" max="2" width="9.140625" style="31"/>
    <col min="3" max="3" width="29" style="31" customWidth="1"/>
    <col min="4" max="4" width="31.28515625" style="31" customWidth="1"/>
    <col min="5" max="5" width="56" style="31" customWidth="1"/>
    <col min="6" max="16384" width="9.140625" style="31"/>
  </cols>
  <sheetData>
    <row r="1" spans="1:6" ht="18.75">
      <c r="A1" s="47" t="s">
        <v>132</v>
      </c>
    </row>
    <row r="2" spans="1:6">
      <c r="A2" s="32" t="s">
        <v>131</v>
      </c>
    </row>
    <row r="3" spans="1:6">
      <c r="A3" s="32" t="s">
        <v>75</v>
      </c>
    </row>
    <row r="4" spans="1:6">
      <c r="A4" s="31" t="s">
        <v>77</v>
      </c>
    </row>
    <row r="5" spans="1:6">
      <c r="A5" s="31" t="s">
        <v>78</v>
      </c>
    </row>
    <row r="6" spans="1:6">
      <c r="A6" s="31" t="s">
        <v>12</v>
      </c>
    </row>
    <row r="7" spans="1:6">
      <c r="A7" s="32" t="s">
        <v>76</v>
      </c>
    </row>
    <row r="8" spans="1:6">
      <c r="A8" s="31" t="s">
        <v>86</v>
      </c>
    </row>
    <row r="9" spans="1:6">
      <c r="A9" s="31" t="s">
        <v>112</v>
      </c>
    </row>
    <row r="10" spans="1:6">
      <c r="A10" s="31" t="s">
        <v>79</v>
      </c>
    </row>
    <row r="11" spans="1:6">
      <c r="A11" s="31" t="s">
        <v>119</v>
      </c>
    </row>
    <row r="12" spans="1:6">
      <c r="B12" s="41" t="s">
        <v>113</v>
      </c>
      <c r="C12" s="41" t="s">
        <v>114</v>
      </c>
      <c r="D12" s="41" t="s">
        <v>115</v>
      </c>
      <c r="E12" s="41" t="s">
        <v>116</v>
      </c>
      <c r="F12" s="32"/>
    </row>
    <row r="13" spans="1:6">
      <c r="B13" s="42" t="s">
        <v>87</v>
      </c>
      <c r="C13" s="42"/>
      <c r="D13" s="42"/>
      <c r="E13" s="42" t="s">
        <v>88</v>
      </c>
    </row>
    <row r="14" spans="1:6">
      <c r="B14" s="42"/>
      <c r="C14" s="42" t="s">
        <v>17</v>
      </c>
      <c r="D14" s="42" t="s">
        <v>14</v>
      </c>
      <c r="E14" s="42" t="s">
        <v>89</v>
      </c>
    </row>
    <row r="15" spans="1:6">
      <c r="B15" s="42"/>
      <c r="C15" s="42"/>
      <c r="D15" s="42" t="s">
        <v>15</v>
      </c>
      <c r="E15" s="42" t="s">
        <v>89</v>
      </c>
    </row>
    <row r="16" spans="1:6">
      <c r="B16" s="42"/>
      <c r="C16" s="42"/>
      <c r="D16" s="42" t="s">
        <v>1</v>
      </c>
      <c r="E16" s="42" t="s">
        <v>89</v>
      </c>
    </row>
    <row r="17" spans="2:5">
      <c r="B17" s="42"/>
      <c r="C17" s="42"/>
      <c r="D17" s="42" t="s">
        <v>120</v>
      </c>
      <c r="E17" s="42" t="s">
        <v>121</v>
      </c>
    </row>
    <row r="18" spans="2:5">
      <c r="B18" s="42"/>
      <c r="C18" s="42"/>
      <c r="D18" s="42" t="s">
        <v>18</v>
      </c>
      <c r="E18" s="42" t="s">
        <v>89</v>
      </c>
    </row>
    <row r="19" spans="2:5">
      <c r="B19" s="42"/>
      <c r="C19" s="42"/>
      <c r="D19" s="42" t="s">
        <v>106</v>
      </c>
      <c r="E19" s="42" t="s">
        <v>89</v>
      </c>
    </row>
    <row r="20" spans="2:5">
      <c r="B20" s="42"/>
      <c r="C20" s="42"/>
      <c r="D20" s="42" t="s">
        <v>19</v>
      </c>
      <c r="E20" s="42" t="s">
        <v>89</v>
      </c>
    </row>
    <row r="21" spans="2:5">
      <c r="B21" s="42"/>
      <c r="C21" s="42"/>
      <c r="D21" s="42" t="s">
        <v>20</v>
      </c>
      <c r="E21" s="42" t="s">
        <v>89</v>
      </c>
    </row>
    <row r="22" spans="2:5">
      <c r="B22" s="42"/>
      <c r="C22" s="42"/>
      <c r="D22" s="42" t="s">
        <v>54</v>
      </c>
      <c r="E22" s="42" t="s">
        <v>89</v>
      </c>
    </row>
    <row r="23" spans="2:5">
      <c r="B23" s="42"/>
      <c r="C23" s="42"/>
      <c r="D23" s="42" t="s">
        <v>90</v>
      </c>
      <c r="E23" s="42" t="s">
        <v>89</v>
      </c>
    </row>
    <row r="24" spans="2:5">
      <c r="B24" s="42"/>
      <c r="C24" s="42" t="s">
        <v>21</v>
      </c>
      <c r="D24" s="42" t="s">
        <v>22</v>
      </c>
      <c r="E24" s="42" t="s">
        <v>89</v>
      </c>
    </row>
    <row r="25" spans="2:5">
      <c r="B25" s="42"/>
      <c r="C25" s="42"/>
      <c r="D25" s="42" t="s">
        <v>23</v>
      </c>
      <c r="E25" s="42" t="s">
        <v>89</v>
      </c>
    </row>
    <row r="26" spans="2:5">
      <c r="B26" s="42"/>
      <c r="C26" s="42"/>
      <c r="D26" s="42" t="s">
        <v>24</v>
      </c>
      <c r="E26" s="42" t="s">
        <v>89</v>
      </c>
    </row>
    <row r="27" spans="2:5">
      <c r="B27" s="42"/>
      <c r="C27" s="42"/>
      <c r="D27" s="42" t="s">
        <v>25</v>
      </c>
      <c r="E27" s="42" t="s">
        <v>89</v>
      </c>
    </row>
    <row r="28" spans="2:5">
      <c r="B28" s="42"/>
      <c r="C28" s="42"/>
      <c r="D28" s="42" t="s">
        <v>26</v>
      </c>
      <c r="E28" s="42" t="s">
        <v>89</v>
      </c>
    </row>
    <row r="29" spans="2:5">
      <c r="B29" s="42"/>
      <c r="C29" s="42"/>
      <c r="D29" s="42" t="s">
        <v>83</v>
      </c>
      <c r="E29" s="42" t="s">
        <v>89</v>
      </c>
    </row>
    <row r="30" spans="2:5">
      <c r="B30" s="42"/>
      <c r="C30" s="42" t="s">
        <v>27</v>
      </c>
      <c r="D30" s="42" t="s">
        <v>28</v>
      </c>
      <c r="E30" s="42" t="s">
        <v>89</v>
      </c>
    </row>
    <row r="31" spans="2:5">
      <c r="B31" s="42"/>
      <c r="C31" s="42"/>
      <c r="D31" s="42" t="s">
        <v>29</v>
      </c>
      <c r="E31" s="42" t="s">
        <v>89</v>
      </c>
    </row>
    <row r="32" spans="2:5">
      <c r="B32" s="42"/>
      <c r="C32" s="42"/>
      <c r="D32" s="42" t="s">
        <v>30</v>
      </c>
      <c r="E32" s="42" t="s">
        <v>89</v>
      </c>
    </row>
    <row r="33" spans="2:5">
      <c r="B33" s="42"/>
      <c r="C33" s="42"/>
      <c r="D33" s="42" t="s">
        <v>31</v>
      </c>
      <c r="E33" s="42" t="s">
        <v>89</v>
      </c>
    </row>
    <row r="34" spans="2:5">
      <c r="B34" s="42"/>
      <c r="C34" s="42"/>
      <c r="D34" s="42" t="s">
        <v>51</v>
      </c>
      <c r="E34" s="42" t="s">
        <v>91</v>
      </c>
    </row>
    <row r="35" spans="2:5">
      <c r="B35" s="42"/>
      <c r="C35" s="42"/>
      <c r="D35" s="42" t="s">
        <v>33</v>
      </c>
      <c r="E35" s="42" t="s">
        <v>89</v>
      </c>
    </row>
    <row r="36" spans="2:5">
      <c r="B36" s="42"/>
      <c r="C36" s="42"/>
      <c r="D36" s="42" t="s">
        <v>32</v>
      </c>
      <c r="E36" s="42" t="s">
        <v>89</v>
      </c>
    </row>
    <row r="37" spans="2:5">
      <c r="B37" s="42"/>
      <c r="C37" s="42"/>
      <c r="D37" s="42" t="s">
        <v>34</v>
      </c>
      <c r="E37" s="42" t="s">
        <v>92</v>
      </c>
    </row>
    <row r="38" spans="2:5">
      <c r="B38" s="42"/>
      <c r="C38" s="42"/>
      <c r="D38" s="42" t="s">
        <v>35</v>
      </c>
      <c r="E38" s="42" t="s">
        <v>93</v>
      </c>
    </row>
    <row r="39" spans="2:5">
      <c r="B39" s="42"/>
      <c r="C39" s="42"/>
      <c r="D39" s="42" t="s">
        <v>36</v>
      </c>
      <c r="E39" s="42" t="s">
        <v>94</v>
      </c>
    </row>
    <row r="40" spans="2:5">
      <c r="B40" s="42"/>
      <c r="C40" s="42"/>
      <c r="D40" s="42" t="s">
        <v>37</v>
      </c>
      <c r="E40" s="42" t="s">
        <v>95</v>
      </c>
    </row>
    <row r="41" spans="2:5">
      <c r="B41" s="42"/>
      <c r="C41" s="42"/>
      <c r="D41" s="42" t="s">
        <v>74</v>
      </c>
      <c r="E41" s="42" t="s">
        <v>96</v>
      </c>
    </row>
    <row r="42" spans="2:5">
      <c r="B42" s="42"/>
      <c r="C42" s="42"/>
      <c r="D42" s="42" t="s">
        <v>49</v>
      </c>
      <c r="E42" s="42" t="s">
        <v>97</v>
      </c>
    </row>
    <row r="43" spans="2:5">
      <c r="B43" s="42"/>
      <c r="C43" s="42" t="s">
        <v>38</v>
      </c>
      <c r="D43" s="42" t="s">
        <v>39</v>
      </c>
      <c r="E43" s="42" t="s">
        <v>98</v>
      </c>
    </row>
    <row r="44" spans="2:5">
      <c r="B44" s="42"/>
      <c r="C44" s="42"/>
      <c r="D44" s="42" t="s">
        <v>40</v>
      </c>
      <c r="E44" s="42" t="s">
        <v>98</v>
      </c>
    </row>
    <row r="45" spans="2:5">
      <c r="B45" s="42"/>
      <c r="C45" s="42"/>
      <c r="D45" s="42" t="s">
        <v>41</v>
      </c>
      <c r="E45" s="42" t="s">
        <v>98</v>
      </c>
    </row>
    <row r="46" spans="2:5">
      <c r="B46" s="42"/>
      <c r="C46" s="42"/>
      <c r="D46" s="42" t="s">
        <v>42</v>
      </c>
      <c r="E46" s="42" t="s">
        <v>98</v>
      </c>
    </row>
    <row r="47" spans="2:5">
      <c r="B47" s="42"/>
      <c r="C47" s="42"/>
      <c r="D47" s="42" t="s">
        <v>43</v>
      </c>
      <c r="E47" s="42" t="s">
        <v>98</v>
      </c>
    </row>
    <row r="48" spans="2:5">
      <c r="B48" s="42"/>
      <c r="C48" s="42"/>
      <c r="D48" s="42" t="s">
        <v>44</v>
      </c>
      <c r="E48" s="42" t="s">
        <v>99</v>
      </c>
    </row>
    <row r="49" spans="2:5">
      <c r="B49" s="42"/>
      <c r="C49" s="42"/>
      <c r="D49" s="42" t="s">
        <v>45</v>
      </c>
      <c r="E49" s="42" t="s">
        <v>100</v>
      </c>
    </row>
    <row r="50" spans="2:5">
      <c r="B50" s="42"/>
      <c r="C50" s="42"/>
      <c r="D50" s="42" t="s">
        <v>46</v>
      </c>
      <c r="E50" s="42" t="s">
        <v>101</v>
      </c>
    </row>
    <row r="51" spans="2:5">
      <c r="B51" s="42"/>
      <c r="C51" s="42"/>
      <c r="D51" s="42" t="s">
        <v>47</v>
      </c>
      <c r="E51" s="42" t="s">
        <v>102</v>
      </c>
    </row>
    <row r="52" spans="2:5">
      <c r="B52" s="42"/>
      <c r="C52" s="42"/>
      <c r="D52" s="42" t="s">
        <v>48</v>
      </c>
      <c r="E52" s="42" t="s">
        <v>103</v>
      </c>
    </row>
    <row r="53" spans="2:5">
      <c r="B53" s="42"/>
      <c r="C53" s="42"/>
      <c r="D53" s="42" t="s">
        <v>122</v>
      </c>
      <c r="E53" s="42" t="s">
        <v>124</v>
      </c>
    </row>
    <row r="54" spans="2:5">
      <c r="B54" s="42" t="s">
        <v>55</v>
      </c>
      <c r="C54" s="42"/>
      <c r="D54" s="42"/>
      <c r="E54" s="42" t="s">
        <v>104</v>
      </c>
    </row>
    <row r="55" spans="2:5">
      <c r="B55" s="42"/>
      <c r="C55" s="42" t="s">
        <v>105</v>
      </c>
      <c r="D55" s="42" t="s">
        <v>14</v>
      </c>
      <c r="E55" s="42" t="s">
        <v>89</v>
      </c>
    </row>
    <row r="56" spans="2:5">
      <c r="B56" s="42"/>
      <c r="C56" s="42"/>
      <c r="D56" s="42" t="s">
        <v>81</v>
      </c>
      <c r="E56" s="42" t="s">
        <v>89</v>
      </c>
    </row>
    <row r="57" spans="2:5">
      <c r="B57" s="42"/>
      <c r="C57" s="42"/>
      <c r="D57" s="42" t="s">
        <v>82</v>
      </c>
      <c r="E57" s="42" t="s">
        <v>89</v>
      </c>
    </row>
    <row r="58" spans="2:5">
      <c r="B58" s="42"/>
      <c r="C58" s="42"/>
      <c r="D58" s="42" t="s">
        <v>18</v>
      </c>
      <c r="E58" s="42" t="s">
        <v>89</v>
      </c>
    </row>
    <row r="59" spans="2:5">
      <c r="B59" s="42"/>
      <c r="C59" s="42"/>
      <c r="D59" s="42" t="s">
        <v>106</v>
      </c>
      <c r="E59" s="42" t="s">
        <v>89</v>
      </c>
    </row>
    <row r="60" spans="2:5">
      <c r="B60" s="42"/>
      <c r="C60" s="42"/>
      <c r="D60" s="42" t="s">
        <v>19</v>
      </c>
      <c r="E60" s="42" t="s">
        <v>89</v>
      </c>
    </row>
    <row r="61" spans="2:5">
      <c r="B61" s="42"/>
      <c r="C61" s="42"/>
      <c r="D61" s="42" t="s">
        <v>20</v>
      </c>
      <c r="E61" s="42" t="s">
        <v>89</v>
      </c>
    </row>
    <row r="62" spans="2:5">
      <c r="B62" s="42"/>
      <c r="C62" s="42"/>
      <c r="D62" s="42" t="s">
        <v>90</v>
      </c>
      <c r="E62" s="42" t="s">
        <v>89</v>
      </c>
    </row>
    <row r="63" spans="2:5">
      <c r="B63" s="42"/>
      <c r="C63" s="42"/>
      <c r="D63" s="42" t="s">
        <v>54</v>
      </c>
      <c r="E63" s="42" t="s">
        <v>89</v>
      </c>
    </row>
    <row r="64" spans="2:5">
      <c r="B64" s="42"/>
      <c r="C64" s="42" t="s">
        <v>21</v>
      </c>
      <c r="D64" s="42" t="s">
        <v>22</v>
      </c>
      <c r="E64" s="42" t="s">
        <v>89</v>
      </c>
    </row>
    <row r="65" spans="2:5">
      <c r="B65" s="42"/>
      <c r="C65" s="42"/>
      <c r="D65" s="42" t="s">
        <v>23</v>
      </c>
      <c r="E65" s="42" t="s">
        <v>89</v>
      </c>
    </row>
    <row r="66" spans="2:5">
      <c r="B66" s="42"/>
      <c r="C66" s="42"/>
      <c r="D66" s="42" t="s">
        <v>70</v>
      </c>
      <c r="E66" s="42" t="s">
        <v>107</v>
      </c>
    </row>
    <row r="67" spans="2:5">
      <c r="B67" s="42"/>
      <c r="C67" s="42"/>
      <c r="D67" s="42" t="s">
        <v>26</v>
      </c>
      <c r="E67" s="42" t="s">
        <v>89</v>
      </c>
    </row>
    <row r="68" spans="2:5">
      <c r="B68" s="42"/>
      <c r="C68" s="42"/>
      <c r="D68" s="42" t="s">
        <v>83</v>
      </c>
      <c r="E68" s="42" t="s">
        <v>89</v>
      </c>
    </row>
    <row r="69" spans="2:5">
      <c r="B69" s="42"/>
      <c r="C69" s="42" t="s">
        <v>27</v>
      </c>
      <c r="D69" s="42" t="s">
        <v>28</v>
      </c>
      <c r="E69" s="42" t="s">
        <v>89</v>
      </c>
    </row>
    <row r="70" spans="2:5">
      <c r="B70" s="42"/>
      <c r="C70" s="42"/>
      <c r="D70" s="42" t="s">
        <v>29</v>
      </c>
      <c r="E70" s="42" t="s">
        <v>89</v>
      </c>
    </row>
    <row r="71" spans="2:5">
      <c r="B71" s="42"/>
      <c r="C71" s="42"/>
      <c r="D71" s="42" t="s">
        <v>71</v>
      </c>
      <c r="E71" s="42" t="s">
        <v>108</v>
      </c>
    </row>
    <row r="72" spans="2:5">
      <c r="B72" s="42"/>
      <c r="C72" s="42"/>
      <c r="D72" s="42" t="s">
        <v>72</v>
      </c>
      <c r="E72" s="42" t="s">
        <v>109</v>
      </c>
    </row>
    <row r="73" spans="2:5">
      <c r="B73" s="42"/>
      <c r="C73" s="42"/>
      <c r="D73" s="42" t="s">
        <v>73</v>
      </c>
      <c r="E73" s="42" t="s">
        <v>110</v>
      </c>
    </row>
    <row r="74" spans="2:5">
      <c r="B74" s="42"/>
      <c r="C74" s="42"/>
      <c r="D74" s="42" t="s">
        <v>32</v>
      </c>
      <c r="E74" s="42" t="s">
        <v>89</v>
      </c>
    </row>
    <row r="75" spans="2:5">
      <c r="B75" s="42"/>
      <c r="C75" s="42"/>
      <c r="D75" s="42" t="s">
        <v>34</v>
      </c>
      <c r="E75" s="42" t="s">
        <v>92</v>
      </c>
    </row>
    <row r="76" spans="2:5">
      <c r="B76" s="42"/>
      <c r="C76" s="42"/>
      <c r="D76" s="42" t="s">
        <v>35</v>
      </c>
      <c r="E76" s="42" t="s">
        <v>93</v>
      </c>
    </row>
    <row r="77" spans="2:5">
      <c r="B77" s="42"/>
      <c r="C77" s="42"/>
      <c r="D77" s="42" t="s">
        <v>36</v>
      </c>
      <c r="E77" s="42" t="s">
        <v>94</v>
      </c>
    </row>
    <row r="78" spans="2:5">
      <c r="B78" s="42"/>
      <c r="C78" s="42"/>
      <c r="D78" s="42" t="s">
        <v>37</v>
      </c>
      <c r="E78" s="42" t="s">
        <v>95</v>
      </c>
    </row>
    <row r="79" spans="2:5">
      <c r="B79" s="42"/>
      <c r="C79" s="42"/>
      <c r="D79" s="42" t="s">
        <v>74</v>
      </c>
      <c r="E79" s="42" t="s">
        <v>96</v>
      </c>
    </row>
    <row r="80" spans="2:5">
      <c r="B80" s="42"/>
      <c r="C80" s="42"/>
      <c r="D80" s="42" t="s">
        <v>49</v>
      </c>
      <c r="E80" s="42" t="s">
        <v>97</v>
      </c>
    </row>
    <row r="81" spans="1:5">
      <c r="B81" s="42"/>
      <c r="C81" s="42" t="s">
        <v>38</v>
      </c>
      <c r="D81" s="42" t="s">
        <v>39</v>
      </c>
      <c r="E81" s="42" t="s">
        <v>98</v>
      </c>
    </row>
    <row r="82" spans="1:5">
      <c r="B82" s="42"/>
      <c r="C82" s="42"/>
      <c r="D82" s="42" t="s">
        <v>40</v>
      </c>
      <c r="E82" s="42" t="s">
        <v>98</v>
      </c>
    </row>
    <row r="83" spans="1:5">
      <c r="B83" s="42"/>
      <c r="C83" s="42"/>
      <c r="D83" s="42" t="s">
        <v>84</v>
      </c>
      <c r="E83" s="42" t="s">
        <v>98</v>
      </c>
    </row>
    <row r="84" spans="1:5">
      <c r="B84" s="42"/>
      <c r="C84" s="42"/>
      <c r="D84" s="42" t="s">
        <v>43</v>
      </c>
      <c r="E84" s="42" t="s">
        <v>98</v>
      </c>
    </row>
    <row r="85" spans="1:5">
      <c r="B85" s="42"/>
      <c r="C85" s="42" t="s">
        <v>111</v>
      </c>
      <c r="D85" s="42" t="s">
        <v>85</v>
      </c>
      <c r="E85" s="42" t="s">
        <v>99</v>
      </c>
    </row>
    <row r="86" spans="1:5">
      <c r="B86" s="42"/>
      <c r="C86" s="42"/>
      <c r="D86" s="42" t="s">
        <v>45</v>
      </c>
      <c r="E86" s="42" t="s">
        <v>100</v>
      </c>
    </row>
    <row r="87" spans="1:5">
      <c r="B87" s="42"/>
      <c r="C87" s="42"/>
      <c r="D87" s="42" t="s">
        <v>46</v>
      </c>
      <c r="E87" s="42" t="s">
        <v>101</v>
      </c>
    </row>
    <row r="88" spans="1:5">
      <c r="B88" s="42"/>
      <c r="C88" s="42"/>
      <c r="D88" s="42" t="s">
        <v>47</v>
      </c>
      <c r="E88" s="42" t="s">
        <v>102</v>
      </c>
    </row>
    <row r="89" spans="1:5">
      <c r="B89" s="42"/>
      <c r="C89" s="42"/>
      <c r="D89" s="42" t="s">
        <v>48</v>
      </c>
      <c r="E89" s="42" t="s">
        <v>103</v>
      </c>
    </row>
    <row r="90" spans="1:5">
      <c r="B90" s="42"/>
      <c r="C90" s="42"/>
      <c r="D90" s="42" t="s">
        <v>129</v>
      </c>
      <c r="E90" s="42" t="s">
        <v>123</v>
      </c>
    </row>
    <row r="91" spans="1:5">
      <c r="A91" s="32" t="s">
        <v>11</v>
      </c>
    </row>
    <row r="92" spans="1:5">
      <c r="A92" s="31" t="s">
        <v>80</v>
      </c>
    </row>
    <row r="93" spans="1:5">
      <c r="A93" s="31" t="s">
        <v>13</v>
      </c>
    </row>
    <row r="94" spans="1:5">
      <c r="A94" s="32" t="s">
        <v>16</v>
      </c>
    </row>
    <row r="95" spans="1:5">
      <c r="A95" s="31" t="s">
        <v>117</v>
      </c>
    </row>
    <row r="96" spans="1:5">
      <c r="A96" s="31" t="s">
        <v>118</v>
      </c>
    </row>
    <row r="97" spans="1:4">
      <c r="A97" s="32" t="s">
        <v>128</v>
      </c>
    </row>
    <row r="98" spans="1:4">
      <c r="A98" s="45" t="s">
        <v>130</v>
      </c>
    </row>
    <row r="99" spans="1:4">
      <c r="A99" s="43" t="s">
        <v>125</v>
      </c>
      <c r="B99" s="44"/>
      <c r="C99" s="43" t="s">
        <v>126</v>
      </c>
      <c r="D99" s="44"/>
    </row>
    <row r="100" spans="1:4" ht="60">
      <c r="A100" s="1" t="s">
        <v>127</v>
      </c>
      <c r="B100" s="1"/>
      <c r="C100" s="48" t="s">
        <v>185</v>
      </c>
      <c r="D100" s="48" t="s">
        <v>187</v>
      </c>
    </row>
    <row r="101" spans="1:4" ht="60">
      <c r="A101" s="1"/>
      <c r="B101" s="1"/>
      <c r="C101" s="48" t="s">
        <v>186</v>
      </c>
      <c r="D101" s="48" t="s">
        <v>188</v>
      </c>
    </row>
  </sheetData>
  <sheetProtection password="B385" sheet="1" objects="1" scenarios="1" formatCells="0" formatColumns="0" formatRows="0"/>
  <mergeCells count="2">
    <mergeCell ref="A100:B100"/>
    <mergeCell ref="A101:B10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8"/>
  <sheetViews>
    <sheetView topLeftCell="A16" workbookViewId="0">
      <selection activeCell="B57" sqref="B57"/>
    </sheetView>
  </sheetViews>
  <sheetFormatPr defaultColWidth="9.140625" defaultRowHeight="12.75"/>
  <cols>
    <col min="1" max="1" width="11.85546875" style="5" customWidth="1"/>
    <col min="2" max="2" width="27.28515625" style="7" customWidth="1"/>
    <col min="3" max="3" width="13.28515625" style="5" customWidth="1"/>
    <col min="4" max="4" width="60" style="5" customWidth="1"/>
    <col min="5" max="5" width="9.140625" style="5" customWidth="1"/>
    <col min="6" max="16384" width="9.140625" style="5"/>
  </cols>
  <sheetData>
    <row r="1" spans="1:5" ht="24.75" customHeight="1">
      <c r="A1" s="6" t="s">
        <v>7</v>
      </c>
      <c r="C1" s="6"/>
      <c r="E1" s="8"/>
    </row>
    <row r="2" spans="1:5">
      <c r="B2" s="5"/>
      <c r="E2" s="8"/>
    </row>
    <row r="3" spans="1:5">
      <c r="B3" s="5"/>
      <c r="E3" s="8"/>
    </row>
    <row r="4" spans="1:5" ht="13.5" thickBot="1"/>
    <row r="5" spans="1:5" s="8" customFormat="1" ht="13.5" thickTop="1">
      <c r="A5" s="21" t="s">
        <v>0</v>
      </c>
      <c r="B5" s="22" t="s">
        <v>8</v>
      </c>
      <c r="C5" s="22" t="s">
        <v>9</v>
      </c>
      <c r="D5" s="23" t="s">
        <v>10</v>
      </c>
    </row>
    <row r="6" spans="1:5" s="19" customFormat="1" ht="15.75" customHeight="1">
      <c r="A6" s="9"/>
      <c r="B6" s="10"/>
      <c r="C6" s="24"/>
      <c r="D6" s="11"/>
    </row>
    <row r="7" spans="1:5" s="19" customFormat="1" ht="15.75" customHeight="1">
      <c r="A7" s="9"/>
      <c r="B7" s="10"/>
      <c r="C7" s="24"/>
      <c r="D7" s="11"/>
    </row>
    <row r="8" spans="1:5" s="19" customFormat="1" ht="15.75" customHeight="1">
      <c r="A8" s="9"/>
      <c r="B8" s="10"/>
      <c r="C8" s="24"/>
      <c r="D8" s="11"/>
    </row>
    <row r="9" spans="1:5" s="19" customFormat="1" ht="15.75" customHeight="1">
      <c r="A9" s="9"/>
      <c r="B9" s="10"/>
      <c r="C9" s="24"/>
      <c r="D9" s="11"/>
    </row>
    <row r="10" spans="1:5" s="19" customFormat="1" ht="15.75" customHeight="1">
      <c r="A10" s="12"/>
      <c r="B10" s="13"/>
      <c r="C10" s="25"/>
      <c r="D10" s="14"/>
    </row>
    <row r="11" spans="1:5" s="19" customFormat="1" ht="15.75" customHeight="1">
      <c r="A11" s="12"/>
      <c r="B11" s="13"/>
      <c r="C11" s="25"/>
      <c r="D11" s="14"/>
    </row>
    <row r="12" spans="1:5" s="19" customFormat="1" ht="15.75" customHeight="1">
      <c r="A12" s="12"/>
      <c r="B12" s="13"/>
      <c r="C12" s="25"/>
      <c r="D12" s="14"/>
    </row>
    <row r="13" spans="1:5" s="19" customFormat="1" ht="15.75" customHeight="1">
      <c r="A13" s="12"/>
      <c r="B13" s="13"/>
      <c r="C13" s="25"/>
      <c r="D13" s="14"/>
    </row>
    <row r="14" spans="1:5" s="19" customFormat="1" ht="15.75" customHeight="1">
      <c r="A14" s="12"/>
      <c r="B14" s="13"/>
      <c r="C14" s="25"/>
      <c r="D14" s="14"/>
    </row>
    <row r="15" spans="1:5" s="19" customFormat="1" ht="15.75" customHeight="1">
      <c r="A15" s="12"/>
      <c r="B15" s="13"/>
      <c r="C15" s="25"/>
      <c r="D15" s="14"/>
    </row>
    <row r="16" spans="1:5" s="19" customFormat="1" ht="15.75" customHeight="1">
      <c r="A16" s="12"/>
      <c r="B16" s="13"/>
      <c r="C16" s="25"/>
      <c r="D16" s="14"/>
    </row>
    <row r="17" spans="1:4" s="19" customFormat="1" ht="15.75" customHeight="1">
      <c r="A17" s="12"/>
      <c r="B17" s="13"/>
      <c r="C17" s="25"/>
      <c r="D17" s="14"/>
    </row>
    <row r="18" spans="1:4" s="19" customFormat="1" ht="15.75" customHeight="1">
      <c r="A18" s="12"/>
      <c r="B18" s="13"/>
      <c r="C18" s="25"/>
      <c r="D18" s="14"/>
    </row>
    <row r="19" spans="1:4" s="20" customFormat="1" ht="13.5" thickBot="1">
      <c r="A19" s="15"/>
      <c r="B19" s="26"/>
      <c r="C19" s="16"/>
      <c r="D19" s="17"/>
    </row>
    <row r="20" spans="1:4" ht="13.5" thickTop="1">
      <c r="D20" s="18"/>
    </row>
    <row r="21" spans="1:4">
      <c r="A21" s="51">
        <v>42515</v>
      </c>
      <c r="B21" s="52" t="s">
        <v>184</v>
      </c>
    </row>
    <row r="22" spans="1:4">
      <c r="A22" s="5" t="s">
        <v>146</v>
      </c>
      <c r="B22" s="5" t="s">
        <v>147</v>
      </c>
      <c r="C22" s="5" t="s">
        <v>160</v>
      </c>
      <c r="D22" s="5" t="s">
        <v>166</v>
      </c>
    </row>
    <row r="23" spans="1:4">
      <c r="A23" s="5" t="s">
        <v>146</v>
      </c>
      <c r="B23" s="5" t="s">
        <v>155</v>
      </c>
      <c r="C23" s="5" t="s">
        <v>161</v>
      </c>
      <c r="D23" s="5" t="s">
        <v>106</v>
      </c>
    </row>
    <row r="24" spans="1:4">
      <c r="A24" s="5" t="s">
        <v>146</v>
      </c>
      <c r="B24" s="5" t="s">
        <v>158</v>
      </c>
      <c r="C24" s="5" t="s">
        <v>161</v>
      </c>
      <c r="D24" s="5" t="s">
        <v>29</v>
      </c>
    </row>
    <row r="25" spans="1:4">
      <c r="A25" s="5" t="s">
        <v>146</v>
      </c>
      <c r="B25" s="5" t="s">
        <v>159</v>
      </c>
      <c r="C25" s="5" t="s">
        <v>161</v>
      </c>
      <c r="D25" s="5" t="s">
        <v>120</v>
      </c>
    </row>
    <row r="26" spans="1:4">
      <c r="A26" s="5" t="s">
        <v>146</v>
      </c>
      <c r="B26" s="5" t="s">
        <v>148</v>
      </c>
      <c r="C26" s="5" t="s">
        <v>161</v>
      </c>
      <c r="D26" s="5" t="s">
        <v>106</v>
      </c>
    </row>
    <row r="27" spans="1:4">
      <c r="A27" s="5" t="s">
        <v>138</v>
      </c>
      <c r="B27" s="5" t="s">
        <v>169</v>
      </c>
      <c r="C27" s="5" t="s">
        <v>161</v>
      </c>
      <c r="D27" s="5" t="s">
        <v>106</v>
      </c>
    </row>
    <row r="28" spans="1:4">
      <c r="A28" s="51">
        <v>42515</v>
      </c>
      <c r="B28" s="52" t="s">
        <v>55</v>
      </c>
    </row>
    <row r="29" spans="1:4">
      <c r="A29" s="5" t="s">
        <v>146</v>
      </c>
      <c r="B29" s="5" t="s">
        <v>157</v>
      </c>
      <c r="C29" s="5" t="s">
        <v>161</v>
      </c>
      <c r="D29" s="5" t="s">
        <v>106</v>
      </c>
    </row>
    <row r="30" spans="1:4">
      <c r="A30" s="5" t="s">
        <v>146</v>
      </c>
      <c r="B30" s="5" t="s">
        <v>162</v>
      </c>
      <c r="C30" s="5" t="s">
        <v>164</v>
      </c>
      <c r="D30" s="5" t="s">
        <v>165</v>
      </c>
    </row>
    <row r="31" spans="1:4">
      <c r="A31" s="5" t="s">
        <v>138</v>
      </c>
      <c r="B31" s="5" t="s">
        <v>151</v>
      </c>
      <c r="C31" s="5" t="s">
        <v>161</v>
      </c>
      <c r="D31" s="5" t="s">
        <v>18</v>
      </c>
    </row>
    <row r="32" spans="1:4">
      <c r="A32" s="5" t="s">
        <v>146</v>
      </c>
      <c r="B32" s="5" t="s">
        <v>163</v>
      </c>
      <c r="C32" s="5" t="s">
        <v>161</v>
      </c>
      <c r="D32" s="5" t="s">
        <v>106</v>
      </c>
    </row>
    <row r="33" spans="1:4">
      <c r="A33" s="5" t="s">
        <v>146</v>
      </c>
      <c r="B33" s="5" t="s">
        <v>149</v>
      </c>
      <c r="C33" s="5" t="s">
        <v>161</v>
      </c>
      <c r="D33" s="5" t="s">
        <v>106</v>
      </c>
    </row>
    <row r="34" spans="1:4">
      <c r="A34" s="5" t="s">
        <v>146</v>
      </c>
      <c r="B34" s="5" t="s">
        <v>150</v>
      </c>
      <c r="C34" s="5" t="s">
        <v>161</v>
      </c>
      <c r="D34" s="5" t="s">
        <v>106</v>
      </c>
    </row>
    <row r="35" spans="1:4">
      <c r="A35" s="5" t="s">
        <v>146</v>
      </c>
      <c r="B35" s="5" t="s">
        <v>156</v>
      </c>
      <c r="C35" s="5" t="s">
        <v>161</v>
      </c>
      <c r="D35" s="5" t="s">
        <v>106</v>
      </c>
    </row>
    <row r="36" spans="1:4">
      <c r="A36" s="5" t="s">
        <v>133</v>
      </c>
      <c r="B36" s="5" t="s">
        <v>167</v>
      </c>
      <c r="C36" s="5" t="s">
        <v>161</v>
      </c>
      <c r="D36" s="5" t="s">
        <v>18</v>
      </c>
    </row>
    <row r="37" spans="1:4">
      <c r="A37" s="5" t="s">
        <v>138</v>
      </c>
      <c r="B37" s="5" t="s">
        <v>170</v>
      </c>
      <c r="C37" s="5" t="s">
        <v>161</v>
      </c>
      <c r="D37" s="5" t="s">
        <v>106</v>
      </c>
    </row>
    <row r="38" spans="1:4">
      <c r="A38" s="5" t="s">
        <v>138</v>
      </c>
      <c r="B38" s="5" t="s">
        <v>171</v>
      </c>
      <c r="C38" s="5" t="s">
        <v>161</v>
      </c>
      <c r="D38" s="5" t="s">
        <v>106</v>
      </c>
    </row>
    <row r="39" spans="1:4">
      <c r="A39" s="5" t="s">
        <v>138</v>
      </c>
      <c r="B39" s="5" t="s">
        <v>172</v>
      </c>
      <c r="C39" s="5" t="s">
        <v>161</v>
      </c>
      <c r="D39" s="5" t="s">
        <v>106</v>
      </c>
    </row>
    <row r="40" spans="1:4">
      <c r="A40" s="5" t="s">
        <v>138</v>
      </c>
      <c r="B40" s="5" t="s">
        <v>173</v>
      </c>
      <c r="C40" s="5" t="s">
        <v>161</v>
      </c>
      <c r="D40" s="5" t="s">
        <v>106</v>
      </c>
    </row>
    <row r="41" spans="1:4">
      <c r="A41" s="5" t="s">
        <v>138</v>
      </c>
      <c r="B41" s="5" t="s">
        <v>174</v>
      </c>
      <c r="C41" s="5" t="s">
        <v>161</v>
      </c>
      <c r="D41" s="5" t="s">
        <v>106</v>
      </c>
    </row>
    <row r="42" spans="1:4">
      <c r="A42" s="5" t="s">
        <v>133</v>
      </c>
      <c r="B42" s="5" t="s">
        <v>168</v>
      </c>
      <c r="C42" s="5" t="s">
        <v>164</v>
      </c>
      <c r="D42" s="5" t="s">
        <v>175</v>
      </c>
    </row>
    <row r="43" spans="1:4">
      <c r="A43" s="5" t="s">
        <v>138</v>
      </c>
      <c r="B43" s="5" t="s">
        <v>176</v>
      </c>
      <c r="C43" s="5" t="s">
        <v>161</v>
      </c>
      <c r="D43" s="5" t="s">
        <v>178</v>
      </c>
    </row>
    <row r="44" spans="1:4">
      <c r="A44" s="5" t="s">
        <v>138</v>
      </c>
      <c r="B44" s="5" t="s">
        <v>177</v>
      </c>
      <c r="C44" s="5" t="s">
        <v>161</v>
      </c>
      <c r="D44" s="5" t="s">
        <v>178</v>
      </c>
    </row>
    <row r="45" spans="1:4">
      <c r="A45" s="5" t="s">
        <v>146</v>
      </c>
      <c r="B45" s="5" t="s">
        <v>179</v>
      </c>
      <c r="C45" s="5" t="s">
        <v>160</v>
      </c>
      <c r="D45" s="5" t="s">
        <v>183</v>
      </c>
    </row>
    <row r="46" spans="1:4">
      <c r="A46" s="5" t="s">
        <v>146</v>
      </c>
      <c r="B46" s="5" t="s">
        <v>180</v>
      </c>
      <c r="C46" s="5" t="s">
        <v>160</v>
      </c>
      <c r="D46" s="5" t="s">
        <v>183</v>
      </c>
    </row>
    <row r="47" spans="1:4">
      <c r="A47" s="5" t="s">
        <v>146</v>
      </c>
      <c r="B47" s="5" t="s">
        <v>181</v>
      </c>
      <c r="C47" s="5" t="s">
        <v>160</v>
      </c>
      <c r="D47" s="5" t="s">
        <v>183</v>
      </c>
    </row>
    <row r="48" spans="1:4">
      <c r="A48" s="5" t="s">
        <v>146</v>
      </c>
      <c r="B48" s="5" t="s">
        <v>182</v>
      </c>
      <c r="C48" s="5" t="s">
        <v>160</v>
      </c>
      <c r="D48" s="5" t="s">
        <v>183</v>
      </c>
    </row>
  </sheetData>
  <conditionalFormatting sqref="A6:A18">
    <cfRule type="expression" dxfId="1" priority="1" stopIfTrue="1">
      <formula>WEEKDAY(A6)=7</formula>
    </cfRule>
    <cfRule type="expression" dxfId="0" priority="2" stopIfTrue="1">
      <formula>WEEKDAY(A6)=1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Courses, seminars, workshops</vt:lpstr>
      <vt:lpstr>Exams &amp; Certificate support</vt:lpstr>
      <vt:lpstr>Pivots</vt:lpstr>
      <vt:lpstr>Guideline</vt:lpstr>
      <vt:lpstr>Record of changes</vt:lpstr>
      <vt:lpstr>Sheet1</vt:lpstr>
      <vt:lpstr>'Courses, seminars, workshops'!Print_Area</vt:lpstr>
      <vt:lpstr>'Exams &amp; Certificate support'!Print_Area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2017-04-21T12:29:50Z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c838fbc4-f283-46d9-90d2-8c6a698830b5</vt:lpwstr>
  </property>
</Properties>
</file>