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200" windowHeight="1179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26" i="1" l="1"/>
  <c r="H426" i="1" s="1"/>
  <c r="I426" i="1" s="1"/>
  <c r="J426" i="1" s="1"/>
  <c r="G425" i="1"/>
  <c r="H425" i="1" s="1"/>
  <c r="I425" i="1" s="1"/>
  <c r="J425" i="1" s="1"/>
  <c r="G424" i="1"/>
  <c r="H424" i="1" s="1"/>
  <c r="I424" i="1" s="1"/>
  <c r="J424" i="1" s="1"/>
  <c r="G423" i="1"/>
  <c r="H423" i="1" s="1"/>
  <c r="I423" i="1" s="1"/>
  <c r="J423" i="1" s="1"/>
  <c r="G422" i="1"/>
  <c r="H422" i="1" s="1"/>
  <c r="I422" i="1" s="1"/>
  <c r="J422" i="1" s="1"/>
  <c r="G421" i="1"/>
  <c r="H421" i="1" s="1"/>
  <c r="I421" i="1" s="1"/>
  <c r="J421" i="1" s="1"/>
  <c r="G420" i="1"/>
  <c r="H420" i="1" s="1"/>
  <c r="I420" i="1" s="1"/>
  <c r="J420" i="1" s="1"/>
  <c r="G419" i="1"/>
  <c r="H419" i="1" s="1"/>
  <c r="I419" i="1" s="1"/>
  <c r="J419" i="1" s="1"/>
  <c r="G418" i="1"/>
  <c r="H418" i="1" s="1"/>
  <c r="I418" i="1" s="1"/>
  <c r="J418" i="1" s="1"/>
  <c r="G417" i="1"/>
  <c r="H417" i="1" s="1"/>
  <c r="I417" i="1" s="1"/>
  <c r="J417" i="1" s="1"/>
  <c r="G416" i="1"/>
  <c r="H416" i="1" s="1"/>
  <c r="I416" i="1" s="1"/>
  <c r="J416" i="1" s="1"/>
  <c r="G415" i="1"/>
  <c r="H415" i="1" s="1"/>
  <c r="I415" i="1" s="1"/>
  <c r="J415" i="1" s="1"/>
  <c r="G414" i="1"/>
  <c r="H414" i="1" s="1"/>
  <c r="I414" i="1" s="1"/>
  <c r="J414" i="1" s="1"/>
  <c r="G413" i="1"/>
  <c r="H413" i="1" s="1"/>
  <c r="I413" i="1" s="1"/>
  <c r="J413" i="1" s="1"/>
  <c r="G412" i="1"/>
  <c r="H412" i="1" s="1"/>
  <c r="I412" i="1" s="1"/>
  <c r="J412" i="1" s="1"/>
  <c r="G411" i="1"/>
  <c r="H411" i="1" s="1"/>
  <c r="I411" i="1" s="1"/>
  <c r="J411" i="1" s="1"/>
  <c r="G410" i="1"/>
  <c r="H410" i="1" s="1"/>
  <c r="I410" i="1" s="1"/>
  <c r="J410" i="1" s="1"/>
  <c r="G409" i="1"/>
  <c r="H409" i="1" s="1"/>
  <c r="I409" i="1" s="1"/>
  <c r="J409" i="1" s="1"/>
  <c r="G408" i="1"/>
  <c r="H408" i="1" s="1"/>
  <c r="I408" i="1" s="1"/>
  <c r="J408" i="1" s="1"/>
  <c r="G407" i="1"/>
  <c r="H407" i="1" s="1"/>
  <c r="I407" i="1" s="1"/>
  <c r="J407" i="1" s="1"/>
  <c r="G406" i="1"/>
  <c r="H406" i="1" s="1"/>
  <c r="I406" i="1" s="1"/>
  <c r="J406" i="1" s="1"/>
  <c r="G405" i="1"/>
  <c r="H405" i="1" s="1"/>
  <c r="I405" i="1" s="1"/>
  <c r="J405" i="1" s="1"/>
  <c r="G404" i="1"/>
  <c r="H404" i="1" s="1"/>
  <c r="I404" i="1" s="1"/>
  <c r="J404" i="1" s="1"/>
  <c r="G403" i="1"/>
  <c r="H403" i="1" s="1"/>
  <c r="I403" i="1" s="1"/>
  <c r="J403" i="1" s="1"/>
  <c r="G402" i="1"/>
  <c r="H402" i="1" s="1"/>
  <c r="I402" i="1" s="1"/>
  <c r="J402" i="1" s="1"/>
  <c r="G398" i="1"/>
  <c r="H398" i="1" s="1"/>
  <c r="I398" i="1" s="1"/>
  <c r="J398" i="1" s="1"/>
  <c r="G397" i="1"/>
  <c r="H397" i="1" s="1"/>
  <c r="I397" i="1" s="1"/>
  <c r="J397" i="1" s="1"/>
  <c r="G396" i="1"/>
  <c r="H396" i="1" s="1"/>
  <c r="I396" i="1" s="1"/>
  <c r="J396" i="1" s="1"/>
  <c r="G395" i="1"/>
  <c r="H395" i="1" s="1"/>
  <c r="I395" i="1" s="1"/>
  <c r="J395" i="1" s="1"/>
  <c r="G394" i="1"/>
  <c r="H394" i="1" s="1"/>
  <c r="I394" i="1" s="1"/>
  <c r="J394" i="1" s="1"/>
  <c r="G393" i="1"/>
  <c r="H393" i="1" s="1"/>
  <c r="I393" i="1" s="1"/>
  <c r="J393" i="1" s="1"/>
  <c r="G392" i="1"/>
  <c r="H392" i="1" s="1"/>
  <c r="I392" i="1" s="1"/>
  <c r="J392" i="1" s="1"/>
  <c r="G391" i="1"/>
  <c r="H391" i="1" s="1"/>
  <c r="I391" i="1" s="1"/>
  <c r="J391" i="1" s="1"/>
  <c r="G390" i="1"/>
  <c r="H390" i="1" s="1"/>
  <c r="I390" i="1" s="1"/>
  <c r="J390" i="1" s="1"/>
  <c r="G389" i="1"/>
  <c r="H389" i="1" s="1"/>
  <c r="I389" i="1" s="1"/>
  <c r="J389" i="1" s="1"/>
  <c r="H388" i="1"/>
  <c r="I388" i="1" s="1"/>
  <c r="J388" i="1" s="1"/>
  <c r="G388" i="1"/>
  <c r="G387" i="1"/>
  <c r="H387" i="1" s="1"/>
  <c r="I387" i="1" s="1"/>
  <c r="J387" i="1" s="1"/>
  <c r="H386" i="1"/>
  <c r="I386" i="1" s="1"/>
  <c r="J386" i="1" s="1"/>
  <c r="G386" i="1"/>
  <c r="G385" i="1"/>
  <c r="H385" i="1" s="1"/>
  <c r="I385" i="1" s="1"/>
  <c r="J385" i="1" s="1"/>
  <c r="H384" i="1"/>
  <c r="I384" i="1" s="1"/>
  <c r="J384" i="1" s="1"/>
  <c r="G384" i="1"/>
  <c r="G383" i="1"/>
  <c r="H383" i="1" s="1"/>
  <c r="I383" i="1" s="1"/>
  <c r="J383" i="1" s="1"/>
  <c r="H382" i="1"/>
  <c r="I382" i="1" s="1"/>
  <c r="J382" i="1" s="1"/>
  <c r="G382" i="1"/>
  <c r="G381" i="1"/>
  <c r="H381" i="1" s="1"/>
  <c r="I381" i="1" s="1"/>
  <c r="J381" i="1" s="1"/>
  <c r="H380" i="1"/>
  <c r="I380" i="1" s="1"/>
  <c r="J380" i="1" s="1"/>
  <c r="G380" i="1"/>
  <c r="G379" i="1"/>
  <c r="H379" i="1" s="1"/>
  <c r="I379" i="1" s="1"/>
  <c r="J379" i="1" s="1"/>
  <c r="H378" i="1"/>
  <c r="I378" i="1" s="1"/>
  <c r="J378" i="1" s="1"/>
  <c r="G378" i="1"/>
  <c r="G377" i="1"/>
  <c r="H377" i="1" s="1"/>
  <c r="I377" i="1" s="1"/>
  <c r="J377" i="1" s="1"/>
  <c r="H376" i="1"/>
  <c r="I376" i="1" s="1"/>
  <c r="J376" i="1" s="1"/>
  <c r="G376" i="1"/>
  <c r="G375" i="1"/>
  <c r="H375" i="1" s="1"/>
  <c r="I375" i="1" s="1"/>
  <c r="J375" i="1" s="1"/>
  <c r="J374" i="1"/>
  <c r="G374" i="1"/>
  <c r="H374" i="1" s="1"/>
  <c r="I374" i="1" s="1"/>
  <c r="H370" i="1"/>
  <c r="I370" i="1" s="1"/>
  <c r="J370" i="1" s="1"/>
  <c r="G370" i="1"/>
  <c r="G369" i="1"/>
  <c r="H369" i="1" s="1"/>
  <c r="I369" i="1" s="1"/>
  <c r="J369" i="1" s="1"/>
  <c r="H368" i="1"/>
  <c r="I368" i="1" s="1"/>
  <c r="J368" i="1" s="1"/>
  <c r="G368" i="1"/>
  <c r="G367" i="1"/>
  <c r="H367" i="1" s="1"/>
  <c r="I367" i="1" s="1"/>
  <c r="J367" i="1" s="1"/>
  <c r="J366" i="1"/>
  <c r="H366" i="1"/>
  <c r="I366" i="1" s="1"/>
  <c r="G366" i="1"/>
  <c r="H365" i="1"/>
  <c r="I365" i="1" s="1"/>
  <c r="J365" i="1" s="1"/>
  <c r="G365" i="1"/>
  <c r="G364" i="1"/>
  <c r="H364" i="1" s="1"/>
  <c r="I364" i="1" s="1"/>
  <c r="J364" i="1" s="1"/>
  <c r="J363" i="1"/>
  <c r="G363" i="1"/>
  <c r="H363" i="1" s="1"/>
  <c r="I363" i="1" s="1"/>
  <c r="H362" i="1"/>
  <c r="I362" i="1" s="1"/>
  <c r="J362" i="1" s="1"/>
  <c r="G362" i="1"/>
  <c r="H361" i="1"/>
  <c r="I361" i="1" s="1"/>
  <c r="J361" i="1" s="1"/>
  <c r="G361" i="1"/>
  <c r="H360" i="1"/>
  <c r="I360" i="1" s="1"/>
  <c r="J360" i="1" s="1"/>
  <c r="G360" i="1"/>
  <c r="J359" i="1"/>
  <c r="G359" i="1"/>
  <c r="H359" i="1" s="1"/>
  <c r="I359" i="1" s="1"/>
  <c r="J358" i="1"/>
  <c r="H358" i="1"/>
  <c r="I358" i="1" s="1"/>
  <c r="G358" i="1"/>
  <c r="H357" i="1"/>
  <c r="I357" i="1" s="1"/>
  <c r="J357" i="1" s="1"/>
  <c r="G357" i="1"/>
  <c r="H356" i="1"/>
  <c r="I356" i="1" s="1"/>
  <c r="J356" i="1" s="1"/>
  <c r="G356" i="1"/>
  <c r="J355" i="1"/>
  <c r="G355" i="1"/>
  <c r="H355" i="1" s="1"/>
  <c r="I355" i="1" s="1"/>
  <c r="J354" i="1"/>
  <c r="H354" i="1"/>
  <c r="I354" i="1" s="1"/>
  <c r="G354" i="1"/>
  <c r="G353" i="1"/>
  <c r="H353" i="1" s="1"/>
  <c r="I353" i="1" s="1"/>
  <c r="J353" i="1" s="1"/>
  <c r="H352" i="1"/>
  <c r="I352" i="1" s="1"/>
  <c r="J352" i="1" s="1"/>
  <c r="G352" i="1"/>
  <c r="G351" i="1"/>
  <c r="H351" i="1" s="1"/>
  <c r="I351" i="1" s="1"/>
  <c r="J351" i="1" s="1"/>
  <c r="J350" i="1"/>
  <c r="H350" i="1"/>
  <c r="I350" i="1" s="1"/>
  <c r="G350" i="1"/>
  <c r="J349" i="1"/>
  <c r="H349" i="1"/>
  <c r="I349" i="1" s="1"/>
  <c r="G349" i="1"/>
  <c r="G348" i="1"/>
  <c r="H348" i="1" s="1"/>
  <c r="I348" i="1" s="1"/>
  <c r="J348" i="1" s="1"/>
  <c r="J347" i="1"/>
  <c r="G347" i="1"/>
  <c r="H347" i="1" s="1"/>
  <c r="I347" i="1" s="1"/>
  <c r="H346" i="1"/>
  <c r="I346" i="1" s="1"/>
  <c r="J346" i="1" s="1"/>
  <c r="G346" i="1"/>
  <c r="G342" i="1"/>
  <c r="H342" i="1" s="1"/>
  <c r="I342" i="1" s="1"/>
  <c r="J342" i="1" s="1"/>
  <c r="H341" i="1"/>
  <c r="I341" i="1" s="1"/>
  <c r="J341" i="1" s="1"/>
  <c r="G341" i="1"/>
  <c r="G340" i="1"/>
  <c r="H340" i="1" s="1"/>
  <c r="I340" i="1" s="1"/>
  <c r="J340" i="1" s="1"/>
  <c r="J339" i="1"/>
  <c r="H339" i="1"/>
  <c r="I339" i="1" s="1"/>
  <c r="G339" i="1"/>
  <c r="H338" i="1"/>
  <c r="I338" i="1" s="1"/>
  <c r="J338" i="1" s="1"/>
  <c r="G338" i="1"/>
  <c r="G337" i="1"/>
  <c r="H337" i="1" s="1"/>
  <c r="I337" i="1" s="1"/>
  <c r="J337" i="1" s="1"/>
  <c r="J336" i="1"/>
  <c r="G336" i="1"/>
  <c r="H336" i="1" s="1"/>
  <c r="I336" i="1" s="1"/>
  <c r="H335" i="1"/>
  <c r="I335" i="1" s="1"/>
  <c r="J335" i="1" s="1"/>
  <c r="G335" i="1"/>
  <c r="G334" i="1"/>
  <c r="H334" i="1" s="1"/>
  <c r="I334" i="1" s="1"/>
  <c r="J334" i="1" s="1"/>
  <c r="H333" i="1"/>
  <c r="I333" i="1" s="1"/>
  <c r="J333" i="1" s="1"/>
  <c r="G333" i="1"/>
  <c r="G332" i="1"/>
  <c r="H332" i="1" s="1"/>
  <c r="I332" i="1" s="1"/>
  <c r="J332" i="1" s="1"/>
  <c r="H331" i="1"/>
  <c r="I331" i="1" s="1"/>
  <c r="J331" i="1" s="1"/>
  <c r="G331" i="1"/>
  <c r="G330" i="1"/>
  <c r="H330" i="1" s="1"/>
  <c r="I330" i="1" s="1"/>
  <c r="J330" i="1" s="1"/>
  <c r="J329" i="1"/>
  <c r="H329" i="1"/>
  <c r="I329" i="1" s="1"/>
  <c r="G329" i="1"/>
  <c r="H328" i="1"/>
  <c r="I328" i="1" s="1"/>
  <c r="J328" i="1" s="1"/>
  <c r="G328" i="1"/>
  <c r="G327" i="1"/>
  <c r="H327" i="1" s="1"/>
  <c r="I327" i="1" s="1"/>
  <c r="J327" i="1" s="1"/>
  <c r="J326" i="1"/>
  <c r="G326" i="1"/>
  <c r="H326" i="1" s="1"/>
  <c r="I326" i="1" s="1"/>
  <c r="H325" i="1"/>
  <c r="I325" i="1" s="1"/>
  <c r="J325" i="1" s="1"/>
  <c r="G325" i="1"/>
  <c r="G324" i="1"/>
  <c r="H324" i="1" s="1"/>
  <c r="I324" i="1" s="1"/>
  <c r="J324" i="1" s="1"/>
  <c r="H323" i="1"/>
  <c r="I323" i="1" s="1"/>
  <c r="J323" i="1" s="1"/>
  <c r="G323" i="1"/>
  <c r="G322" i="1"/>
  <c r="H322" i="1" s="1"/>
  <c r="I322" i="1" s="1"/>
  <c r="J322" i="1" s="1"/>
  <c r="J321" i="1"/>
  <c r="H321" i="1"/>
  <c r="I321" i="1" s="1"/>
  <c r="G321" i="1"/>
  <c r="J320" i="1"/>
  <c r="H320" i="1"/>
  <c r="I320" i="1" s="1"/>
  <c r="G320" i="1"/>
  <c r="G319" i="1"/>
  <c r="H319" i="1" s="1"/>
  <c r="I319" i="1" s="1"/>
  <c r="J319" i="1" s="1"/>
  <c r="J318" i="1"/>
  <c r="G318" i="1"/>
  <c r="H318" i="1" s="1"/>
  <c r="I318" i="1" s="1"/>
  <c r="H314" i="1"/>
  <c r="I314" i="1" s="1"/>
  <c r="J314" i="1" s="1"/>
  <c r="G314" i="1"/>
  <c r="G313" i="1"/>
  <c r="H313" i="1" s="1"/>
  <c r="I313" i="1" s="1"/>
  <c r="J313" i="1" s="1"/>
  <c r="H312" i="1"/>
  <c r="I312" i="1" s="1"/>
  <c r="J312" i="1" s="1"/>
  <c r="G312" i="1"/>
  <c r="G311" i="1"/>
  <c r="H311" i="1" s="1"/>
  <c r="I311" i="1" s="1"/>
  <c r="J311" i="1" s="1"/>
  <c r="J310" i="1"/>
  <c r="H310" i="1"/>
  <c r="I310" i="1" s="1"/>
  <c r="G310" i="1"/>
  <c r="H309" i="1"/>
  <c r="I309" i="1" s="1"/>
  <c r="J309" i="1" s="1"/>
  <c r="G309" i="1"/>
  <c r="G308" i="1"/>
  <c r="H308" i="1" s="1"/>
  <c r="I308" i="1" s="1"/>
  <c r="J308" i="1" s="1"/>
  <c r="J307" i="1"/>
  <c r="G307" i="1"/>
  <c r="H307" i="1" s="1"/>
  <c r="I307" i="1" s="1"/>
  <c r="H306" i="1"/>
  <c r="I306" i="1" s="1"/>
  <c r="J306" i="1" s="1"/>
  <c r="G306" i="1"/>
  <c r="G305" i="1"/>
  <c r="H305" i="1" s="1"/>
  <c r="I305" i="1" s="1"/>
  <c r="J305" i="1" s="1"/>
  <c r="H304" i="1"/>
  <c r="I304" i="1" s="1"/>
  <c r="J304" i="1" s="1"/>
  <c r="G304" i="1"/>
  <c r="G303" i="1"/>
  <c r="H303" i="1" s="1"/>
  <c r="I303" i="1" s="1"/>
  <c r="J303" i="1" s="1"/>
  <c r="J302" i="1"/>
  <c r="H302" i="1"/>
  <c r="I302" i="1" s="1"/>
  <c r="G302" i="1"/>
  <c r="H301" i="1"/>
  <c r="I301" i="1" s="1"/>
  <c r="J301" i="1" s="1"/>
  <c r="G301" i="1"/>
  <c r="G300" i="1"/>
  <c r="H300" i="1" s="1"/>
  <c r="I300" i="1" s="1"/>
  <c r="J300" i="1" s="1"/>
  <c r="J299" i="1"/>
  <c r="G299" i="1"/>
  <c r="H299" i="1" s="1"/>
  <c r="I299" i="1" s="1"/>
  <c r="H298" i="1"/>
  <c r="I298" i="1" s="1"/>
  <c r="J298" i="1" s="1"/>
  <c r="G298" i="1"/>
  <c r="G297" i="1"/>
  <c r="H297" i="1" s="1"/>
  <c r="I297" i="1" s="1"/>
  <c r="J297" i="1" s="1"/>
  <c r="H296" i="1"/>
  <c r="I296" i="1" s="1"/>
  <c r="J296" i="1" s="1"/>
  <c r="G296" i="1"/>
  <c r="G295" i="1"/>
  <c r="H295" i="1" s="1"/>
  <c r="I295" i="1" s="1"/>
  <c r="J295" i="1" s="1"/>
  <c r="J294" i="1"/>
  <c r="H294" i="1"/>
  <c r="I294" i="1" s="1"/>
  <c r="G294" i="1"/>
  <c r="H293" i="1"/>
  <c r="I293" i="1" s="1"/>
  <c r="J293" i="1" s="1"/>
  <c r="G293" i="1"/>
  <c r="G292" i="1"/>
  <c r="H292" i="1" s="1"/>
  <c r="I292" i="1" s="1"/>
  <c r="J292" i="1" s="1"/>
  <c r="J291" i="1"/>
  <c r="G291" i="1"/>
  <c r="H291" i="1" s="1"/>
  <c r="I291" i="1" s="1"/>
  <c r="H290" i="1"/>
  <c r="I290" i="1" s="1"/>
  <c r="J290" i="1" s="1"/>
  <c r="G290" i="1"/>
  <c r="G286" i="1"/>
  <c r="H286" i="1" s="1"/>
  <c r="I286" i="1" s="1"/>
  <c r="J286" i="1" s="1"/>
  <c r="H285" i="1"/>
  <c r="I285" i="1" s="1"/>
  <c r="J285" i="1" s="1"/>
  <c r="G285" i="1"/>
  <c r="G284" i="1"/>
  <c r="H284" i="1" s="1"/>
  <c r="I284" i="1" s="1"/>
  <c r="J284" i="1" s="1"/>
  <c r="J283" i="1"/>
  <c r="H283" i="1"/>
  <c r="I283" i="1" s="1"/>
  <c r="G283" i="1"/>
  <c r="J282" i="1"/>
  <c r="H282" i="1"/>
  <c r="I282" i="1" s="1"/>
  <c r="G282" i="1"/>
  <c r="G281" i="1"/>
  <c r="H281" i="1" s="1"/>
  <c r="I281" i="1" s="1"/>
  <c r="J281" i="1" s="1"/>
  <c r="J280" i="1"/>
  <c r="G280" i="1"/>
  <c r="H280" i="1" s="1"/>
  <c r="I280" i="1" s="1"/>
  <c r="H279" i="1"/>
  <c r="I279" i="1" s="1"/>
  <c r="J279" i="1" s="1"/>
  <c r="G279" i="1"/>
  <c r="G278" i="1"/>
  <c r="H278" i="1" s="1"/>
  <c r="I278" i="1" s="1"/>
  <c r="J278" i="1" s="1"/>
  <c r="H277" i="1"/>
  <c r="I277" i="1" s="1"/>
  <c r="J277" i="1" s="1"/>
  <c r="G277" i="1"/>
  <c r="G276" i="1"/>
  <c r="H276" i="1" s="1"/>
  <c r="I276" i="1" s="1"/>
  <c r="J276" i="1" s="1"/>
  <c r="J275" i="1"/>
  <c r="H275" i="1"/>
  <c r="I275" i="1" s="1"/>
  <c r="G275" i="1"/>
  <c r="H274" i="1"/>
  <c r="I274" i="1" s="1"/>
  <c r="J274" i="1" s="1"/>
  <c r="G274" i="1"/>
  <c r="G273" i="1"/>
  <c r="H273" i="1" s="1"/>
  <c r="I273" i="1" s="1"/>
  <c r="J273" i="1" s="1"/>
  <c r="J272" i="1"/>
  <c r="G272" i="1"/>
  <c r="H272" i="1" s="1"/>
  <c r="I272" i="1" s="1"/>
  <c r="H271" i="1"/>
  <c r="I271" i="1" s="1"/>
  <c r="J271" i="1" s="1"/>
  <c r="G271" i="1"/>
  <c r="G270" i="1"/>
  <c r="H270" i="1" s="1"/>
  <c r="I270" i="1" s="1"/>
  <c r="J270" i="1" s="1"/>
  <c r="H269" i="1"/>
  <c r="I269" i="1" s="1"/>
  <c r="J269" i="1" s="1"/>
  <c r="G269" i="1"/>
  <c r="G268" i="1"/>
  <c r="H268" i="1" s="1"/>
  <c r="I268" i="1" s="1"/>
  <c r="J268" i="1" s="1"/>
  <c r="J267" i="1"/>
  <c r="H267" i="1"/>
  <c r="I267" i="1" s="1"/>
  <c r="G267" i="1"/>
  <c r="H266" i="1"/>
  <c r="I266" i="1" s="1"/>
  <c r="J266" i="1" s="1"/>
  <c r="G266" i="1"/>
  <c r="G265" i="1"/>
  <c r="H265" i="1" s="1"/>
  <c r="I265" i="1" s="1"/>
  <c r="J265" i="1" s="1"/>
  <c r="J264" i="1"/>
  <c r="G264" i="1"/>
  <c r="H264" i="1" s="1"/>
  <c r="I264" i="1" s="1"/>
  <c r="H263" i="1"/>
  <c r="I263" i="1" s="1"/>
  <c r="J263" i="1" s="1"/>
  <c r="G263" i="1"/>
  <c r="G262" i="1"/>
  <c r="H262" i="1" s="1"/>
  <c r="I262" i="1" s="1"/>
  <c r="J262" i="1" s="1"/>
  <c r="H258" i="1"/>
  <c r="I258" i="1" s="1"/>
  <c r="J258" i="1" s="1"/>
  <c r="G258" i="1"/>
  <c r="G257" i="1"/>
  <c r="H257" i="1" s="1"/>
  <c r="I257" i="1" s="1"/>
  <c r="J257" i="1" s="1"/>
  <c r="G256" i="1"/>
  <c r="H256" i="1" s="1"/>
  <c r="I256" i="1" s="1"/>
  <c r="J256" i="1" s="1"/>
  <c r="J255" i="1"/>
  <c r="I255" i="1"/>
  <c r="G255" i="1"/>
  <c r="H255" i="1" s="1"/>
  <c r="G254" i="1"/>
  <c r="H254" i="1" s="1"/>
  <c r="I254" i="1" s="1"/>
  <c r="J254" i="1" s="1"/>
  <c r="G253" i="1"/>
  <c r="H253" i="1" s="1"/>
  <c r="I253" i="1" s="1"/>
  <c r="J253" i="1" s="1"/>
  <c r="G252" i="1"/>
  <c r="H252" i="1" s="1"/>
  <c r="I252" i="1" s="1"/>
  <c r="J252" i="1" s="1"/>
  <c r="J251" i="1"/>
  <c r="I251" i="1"/>
  <c r="G251" i="1"/>
  <c r="H251" i="1" s="1"/>
  <c r="G250" i="1"/>
  <c r="H250" i="1" s="1"/>
  <c r="I250" i="1" s="1"/>
  <c r="J250" i="1" s="1"/>
  <c r="G249" i="1"/>
  <c r="H249" i="1" s="1"/>
  <c r="I249" i="1" s="1"/>
  <c r="J249" i="1" s="1"/>
  <c r="G248" i="1"/>
  <c r="H248" i="1" s="1"/>
  <c r="I248" i="1" s="1"/>
  <c r="J248" i="1" s="1"/>
  <c r="J247" i="1"/>
  <c r="I247" i="1"/>
  <c r="G247" i="1"/>
  <c r="H247" i="1" s="1"/>
  <c r="G246" i="1"/>
  <c r="H246" i="1" s="1"/>
  <c r="I246" i="1" s="1"/>
  <c r="J246" i="1" s="1"/>
  <c r="G245" i="1"/>
  <c r="H245" i="1" s="1"/>
  <c r="I245" i="1" s="1"/>
  <c r="J245" i="1" s="1"/>
  <c r="G244" i="1"/>
  <c r="H244" i="1" s="1"/>
  <c r="I244" i="1" s="1"/>
  <c r="J244" i="1" s="1"/>
  <c r="J243" i="1"/>
  <c r="I243" i="1"/>
  <c r="G243" i="1"/>
  <c r="H243" i="1" s="1"/>
  <c r="G242" i="1"/>
  <c r="H242" i="1" s="1"/>
  <c r="I242" i="1" s="1"/>
  <c r="J242" i="1" s="1"/>
  <c r="G241" i="1"/>
  <c r="H241" i="1" s="1"/>
  <c r="I241" i="1" s="1"/>
  <c r="J241" i="1" s="1"/>
  <c r="G240" i="1"/>
  <c r="H240" i="1" s="1"/>
  <c r="I240" i="1" s="1"/>
  <c r="J240" i="1" s="1"/>
  <c r="J239" i="1"/>
  <c r="I239" i="1"/>
  <c r="G239" i="1"/>
  <c r="H239" i="1" s="1"/>
  <c r="G238" i="1"/>
  <c r="H238" i="1" s="1"/>
  <c r="I238" i="1" s="1"/>
  <c r="J238" i="1" s="1"/>
  <c r="G237" i="1"/>
  <c r="H237" i="1" s="1"/>
  <c r="I237" i="1" s="1"/>
  <c r="J237" i="1" s="1"/>
  <c r="G236" i="1"/>
  <c r="H236" i="1" s="1"/>
  <c r="I236" i="1" s="1"/>
  <c r="J236" i="1" s="1"/>
  <c r="J235" i="1"/>
  <c r="I235" i="1"/>
  <c r="G235" i="1"/>
  <c r="H235" i="1" s="1"/>
  <c r="G234" i="1"/>
  <c r="H234" i="1" s="1"/>
  <c r="I234" i="1" s="1"/>
  <c r="J234" i="1" s="1"/>
  <c r="G230" i="1"/>
  <c r="H230" i="1" s="1"/>
  <c r="I230" i="1" s="1"/>
  <c r="J230" i="1" s="1"/>
  <c r="G229" i="1"/>
  <c r="H229" i="1" s="1"/>
  <c r="I229" i="1" s="1"/>
  <c r="J229" i="1" s="1"/>
  <c r="J228" i="1"/>
  <c r="I228" i="1"/>
  <c r="G228" i="1"/>
  <c r="H228" i="1" s="1"/>
  <c r="G227" i="1"/>
  <c r="H227" i="1" s="1"/>
  <c r="I227" i="1" s="1"/>
  <c r="J227" i="1" s="1"/>
  <c r="G226" i="1"/>
  <c r="H226" i="1" s="1"/>
  <c r="I226" i="1" s="1"/>
  <c r="J226" i="1" s="1"/>
  <c r="G225" i="1"/>
  <c r="H225" i="1" s="1"/>
  <c r="I225" i="1" s="1"/>
  <c r="J225" i="1" s="1"/>
  <c r="J224" i="1"/>
  <c r="I224" i="1"/>
  <c r="G224" i="1"/>
  <c r="H224" i="1" s="1"/>
  <c r="G223" i="1"/>
  <c r="H223" i="1" s="1"/>
  <c r="I223" i="1" s="1"/>
  <c r="J223" i="1" s="1"/>
  <c r="G222" i="1"/>
  <c r="H222" i="1" s="1"/>
  <c r="I222" i="1" s="1"/>
  <c r="J222" i="1" s="1"/>
  <c r="G221" i="1"/>
  <c r="H221" i="1" s="1"/>
  <c r="I221" i="1" s="1"/>
  <c r="J221" i="1" s="1"/>
  <c r="J220" i="1"/>
  <c r="I220" i="1"/>
  <c r="G220" i="1"/>
  <c r="H220" i="1" s="1"/>
  <c r="G219" i="1"/>
  <c r="H219" i="1" s="1"/>
  <c r="I219" i="1" s="1"/>
  <c r="J219" i="1" s="1"/>
  <c r="G218" i="1"/>
  <c r="H218" i="1" s="1"/>
  <c r="I218" i="1" s="1"/>
  <c r="J218" i="1" s="1"/>
  <c r="G217" i="1"/>
  <c r="H217" i="1" s="1"/>
  <c r="I217" i="1" s="1"/>
  <c r="J217" i="1" s="1"/>
  <c r="J216" i="1"/>
  <c r="I216" i="1"/>
  <c r="G216" i="1"/>
  <c r="H216" i="1" s="1"/>
  <c r="G215" i="1"/>
  <c r="H215" i="1" s="1"/>
  <c r="I215" i="1" s="1"/>
  <c r="J215" i="1" s="1"/>
  <c r="G214" i="1"/>
  <c r="H214" i="1" s="1"/>
  <c r="I214" i="1" s="1"/>
  <c r="J214" i="1" s="1"/>
  <c r="G213" i="1"/>
  <c r="H213" i="1" s="1"/>
  <c r="I213" i="1" s="1"/>
  <c r="J213" i="1" s="1"/>
  <c r="J212" i="1"/>
  <c r="I212" i="1"/>
  <c r="G212" i="1"/>
  <c r="H212" i="1" s="1"/>
  <c r="G211" i="1"/>
  <c r="H211" i="1" s="1"/>
  <c r="I211" i="1" s="1"/>
  <c r="J211" i="1" s="1"/>
  <c r="G210" i="1"/>
  <c r="H210" i="1" s="1"/>
  <c r="I210" i="1" s="1"/>
  <c r="J210" i="1" s="1"/>
  <c r="G209" i="1"/>
  <c r="H209" i="1" s="1"/>
  <c r="I209" i="1" s="1"/>
  <c r="J209" i="1" s="1"/>
  <c r="J208" i="1"/>
  <c r="I208" i="1"/>
  <c r="G208" i="1"/>
  <c r="H208" i="1" s="1"/>
  <c r="G207" i="1"/>
  <c r="H207" i="1" s="1"/>
  <c r="I207" i="1" s="1"/>
  <c r="J207" i="1" s="1"/>
  <c r="G206" i="1"/>
  <c r="H206" i="1" s="1"/>
  <c r="I206" i="1" s="1"/>
  <c r="J206" i="1" s="1"/>
  <c r="G202" i="1"/>
  <c r="H202" i="1" s="1"/>
  <c r="I202" i="1" s="1"/>
  <c r="J202" i="1" s="1"/>
  <c r="J201" i="1"/>
  <c r="I201" i="1"/>
  <c r="G201" i="1"/>
  <c r="H201" i="1" s="1"/>
  <c r="G200" i="1"/>
  <c r="H200" i="1" s="1"/>
  <c r="I200" i="1" s="1"/>
  <c r="J200" i="1" s="1"/>
  <c r="G199" i="1"/>
  <c r="H199" i="1" s="1"/>
  <c r="I199" i="1" s="1"/>
  <c r="J199" i="1" s="1"/>
  <c r="G198" i="1"/>
  <c r="H198" i="1" s="1"/>
  <c r="I198" i="1" s="1"/>
  <c r="J198" i="1" s="1"/>
  <c r="J197" i="1"/>
  <c r="I197" i="1"/>
  <c r="G197" i="1"/>
  <c r="H197" i="1" s="1"/>
  <c r="G196" i="1"/>
  <c r="H196" i="1" s="1"/>
  <c r="I196" i="1" s="1"/>
  <c r="J196" i="1" s="1"/>
  <c r="G195" i="1"/>
  <c r="H195" i="1" s="1"/>
  <c r="I195" i="1" s="1"/>
  <c r="J195" i="1" s="1"/>
  <c r="G194" i="1"/>
  <c r="H194" i="1" s="1"/>
  <c r="I194" i="1" s="1"/>
  <c r="J194" i="1" s="1"/>
  <c r="J193" i="1"/>
  <c r="I193" i="1"/>
  <c r="G193" i="1"/>
  <c r="H193" i="1" s="1"/>
  <c r="G192" i="1"/>
  <c r="H192" i="1" s="1"/>
  <c r="I192" i="1" s="1"/>
  <c r="J192" i="1" s="1"/>
  <c r="G191" i="1"/>
  <c r="H191" i="1" s="1"/>
  <c r="I191" i="1" s="1"/>
  <c r="J191" i="1" s="1"/>
  <c r="G190" i="1"/>
  <c r="H190" i="1" s="1"/>
  <c r="I190" i="1" s="1"/>
  <c r="J190" i="1" s="1"/>
  <c r="J189" i="1"/>
  <c r="I189" i="1"/>
  <c r="G189" i="1"/>
  <c r="H189" i="1" s="1"/>
  <c r="G188" i="1"/>
  <c r="H188" i="1" s="1"/>
  <c r="I188" i="1" s="1"/>
  <c r="J188" i="1" s="1"/>
  <c r="G187" i="1"/>
  <c r="H187" i="1" s="1"/>
  <c r="I187" i="1" s="1"/>
  <c r="J187" i="1" s="1"/>
  <c r="G186" i="1"/>
  <c r="H186" i="1" s="1"/>
  <c r="I186" i="1" s="1"/>
  <c r="J186" i="1" s="1"/>
  <c r="J185" i="1"/>
  <c r="I185" i="1"/>
  <c r="G185" i="1"/>
  <c r="H185" i="1" s="1"/>
  <c r="G184" i="1"/>
  <c r="H184" i="1" s="1"/>
  <c r="I184" i="1" s="1"/>
  <c r="J184" i="1" s="1"/>
  <c r="G183" i="1"/>
  <c r="H183" i="1" s="1"/>
  <c r="I183" i="1" s="1"/>
  <c r="J183" i="1" s="1"/>
  <c r="G182" i="1"/>
  <c r="H182" i="1" s="1"/>
  <c r="I182" i="1" s="1"/>
  <c r="J182" i="1" s="1"/>
  <c r="J181" i="1"/>
  <c r="I181" i="1"/>
  <c r="G181" i="1"/>
  <c r="H181" i="1" s="1"/>
  <c r="G180" i="1"/>
  <c r="H180" i="1" s="1"/>
  <c r="I180" i="1" s="1"/>
  <c r="J180" i="1" s="1"/>
  <c r="G179" i="1"/>
  <c r="H179" i="1" s="1"/>
  <c r="I179" i="1" s="1"/>
  <c r="J179" i="1" s="1"/>
  <c r="G178" i="1"/>
  <c r="H178" i="1" s="1"/>
  <c r="I178" i="1" s="1"/>
  <c r="J178" i="1" s="1"/>
  <c r="J174" i="1"/>
  <c r="I174" i="1"/>
  <c r="G174" i="1"/>
  <c r="H174" i="1" s="1"/>
  <c r="G173" i="1"/>
  <c r="H173" i="1" s="1"/>
  <c r="I173" i="1" s="1"/>
  <c r="J173" i="1" s="1"/>
  <c r="G172" i="1"/>
  <c r="H172" i="1" s="1"/>
  <c r="I172" i="1" s="1"/>
  <c r="J172" i="1" s="1"/>
  <c r="G171" i="1"/>
  <c r="H171" i="1" s="1"/>
  <c r="I171" i="1" s="1"/>
  <c r="J171" i="1" s="1"/>
  <c r="J170" i="1"/>
  <c r="I170" i="1"/>
  <c r="G170" i="1"/>
  <c r="H170" i="1" s="1"/>
  <c r="G169" i="1"/>
  <c r="H169" i="1" s="1"/>
  <c r="I169" i="1" s="1"/>
  <c r="J169" i="1" s="1"/>
  <c r="G168" i="1"/>
  <c r="H168" i="1" s="1"/>
  <c r="I168" i="1" s="1"/>
  <c r="J168" i="1" s="1"/>
  <c r="G167" i="1"/>
  <c r="H167" i="1" s="1"/>
  <c r="I167" i="1" s="1"/>
  <c r="J167" i="1" s="1"/>
  <c r="J166" i="1"/>
  <c r="I166" i="1"/>
  <c r="G166" i="1"/>
  <c r="H166" i="1" s="1"/>
  <c r="G165" i="1"/>
  <c r="H165" i="1" s="1"/>
  <c r="I165" i="1" s="1"/>
  <c r="J165" i="1" s="1"/>
  <c r="G164" i="1"/>
  <c r="H164" i="1" s="1"/>
  <c r="I164" i="1" s="1"/>
  <c r="J164" i="1" s="1"/>
  <c r="G163" i="1"/>
  <c r="H163" i="1" s="1"/>
  <c r="I163" i="1" s="1"/>
  <c r="J163" i="1" s="1"/>
  <c r="J162" i="1"/>
  <c r="I162" i="1"/>
  <c r="G162" i="1"/>
  <c r="H162" i="1" s="1"/>
  <c r="G161" i="1"/>
  <c r="H161" i="1" s="1"/>
  <c r="I161" i="1" s="1"/>
  <c r="J161" i="1" s="1"/>
  <c r="G160" i="1"/>
  <c r="H160" i="1" s="1"/>
  <c r="I160" i="1" s="1"/>
  <c r="J160" i="1" s="1"/>
  <c r="G159" i="1"/>
  <c r="H159" i="1" s="1"/>
  <c r="I159" i="1" s="1"/>
  <c r="J159" i="1" s="1"/>
  <c r="J158" i="1"/>
  <c r="I158" i="1"/>
  <c r="G158" i="1"/>
  <c r="H158" i="1" s="1"/>
  <c r="G157" i="1"/>
  <c r="H157" i="1" s="1"/>
  <c r="I157" i="1" s="1"/>
  <c r="J157" i="1" s="1"/>
  <c r="G156" i="1"/>
  <c r="H156" i="1" s="1"/>
  <c r="I156" i="1" s="1"/>
  <c r="J156" i="1" s="1"/>
  <c r="G155" i="1"/>
  <c r="H155" i="1" s="1"/>
  <c r="I155" i="1" s="1"/>
  <c r="J155" i="1" s="1"/>
  <c r="J154" i="1"/>
  <c r="I154" i="1"/>
  <c r="G154" i="1"/>
  <c r="H154" i="1" s="1"/>
  <c r="G153" i="1"/>
  <c r="H153" i="1" s="1"/>
  <c r="I153" i="1" s="1"/>
  <c r="J153" i="1" s="1"/>
  <c r="G152" i="1"/>
  <c r="H152" i="1" s="1"/>
  <c r="I152" i="1" s="1"/>
  <c r="J152" i="1" s="1"/>
  <c r="G151" i="1"/>
  <c r="H151" i="1" s="1"/>
  <c r="I151" i="1" s="1"/>
  <c r="J151" i="1" s="1"/>
  <c r="J150" i="1"/>
  <c r="I150" i="1"/>
  <c r="G150" i="1"/>
  <c r="H150" i="1" s="1"/>
  <c r="G146" i="1"/>
  <c r="H146" i="1" s="1"/>
  <c r="I146" i="1" s="1"/>
  <c r="J146" i="1" s="1"/>
  <c r="G145" i="1"/>
  <c r="H145" i="1" s="1"/>
  <c r="I145" i="1" s="1"/>
  <c r="J145" i="1" s="1"/>
  <c r="G144" i="1"/>
  <c r="H144" i="1" s="1"/>
  <c r="I144" i="1" s="1"/>
  <c r="J144" i="1" s="1"/>
  <c r="J143" i="1"/>
  <c r="I143" i="1"/>
  <c r="G143" i="1"/>
  <c r="H143" i="1" s="1"/>
  <c r="G142" i="1"/>
  <c r="H142" i="1" s="1"/>
  <c r="I142" i="1" s="1"/>
  <c r="J142" i="1" s="1"/>
  <c r="G141" i="1"/>
  <c r="H141" i="1" s="1"/>
  <c r="I141" i="1" s="1"/>
  <c r="J141" i="1" s="1"/>
  <c r="G140" i="1"/>
  <c r="H140" i="1" s="1"/>
  <c r="I140" i="1" s="1"/>
  <c r="J140" i="1" s="1"/>
  <c r="J139" i="1"/>
  <c r="I139" i="1"/>
  <c r="G139" i="1"/>
  <c r="H139" i="1" s="1"/>
  <c r="G138" i="1"/>
  <c r="H138" i="1" s="1"/>
  <c r="I138" i="1" s="1"/>
  <c r="J138" i="1" s="1"/>
  <c r="G137" i="1"/>
  <c r="H137" i="1" s="1"/>
  <c r="I137" i="1" s="1"/>
  <c r="J137" i="1" s="1"/>
  <c r="G136" i="1"/>
  <c r="H136" i="1" s="1"/>
  <c r="I136" i="1" s="1"/>
  <c r="J136" i="1" s="1"/>
  <c r="J135" i="1"/>
  <c r="I135" i="1"/>
  <c r="G135" i="1"/>
  <c r="H135" i="1" s="1"/>
  <c r="G134" i="1"/>
  <c r="H134" i="1" s="1"/>
  <c r="I134" i="1" s="1"/>
  <c r="J134" i="1" s="1"/>
  <c r="G133" i="1"/>
  <c r="H133" i="1" s="1"/>
  <c r="I133" i="1" s="1"/>
  <c r="J133" i="1" s="1"/>
  <c r="G132" i="1"/>
  <c r="H132" i="1" s="1"/>
  <c r="I132" i="1" s="1"/>
  <c r="J132" i="1" s="1"/>
  <c r="J131" i="1"/>
  <c r="I131" i="1"/>
  <c r="G131" i="1"/>
  <c r="H131" i="1" s="1"/>
  <c r="G130" i="1"/>
  <c r="H130" i="1" s="1"/>
  <c r="I130" i="1" s="1"/>
  <c r="J130" i="1" s="1"/>
  <c r="G129" i="1"/>
  <c r="H129" i="1" s="1"/>
  <c r="I129" i="1" s="1"/>
  <c r="J129" i="1" s="1"/>
  <c r="G128" i="1"/>
  <c r="H128" i="1" s="1"/>
  <c r="I128" i="1" s="1"/>
  <c r="J128" i="1" s="1"/>
  <c r="J127" i="1"/>
  <c r="I127" i="1"/>
  <c r="G127" i="1"/>
  <c r="H127" i="1" s="1"/>
  <c r="G126" i="1"/>
  <c r="H126" i="1" s="1"/>
  <c r="I126" i="1" s="1"/>
  <c r="J126" i="1" s="1"/>
  <c r="G125" i="1"/>
  <c r="H125" i="1" s="1"/>
  <c r="I125" i="1" s="1"/>
  <c r="J125" i="1" s="1"/>
  <c r="G124" i="1"/>
  <c r="H124" i="1" s="1"/>
  <c r="I124" i="1" s="1"/>
  <c r="J124" i="1" s="1"/>
  <c r="J123" i="1"/>
  <c r="I123" i="1"/>
  <c r="G123" i="1"/>
  <c r="H123" i="1" s="1"/>
  <c r="G122" i="1"/>
  <c r="H122" i="1" s="1"/>
  <c r="I122" i="1" s="1"/>
  <c r="J122" i="1" s="1"/>
  <c r="G118" i="1"/>
  <c r="H118" i="1" s="1"/>
  <c r="I118" i="1" s="1"/>
  <c r="J118" i="1" s="1"/>
  <c r="G117" i="1"/>
  <c r="H117" i="1" s="1"/>
  <c r="I117" i="1" s="1"/>
  <c r="J117" i="1" s="1"/>
  <c r="J116" i="1"/>
  <c r="I116" i="1"/>
  <c r="G116" i="1"/>
  <c r="H116" i="1" s="1"/>
  <c r="G115" i="1"/>
  <c r="H115" i="1" s="1"/>
  <c r="I115" i="1" s="1"/>
  <c r="J115" i="1" s="1"/>
  <c r="G114" i="1"/>
  <c r="H114" i="1" s="1"/>
  <c r="I114" i="1" s="1"/>
  <c r="J114" i="1" s="1"/>
  <c r="G113" i="1"/>
  <c r="H113" i="1" s="1"/>
  <c r="I113" i="1" s="1"/>
  <c r="J113" i="1" s="1"/>
  <c r="J112" i="1"/>
  <c r="I112" i="1"/>
  <c r="G112" i="1"/>
  <c r="H112" i="1" s="1"/>
  <c r="G111" i="1"/>
  <c r="H111" i="1" s="1"/>
  <c r="I111" i="1" s="1"/>
  <c r="J111" i="1" s="1"/>
  <c r="G110" i="1"/>
  <c r="H110" i="1" s="1"/>
  <c r="I110" i="1" s="1"/>
  <c r="J110" i="1" s="1"/>
  <c r="G109" i="1"/>
  <c r="H109" i="1" s="1"/>
  <c r="I109" i="1" s="1"/>
  <c r="J109" i="1" s="1"/>
  <c r="G108" i="1"/>
  <c r="H108" i="1" s="1"/>
  <c r="I108" i="1" s="1"/>
  <c r="J108" i="1" s="1"/>
  <c r="G107" i="1"/>
  <c r="H107" i="1" s="1"/>
  <c r="I107" i="1" s="1"/>
  <c r="J107" i="1" s="1"/>
  <c r="G106" i="1"/>
  <c r="H106" i="1" s="1"/>
  <c r="I106" i="1" s="1"/>
  <c r="J106" i="1" s="1"/>
  <c r="G105" i="1"/>
  <c r="H105" i="1" s="1"/>
  <c r="I105" i="1" s="1"/>
  <c r="J105" i="1" s="1"/>
  <c r="G104" i="1"/>
  <c r="H104" i="1" s="1"/>
  <c r="I104" i="1" s="1"/>
  <c r="J104" i="1" s="1"/>
  <c r="G103" i="1"/>
  <c r="H103" i="1" s="1"/>
  <c r="I103" i="1" s="1"/>
  <c r="J103" i="1" s="1"/>
  <c r="G102" i="1"/>
  <c r="H102" i="1" s="1"/>
  <c r="I102" i="1" s="1"/>
  <c r="J102" i="1" s="1"/>
  <c r="G101" i="1"/>
  <c r="H101" i="1" s="1"/>
  <c r="I101" i="1" s="1"/>
  <c r="J101" i="1" s="1"/>
  <c r="G100" i="1"/>
  <c r="H100" i="1" s="1"/>
  <c r="I100" i="1" s="1"/>
  <c r="J100" i="1" s="1"/>
  <c r="G99" i="1"/>
  <c r="H99" i="1" s="1"/>
  <c r="I99" i="1" s="1"/>
  <c r="J99" i="1" s="1"/>
  <c r="G98" i="1"/>
  <c r="H98" i="1" s="1"/>
  <c r="I98" i="1" s="1"/>
  <c r="J98" i="1" s="1"/>
  <c r="G97" i="1"/>
  <c r="H97" i="1" s="1"/>
  <c r="I97" i="1" s="1"/>
  <c r="J97" i="1" s="1"/>
  <c r="G96" i="1"/>
  <c r="H96" i="1" s="1"/>
  <c r="I96" i="1" s="1"/>
  <c r="J96" i="1" s="1"/>
  <c r="G95" i="1"/>
  <c r="H95" i="1" s="1"/>
  <c r="I95" i="1" s="1"/>
  <c r="J95" i="1" s="1"/>
  <c r="G94" i="1"/>
  <c r="H94" i="1" s="1"/>
  <c r="I94" i="1" s="1"/>
  <c r="J94" i="1" s="1"/>
  <c r="G90" i="1"/>
  <c r="H90" i="1" s="1"/>
  <c r="I90" i="1" s="1"/>
  <c r="J90" i="1" s="1"/>
  <c r="G89" i="1"/>
  <c r="H89" i="1" s="1"/>
  <c r="I89" i="1" s="1"/>
  <c r="J89" i="1" s="1"/>
  <c r="G88" i="1"/>
  <c r="H88" i="1" s="1"/>
  <c r="I88" i="1" s="1"/>
  <c r="J88" i="1" s="1"/>
  <c r="G87" i="1"/>
  <c r="H87" i="1" s="1"/>
  <c r="I87" i="1" s="1"/>
  <c r="J87" i="1" s="1"/>
  <c r="G86" i="1"/>
  <c r="H86" i="1" s="1"/>
  <c r="I86" i="1" s="1"/>
  <c r="J86" i="1" s="1"/>
  <c r="G85" i="1"/>
  <c r="H85" i="1" s="1"/>
  <c r="I85" i="1" s="1"/>
  <c r="J85" i="1" s="1"/>
  <c r="G84" i="1"/>
  <c r="H84" i="1" s="1"/>
  <c r="I84" i="1" s="1"/>
  <c r="J84" i="1" s="1"/>
  <c r="G83" i="1"/>
  <c r="H83" i="1" s="1"/>
  <c r="I83" i="1" s="1"/>
  <c r="J83" i="1" s="1"/>
  <c r="G82" i="1"/>
  <c r="H82" i="1" s="1"/>
  <c r="I82" i="1" s="1"/>
  <c r="J82" i="1" s="1"/>
  <c r="G81" i="1"/>
  <c r="H81" i="1" s="1"/>
  <c r="I81" i="1" s="1"/>
  <c r="J81" i="1" s="1"/>
  <c r="G80" i="1"/>
  <c r="H80" i="1" s="1"/>
  <c r="I80" i="1" s="1"/>
  <c r="J80" i="1" s="1"/>
  <c r="G79" i="1"/>
  <c r="H79" i="1" s="1"/>
  <c r="I79" i="1" s="1"/>
  <c r="J79" i="1" s="1"/>
  <c r="G78" i="1"/>
  <c r="H78" i="1" s="1"/>
  <c r="I78" i="1" s="1"/>
  <c r="J78" i="1" s="1"/>
  <c r="G77" i="1"/>
  <c r="H77" i="1" s="1"/>
  <c r="I77" i="1" s="1"/>
  <c r="J77" i="1" s="1"/>
  <c r="G76" i="1"/>
  <c r="H76" i="1" s="1"/>
  <c r="I76" i="1" s="1"/>
  <c r="J76" i="1" s="1"/>
  <c r="G75" i="1"/>
  <c r="H75" i="1" s="1"/>
  <c r="I75" i="1" s="1"/>
  <c r="J75" i="1" s="1"/>
  <c r="G74" i="1"/>
  <c r="H74" i="1" s="1"/>
  <c r="I74" i="1" s="1"/>
  <c r="J74" i="1" s="1"/>
  <c r="G73" i="1"/>
  <c r="H73" i="1" s="1"/>
  <c r="I73" i="1" s="1"/>
  <c r="J73" i="1" s="1"/>
  <c r="G72" i="1"/>
  <c r="H72" i="1" s="1"/>
  <c r="I72" i="1" s="1"/>
  <c r="J72" i="1" s="1"/>
  <c r="G71" i="1"/>
  <c r="H71" i="1" s="1"/>
  <c r="I71" i="1" s="1"/>
  <c r="J71" i="1" s="1"/>
  <c r="G70" i="1"/>
  <c r="H70" i="1" s="1"/>
  <c r="I70" i="1" s="1"/>
  <c r="J70" i="1" s="1"/>
  <c r="G69" i="1"/>
  <c r="H69" i="1" s="1"/>
  <c r="I69" i="1" s="1"/>
  <c r="J69" i="1" s="1"/>
  <c r="G68" i="1"/>
  <c r="H68" i="1" s="1"/>
  <c r="I68" i="1" s="1"/>
  <c r="J68" i="1" s="1"/>
  <c r="G67" i="1"/>
  <c r="H67" i="1" s="1"/>
  <c r="I67" i="1" s="1"/>
  <c r="J67" i="1" s="1"/>
  <c r="G66" i="1"/>
  <c r="H66" i="1" s="1"/>
  <c r="I66" i="1" s="1"/>
  <c r="J66" i="1" s="1"/>
  <c r="G62" i="1"/>
  <c r="H62" i="1" s="1"/>
  <c r="I62" i="1" s="1"/>
  <c r="J62" i="1" s="1"/>
  <c r="G61" i="1"/>
  <c r="H61" i="1" s="1"/>
  <c r="I61" i="1" s="1"/>
  <c r="J61" i="1" s="1"/>
  <c r="G60" i="1"/>
  <c r="H60" i="1" s="1"/>
  <c r="I60" i="1" s="1"/>
  <c r="J60" i="1" s="1"/>
  <c r="G59" i="1"/>
  <c r="H59" i="1" s="1"/>
  <c r="I59" i="1" s="1"/>
  <c r="J59" i="1" s="1"/>
  <c r="H58" i="1"/>
  <c r="I58" i="1" s="1"/>
  <c r="J58" i="1" s="1"/>
  <c r="G58" i="1"/>
  <c r="G57" i="1"/>
  <c r="H57" i="1" s="1"/>
  <c r="I57" i="1" s="1"/>
  <c r="J57" i="1" s="1"/>
  <c r="G56" i="1"/>
  <c r="H56" i="1" s="1"/>
  <c r="I56" i="1" s="1"/>
  <c r="J56" i="1" s="1"/>
  <c r="G55" i="1"/>
  <c r="H55" i="1" s="1"/>
  <c r="I55" i="1" s="1"/>
  <c r="J55" i="1" s="1"/>
  <c r="H54" i="1"/>
  <c r="I54" i="1" s="1"/>
  <c r="J54" i="1" s="1"/>
  <c r="G54" i="1"/>
  <c r="G53" i="1"/>
  <c r="H53" i="1" s="1"/>
  <c r="I53" i="1" s="1"/>
  <c r="J53" i="1" s="1"/>
  <c r="G52" i="1"/>
  <c r="H52" i="1" s="1"/>
  <c r="I52" i="1" s="1"/>
  <c r="J52" i="1" s="1"/>
  <c r="G51" i="1"/>
  <c r="H51" i="1" s="1"/>
  <c r="I51" i="1" s="1"/>
  <c r="J51" i="1" s="1"/>
  <c r="H50" i="1"/>
  <c r="I50" i="1" s="1"/>
  <c r="J50" i="1" s="1"/>
  <c r="G50" i="1"/>
  <c r="G49" i="1"/>
  <c r="H49" i="1" s="1"/>
  <c r="I49" i="1" s="1"/>
  <c r="J49" i="1" s="1"/>
  <c r="G48" i="1"/>
  <c r="H48" i="1" s="1"/>
  <c r="I48" i="1" s="1"/>
  <c r="J48" i="1" s="1"/>
  <c r="G47" i="1"/>
  <c r="H47" i="1" s="1"/>
  <c r="I47" i="1" s="1"/>
  <c r="J47" i="1" s="1"/>
  <c r="H46" i="1"/>
  <c r="I46" i="1" s="1"/>
  <c r="J46" i="1" s="1"/>
  <c r="G46" i="1"/>
  <c r="G45" i="1"/>
  <c r="H45" i="1" s="1"/>
  <c r="I45" i="1" s="1"/>
  <c r="J45" i="1" s="1"/>
  <c r="G44" i="1"/>
  <c r="H44" i="1" s="1"/>
  <c r="I44" i="1" s="1"/>
  <c r="J44" i="1" s="1"/>
  <c r="G43" i="1"/>
  <c r="H43" i="1" s="1"/>
  <c r="I43" i="1" s="1"/>
  <c r="J43" i="1" s="1"/>
  <c r="H42" i="1"/>
  <c r="I42" i="1" s="1"/>
  <c r="J42" i="1" s="1"/>
  <c r="G42" i="1"/>
  <c r="G41" i="1"/>
  <c r="H41" i="1" s="1"/>
  <c r="I41" i="1" s="1"/>
  <c r="J41" i="1" s="1"/>
  <c r="G40" i="1"/>
  <c r="H40" i="1" s="1"/>
  <c r="I40" i="1" s="1"/>
  <c r="J40" i="1" s="1"/>
  <c r="G39" i="1"/>
  <c r="H39" i="1" s="1"/>
  <c r="I39" i="1" s="1"/>
  <c r="J39" i="1" s="1"/>
  <c r="H38" i="1"/>
  <c r="I38" i="1" s="1"/>
  <c r="J38" i="1" s="1"/>
  <c r="G38" i="1"/>
  <c r="I33" i="1"/>
  <c r="J33" i="1" s="1"/>
  <c r="K33" i="1" s="1"/>
  <c r="L33" i="1" s="1"/>
  <c r="G33" i="1"/>
  <c r="H33" i="1" s="1"/>
  <c r="G32" i="1"/>
  <c r="H32" i="1" s="1"/>
  <c r="I32" i="1" s="1"/>
  <c r="J32" i="1" s="1"/>
  <c r="K32" i="1" s="1"/>
  <c r="L32" i="1" s="1"/>
  <c r="G31" i="1"/>
  <c r="H31" i="1" s="1"/>
  <c r="I31" i="1" s="1"/>
  <c r="J31" i="1" s="1"/>
  <c r="K31" i="1" s="1"/>
  <c r="L31" i="1" s="1"/>
  <c r="G30" i="1"/>
  <c r="H30" i="1" s="1"/>
  <c r="I30" i="1" s="1"/>
  <c r="J30" i="1" s="1"/>
  <c r="K30" i="1" s="1"/>
  <c r="L30" i="1" s="1"/>
  <c r="G29" i="1"/>
  <c r="H29" i="1" s="1"/>
  <c r="I29" i="1" s="1"/>
  <c r="J29" i="1" s="1"/>
  <c r="K29" i="1" s="1"/>
  <c r="L29" i="1" s="1"/>
  <c r="G28" i="1"/>
  <c r="H28" i="1" s="1"/>
  <c r="I28" i="1" s="1"/>
  <c r="J28" i="1" s="1"/>
  <c r="K28" i="1" s="1"/>
  <c r="L28" i="1" s="1"/>
  <c r="G27" i="1"/>
  <c r="H27" i="1" s="1"/>
  <c r="I27" i="1" s="1"/>
  <c r="J27" i="1" s="1"/>
  <c r="K27" i="1" s="1"/>
  <c r="L27" i="1" s="1"/>
  <c r="H26" i="1"/>
  <c r="I26" i="1" s="1"/>
  <c r="J26" i="1" s="1"/>
  <c r="K26" i="1" s="1"/>
  <c r="L26" i="1" s="1"/>
  <c r="G26" i="1"/>
  <c r="I25" i="1"/>
  <c r="J25" i="1" s="1"/>
  <c r="K25" i="1" s="1"/>
  <c r="L25" i="1" s="1"/>
  <c r="G25" i="1"/>
  <c r="H25" i="1" s="1"/>
  <c r="G24" i="1"/>
  <c r="H24" i="1" s="1"/>
  <c r="I24" i="1" s="1"/>
  <c r="J24" i="1" s="1"/>
  <c r="K24" i="1" s="1"/>
  <c r="L24" i="1" s="1"/>
  <c r="G23" i="1"/>
  <c r="H23" i="1" s="1"/>
  <c r="I23" i="1" s="1"/>
  <c r="J23" i="1" s="1"/>
  <c r="K23" i="1" s="1"/>
  <c r="L23" i="1" s="1"/>
  <c r="G22" i="1"/>
  <c r="H22" i="1" s="1"/>
  <c r="I22" i="1" s="1"/>
  <c r="J22" i="1" s="1"/>
  <c r="K22" i="1" s="1"/>
  <c r="L22" i="1" s="1"/>
  <c r="G21" i="1"/>
  <c r="H21" i="1" s="1"/>
  <c r="I21" i="1" s="1"/>
  <c r="J21" i="1" s="1"/>
  <c r="K21" i="1" s="1"/>
  <c r="L21" i="1" s="1"/>
  <c r="G20" i="1"/>
  <c r="H20" i="1" s="1"/>
  <c r="I20" i="1" s="1"/>
  <c r="J20" i="1" s="1"/>
  <c r="K20" i="1" s="1"/>
  <c r="L20" i="1" s="1"/>
  <c r="G19" i="1"/>
  <c r="H19" i="1" s="1"/>
  <c r="I19" i="1" s="1"/>
  <c r="J19" i="1" s="1"/>
  <c r="K19" i="1" s="1"/>
  <c r="L19" i="1" s="1"/>
  <c r="H18" i="1"/>
  <c r="I18" i="1" s="1"/>
  <c r="J18" i="1" s="1"/>
  <c r="K18" i="1" s="1"/>
  <c r="L18" i="1" s="1"/>
  <c r="G18" i="1"/>
  <c r="I17" i="1"/>
  <c r="J17" i="1" s="1"/>
  <c r="K17" i="1" s="1"/>
  <c r="L17" i="1" s="1"/>
  <c r="G17" i="1"/>
  <c r="H17" i="1" s="1"/>
  <c r="G16" i="1"/>
  <c r="H16" i="1" s="1"/>
  <c r="I16" i="1" s="1"/>
  <c r="J16" i="1" s="1"/>
  <c r="K16" i="1" s="1"/>
  <c r="L16" i="1" s="1"/>
  <c r="G15" i="1"/>
  <c r="H15" i="1" s="1"/>
  <c r="I15" i="1" s="1"/>
  <c r="J15" i="1" s="1"/>
  <c r="K15" i="1" s="1"/>
  <c r="L15" i="1" s="1"/>
  <c r="G14" i="1"/>
  <c r="H14" i="1" s="1"/>
  <c r="I14" i="1" s="1"/>
  <c r="J14" i="1" s="1"/>
  <c r="K14" i="1" s="1"/>
  <c r="L14" i="1" s="1"/>
  <c r="G13" i="1"/>
  <c r="H13" i="1" s="1"/>
  <c r="I13" i="1" s="1"/>
  <c r="J13" i="1" s="1"/>
  <c r="K13" i="1" s="1"/>
  <c r="L13" i="1" s="1"/>
  <c r="G12" i="1"/>
  <c r="H12" i="1" s="1"/>
  <c r="I12" i="1" s="1"/>
  <c r="J12" i="1" s="1"/>
  <c r="K12" i="1" s="1"/>
  <c r="L12" i="1" s="1"/>
  <c r="I11" i="1"/>
  <c r="J11" i="1" s="1"/>
  <c r="K11" i="1" s="1"/>
  <c r="L11" i="1" s="1"/>
  <c r="G11" i="1"/>
  <c r="H11" i="1" s="1"/>
  <c r="H10" i="1"/>
  <c r="I10" i="1" s="1"/>
  <c r="J10" i="1" s="1"/>
  <c r="K10" i="1" s="1"/>
  <c r="L10" i="1" s="1"/>
  <c r="G10" i="1"/>
  <c r="I9" i="1"/>
  <c r="J9" i="1" s="1"/>
  <c r="K9" i="1" s="1"/>
  <c r="L9" i="1" s="1"/>
  <c r="G9" i="1"/>
  <c r="H9" i="1" s="1"/>
</calcChain>
</file>

<file path=xl/sharedStrings.xml><?xml version="1.0" encoding="utf-8"?>
<sst xmlns="http://schemas.openxmlformats.org/spreadsheetml/2006/main" count="444" uniqueCount="333">
  <si>
    <t>trend_a</t>
  </si>
  <si>
    <t>trend_b</t>
  </si>
  <si>
    <t>high_power</t>
  </si>
  <si>
    <t>low_power</t>
  </si>
  <si>
    <t>20度</t>
    <phoneticPr fontId="1" type="noConversion"/>
  </si>
  <si>
    <t>RF gain index</t>
    <phoneticPr fontId="1" type="noConversion"/>
  </si>
  <si>
    <t>PD_DAC_out</t>
    <phoneticPr fontId="1" type="noConversion"/>
  </si>
  <si>
    <t>PD_DAC/8</t>
    <phoneticPr fontId="1" type="noConversion"/>
  </si>
  <si>
    <t>PD_DAC_out</t>
    <phoneticPr fontId="1" type="noConversion"/>
  </si>
  <si>
    <t>Pout</t>
    <phoneticPr fontId="1" type="noConversion"/>
  </si>
  <si>
    <t>PD_DAC_db</t>
    <phoneticPr fontId="1" type="noConversion"/>
  </si>
  <si>
    <t>常温</t>
    <phoneticPr fontId="1" type="noConversion"/>
  </si>
  <si>
    <t>0x28</t>
  </si>
  <si>
    <t>0x35</t>
  </si>
  <si>
    <t>0x3C</t>
  </si>
  <si>
    <t>0x4A</t>
  </si>
  <si>
    <t>0x5F</t>
  </si>
  <si>
    <t>0x77</t>
  </si>
  <si>
    <t>0xA0</t>
  </si>
  <si>
    <t>0xC9</t>
  </si>
  <si>
    <t>0x10C</t>
  </si>
  <si>
    <t>0x1B5</t>
  </si>
  <si>
    <t>0x217</t>
  </si>
  <si>
    <t>0x2B1</t>
  </si>
  <si>
    <t>0x389</t>
  </si>
  <si>
    <t>0x489</t>
  </si>
  <si>
    <t>0x5F0</t>
  </si>
  <si>
    <t>0x790</t>
  </si>
  <si>
    <t>0xB0</t>
  </si>
  <si>
    <t>0xE8</t>
  </si>
  <si>
    <t>0x12B</t>
  </si>
  <si>
    <t>0x18E</t>
  </si>
  <si>
    <t>0x1E7</t>
  </si>
  <si>
    <t>0x27B</t>
  </si>
  <si>
    <t>0x33C</t>
  </si>
  <si>
    <t>0x453</t>
  </si>
  <si>
    <t>0x678</t>
  </si>
  <si>
    <t>RF gain index</t>
    <phoneticPr fontId="1" type="noConversion"/>
  </si>
  <si>
    <t>Pout</t>
    <phoneticPr fontId="1" type="noConversion"/>
  </si>
  <si>
    <t>PD_DAC_out</t>
    <phoneticPr fontId="1" type="noConversion"/>
  </si>
  <si>
    <t>0x26</t>
  </si>
  <si>
    <t>0x37</t>
  </si>
  <si>
    <t>0x4F</t>
  </si>
  <si>
    <t>0x62</t>
  </si>
  <si>
    <t>0x80</t>
  </si>
  <si>
    <t>0xA9</t>
  </si>
  <si>
    <t>0xDB</t>
  </si>
  <si>
    <t>0x11A</t>
  </si>
  <si>
    <t>0x1D9</t>
  </si>
  <si>
    <t>0x249</t>
  </si>
  <si>
    <t>0x2E5</t>
  </si>
  <si>
    <t>0x3D7</t>
  </si>
  <si>
    <t>0x4E9</t>
  </si>
  <si>
    <t>0x66B</t>
  </si>
  <si>
    <t>0x82D</t>
  </si>
  <si>
    <t>0xBA</t>
  </si>
  <si>
    <t>0xF7</t>
  </si>
  <si>
    <t>0x145</t>
  </si>
  <si>
    <t>0x1AB</t>
  </si>
  <si>
    <t>0x20C</t>
  </si>
  <si>
    <t>0x2AD</t>
  </si>
  <si>
    <t>0x377</t>
  </si>
  <si>
    <t>0x4A1</t>
  </si>
  <si>
    <t>0x6DA</t>
  </si>
  <si>
    <t>RF gain index</t>
    <phoneticPr fontId="1" type="noConversion"/>
  </si>
  <si>
    <t>Pout</t>
    <phoneticPr fontId="1" type="noConversion"/>
  </si>
  <si>
    <t>PD_DAC/8</t>
    <phoneticPr fontId="1" type="noConversion"/>
  </si>
  <si>
    <t>0x22</t>
  </si>
  <si>
    <t>0x33</t>
  </si>
  <si>
    <t>0x43</t>
  </si>
  <si>
    <t>0x50</t>
  </si>
  <si>
    <t>0x68</t>
  </si>
  <si>
    <t>0x81</t>
  </si>
  <si>
    <t>0xA7</t>
  </si>
  <si>
    <t>0xDE</t>
  </si>
  <si>
    <t>0x125</t>
  </si>
  <si>
    <t>0x1DB</t>
  </si>
  <si>
    <t>0x24E</t>
  </si>
  <si>
    <t>0x2F7</t>
  </si>
  <si>
    <t>0x3E8</t>
  </si>
  <si>
    <t>0x4FE</t>
  </si>
  <si>
    <t>0x6A4</t>
  </si>
  <si>
    <t>0x849</t>
  </si>
  <si>
    <t>0xC2</t>
  </si>
  <si>
    <t>0x100</t>
  </si>
  <si>
    <t>0x149</t>
  </si>
  <si>
    <t>0x1B2</t>
  </si>
  <si>
    <t>0x215</t>
  </si>
  <si>
    <t>0x2B4</t>
  </si>
  <si>
    <t>0x4B1</t>
  </si>
  <si>
    <t>0x6EF</t>
  </si>
  <si>
    <t>Pout</t>
    <phoneticPr fontId="1" type="noConversion"/>
  </si>
  <si>
    <t>PD_DAC_out</t>
    <phoneticPr fontId="1" type="noConversion"/>
  </si>
  <si>
    <t>0x46</t>
  </si>
  <si>
    <t>0x6A</t>
  </si>
  <si>
    <t>0x87</t>
  </si>
  <si>
    <t>0xB2</t>
  </si>
  <si>
    <t>0x129</t>
  </si>
  <si>
    <t>0x1ED</t>
  </si>
  <si>
    <t>0x24D</t>
  </si>
  <si>
    <t>0x2FD</t>
  </si>
  <si>
    <t>0x3F7</t>
  </si>
  <si>
    <t>0x511</t>
  </si>
  <si>
    <t>0x69F</t>
  </si>
  <si>
    <t>0x864</t>
  </si>
  <si>
    <t>0xC1</t>
  </si>
  <si>
    <t>0xFE</t>
  </si>
  <si>
    <t>0x14A</t>
  </si>
  <si>
    <t>0x21B</t>
  </si>
  <si>
    <t>0x2C1</t>
  </si>
  <si>
    <t>0x398</t>
  </si>
  <si>
    <t>0x4B4</t>
  </si>
  <si>
    <t>0x6F1</t>
  </si>
  <si>
    <t>Pout</t>
    <phoneticPr fontId="1" type="noConversion"/>
  </si>
  <si>
    <t>PD_DAC/8</t>
    <phoneticPr fontId="1" type="noConversion"/>
  </si>
  <si>
    <t>0x2B</t>
  </si>
  <si>
    <t>0x54</t>
  </si>
  <si>
    <t>0x6E</t>
  </si>
  <si>
    <t>0x8C</t>
  </si>
  <si>
    <t>0xB5</t>
  </si>
  <si>
    <t>0xE7</t>
  </si>
  <si>
    <t>0x1E9</t>
  </si>
  <si>
    <t>0x25E</t>
  </si>
  <si>
    <t>0x307</t>
  </si>
  <si>
    <t>0x407</t>
  </si>
  <si>
    <t>0x520</t>
  </si>
  <si>
    <t>0x6B5</t>
  </si>
  <si>
    <t>0x881</t>
  </si>
  <si>
    <t>0x101</t>
  </si>
  <si>
    <t>0x14C</t>
  </si>
  <si>
    <t>0x1BC</t>
  </si>
  <si>
    <t>0x21D</t>
  </si>
  <si>
    <t>0x2C7</t>
  </si>
  <si>
    <t>0x396</t>
  </si>
  <si>
    <t>0x4B5</t>
  </si>
  <si>
    <t>0x6FA</t>
  </si>
  <si>
    <t>PD_DAC/8</t>
    <phoneticPr fontId="1" type="noConversion"/>
  </si>
  <si>
    <t>0x2D</t>
  </si>
  <si>
    <t>0x3A</t>
  </si>
  <si>
    <t>0x47</t>
  </si>
  <si>
    <t>0x5A</t>
  </si>
  <si>
    <t>0x70</t>
  </si>
  <si>
    <t>0x8E</t>
  </si>
  <si>
    <t>0xFB</t>
  </si>
  <si>
    <t>0x131</t>
  </si>
  <si>
    <t>0x1F1</t>
  </si>
  <si>
    <t>0x268</t>
  </si>
  <si>
    <t>0x31B</t>
  </si>
  <si>
    <t>0x40F</t>
  </si>
  <si>
    <t>0x52B</t>
  </si>
  <si>
    <t>0x6C8</t>
  </si>
  <si>
    <t>0x8A1</t>
  </si>
  <si>
    <t>0xC8</t>
  </si>
  <si>
    <t>0x108</t>
  </si>
  <si>
    <t>0x151</t>
  </si>
  <si>
    <t>0x1BD</t>
  </si>
  <si>
    <t>0x227</t>
  </si>
  <si>
    <t>0x2CC</t>
  </si>
  <si>
    <t>0x39D</t>
  </si>
  <si>
    <t>0x4C0</t>
  </si>
  <si>
    <t>0x701</t>
  </si>
  <si>
    <t>0x2C</t>
  </si>
  <si>
    <t>0x48</t>
  </si>
  <si>
    <t>0x6F</t>
  </si>
  <si>
    <t>0x8D</t>
  </si>
  <si>
    <t>0xB7</t>
  </si>
  <si>
    <t>0xEF</t>
  </si>
  <si>
    <t>0x130</t>
  </si>
  <si>
    <t>0x1F5</t>
  </si>
  <si>
    <t>0x260</t>
  </si>
  <si>
    <t>0x320</t>
  </si>
  <si>
    <t>0x411</t>
  </si>
  <si>
    <t>0x53B</t>
  </si>
  <si>
    <t>0x89F</t>
  </si>
  <si>
    <t>0xC4</t>
  </si>
  <si>
    <t>0x106</t>
  </si>
  <si>
    <t>0x150</t>
  </si>
  <si>
    <t>0x1C3</t>
  </si>
  <si>
    <t>0x229</t>
  </si>
  <si>
    <t>0x39C</t>
  </si>
  <si>
    <t>0x4DA</t>
  </si>
  <si>
    <t>0x6F9</t>
  </si>
  <si>
    <t>RF gain index</t>
    <phoneticPr fontId="1" type="noConversion"/>
  </si>
  <si>
    <t>0x2A</t>
  </si>
  <si>
    <t>0x39</t>
  </si>
  <si>
    <t>0x4E</t>
  </si>
  <si>
    <t>0x56</t>
  </si>
  <si>
    <t>0xB9</t>
  </si>
  <si>
    <t>0xF0</t>
  </si>
  <si>
    <t>0x133</t>
  </si>
  <si>
    <t>0x1F2</t>
  </si>
  <si>
    <t>0x26A</t>
  </si>
  <si>
    <t>0x31D</t>
  </si>
  <si>
    <t>0x41D</t>
  </si>
  <si>
    <t>0x537</t>
  </si>
  <si>
    <t>0x8A8</t>
  </si>
  <si>
    <t>0xD0</t>
  </si>
  <si>
    <t>0x105</t>
  </si>
  <si>
    <t>0x15B</t>
  </si>
  <si>
    <t>0x1C0</t>
  </si>
  <si>
    <t>0x22B</t>
  </si>
  <si>
    <t>0x2C9</t>
  </si>
  <si>
    <t>0x3A2</t>
  </si>
  <si>
    <t>0x4C2</t>
  </si>
  <si>
    <t>RF gain index</t>
    <phoneticPr fontId="1" type="noConversion"/>
  </si>
  <si>
    <t>0x2E</t>
  </si>
  <si>
    <t>0x72</t>
  </si>
  <si>
    <t>0x92</t>
  </si>
  <si>
    <t>0xBE</t>
  </si>
  <si>
    <t>0xF8</t>
  </si>
  <si>
    <t>0x14D</t>
  </si>
  <si>
    <t>0x1FD</t>
  </si>
  <si>
    <t>0x270</t>
  </si>
  <si>
    <t>0x31A</t>
  </si>
  <si>
    <t>0x41E</t>
  </si>
  <si>
    <t>0x53F</t>
  </si>
  <si>
    <t>0x6DC</t>
  </si>
  <si>
    <t>0x8B3</t>
  </si>
  <si>
    <t>0xC7</t>
  </si>
  <si>
    <t>0x109</t>
  </si>
  <si>
    <t>0x156</t>
  </si>
  <si>
    <t>0x226</t>
  </si>
  <si>
    <t>0x2CB</t>
  </si>
  <si>
    <t>0x3A5</t>
  </si>
  <si>
    <t>0x4D0</t>
  </si>
  <si>
    <t>0x6FC</t>
  </si>
  <si>
    <t>0x3B</t>
  </si>
  <si>
    <t>0x51</t>
  </si>
  <si>
    <t>0x5E</t>
  </si>
  <si>
    <t>0x75</t>
  </si>
  <si>
    <t>0x91</t>
  </si>
  <si>
    <t>0xF3</t>
  </si>
  <si>
    <t>0x138</t>
  </si>
  <si>
    <t>0x1FB</t>
  </si>
  <si>
    <t>0x26B</t>
  </si>
  <si>
    <t>0x325</t>
  </si>
  <si>
    <t>0x552</t>
  </si>
  <si>
    <t>0x6E8</t>
  </si>
  <si>
    <t>0x8BE</t>
  </si>
  <si>
    <t>0x157</t>
  </si>
  <si>
    <t>0x1C9</t>
  </si>
  <si>
    <t>0x2D2</t>
  </si>
  <si>
    <t>0x3AF</t>
  </si>
  <si>
    <t>0x4CA</t>
  </si>
  <si>
    <t>Pout</t>
    <phoneticPr fontId="1" type="noConversion"/>
  </si>
  <si>
    <t>PD_DAC/8</t>
    <phoneticPr fontId="1" type="noConversion"/>
  </si>
  <si>
    <t>0x32</t>
  </si>
  <si>
    <t>0x41</t>
  </si>
  <si>
    <t>0x7A</t>
  </si>
  <si>
    <t>0x9A</t>
  </si>
  <si>
    <t>0xFA</t>
  </si>
  <si>
    <t>0x13C</t>
  </si>
  <si>
    <t>0x216</t>
  </si>
  <si>
    <t>0x279</t>
  </si>
  <si>
    <t>0x42B</t>
  </si>
  <si>
    <t>0x54B</t>
  </si>
  <si>
    <t>0x6EB</t>
  </si>
  <si>
    <t>0x8C0</t>
  </si>
  <si>
    <t>0x1C7</t>
  </si>
  <si>
    <t>0x228</t>
  </si>
  <si>
    <t>0x2D0</t>
  </si>
  <si>
    <t>0x3AD</t>
  </si>
  <si>
    <t>0x4C5</t>
  </si>
  <si>
    <t>0x6ED</t>
  </si>
  <si>
    <t>0x3D</t>
  </si>
  <si>
    <t>0x53</t>
  </si>
  <si>
    <t>0x5C</t>
  </si>
  <si>
    <t>0x7B</t>
  </si>
  <si>
    <t>0x137</t>
  </si>
  <si>
    <t>0x202</t>
  </si>
  <si>
    <t>0x278</t>
  </si>
  <si>
    <t>0x32A</t>
  </si>
  <si>
    <t>0x42C</t>
  </si>
  <si>
    <t>0x54D</t>
  </si>
  <si>
    <t>0x8C5</t>
  </si>
  <si>
    <t>0x154</t>
  </si>
  <si>
    <t>0x39E</t>
  </si>
  <si>
    <t>0x4BF</t>
  </si>
  <si>
    <t>0x710</t>
  </si>
  <si>
    <t>0x2F</t>
  </si>
  <si>
    <t>0x4D</t>
  </si>
  <si>
    <t>0x61</t>
  </si>
  <si>
    <t>0x7F</t>
  </si>
  <si>
    <t>0xFD</t>
  </si>
  <si>
    <t>0x204</t>
  </si>
  <si>
    <t>0x32E</t>
  </si>
  <si>
    <t>0x545</t>
  </si>
  <si>
    <t>0x6F2</t>
  </si>
  <si>
    <t>0x8C8</t>
  </si>
  <si>
    <t>0x107</t>
  </si>
  <si>
    <t>0x158</t>
  </si>
  <si>
    <t>0x1C6</t>
  </si>
  <si>
    <t>0x231</t>
  </si>
  <si>
    <t>0x2D7</t>
  </si>
  <si>
    <t>0x3A0</t>
  </si>
  <si>
    <t>0x4B8</t>
  </si>
  <si>
    <t>0x30</t>
  </si>
  <si>
    <t>0x42</t>
  </si>
  <si>
    <t>0x63</t>
  </si>
  <si>
    <t>0x9E</t>
  </si>
  <si>
    <t>0x103</t>
  </si>
  <si>
    <t>0x140</t>
  </si>
  <si>
    <t>0x201</t>
  </si>
  <si>
    <t>0x295</t>
  </si>
  <si>
    <t>0x331</t>
  </si>
  <si>
    <t>0x433</t>
  </si>
  <si>
    <t>0x6FE</t>
  </si>
  <si>
    <t>0x8C7</t>
  </si>
  <si>
    <t>0xC6</t>
  </si>
  <si>
    <t>0x1C4</t>
  </si>
  <si>
    <t>0x2CF</t>
  </si>
  <si>
    <t>0x4CB</t>
  </si>
  <si>
    <t>0x6E3</t>
  </si>
  <si>
    <t>0x34</t>
  </si>
  <si>
    <t>0x55</t>
  </si>
  <si>
    <t>0x82</t>
  </si>
  <si>
    <t>0xA3</t>
  </si>
  <si>
    <t>0xCD</t>
  </si>
  <si>
    <t>0x141</t>
  </si>
  <si>
    <t>0x20A</t>
  </si>
  <si>
    <t>0x27C</t>
  </si>
  <si>
    <t>0x33B</t>
  </si>
  <si>
    <t>0x560</t>
  </si>
  <si>
    <t>0x6FF</t>
  </si>
  <si>
    <t>0x8D3</t>
  </si>
  <si>
    <t>0xCB</t>
  </si>
  <si>
    <t>0x10E</t>
  </si>
  <si>
    <t>0x159</t>
  </si>
  <si>
    <t>0x232</t>
  </si>
  <si>
    <t>0x3A7</t>
  </si>
  <si>
    <t>0x4BB</t>
  </si>
  <si>
    <t>0x6D3</t>
  </si>
  <si>
    <t>Channel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</si>
</sst>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2" fontId="2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"/>
  <sheetViews>
    <sheetView tabSelected="1" workbookViewId="0">
      <selection activeCell="M3" sqref="M3"/>
    </sheetView>
  </sheetViews>
  <sheetFormatPr defaultRowHeight="14.25" x14ac:dyDescent="0.2"/>
  <cols>
    <col min="1" max="1" width="11.125" style="1" bestFit="1" customWidth="1"/>
    <col min="2" max="2" width="14.375" style="1" bestFit="1" customWidth="1"/>
    <col min="3" max="3" width="13.875" style="1" bestFit="1" customWidth="1"/>
    <col min="4" max="4" width="12.625" style="1" bestFit="1" customWidth="1"/>
    <col min="5" max="5" width="6.5" style="1" bestFit="1" customWidth="1"/>
    <col min="6" max="6" width="6.875" style="1" bestFit="1" customWidth="1"/>
    <col min="7" max="7" width="5" style="1" bestFit="1" customWidth="1"/>
    <col min="8" max="8" width="11.75" style="1" bestFit="1" customWidth="1"/>
    <col min="9" max="9" width="9.875" style="1" bestFit="1" customWidth="1"/>
    <col min="10" max="10" width="12.75" style="1" bestFit="1" customWidth="1"/>
    <col min="11" max="11" width="13.875" style="1" bestFit="1" customWidth="1"/>
    <col min="12" max="12" width="12.75" style="1" bestFit="1" customWidth="1"/>
    <col min="13" max="15" width="9" style="1"/>
    <col min="16" max="16" width="6.5" style="1" bestFit="1" customWidth="1"/>
    <col min="17" max="17" width="11.25" style="1" bestFit="1" customWidth="1"/>
    <col min="18" max="16384" width="9" style="1"/>
  </cols>
  <sheetData>
    <row r="1" spans="1:17" s="3" customFormat="1" x14ac:dyDescent="0.2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11</v>
      </c>
      <c r="L1" s="3">
        <v>12</v>
      </c>
    </row>
    <row r="2" spans="1:17" x14ac:dyDescent="0.2">
      <c r="B2" s="1" t="s">
        <v>0</v>
      </c>
      <c r="C2" s="1" t="s">
        <v>1</v>
      </c>
    </row>
    <row r="3" spans="1:17" x14ac:dyDescent="0.2">
      <c r="A3" s="1" t="s">
        <v>2</v>
      </c>
      <c r="B3" s="1">
        <v>0.94943912789001628</v>
      </c>
      <c r="C3" s="1">
        <v>-0.73591609763402488</v>
      </c>
    </row>
    <row r="4" spans="1:17" x14ac:dyDescent="0.2">
      <c r="A4" s="1" t="s">
        <v>3</v>
      </c>
      <c r="B4" s="1">
        <v>0.98087745317978858</v>
      </c>
      <c r="C4" s="1">
        <v>-12.472153133568767</v>
      </c>
    </row>
    <row r="7" spans="1:17" x14ac:dyDescent="0.2">
      <c r="B7" s="2"/>
      <c r="P7" s="6" t="s">
        <v>4</v>
      </c>
      <c r="Q7" s="6"/>
    </row>
    <row r="8" spans="1:17" x14ac:dyDescent="0.2">
      <c r="B8" s="4">
        <v>44351.829338078707</v>
      </c>
      <c r="D8" s="1" t="s">
        <v>5</v>
      </c>
      <c r="H8" s="1" t="s">
        <v>6</v>
      </c>
      <c r="I8" s="1" t="s">
        <v>7</v>
      </c>
      <c r="K8" s="1" t="s">
        <v>8</v>
      </c>
      <c r="P8" s="1" t="s">
        <v>9</v>
      </c>
      <c r="Q8" s="1" t="s">
        <v>10</v>
      </c>
    </row>
    <row r="9" spans="1:17" x14ac:dyDescent="0.2">
      <c r="B9" s="1" t="s">
        <v>11</v>
      </c>
      <c r="D9" s="1">
        <v>0</v>
      </c>
      <c r="E9" s="1">
        <v>-6.88</v>
      </c>
      <c r="F9" s="1" t="s">
        <v>12</v>
      </c>
      <c r="G9" s="1" t="str">
        <f t="shared" ref="G9:G33" si="0">RIGHT(F9,LEN(F9)-2)</f>
        <v>28</v>
      </c>
      <c r="H9" s="1">
        <f t="shared" ref="H9:H33" si="1">HEX2DEC(G9)</f>
        <v>40</v>
      </c>
      <c r="I9" s="1">
        <f t="shared" ref="I9:I33" si="2">H9/8</f>
        <v>5</v>
      </c>
      <c r="J9" s="1">
        <f t="shared" ref="J9:J33" si="3">10*LOG10(I9*830/1024)</f>
        <v>6.0774814007228075</v>
      </c>
      <c r="K9" s="1">
        <f>B$4*J9+C$4</f>
        <v>-6.5108886554802456</v>
      </c>
      <c r="L9" s="1">
        <f>K9-E9</f>
        <v>0.36911134451975425</v>
      </c>
      <c r="P9" s="1">
        <v>-6.6</v>
      </c>
      <c r="Q9" s="1">
        <v>5</v>
      </c>
    </row>
    <row r="10" spans="1:17" x14ac:dyDescent="0.2">
      <c r="D10" s="1">
        <v>1</v>
      </c>
      <c r="E10" s="1">
        <v>-5.79</v>
      </c>
      <c r="F10" s="1" t="s">
        <v>13</v>
      </c>
      <c r="G10" s="1" t="str">
        <f t="shared" si="0"/>
        <v>35</v>
      </c>
      <c r="H10" s="1">
        <f t="shared" si="1"/>
        <v>53</v>
      </c>
      <c r="I10" s="1">
        <f t="shared" si="2"/>
        <v>6.625</v>
      </c>
      <c r="J10" s="1">
        <f t="shared" si="3"/>
        <v>7.299640183451074</v>
      </c>
      <c r="K10" s="1">
        <f t="shared" ref="K10:K24" si="4">B$4*J10+C$4</f>
        <v>-5.3121006612964328</v>
      </c>
      <c r="L10" s="1">
        <f t="shared" ref="L10:L33" si="5">K10-E10</f>
        <v>0.47789933870356727</v>
      </c>
      <c r="P10" s="1">
        <v>-5.5</v>
      </c>
      <c r="Q10" s="1">
        <v>6.5</v>
      </c>
    </row>
    <row r="11" spans="1:17" x14ac:dyDescent="0.2">
      <c r="D11" s="1">
        <v>2</v>
      </c>
      <c r="E11" s="1">
        <v>-4.84</v>
      </c>
      <c r="F11" s="1" t="s">
        <v>14</v>
      </c>
      <c r="G11" s="1" t="str">
        <f t="shared" si="0"/>
        <v>3C</v>
      </c>
      <c r="H11" s="1">
        <f t="shared" si="1"/>
        <v>60</v>
      </c>
      <c r="I11" s="1">
        <f t="shared" si="2"/>
        <v>7.5</v>
      </c>
      <c r="J11" s="1">
        <f t="shared" si="3"/>
        <v>7.8383939912796201</v>
      </c>
      <c r="K11" s="1">
        <f t="shared" si="4"/>
        <v>-4.7836491983826557</v>
      </c>
      <c r="L11" s="1">
        <f t="shared" si="5"/>
        <v>5.6350801617344182E-2</v>
      </c>
      <c r="P11" s="1">
        <v>-4.57</v>
      </c>
      <c r="Q11" s="1">
        <v>8</v>
      </c>
    </row>
    <row r="12" spans="1:17" x14ac:dyDescent="0.2">
      <c r="D12" s="1">
        <v>3</v>
      </c>
      <c r="E12" s="1">
        <v>-4.05</v>
      </c>
      <c r="F12" s="1" t="s">
        <v>15</v>
      </c>
      <c r="G12" s="1" t="str">
        <f t="shared" si="0"/>
        <v>4A</v>
      </c>
      <c r="H12" s="1">
        <f t="shared" si="1"/>
        <v>74</v>
      </c>
      <c r="I12" s="1">
        <f t="shared" si="2"/>
        <v>9.25</v>
      </c>
      <c r="J12" s="1">
        <f t="shared" si="3"/>
        <v>8.7491986847529457</v>
      </c>
      <c r="K12" s="1">
        <f t="shared" si="4"/>
        <v>-3.8902614103043422</v>
      </c>
      <c r="L12" s="1">
        <f t="shared" si="5"/>
        <v>0.15973858969565757</v>
      </c>
      <c r="P12" s="1">
        <v>-3.78</v>
      </c>
      <c r="Q12" s="1">
        <v>9.375</v>
      </c>
    </row>
    <row r="13" spans="1:17" x14ac:dyDescent="0.2">
      <c r="D13" s="1">
        <v>4</v>
      </c>
      <c r="E13" s="1">
        <v>-2.98</v>
      </c>
      <c r="F13" s="1" t="s">
        <v>16</v>
      </c>
      <c r="G13" s="1" t="str">
        <f t="shared" si="0"/>
        <v>5F</v>
      </c>
      <c r="H13" s="1">
        <f t="shared" si="1"/>
        <v>95</v>
      </c>
      <c r="I13" s="1">
        <f t="shared" si="2"/>
        <v>11.875</v>
      </c>
      <c r="J13" s="1">
        <f t="shared" si="3"/>
        <v>9.8341175403316612</v>
      </c>
      <c r="K13" s="1">
        <f t="shared" si="4"/>
        <v>-2.8260889663375597</v>
      </c>
      <c r="L13" s="1">
        <f t="shared" si="5"/>
        <v>0.1539110336624403</v>
      </c>
      <c r="P13" s="1">
        <v>-2.7</v>
      </c>
      <c r="Q13" s="1">
        <v>12.25</v>
      </c>
    </row>
    <row r="14" spans="1:17" x14ac:dyDescent="0.2">
      <c r="D14" s="1">
        <v>5</v>
      </c>
      <c r="E14" s="1">
        <v>-2</v>
      </c>
      <c r="F14" s="1" t="s">
        <v>17</v>
      </c>
      <c r="G14" s="1" t="str">
        <f t="shared" si="0"/>
        <v>77</v>
      </c>
      <c r="H14" s="1">
        <f t="shared" si="1"/>
        <v>119</v>
      </c>
      <c r="I14" s="1">
        <f t="shared" si="2"/>
        <v>14.875</v>
      </c>
      <c r="J14" s="1">
        <f t="shared" si="3"/>
        <v>10.812351101368492</v>
      </c>
      <c r="K14" s="1">
        <f t="shared" si="4"/>
        <v>-1.866561722372758</v>
      </c>
      <c r="L14" s="1">
        <f t="shared" si="5"/>
        <v>0.13343827762724203</v>
      </c>
      <c r="P14" s="1">
        <v>-1.75</v>
      </c>
      <c r="Q14" s="1">
        <v>15.375</v>
      </c>
    </row>
    <row r="15" spans="1:17" x14ac:dyDescent="0.2">
      <c r="D15" s="1">
        <v>6</v>
      </c>
      <c r="E15" s="1">
        <v>-0.88</v>
      </c>
      <c r="F15" s="1" t="s">
        <v>18</v>
      </c>
      <c r="G15" s="1" t="str">
        <f t="shared" si="0"/>
        <v>A0</v>
      </c>
      <c r="H15" s="1">
        <f t="shared" si="1"/>
        <v>160</v>
      </c>
      <c r="I15" s="1">
        <f t="shared" si="2"/>
        <v>20</v>
      </c>
      <c r="J15" s="1">
        <f t="shared" si="3"/>
        <v>12.098081314002432</v>
      </c>
      <c r="K15" s="1">
        <f t="shared" si="4"/>
        <v>-0.60541794592807108</v>
      </c>
      <c r="L15" s="1">
        <f t="shared" si="5"/>
        <v>0.27458205407192893</v>
      </c>
      <c r="P15" s="1">
        <v>-0.64</v>
      </c>
      <c r="Q15" s="1">
        <v>19.5</v>
      </c>
    </row>
    <row r="16" spans="1:17" x14ac:dyDescent="0.2">
      <c r="D16" s="1">
        <v>7</v>
      </c>
      <c r="E16" s="1">
        <v>0.19</v>
      </c>
      <c r="F16" s="1" t="s">
        <v>19</v>
      </c>
      <c r="G16" s="1" t="str">
        <f t="shared" si="0"/>
        <v>C9</v>
      </c>
      <c r="H16" s="1">
        <f t="shared" si="1"/>
        <v>201</v>
      </c>
      <c r="I16" s="1">
        <f t="shared" si="2"/>
        <v>25.125</v>
      </c>
      <c r="J16" s="1">
        <f t="shared" si="3"/>
        <v>13.088842061648071</v>
      </c>
      <c r="K16" s="1">
        <f t="shared" si="4"/>
        <v>0.3663969329330854</v>
      </c>
      <c r="L16" s="1">
        <f t="shared" si="5"/>
        <v>0.17639693293308539</v>
      </c>
      <c r="P16" s="1">
        <v>0.4</v>
      </c>
      <c r="Q16" s="1">
        <v>25.625</v>
      </c>
    </row>
    <row r="17" spans="4:17" x14ac:dyDescent="0.2">
      <c r="D17" s="1">
        <v>8</v>
      </c>
      <c r="E17" s="1">
        <v>1.36</v>
      </c>
      <c r="F17" s="1" t="s">
        <v>20</v>
      </c>
      <c r="G17" s="1" t="str">
        <f t="shared" si="0"/>
        <v>10C</v>
      </c>
      <c r="H17" s="1">
        <f t="shared" si="1"/>
        <v>268</v>
      </c>
      <c r="I17" s="1">
        <f t="shared" si="2"/>
        <v>33.5</v>
      </c>
      <c r="J17" s="1">
        <f t="shared" si="3"/>
        <v>14.338229427731072</v>
      </c>
      <c r="K17" s="1">
        <f t="shared" si="4"/>
        <v>1.5918928306115845</v>
      </c>
      <c r="L17" s="1">
        <f t="shared" si="5"/>
        <v>0.23189283061158439</v>
      </c>
      <c r="P17" s="1">
        <v>1.59</v>
      </c>
      <c r="Q17" s="1">
        <v>33.25</v>
      </c>
    </row>
    <row r="18" spans="4:17" x14ac:dyDescent="0.2">
      <c r="D18" s="1">
        <v>9</v>
      </c>
      <c r="E18" s="1">
        <v>3.44</v>
      </c>
      <c r="F18" s="1" t="s">
        <v>21</v>
      </c>
      <c r="G18" s="1" t="str">
        <f t="shared" si="0"/>
        <v>1B5</v>
      </c>
      <c r="H18" s="1">
        <f t="shared" si="1"/>
        <v>437</v>
      </c>
      <c r="I18" s="1">
        <f t="shared" si="2"/>
        <v>54.625</v>
      </c>
      <c r="J18" s="1">
        <f t="shared" si="3"/>
        <v>16.461695857147404</v>
      </c>
      <c r="K18" s="1">
        <f t="shared" si="4"/>
        <v>3.6747531738102559</v>
      </c>
      <c r="L18" s="1">
        <f t="shared" si="5"/>
        <v>0.23475317381025596</v>
      </c>
      <c r="P18" s="1">
        <v>3.67</v>
      </c>
      <c r="Q18" s="1">
        <v>54.375</v>
      </c>
    </row>
    <row r="19" spans="4:17" x14ac:dyDescent="0.2">
      <c r="D19" s="1">
        <v>10</v>
      </c>
      <c r="E19" s="1">
        <v>4.32</v>
      </c>
      <c r="F19" s="1" t="s">
        <v>22</v>
      </c>
      <c r="G19" s="1" t="str">
        <f t="shared" si="0"/>
        <v>217</v>
      </c>
      <c r="H19" s="1">
        <f t="shared" si="1"/>
        <v>535</v>
      </c>
      <c r="I19" s="1">
        <f t="shared" si="2"/>
        <v>66.875</v>
      </c>
      <c r="J19" s="1">
        <f t="shared" si="3"/>
        <v>17.340419307655466</v>
      </c>
      <c r="K19" s="1">
        <f t="shared" si="4"/>
        <v>4.5366731939939591</v>
      </c>
      <c r="L19" s="1">
        <f t="shared" si="5"/>
        <v>0.21667319399395879</v>
      </c>
      <c r="P19" s="1">
        <v>4.55</v>
      </c>
      <c r="Q19" s="1">
        <v>66.875</v>
      </c>
    </row>
    <row r="20" spans="4:17" x14ac:dyDescent="0.2">
      <c r="D20" s="1">
        <v>11</v>
      </c>
      <c r="E20" s="1">
        <v>5.38</v>
      </c>
      <c r="F20" s="1" t="s">
        <v>23</v>
      </c>
      <c r="G20" s="1" t="str">
        <f t="shared" si="0"/>
        <v>2B1</v>
      </c>
      <c r="H20" s="1">
        <f t="shared" si="1"/>
        <v>689</v>
      </c>
      <c r="I20" s="1">
        <f t="shared" si="2"/>
        <v>86.125</v>
      </c>
      <c r="J20" s="1">
        <f t="shared" si="3"/>
        <v>18.439073706519441</v>
      </c>
      <c r="K20" s="1">
        <f t="shared" si="4"/>
        <v>5.6143185226764274</v>
      </c>
      <c r="L20" s="1">
        <f t="shared" si="5"/>
        <v>0.2343185226764275</v>
      </c>
      <c r="P20" s="1">
        <v>5.61</v>
      </c>
      <c r="Q20" s="1">
        <v>86.125</v>
      </c>
    </row>
    <row r="21" spans="4:17" x14ac:dyDescent="0.2">
      <c r="D21" s="1">
        <v>12</v>
      </c>
      <c r="E21" s="1">
        <v>6.55</v>
      </c>
      <c r="F21" s="1" t="s">
        <v>24</v>
      </c>
      <c r="G21" s="1" t="str">
        <f t="shared" si="0"/>
        <v>389</v>
      </c>
      <c r="H21" s="1">
        <f t="shared" si="1"/>
        <v>905</v>
      </c>
      <c r="I21" s="1">
        <f t="shared" si="2"/>
        <v>113.125</v>
      </c>
      <c r="J21" s="1">
        <f t="shared" si="3"/>
        <v>19.623367279495216</v>
      </c>
      <c r="K21" s="1">
        <f t="shared" si="4"/>
        <v>6.7759653863540983</v>
      </c>
      <c r="L21" s="1">
        <f t="shared" si="5"/>
        <v>0.22596538635409846</v>
      </c>
      <c r="P21" s="1">
        <v>6.8</v>
      </c>
      <c r="Q21" s="1">
        <v>113.125</v>
      </c>
    </row>
    <row r="22" spans="4:17" x14ac:dyDescent="0.2">
      <c r="D22" s="1">
        <v>13</v>
      </c>
      <c r="E22" s="1">
        <v>7.6</v>
      </c>
      <c r="F22" s="1" t="s">
        <v>25</v>
      </c>
      <c r="G22" s="1" t="str">
        <f t="shared" si="0"/>
        <v>489</v>
      </c>
      <c r="H22" s="1">
        <f t="shared" si="1"/>
        <v>1161</v>
      </c>
      <c r="I22" s="1">
        <f t="shared" si="2"/>
        <v>145.125</v>
      </c>
      <c r="J22" s="1">
        <f t="shared" si="3"/>
        <v>20.705203684828923</v>
      </c>
      <c r="K22" s="1">
        <f t="shared" si="4"/>
        <v>7.8371143243750012</v>
      </c>
      <c r="L22" s="1">
        <f t="shared" si="5"/>
        <v>0.23711432437500157</v>
      </c>
      <c r="P22" s="1">
        <v>7.82</v>
      </c>
      <c r="Q22" s="1">
        <v>144.375</v>
      </c>
    </row>
    <row r="23" spans="4:17" x14ac:dyDescent="0.2">
      <c r="D23" s="1">
        <v>14</v>
      </c>
      <c r="E23" s="1">
        <v>8.74</v>
      </c>
      <c r="F23" s="1" t="s">
        <v>26</v>
      </c>
      <c r="G23" s="1" t="str">
        <f t="shared" si="0"/>
        <v>5F0</v>
      </c>
      <c r="H23" s="1">
        <f t="shared" si="1"/>
        <v>1520</v>
      </c>
      <c r="I23" s="1">
        <f t="shared" si="2"/>
        <v>190</v>
      </c>
      <c r="J23" s="1">
        <f t="shared" si="3"/>
        <v>21.875317366890911</v>
      </c>
      <c r="K23" s="1">
        <f t="shared" si="4"/>
        <v>8.9848524527667877</v>
      </c>
      <c r="L23" s="1">
        <f t="shared" si="5"/>
        <v>0.24485245276678747</v>
      </c>
      <c r="P23" s="1">
        <v>8.9600000000000009</v>
      </c>
      <c r="Q23" s="1">
        <v>189.25</v>
      </c>
    </row>
    <row r="24" spans="4:17" x14ac:dyDescent="0.2">
      <c r="D24" s="1">
        <v>15</v>
      </c>
      <c r="E24" s="1">
        <v>9.74</v>
      </c>
      <c r="F24" s="1" t="s">
        <v>27</v>
      </c>
      <c r="G24" s="1" t="str">
        <f t="shared" si="0"/>
        <v>790</v>
      </c>
      <c r="H24" s="1">
        <f t="shared" si="1"/>
        <v>1936</v>
      </c>
      <c r="I24" s="1">
        <f t="shared" si="2"/>
        <v>242</v>
      </c>
      <c r="J24" s="1">
        <f t="shared" si="3"/>
        <v>22.925935017166932</v>
      </c>
      <c r="K24" s="1">
        <f t="shared" si="4"/>
        <v>10.015379617835265</v>
      </c>
      <c r="L24" s="1">
        <f t="shared" si="5"/>
        <v>0.27537961783526477</v>
      </c>
      <c r="P24" s="1">
        <v>9.9600000000000009</v>
      </c>
      <c r="Q24" s="1">
        <v>240.25</v>
      </c>
    </row>
    <row r="25" spans="4:17" x14ac:dyDescent="0.2">
      <c r="D25" s="5">
        <v>16</v>
      </c>
      <c r="E25" s="5">
        <v>10.82</v>
      </c>
      <c r="F25" s="5" t="s">
        <v>28</v>
      </c>
      <c r="G25" s="5" t="str">
        <f t="shared" si="0"/>
        <v>B0</v>
      </c>
      <c r="H25" s="5">
        <f t="shared" si="1"/>
        <v>176</v>
      </c>
      <c r="I25" s="5">
        <f t="shared" si="2"/>
        <v>22</v>
      </c>
      <c r="J25" s="5">
        <f t="shared" si="3"/>
        <v>12.512008165584682</v>
      </c>
      <c r="K25" s="1">
        <f>B$3*J25+C$3</f>
        <v>11.143474023251457</v>
      </c>
      <c r="L25" s="1">
        <f t="shared" si="5"/>
        <v>0.3234740232514568</v>
      </c>
      <c r="P25" s="5">
        <v>11.04</v>
      </c>
      <c r="Q25" s="1">
        <v>21.875</v>
      </c>
    </row>
    <row r="26" spans="4:17" x14ac:dyDescent="0.2">
      <c r="D26" s="1">
        <v>17</v>
      </c>
      <c r="E26" s="1">
        <v>12.05</v>
      </c>
      <c r="F26" s="1" t="s">
        <v>29</v>
      </c>
      <c r="G26" s="1" t="str">
        <f t="shared" si="0"/>
        <v>E8</v>
      </c>
      <c r="H26" s="1">
        <f t="shared" si="1"/>
        <v>232</v>
      </c>
      <c r="I26" s="1">
        <f t="shared" si="2"/>
        <v>29</v>
      </c>
      <c r="J26" s="1">
        <f t="shared" si="3"/>
        <v>13.711761336352179</v>
      </c>
      <c r="K26" s="1">
        <f t="shared" ref="K26:K33" si="6">B$3*J26+C$3</f>
        <v>12.282566627388233</v>
      </c>
      <c r="L26" s="1">
        <f t="shared" si="5"/>
        <v>0.23256662738823231</v>
      </c>
      <c r="P26" s="1">
        <v>12.26</v>
      </c>
      <c r="Q26" s="1">
        <v>28.875</v>
      </c>
    </row>
    <row r="27" spans="4:17" x14ac:dyDescent="0.2">
      <c r="D27" s="1">
        <v>18</v>
      </c>
      <c r="E27" s="1">
        <v>13.14</v>
      </c>
      <c r="F27" s="1" t="s">
        <v>30</v>
      </c>
      <c r="G27" s="1" t="str">
        <f t="shared" si="0"/>
        <v>12B</v>
      </c>
      <c r="H27" s="1">
        <f t="shared" si="1"/>
        <v>299</v>
      </c>
      <c r="I27" s="1">
        <f t="shared" si="2"/>
        <v>37.375</v>
      </c>
      <c r="J27" s="1">
        <f t="shared" si="3"/>
        <v>14.813593370687482</v>
      </c>
      <c r="K27" s="1">
        <f t="shared" si="6"/>
        <v>13.328689073148825</v>
      </c>
      <c r="L27" s="1">
        <f t="shared" si="5"/>
        <v>0.18868907314882399</v>
      </c>
      <c r="P27" s="1">
        <v>13.35</v>
      </c>
      <c r="Q27" s="1">
        <v>37.625</v>
      </c>
    </row>
    <row r="28" spans="4:17" x14ac:dyDescent="0.2">
      <c r="D28" s="1">
        <v>19</v>
      </c>
      <c r="E28" s="1">
        <v>14.31</v>
      </c>
      <c r="F28" s="1" t="s">
        <v>31</v>
      </c>
      <c r="G28" s="1" t="str">
        <f t="shared" si="0"/>
        <v>18E</v>
      </c>
      <c r="H28" s="1">
        <f t="shared" si="1"/>
        <v>398</v>
      </c>
      <c r="I28" s="1">
        <f t="shared" si="2"/>
        <v>49.75</v>
      </c>
      <c r="J28" s="1">
        <f t="shared" si="3"/>
        <v>16.055712208180061</v>
      </c>
      <c r="K28" s="1">
        <f t="shared" si="6"/>
        <v>14.50800529895354</v>
      </c>
      <c r="L28" s="1">
        <f t="shared" si="5"/>
        <v>0.19800529895353947</v>
      </c>
      <c r="P28" s="1">
        <v>14.53</v>
      </c>
      <c r="Q28" s="1">
        <v>49.75</v>
      </c>
    </row>
    <row r="29" spans="4:17" x14ac:dyDescent="0.2">
      <c r="D29" s="1">
        <v>20</v>
      </c>
      <c r="E29" s="1">
        <v>15.18</v>
      </c>
      <c r="F29" s="1" t="s">
        <v>32</v>
      </c>
      <c r="G29" s="1" t="str">
        <f t="shared" si="0"/>
        <v>1E7</v>
      </c>
      <c r="H29" s="1">
        <f t="shared" si="1"/>
        <v>487</v>
      </c>
      <c r="I29" s="1">
        <f t="shared" si="2"/>
        <v>60.875</v>
      </c>
      <c r="J29" s="1">
        <f t="shared" si="3"/>
        <v>16.932171099589528</v>
      </c>
      <c r="K29" s="1">
        <f t="shared" si="6"/>
        <v>15.340149664444795</v>
      </c>
      <c r="L29" s="1">
        <f t="shared" si="5"/>
        <v>0.16014966444479484</v>
      </c>
      <c r="P29" s="1">
        <v>15.4</v>
      </c>
      <c r="Q29" s="1">
        <v>61</v>
      </c>
    </row>
    <row r="30" spans="4:17" x14ac:dyDescent="0.2">
      <c r="D30" s="1">
        <v>21</v>
      </c>
      <c r="E30" s="1">
        <v>16.309999999999999</v>
      </c>
      <c r="F30" s="1" t="s">
        <v>33</v>
      </c>
      <c r="G30" s="1" t="str">
        <f t="shared" si="0"/>
        <v>27B</v>
      </c>
      <c r="H30" s="1">
        <f t="shared" si="1"/>
        <v>635</v>
      </c>
      <c r="I30" s="1">
        <f t="shared" si="2"/>
        <v>79.375</v>
      </c>
      <c r="J30" s="1">
        <f t="shared" si="3"/>
        <v>18.084618740362941</v>
      </c>
      <c r="K30" s="1">
        <f t="shared" si="6"/>
        <v>16.434328547439613</v>
      </c>
      <c r="L30" s="1">
        <f t="shared" si="5"/>
        <v>0.12432854743961386</v>
      </c>
      <c r="P30" s="1">
        <v>16.510000000000002</v>
      </c>
      <c r="Q30" s="1">
        <v>79.75</v>
      </c>
    </row>
    <row r="31" spans="4:17" x14ac:dyDescent="0.2">
      <c r="D31" s="1">
        <v>22</v>
      </c>
      <c r="E31" s="1">
        <v>17.41</v>
      </c>
      <c r="F31" s="1" t="s">
        <v>34</v>
      </c>
      <c r="G31" s="1" t="str">
        <f t="shared" si="0"/>
        <v>33C</v>
      </c>
      <c r="H31" s="1">
        <f t="shared" si="1"/>
        <v>828</v>
      </c>
      <c r="I31" s="1">
        <f t="shared" si="2"/>
        <v>103.5</v>
      </c>
      <c r="J31" s="1">
        <f t="shared" si="3"/>
        <v>19.237184855291986</v>
      </c>
      <c r="K31" s="1">
        <f t="shared" si="6"/>
        <v>17.528619914433428</v>
      </c>
      <c r="L31" s="1">
        <f t="shared" si="5"/>
        <v>0.11861991443342745</v>
      </c>
      <c r="P31" s="1">
        <v>17.62</v>
      </c>
      <c r="Q31" s="1">
        <v>104.125</v>
      </c>
    </row>
    <row r="32" spans="4:17" x14ac:dyDescent="0.2">
      <c r="D32" s="1">
        <v>23</v>
      </c>
      <c r="E32" s="1">
        <v>18.559999999999999</v>
      </c>
      <c r="F32" s="1" t="s">
        <v>35</v>
      </c>
      <c r="G32" s="1" t="str">
        <f t="shared" si="0"/>
        <v>453</v>
      </c>
      <c r="H32" s="1">
        <f t="shared" si="1"/>
        <v>1107</v>
      </c>
      <c r="I32" s="1">
        <f t="shared" si="2"/>
        <v>138.375</v>
      </c>
      <c r="J32" s="1">
        <f t="shared" si="3"/>
        <v>20.498357696230411</v>
      </c>
      <c r="K32" s="1">
        <f t="shared" si="6"/>
        <v>18.72602675665258</v>
      </c>
      <c r="L32" s="1">
        <f t="shared" si="5"/>
        <v>0.16602675665258104</v>
      </c>
      <c r="P32" s="1">
        <v>18.77</v>
      </c>
      <c r="Q32" s="1">
        <v>139.5</v>
      </c>
    </row>
    <row r="33" spans="2:17" x14ac:dyDescent="0.2">
      <c r="D33" s="1">
        <v>24</v>
      </c>
      <c r="E33" s="1">
        <v>20.13</v>
      </c>
      <c r="F33" s="1" t="s">
        <v>36</v>
      </c>
      <c r="G33" s="1" t="str">
        <f t="shared" si="0"/>
        <v>678</v>
      </c>
      <c r="H33" s="1">
        <f t="shared" si="1"/>
        <v>1656</v>
      </c>
      <c r="I33" s="1">
        <f t="shared" si="2"/>
        <v>207</v>
      </c>
      <c r="J33" s="1">
        <f t="shared" si="3"/>
        <v>22.247484811931798</v>
      </c>
      <c r="K33" s="1">
        <f t="shared" si="6"/>
        <v>20.386716479952884</v>
      </c>
      <c r="L33" s="1">
        <f t="shared" si="5"/>
        <v>0.25671647995288538</v>
      </c>
      <c r="P33" s="1">
        <v>20.34</v>
      </c>
      <c r="Q33" s="1">
        <v>210.5</v>
      </c>
    </row>
    <row r="36" spans="2:17" x14ac:dyDescent="0.2">
      <c r="B36" s="1" t="s">
        <v>332</v>
      </c>
    </row>
    <row r="37" spans="2:17" x14ac:dyDescent="0.2">
      <c r="B37" s="1">
        <v>1</v>
      </c>
      <c r="D37" s="1" t="s">
        <v>37</v>
      </c>
      <c r="E37" s="1" t="s">
        <v>38</v>
      </c>
      <c r="H37" s="1" t="s">
        <v>39</v>
      </c>
      <c r="I37" s="1" t="s">
        <v>7</v>
      </c>
    </row>
    <row r="38" spans="2:17" x14ac:dyDescent="0.2">
      <c r="D38" s="1">
        <v>0</v>
      </c>
      <c r="E38" s="1">
        <v>-6.49</v>
      </c>
      <c r="F38" s="1" t="s">
        <v>40</v>
      </c>
      <c r="G38" s="1" t="str">
        <f t="shared" ref="G38:G62" si="7">RIGHT(F38,LEN(F38)-2)</f>
        <v>26</v>
      </c>
      <c r="H38" s="1">
        <f t="shared" ref="H38:H62" si="8">HEX2DEC(G38)</f>
        <v>38</v>
      </c>
      <c r="I38" s="1">
        <f t="shared" ref="I38:I62" si="9">H38/8</f>
        <v>4.75</v>
      </c>
      <c r="J38" s="1">
        <f t="shared" ref="J38:J62" si="10">10*LOG10(I38*830/1024)</f>
        <v>5.8547174536112854</v>
      </c>
    </row>
    <row r="39" spans="2:17" x14ac:dyDescent="0.2">
      <c r="D39" s="1">
        <v>1</v>
      </c>
      <c r="E39" s="1">
        <v>-5.4</v>
      </c>
      <c r="F39" s="1" t="s">
        <v>41</v>
      </c>
      <c r="G39" s="1" t="str">
        <f t="shared" si="7"/>
        <v>37</v>
      </c>
      <c r="H39" s="1">
        <f t="shared" si="8"/>
        <v>55</v>
      </c>
      <c r="I39" s="1">
        <f t="shared" si="9"/>
        <v>6.875</v>
      </c>
      <c r="J39" s="1">
        <f t="shared" si="10"/>
        <v>7.4605083823856226</v>
      </c>
    </row>
    <row r="40" spans="2:17" x14ac:dyDescent="0.2">
      <c r="D40" s="1">
        <v>2</v>
      </c>
      <c r="E40" s="1">
        <v>-4.4400000000000004</v>
      </c>
      <c r="F40" s="1" t="s">
        <v>14</v>
      </c>
      <c r="G40" s="1" t="str">
        <f t="shared" si="7"/>
        <v>3C</v>
      </c>
      <c r="H40" s="1">
        <f t="shared" si="8"/>
        <v>60</v>
      </c>
      <c r="I40" s="1">
        <f t="shared" si="9"/>
        <v>7.5</v>
      </c>
      <c r="J40" s="1">
        <f t="shared" si="10"/>
        <v>7.8383939912796201</v>
      </c>
    </row>
    <row r="41" spans="2:17" x14ac:dyDescent="0.2">
      <c r="D41" s="1">
        <v>3</v>
      </c>
      <c r="E41" s="1">
        <v>-3.65</v>
      </c>
      <c r="F41" s="1" t="s">
        <v>42</v>
      </c>
      <c r="G41" s="1" t="str">
        <f t="shared" si="7"/>
        <v>4F</v>
      </c>
      <c r="H41" s="1">
        <f t="shared" si="8"/>
        <v>79</v>
      </c>
      <c r="I41" s="1">
        <f t="shared" si="9"/>
        <v>9.875</v>
      </c>
      <c r="J41" s="1">
        <f t="shared" si="10"/>
        <v>9.033152400347598</v>
      </c>
    </row>
    <row r="42" spans="2:17" x14ac:dyDescent="0.2">
      <c r="D42" s="1">
        <v>4</v>
      </c>
      <c r="E42" s="1">
        <v>-2.58</v>
      </c>
      <c r="F42" s="1" t="s">
        <v>43</v>
      </c>
      <c r="G42" s="1" t="str">
        <f t="shared" si="7"/>
        <v>62</v>
      </c>
      <c r="H42" s="1">
        <f t="shared" si="8"/>
        <v>98</v>
      </c>
      <c r="I42" s="1">
        <f t="shared" si="9"/>
        <v>12.25</v>
      </c>
      <c r="J42" s="1">
        <f t="shared" si="10"/>
        <v>9.9691422443681326</v>
      </c>
    </row>
    <row r="43" spans="2:17" x14ac:dyDescent="0.2">
      <c r="D43" s="1">
        <v>5</v>
      </c>
      <c r="E43" s="1">
        <v>-1.6</v>
      </c>
      <c r="F43" s="1" t="s">
        <v>44</v>
      </c>
      <c r="G43" s="1" t="str">
        <f t="shared" si="7"/>
        <v>80</v>
      </c>
      <c r="H43" s="1">
        <f t="shared" si="8"/>
        <v>128</v>
      </c>
      <c r="I43" s="1">
        <f t="shared" si="9"/>
        <v>16</v>
      </c>
      <c r="J43" s="1">
        <f t="shared" si="10"/>
        <v>11.128981183921866</v>
      </c>
    </row>
    <row r="44" spans="2:17" x14ac:dyDescent="0.2">
      <c r="D44" s="1">
        <v>6</v>
      </c>
      <c r="E44" s="1">
        <v>-0.48</v>
      </c>
      <c r="F44" s="1" t="s">
        <v>45</v>
      </c>
      <c r="G44" s="1" t="str">
        <f t="shared" si="7"/>
        <v>A9</v>
      </c>
      <c r="H44" s="1">
        <f t="shared" si="8"/>
        <v>169</v>
      </c>
      <c r="I44" s="1">
        <f t="shared" si="9"/>
        <v>21.125</v>
      </c>
      <c r="J44" s="1">
        <f t="shared" si="10"/>
        <v>12.33574853357992</v>
      </c>
    </row>
    <row r="45" spans="2:17" x14ac:dyDescent="0.2">
      <c r="D45" s="1">
        <v>7</v>
      </c>
      <c r="E45" s="1">
        <v>0.59</v>
      </c>
      <c r="F45" s="1" t="s">
        <v>46</v>
      </c>
      <c r="G45" s="1" t="str">
        <f t="shared" si="7"/>
        <v>DB</v>
      </c>
      <c r="H45" s="1">
        <f t="shared" si="8"/>
        <v>219</v>
      </c>
      <c r="I45" s="1">
        <f t="shared" si="9"/>
        <v>27.375</v>
      </c>
      <c r="J45" s="1">
        <f t="shared" si="10"/>
        <v>13.461322635844367</v>
      </c>
    </row>
    <row r="46" spans="2:17" x14ac:dyDescent="0.2">
      <c r="D46" s="1">
        <v>8</v>
      </c>
      <c r="E46" s="1">
        <v>1.76</v>
      </c>
      <c r="F46" s="1" t="s">
        <v>47</v>
      </c>
      <c r="G46" s="1" t="str">
        <f t="shared" si="7"/>
        <v>11A</v>
      </c>
      <c r="H46" s="1">
        <f t="shared" si="8"/>
        <v>282</v>
      </c>
      <c r="I46" s="1">
        <f t="shared" si="9"/>
        <v>35.25</v>
      </c>
      <c r="J46" s="1">
        <f t="shared" si="10"/>
        <v>14.559372570636794</v>
      </c>
    </row>
    <row r="47" spans="2:17" x14ac:dyDescent="0.2">
      <c r="D47" s="1">
        <v>9</v>
      </c>
      <c r="E47" s="1">
        <v>3.84</v>
      </c>
      <c r="F47" s="1" t="s">
        <v>48</v>
      </c>
      <c r="G47" s="1" t="str">
        <f t="shared" si="7"/>
        <v>1D9</v>
      </c>
      <c r="H47" s="1">
        <f t="shared" si="8"/>
        <v>473</v>
      </c>
      <c r="I47" s="1">
        <f t="shared" si="9"/>
        <v>59.125</v>
      </c>
      <c r="J47" s="1">
        <f t="shared" si="10"/>
        <v>16.805492894821299</v>
      </c>
    </row>
    <row r="48" spans="2:17" x14ac:dyDescent="0.2">
      <c r="D48" s="1">
        <v>10</v>
      </c>
      <c r="E48" s="1">
        <v>4.7300000000000004</v>
      </c>
      <c r="F48" s="1" t="s">
        <v>49</v>
      </c>
      <c r="G48" s="1" t="str">
        <f t="shared" si="7"/>
        <v>249</v>
      </c>
      <c r="H48" s="1">
        <f t="shared" si="8"/>
        <v>585</v>
      </c>
      <c r="I48" s="1">
        <f t="shared" si="9"/>
        <v>73.125</v>
      </c>
      <c r="J48" s="1">
        <f t="shared" si="10"/>
        <v>17.728440148264987</v>
      </c>
    </row>
    <row r="49" spans="4:10" x14ac:dyDescent="0.2">
      <c r="D49" s="1">
        <v>11</v>
      </c>
      <c r="E49" s="1">
        <v>5.79</v>
      </c>
      <c r="F49" s="1" t="s">
        <v>50</v>
      </c>
      <c r="G49" s="1" t="str">
        <f t="shared" si="7"/>
        <v>2E5</v>
      </c>
      <c r="H49" s="1">
        <f t="shared" si="8"/>
        <v>741</v>
      </c>
      <c r="I49" s="1">
        <f t="shared" si="9"/>
        <v>92.625</v>
      </c>
      <c r="J49" s="1">
        <f t="shared" si="10"/>
        <v>18.755063567236466</v>
      </c>
    </row>
    <row r="50" spans="4:10" x14ac:dyDescent="0.2">
      <c r="D50" s="1">
        <v>12</v>
      </c>
      <c r="E50" s="1">
        <v>6.95</v>
      </c>
      <c r="F50" s="1" t="s">
        <v>51</v>
      </c>
      <c r="G50" s="1" t="str">
        <f t="shared" si="7"/>
        <v>3D7</v>
      </c>
      <c r="H50" s="1">
        <f t="shared" si="8"/>
        <v>983</v>
      </c>
      <c r="I50" s="1">
        <f t="shared" si="9"/>
        <v>122.875</v>
      </c>
      <c r="J50" s="1">
        <f t="shared" si="10"/>
        <v>19.982416665764539</v>
      </c>
    </row>
    <row r="51" spans="4:10" x14ac:dyDescent="0.2">
      <c r="D51" s="1">
        <v>13</v>
      </c>
      <c r="E51" s="1">
        <v>8.01</v>
      </c>
      <c r="F51" s="1" t="s">
        <v>52</v>
      </c>
      <c r="G51" s="1" t="str">
        <f t="shared" si="7"/>
        <v>4E9</v>
      </c>
      <c r="H51" s="1">
        <f t="shared" si="8"/>
        <v>1257</v>
      </c>
      <c r="I51" s="1">
        <f t="shared" si="9"/>
        <v>157.125</v>
      </c>
      <c r="J51" s="1">
        <f t="shared" si="10"/>
        <v>21.050234264302759</v>
      </c>
    </row>
    <row r="52" spans="4:10" x14ac:dyDescent="0.2">
      <c r="D52" s="1">
        <v>14</v>
      </c>
      <c r="E52" s="1">
        <v>9.14</v>
      </c>
      <c r="F52" s="1" t="s">
        <v>53</v>
      </c>
      <c r="G52" s="1" t="str">
        <f t="shared" si="7"/>
        <v>66B</v>
      </c>
      <c r="H52" s="1">
        <f t="shared" si="8"/>
        <v>1643</v>
      </c>
      <c r="I52" s="1">
        <f t="shared" si="9"/>
        <v>205.375</v>
      </c>
      <c r="J52" s="1">
        <f t="shared" si="10"/>
        <v>22.213257121793802</v>
      </c>
    </row>
    <row r="53" spans="4:10" x14ac:dyDescent="0.2">
      <c r="D53" s="1">
        <v>15</v>
      </c>
      <c r="E53" s="1">
        <v>10.14</v>
      </c>
      <c r="F53" s="1" t="s">
        <v>54</v>
      </c>
      <c r="G53" s="1" t="str">
        <f t="shared" si="7"/>
        <v>82D</v>
      </c>
      <c r="H53" s="1">
        <f t="shared" si="8"/>
        <v>2093</v>
      </c>
      <c r="I53" s="1">
        <f t="shared" si="9"/>
        <v>261.625</v>
      </c>
      <c r="J53" s="1">
        <f t="shared" si="10"/>
        <v>23.264573770830047</v>
      </c>
    </row>
    <row r="54" spans="4:10" x14ac:dyDescent="0.2">
      <c r="D54" s="5">
        <v>16</v>
      </c>
      <c r="E54" s="1">
        <v>11.22</v>
      </c>
      <c r="F54" s="1" t="s">
        <v>55</v>
      </c>
      <c r="G54" s="5" t="str">
        <f t="shared" si="7"/>
        <v>BA</v>
      </c>
      <c r="H54" s="5">
        <f t="shared" si="8"/>
        <v>186</v>
      </c>
      <c r="I54" s="5">
        <f t="shared" si="9"/>
        <v>23.25</v>
      </c>
      <c r="J54" s="5">
        <f t="shared" si="10"/>
        <v>12.752010929622346</v>
      </c>
    </row>
    <row r="55" spans="4:10" x14ac:dyDescent="0.2">
      <c r="D55" s="1">
        <v>17</v>
      </c>
      <c r="E55" s="1">
        <v>12.44</v>
      </c>
      <c r="F55" s="1" t="s">
        <v>56</v>
      </c>
      <c r="G55" s="1" t="str">
        <f t="shared" si="7"/>
        <v>F7</v>
      </c>
      <c r="H55" s="1">
        <f t="shared" si="8"/>
        <v>247</v>
      </c>
      <c r="I55" s="1">
        <f t="shared" si="9"/>
        <v>30.875</v>
      </c>
      <c r="J55" s="1">
        <f t="shared" si="10"/>
        <v>13.983851020039841</v>
      </c>
    </row>
    <row r="56" spans="4:10" x14ac:dyDescent="0.2">
      <c r="D56" s="1">
        <v>18</v>
      </c>
      <c r="E56" s="1">
        <v>13.54</v>
      </c>
      <c r="F56" s="1" t="s">
        <v>57</v>
      </c>
      <c r="G56" s="1" t="str">
        <f t="shared" si="7"/>
        <v>145</v>
      </c>
      <c r="H56" s="1">
        <f t="shared" si="8"/>
        <v>325</v>
      </c>
      <c r="I56" s="1">
        <f t="shared" si="9"/>
        <v>40.625</v>
      </c>
      <c r="J56" s="1">
        <f t="shared" si="10"/>
        <v>15.175715097231928</v>
      </c>
    </row>
    <row r="57" spans="4:10" x14ac:dyDescent="0.2">
      <c r="D57" s="1">
        <v>19</v>
      </c>
      <c r="E57" s="1">
        <v>14.71</v>
      </c>
      <c r="F57" s="1" t="s">
        <v>58</v>
      </c>
      <c r="G57" s="1" t="str">
        <f t="shared" si="7"/>
        <v>1AB</v>
      </c>
      <c r="H57" s="1">
        <f t="shared" si="8"/>
        <v>427</v>
      </c>
      <c r="I57" s="1">
        <f t="shared" si="9"/>
        <v>53.375</v>
      </c>
      <c r="J57" s="1">
        <f t="shared" si="10"/>
        <v>16.361160237693422</v>
      </c>
    </row>
    <row r="58" spans="4:10" x14ac:dyDescent="0.2">
      <c r="D58" s="1">
        <v>20</v>
      </c>
      <c r="E58" s="1">
        <v>15.58</v>
      </c>
      <c r="F58" s="1" t="s">
        <v>59</v>
      </c>
      <c r="G58" s="1" t="str">
        <f t="shared" si="7"/>
        <v>20C</v>
      </c>
      <c r="H58" s="1">
        <f t="shared" si="8"/>
        <v>524</v>
      </c>
      <c r="I58" s="1">
        <f t="shared" si="9"/>
        <v>65.5</v>
      </c>
      <c r="J58" s="1">
        <f t="shared" si="10"/>
        <v>17.250194357280449</v>
      </c>
    </row>
    <row r="59" spans="4:10" x14ac:dyDescent="0.2">
      <c r="D59" s="1">
        <v>21</v>
      </c>
      <c r="E59" s="1">
        <v>16.690000000000001</v>
      </c>
      <c r="F59" s="1" t="s">
        <v>60</v>
      </c>
      <c r="G59" s="1" t="str">
        <f t="shared" si="7"/>
        <v>2AD</v>
      </c>
      <c r="H59" s="1">
        <f t="shared" si="8"/>
        <v>685</v>
      </c>
      <c r="I59" s="1">
        <f t="shared" si="9"/>
        <v>85.625</v>
      </c>
      <c r="J59" s="1">
        <f t="shared" si="10"/>
        <v>18.413787202367441</v>
      </c>
    </row>
    <row r="60" spans="4:10" x14ac:dyDescent="0.2">
      <c r="D60" s="1">
        <v>22</v>
      </c>
      <c r="E60" s="1">
        <v>17.78</v>
      </c>
      <c r="F60" s="1" t="s">
        <v>61</v>
      </c>
      <c r="G60" s="1" t="str">
        <f t="shared" si="7"/>
        <v>377</v>
      </c>
      <c r="H60" s="1">
        <f t="shared" si="8"/>
        <v>887</v>
      </c>
      <c r="I60" s="1">
        <f t="shared" si="9"/>
        <v>110.875</v>
      </c>
      <c r="J60" s="1">
        <f t="shared" si="10"/>
        <v>19.536117685760448</v>
      </c>
    </row>
    <row r="61" spans="4:10" x14ac:dyDescent="0.2">
      <c r="D61" s="1">
        <v>23</v>
      </c>
      <c r="E61" s="1">
        <v>18.91</v>
      </c>
      <c r="F61" s="1" t="s">
        <v>62</v>
      </c>
      <c r="G61" s="1" t="str">
        <f t="shared" si="7"/>
        <v>4A1</v>
      </c>
      <c r="H61" s="1">
        <f t="shared" si="8"/>
        <v>1185</v>
      </c>
      <c r="I61" s="1">
        <f t="shared" si="9"/>
        <v>148.125</v>
      </c>
      <c r="J61" s="1">
        <f t="shared" si="10"/>
        <v>20.79406499090441</v>
      </c>
    </row>
    <row r="62" spans="4:10" x14ac:dyDescent="0.2">
      <c r="D62" s="1">
        <v>24</v>
      </c>
      <c r="E62" s="1">
        <v>20.440000000000001</v>
      </c>
      <c r="F62" s="1" t="s">
        <v>63</v>
      </c>
      <c r="G62" s="1" t="str">
        <f t="shared" si="7"/>
        <v>6DA</v>
      </c>
      <c r="H62" s="1">
        <f t="shared" si="8"/>
        <v>1754</v>
      </c>
      <c r="I62" s="1">
        <f t="shared" si="9"/>
        <v>219.25</v>
      </c>
      <c r="J62" s="1">
        <f t="shared" si="10"/>
        <v>22.497177377743402</v>
      </c>
    </row>
    <row r="65" spans="2:10" x14ac:dyDescent="0.2">
      <c r="B65" s="1">
        <v>2</v>
      </c>
      <c r="D65" s="1" t="s">
        <v>64</v>
      </c>
      <c r="E65" s="1" t="s">
        <v>65</v>
      </c>
      <c r="H65" s="1" t="s">
        <v>39</v>
      </c>
      <c r="I65" s="1" t="s">
        <v>66</v>
      </c>
    </row>
    <row r="66" spans="2:10" x14ac:dyDescent="0.2">
      <c r="D66" s="1">
        <v>0</v>
      </c>
      <c r="E66" s="1">
        <v>-6.35</v>
      </c>
      <c r="F66" s="1" t="s">
        <v>67</v>
      </c>
      <c r="G66" s="1" t="str">
        <f t="shared" ref="G66:G90" si="11">RIGHT(F66,LEN(F66)-2)</f>
        <v>22</v>
      </c>
      <c r="H66" s="1">
        <f t="shared" ref="H66:H90" si="12">HEX2DEC(G66)</f>
        <v>34</v>
      </c>
      <c r="I66" s="1">
        <f t="shared" ref="I66:I90" si="13">H66/8</f>
        <v>4.25</v>
      </c>
      <c r="J66" s="1">
        <f t="shared" ref="J66:J90" si="14">10*LOG10(I66*830/1024)</f>
        <v>5.3716706578657352</v>
      </c>
    </row>
    <row r="67" spans="2:10" x14ac:dyDescent="0.2">
      <c r="D67" s="1">
        <v>1</v>
      </c>
      <c r="E67" s="1">
        <v>-5.26</v>
      </c>
      <c r="F67" s="1" t="s">
        <v>68</v>
      </c>
      <c r="G67" s="1" t="str">
        <f t="shared" si="11"/>
        <v>33</v>
      </c>
      <c r="H67" s="1">
        <f t="shared" si="12"/>
        <v>51</v>
      </c>
      <c r="I67" s="1">
        <f t="shared" si="13"/>
        <v>6.375</v>
      </c>
      <c r="J67" s="1">
        <f t="shared" si="14"/>
        <v>7.1325832484225469</v>
      </c>
    </row>
    <row r="68" spans="2:10" x14ac:dyDescent="0.2">
      <c r="D68" s="1">
        <v>2</v>
      </c>
      <c r="E68" s="1">
        <v>-4.3099999999999996</v>
      </c>
      <c r="F68" s="1" t="s">
        <v>69</v>
      </c>
      <c r="G68" s="1" t="str">
        <f t="shared" si="11"/>
        <v>43</v>
      </c>
      <c r="H68" s="1">
        <f t="shared" si="12"/>
        <v>67</v>
      </c>
      <c r="I68" s="1">
        <f t="shared" si="13"/>
        <v>8.375</v>
      </c>
      <c r="J68" s="1">
        <f t="shared" si="14"/>
        <v>8.3176295144514469</v>
      </c>
    </row>
    <row r="69" spans="2:10" x14ac:dyDescent="0.2">
      <c r="D69" s="1">
        <v>3</v>
      </c>
      <c r="E69" s="1">
        <v>-3.51</v>
      </c>
      <c r="F69" s="1" t="s">
        <v>70</v>
      </c>
      <c r="G69" s="1" t="str">
        <f t="shared" si="11"/>
        <v>50</v>
      </c>
      <c r="H69" s="1">
        <f t="shared" si="12"/>
        <v>80</v>
      </c>
      <c r="I69" s="1">
        <f t="shared" si="13"/>
        <v>10</v>
      </c>
      <c r="J69" s="1">
        <f t="shared" si="14"/>
        <v>9.0877813573626192</v>
      </c>
    </row>
    <row r="70" spans="2:10" x14ac:dyDescent="0.2">
      <c r="D70" s="1">
        <v>4</v>
      </c>
      <c r="E70" s="1">
        <v>-2.44</v>
      </c>
      <c r="F70" s="1" t="s">
        <v>71</v>
      </c>
      <c r="G70" s="1" t="str">
        <f t="shared" si="11"/>
        <v>68</v>
      </c>
      <c r="H70" s="1">
        <f t="shared" si="12"/>
        <v>104</v>
      </c>
      <c r="I70" s="1">
        <f t="shared" si="13"/>
        <v>13</v>
      </c>
      <c r="J70" s="1">
        <f t="shared" si="14"/>
        <v>10.227214880430989</v>
      </c>
    </row>
    <row r="71" spans="2:10" x14ac:dyDescent="0.2">
      <c r="D71" s="1">
        <v>5</v>
      </c>
      <c r="E71" s="1">
        <v>-1.48</v>
      </c>
      <c r="F71" s="1" t="s">
        <v>72</v>
      </c>
      <c r="G71" s="1" t="str">
        <f t="shared" si="11"/>
        <v>81</v>
      </c>
      <c r="H71" s="1">
        <f t="shared" si="12"/>
        <v>129</v>
      </c>
      <c r="I71" s="1">
        <f t="shared" si="13"/>
        <v>16.125</v>
      </c>
      <c r="J71" s="1">
        <f t="shared" si="14"/>
        <v>11.162778590435673</v>
      </c>
    </row>
    <row r="72" spans="2:10" x14ac:dyDescent="0.2">
      <c r="D72" s="1">
        <v>6</v>
      </c>
      <c r="E72" s="1">
        <v>-0.35</v>
      </c>
      <c r="F72" s="1" t="s">
        <v>73</v>
      </c>
      <c r="G72" s="1" t="str">
        <f t="shared" si="11"/>
        <v>A7</v>
      </c>
      <c r="H72" s="1">
        <f t="shared" si="12"/>
        <v>167</v>
      </c>
      <c r="I72" s="1">
        <f t="shared" si="13"/>
        <v>20.875</v>
      </c>
      <c r="J72" s="1">
        <f t="shared" si="14"/>
        <v>12.284046198919016</v>
      </c>
    </row>
    <row r="73" spans="2:10" x14ac:dyDescent="0.2">
      <c r="D73" s="1">
        <v>7</v>
      </c>
      <c r="E73" s="1">
        <v>0.71</v>
      </c>
      <c r="F73" s="1" t="s">
        <v>74</v>
      </c>
      <c r="G73" s="1" t="str">
        <f t="shared" si="11"/>
        <v>DE</v>
      </c>
      <c r="H73" s="1">
        <f t="shared" si="12"/>
        <v>222</v>
      </c>
      <c r="I73" s="1">
        <f t="shared" si="13"/>
        <v>27.75</v>
      </c>
      <c r="J73" s="1">
        <f t="shared" si="14"/>
        <v>13.52041123194957</v>
      </c>
    </row>
    <row r="74" spans="2:10" x14ac:dyDescent="0.2">
      <c r="D74" s="1">
        <v>8</v>
      </c>
      <c r="E74" s="1">
        <v>1.86</v>
      </c>
      <c r="F74" s="1" t="s">
        <v>75</v>
      </c>
      <c r="G74" s="1" t="str">
        <f t="shared" si="11"/>
        <v>125</v>
      </c>
      <c r="H74" s="1">
        <f t="shared" si="12"/>
        <v>293</v>
      </c>
      <c r="I74" s="1">
        <f t="shared" si="13"/>
        <v>36.625</v>
      </c>
      <c r="J74" s="1">
        <f t="shared" si="14"/>
        <v>14.725557690984278</v>
      </c>
    </row>
    <row r="75" spans="2:10" x14ac:dyDescent="0.2">
      <c r="D75" s="1">
        <v>9</v>
      </c>
      <c r="E75" s="1">
        <v>3.94</v>
      </c>
      <c r="F75" s="1" t="s">
        <v>76</v>
      </c>
      <c r="G75" s="1" t="str">
        <f t="shared" si="11"/>
        <v>1DB</v>
      </c>
      <c r="H75" s="1">
        <f t="shared" si="12"/>
        <v>475</v>
      </c>
      <c r="I75" s="1">
        <f t="shared" si="13"/>
        <v>59.375</v>
      </c>
      <c r="J75" s="1">
        <f t="shared" si="14"/>
        <v>16.823817583691849</v>
      </c>
    </row>
    <row r="76" spans="2:10" x14ac:dyDescent="0.2">
      <c r="D76" s="1">
        <v>10</v>
      </c>
      <c r="E76" s="1">
        <v>4.82</v>
      </c>
      <c r="F76" s="1" t="s">
        <v>77</v>
      </c>
      <c r="G76" s="1" t="str">
        <f t="shared" si="11"/>
        <v>24E</v>
      </c>
      <c r="H76" s="1">
        <f t="shared" si="12"/>
        <v>590</v>
      </c>
      <c r="I76" s="1">
        <f t="shared" si="13"/>
        <v>73.75</v>
      </c>
      <c r="J76" s="1">
        <f t="shared" si="14"/>
        <v>17.765401603864625</v>
      </c>
    </row>
    <row r="77" spans="2:10" x14ac:dyDescent="0.2">
      <c r="D77" s="1">
        <v>11</v>
      </c>
      <c r="E77" s="1">
        <v>5.88</v>
      </c>
      <c r="F77" s="1" t="s">
        <v>78</v>
      </c>
      <c r="G77" s="1" t="str">
        <f t="shared" si="11"/>
        <v>2F7</v>
      </c>
      <c r="H77" s="1">
        <f t="shared" si="12"/>
        <v>759</v>
      </c>
      <c r="I77" s="1">
        <f t="shared" si="13"/>
        <v>94.875</v>
      </c>
      <c r="J77" s="1">
        <f t="shared" si="14"/>
        <v>18.859299246397988</v>
      </c>
    </row>
    <row r="78" spans="2:10" x14ac:dyDescent="0.2">
      <c r="D78" s="1">
        <v>12</v>
      </c>
      <c r="E78" s="1">
        <v>7.05</v>
      </c>
      <c r="F78" s="1" t="s">
        <v>79</v>
      </c>
      <c r="G78" s="1" t="str">
        <f t="shared" si="11"/>
        <v>3E8</v>
      </c>
      <c r="H78" s="1">
        <f t="shared" si="12"/>
        <v>1000</v>
      </c>
      <c r="I78" s="1">
        <f t="shared" si="13"/>
        <v>125</v>
      </c>
      <c r="J78" s="1">
        <f t="shared" si="14"/>
        <v>20.056881487443185</v>
      </c>
    </row>
    <row r="79" spans="2:10" x14ac:dyDescent="0.2">
      <c r="D79" s="1">
        <v>13</v>
      </c>
      <c r="E79" s="1">
        <v>8.1</v>
      </c>
      <c r="F79" s="1" t="s">
        <v>80</v>
      </c>
      <c r="G79" s="1" t="str">
        <f t="shared" si="11"/>
        <v>4FE</v>
      </c>
      <c r="H79" s="1">
        <f t="shared" si="12"/>
        <v>1278</v>
      </c>
      <c r="I79" s="1">
        <f t="shared" si="13"/>
        <v>159.75</v>
      </c>
      <c r="J79" s="1">
        <f t="shared" si="14"/>
        <v>21.122190025666999</v>
      </c>
    </row>
    <row r="80" spans="2:10" x14ac:dyDescent="0.2">
      <c r="D80" s="1">
        <v>14</v>
      </c>
      <c r="E80" s="1">
        <v>9.24</v>
      </c>
      <c r="F80" s="1" t="s">
        <v>81</v>
      </c>
      <c r="G80" s="1" t="str">
        <f t="shared" si="11"/>
        <v>6A4</v>
      </c>
      <c r="H80" s="1">
        <f t="shared" si="12"/>
        <v>1700</v>
      </c>
      <c r="I80" s="1">
        <f t="shared" si="13"/>
        <v>212.5</v>
      </c>
      <c r="J80" s="1">
        <f t="shared" si="14"/>
        <v>22.361370701225923</v>
      </c>
    </row>
    <row r="81" spans="2:10" x14ac:dyDescent="0.2">
      <c r="D81" s="1">
        <v>15</v>
      </c>
      <c r="E81" s="1">
        <v>10.23</v>
      </c>
      <c r="F81" s="1" t="s">
        <v>82</v>
      </c>
      <c r="G81" s="1" t="str">
        <f t="shared" si="11"/>
        <v>849</v>
      </c>
      <c r="H81" s="1">
        <f t="shared" si="12"/>
        <v>2121</v>
      </c>
      <c r="I81" s="1">
        <f t="shared" si="13"/>
        <v>265.125</v>
      </c>
      <c r="J81" s="1">
        <f t="shared" si="14"/>
        <v>23.3222881726088</v>
      </c>
    </row>
    <row r="82" spans="2:10" x14ac:dyDescent="0.2">
      <c r="D82" s="5">
        <v>16</v>
      </c>
      <c r="E82" s="1">
        <v>11.32</v>
      </c>
      <c r="F82" s="1" t="s">
        <v>83</v>
      </c>
      <c r="G82" s="5" t="str">
        <f t="shared" si="11"/>
        <v>C2</v>
      </c>
      <c r="H82" s="5">
        <f t="shared" si="12"/>
        <v>194</v>
      </c>
      <c r="I82" s="5">
        <f t="shared" si="13"/>
        <v>24.25</v>
      </c>
      <c r="J82" s="5">
        <f t="shared" si="14"/>
        <v>12.934898786745443</v>
      </c>
    </row>
    <row r="83" spans="2:10" x14ac:dyDescent="0.2">
      <c r="D83" s="1">
        <v>17</v>
      </c>
      <c r="E83" s="1">
        <v>12.54</v>
      </c>
      <c r="F83" s="1" t="s">
        <v>84</v>
      </c>
      <c r="G83" s="1" t="str">
        <f t="shared" si="11"/>
        <v>100</v>
      </c>
      <c r="H83" s="1">
        <f t="shared" si="12"/>
        <v>256</v>
      </c>
      <c r="I83" s="1">
        <f t="shared" si="13"/>
        <v>32</v>
      </c>
      <c r="J83" s="1">
        <f t="shared" si="14"/>
        <v>14.139281140561678</v>
      </c>
    </row>
    <row r="84" spans="2:10" x14ac:dyDescent="0.2">
      <c r="D84" s="1">
        <v>18</v>
      </c>
      <c r="E84" s="1">
        <v>13.62</v>
      </c>
      <c r="F84" s="1" t="s">
        <v>85</v>
      </c>
      <c r="G84" s="1" t="str">
        <f t="shared" si="11"/>
        <v>149</v>
      </c>
      <c r="H84" s="1">
        <f t="shared" si="12"/>
        <v>329</v>
      </c>
      <c r="I84" s="1">
        <f t="shared" si="13"/>
        <v>41.125</v>
      </c>
      <c r="J84" s="1">
        <f t="shared" si="14"/>
        <v>15.228840466942925</v>
      </c>
    </row>
    <row r="85" spans="2:10" x14ac:dyDescent="0.2">
      <c r="D85" s="1">
        <v>19</v>
      </c>
      <c r="E85" s="1">
        <v>14.8</v>
      </c>
      <c r="F85" s="1" t="s">
        <v>86</v>
      </c>
      <c r="G85" s="1" t="str">
        <f t="shared" si="11"/>
        <v>1B2</v>
      </c>
      <c r="H85" s="1">
        <f t="shared" si="12"/>
        <v>434</v>
      </c>
      <c r="I85" s="1">
        <f t="shared" si="13"/>
        <v>54.25</v>
      </c>
      <c r="J85" s="1">
        <f t="shared" si="14"/>
        <v>16.431778782568291</v>
      </c>
    </row>
    <row r="86" spans="2:10" x14ac:dyDescent="0.2">
      <c r="D86" s="1">
        <v>20</v>
      </c>
      <c r="E86" s="1">
        <v>15.66</v>
      </c>
      <c r="F86" s="1" t="s">
        <v>87</v>
      </c>
      <c r="G86" s="1" t="str">
        <f t="shared" si="11"/>
        <v>215</v>
      </c>
      <c r="H86" s="1">
        <f t="shared" si="12"/>
        <v>533</v>
      </c>
      <c r="I86" s="1">
        <f t="shared" si="13"/>
        <v>66.625</v>
      </c>
      <c r="J86" s="1">
        <f t="shared" si="14"/>
        <v>17.324153577708906</v>
      </c>
    </row>
    <row r="87" spans="2:10" x14ac:dyDescent="0.2">
      <c r="D87" s="1">
        <v>21</v>
      </c>
      <c r="E87" s="1">
        <v>16.77</v>
      </c>
      <c r="F87" s="1" t="s">
        <v>88</v>
      </c>
      <c r="G87" s="1" t="str">
        <f t="shared" si="11"/>
        <v>2B4</v>
      </c>
      <c r="H87" s="1">
        <f t="shared" si="12"/>
        <v>692</v>
      </c>
      <c r="I87" s="1">
        <f t="shared" si="13"/>
        <v>86.5</v>
      </c>
      <c r="J87" s="1">
        <f t="shared" si="14"/>
        <v>18.457942432010761</v>
      </c>
    </row>
    <row r="88" spans="2:10" x14ac:dyDescent="0.2">
      <c r="D88" s="1">
        <v>22</v>
      </c>
      <c r="E88" s="1">
        <v>17.86</v>
      </c>
      <c r="F88" s="1" t="s">
        <v>24</v>
      </c>
      <c r="G88" s="1" t="str">
        <f t="shared" si="11"/>
        <v>389</v>
      </c>
      <c r="H88" s="1">
        <f t="shared" si="12"/>
        <v>905</v>
      </c>
      <c r="I88" s="1">
        <f t="shared" si="13"/>
        <v>113.125</v>
      </c>
      <c r="J88" s="1">
        <f t="shared" si="14"/>
        <v>19.623367279495216</v>
      </c>
    </row>
    <row r="89" spans="2:10" x14ac:dyDescent="0.2">
      <c r="D89" s="1">
        <v>23</v>
      </c>
      <c r="E89" s="1">
        <v>18.98</v>
      </c>
      <c r="F89" s="1" t="s">
        <v>89</v>
      </c>
      <c r="G89" s="1" t="str">
        <f t="shared" si="11"/>
        <v>4B1</v>
      </c>
      <c r="H89" s="1">
        <f t="shared" si="12"/>
        <v>1201</v>
      </c>
      <c r="I89" s="1">
        <f t="shared" si="13"/>
        <v>150.125</v>
      </c>
      <c r="J89" s="1">
        <f t="shared" si="14"/>
        <v>20.852311561472241</v>
      </c>
    </row>
    <row r="90" spans="2:10" x14ac:dyDescent="0.2">
      <c r="D90" s="1">
        <v>24</v>
      </c>
      <c r="E90" s="1">
        <v>20.5</v>
      </c>
      <c r="F90" s="1" t="s">
        <v>90</v>
      </c>
      <c r="G90" s="1" t="str">
        <f t="shared" si="11"/>
        <v>6EF</v>
      </c>
      <c r="H90" s="1">
        <f t="shared" si="12"/>
        <v>1775</v>
      </c>
      <c r="I90" s="1">
        <f t="shared" si="13"/>
        <v>221.875</v>
      </c>
      <c r="J90" s="1">
        <f t="shared" si="14"/>
        <v>22.548865061354313</v>
      </c>
    </row>
    <row r="93" spans="2:10" x14ac:dyDescent="0.2">
      <c r="B93" s="1">
        <v>3</v>
      </c>
      <c r="D93" s="1" t="s">
        <v>5</v>
      </c>
      <c r="E93" s="1" t="s">
        <v>91</v>
      </c>
      <c r="H93" s="1" t="s">
        <v>92</v>
      </c>
      <c r="I93" s="1" t="s">
        <v>7</v>
      </c>
    </row>
    <row r="94" spans="2:10" x14ac:dyDescent="0.2">
      <c r="D94" s="1">
        <v>0</v>
      </c>
      <c r="E94" s="1">
        <v>-6.23</v>
      </c>
      <c r="F94" s="1" t="s">
        <v>40</v>
      </c>
      <c r="G94" s="1" t="str">
        <f t="shared" ref="G94:G118" si="15">RIGHT(F94,LEN(F94)-2)</f>
        <v>26</v>
      </c>
      <c r="H94" s="1">
        <f t="shared" ref="H94:H118" si="16">HEX2DEC(G94)</f>
        <v>38</v>
      </c>
      <c r="I94" s="1">
        <f t="shared" ref="I94:I118" si="17">H94/8</f>
        <v>4.75</v>
      </c>
      <c r="J94" s="1">
        <f t="shared" ref="J94:J118" si="18">10*LOG10(I94*830/1024)</f>
        <v>5.8547174536112854</v>
      </c>
    </row>
    <row r="95" spans="2:10" x14ac:dyDescent="0.2">
      <c r="D95" s="1">
        <v>1</v>
      </c>
      <c r="E95" s="1">
        <v>-5.13</v>
      </c>
      <c r="F95" s="1" t="s">
        <v>41</v>
      </c>
      <c r="G95" s="1" t="str">
        <f t="shared" si="15"/>
        <v>37</v>
      </c>
      <c r="H95" s="1">
        <f t="shared" si="16"/>
        <v>55</v>
      </c>
      <c r="I95" s="1">
        <f t="shared" si="17"/>
        <v>6.875</v>
      </c>
      <c r="J95" s="1">
        <f t="shared" si="18"/>
        <v>7.4605083823856226</v>
      </c>
    </row>
    <row r="96" spans="2:10" x14ac:dyDescent="0.2">
      <c r="D96" s="1">
        <v>2</v>
      </c>
      <c r="E96" s="1">
        <v>-4.17</v>
      </c>
      <c r="F96" s="1" t="s">
        <v>93</v>
      </c>
      <c r="G96" s="1" t="str">
        <f t="shared" si="15"/>
        <v>46</v>
      </c>
      <c r="H96" s="1">
        <f t="shared" si="16"/>
        <v>70</v>
      </c>
      <c r="I96" s="1">
        <f t="shared" si="17"/>
        <v>8.75</v>
      </c>
      <c r="J96" s="1">
        <f t="shared" si="18"/>
        <v>8.5078618875857508</v>
      </c>
    </row>
    <row r="97" spans="4:10" x14ac:dyDescent="0.2">
      <c r="D97" s="1">
        <v>3</v>
      </c>
      <c r="E97" s="1">
        <v>-3.39</v>
      </c>
      <c r="F97" s="1" t="s">
        <v>70</v>
      </c>
      <c r="G97" s="1" t="str">
        <f t="shared" si="15"/>
        <v>50</v>
      </c>
      <c r="H97" s="1">
        <f t="shared" si="16"/>
        <v>80</v>
      </c>
      <c r="I97" s="1">
        <f t="shared" si="17"/>
        <v>10</v>
      </c>
      <c r="J97" s="1">
        <f t="shared" si="18"/>
        <v>9.0877813573626192</v>
      </c>
    </row>
    <row r="98" spans="4:10" x14ac:dyDescent="0.2">
      <c r="D98" s="1">
        <v>4</v>
      </c>
      <c r="E98" s="1">
        <v>-2.31</v>
      </c>
      <c r="F98" s="1" t="s">
        <v>94</v>
      </c>
      <c r="G98" s="1" t="str">
        <f t="shared" si="15"/>
        <v>6A</v>
      </c>
      <c r="H98" s="1">
        <f t="shared" si="16"/>
        <v>106</v>
      </c>
      <c r="I98" s="1">
        <f t="shared" si="17"/>
        <v>13.25</v>
      </c>
      <c r="J98" s="1">
        <f t="shared" si="18"/>
        <v>10.309940140090886</v>
      </c>
    </row>
    <row r="99" spans="4:10" x14ac:dyDescent="0.2">
      <c r="D99" s="1">
        <v>5</v>
      </c>
      <c r="E99" s="1">
        <v>-1.36</v>
      </c>
      <c r="F99" s="1" t="s">
        <v>95</v>
      </c>
      <c r="G99" s="1" t="str">
        <f t="shared" si="15"/>
        <v>87</v>
      </c>
      <c r="H99" s="1">
        <f t="shared" si="16"/>
        <v>135</v>
      </c>
      <c r="I99" s="1">
        <f t="shared" si="17"/>
        <v>16.875</v>
      </c>
      <c r="J99" s="1">
        <f t="shared" si="18"/>
        <v>11.360219172393244</v>
      </c>
    </row>
    <row r="100" spans="4:10" x14ac:dyDescent="0.2">
      <c r="D100" s="1">
        <v>6</v>
      </c>
      <c r="E100" s="1">
        <v>-0.24</v>
      </c>
      <c r="F100" s="1" t="s">
        <v>96</v>
      </c>
      <c r="G100" s="1" t="str">
        <f t="shared" si="15"/>
        <v>B2</v>
      </c>
      <c r="H100" s="1">
        <f t="shared" si="16"/>
        <v>178</v>
      </c>
      <c r="I100" s="1">
        <f t="shared" si="17"/>
        <v>22.25</v>
      </c>
      <c r="J100" s="1">
        <f t="shared" si="18"/>
        <v>12.561081510532123</v>
      </c>
    </row>
    <row r="101" spans="4:10" x14ac:dyDescent="0.2">
      <c r="D101" s="1">
        <v>7</v>
      </c>
      <c r="E101" s="1">
        <v>0.82</v>
      </c>
      <c r="F101" s="1" t="s">
        <v>29</v>
      </c>
      <c r="G101" s="1" t="str">
        <f t="shared" si="15"/>
        <v>E8</v>
      </c>
      <c r="H101" s="1">
        <f t="shared" si="16"/>
        <v>232</v>
      </c>
      <c r="I101" s="1">
        <f t="shared" si="17"/>
        <v>29</v>
      </c>
      <c r="J101" s="1">
        <f t="shared" si="18"/>
        <v>13.711761336352179</v>
      </c>
    </row>
    <row r="102" spans="4:10" x14ac:dyDescent="0.2">
      <c r="D102" s="1">
        <v>8</v>
      </c>
      <c r="E102" s="1">
        <v>1.96</v>
      </c>
      <c r="F102" s="1" t="s">
        <v>97</v>
      </c>
      <c r="G102" s="1" t="str">
        <f t="shared" si="15"/>
        <v>129</v>
      </c>
      <c r="H102" s="1">
        <f t="shared" si="16"/>
        <v>297</v>
      </c>
      <c r="I102" s="1">
        <f t="shared" si="17"/>
        <v>37.125</v>
      </c>
      <c r="J102" s="1">
        <f t="shared" si="18"/>
        <v>14.784445980615306</v>
      </c>
    </row>
    <row r="103" spans="4:10" x14ac:dyDescent="0.2">
      <c r="D103" s="1">
        <v>9</v>
      </c>
      <c r="E103" s="1">
        <v>4.0199999999999996</v>
      </c>
      <c r="F103" s="1" t="s">
        <v>98</v>
      </c>
      <c r="G103" s="1" t="str">
        <f t="shared" si="15"/>
        <v>1ED</v>
      </c>
      <c r="H103" s="1">
        <f t="shared" si="16"/>
        <v>493</v>
      </c>
      <c r="I103" s="1">
        <f t="shared" si="17"/>
        <v>61.625</v>
      </c>
      <c r="J103" s="1">
        <f t="shared" si="18"/>
        <v>16.985350680215483</v>
      </c>
    </row>
    <row r="104" spans="4:10" x14ac:dyDescent="0.2">
      <c r="D104" s="1">
        <v>10</v>
      </c>
      <c r="E104" s="1">
        <v>4.91</v>
      </c>
      <c r="F104" s="1" t="s">
        <v>99</v>
      </c>
      <c r="G104" s="1" t="str">
        <f t="shared" si="15"/>
        <v>24D</v>
      </c>
      <c r="H104" s="1">
        <f t="shared" si="16"/>
        <v>589</v>
      </c>
      <c r="I104" s="1">
        <f t="shared" si="17"/>
        <v>73.625</v>
      </c>
      <c r="J104" s="1">
        <f t="shared" si="18"/>
        <v>17.758034435314201</v>
      </c>
    </row>
    <row r="105" spans="4:10" x14ac:dyDescent="0.2">
      <c r="D105" s="1">
        <v>11</v>
      </c>
      <c r="E105" s="1">
        <v>5.97</v>
      </c>
      <c r="F105" s="1" t="s">
        <v>100</v>
      </c>
      <c r="G105" s="1" t="str">
        <f t="shared" si="15"/>
        <v>2FD</v>
      </c>
      <c r="H105" s="1">
        <f t="shared" si="16"/>
        <v>765</v>
      </c>
      <c r="I105" s="1">
        <f t="shared" si="17"/>
        <v>95.625</v>
      </c>
      <c r="J105" s="1">
        <f t="shared" si="18"/>
        <v>18.893495838979359</v>
      </c>
    </row>
    <row r="106" spans="4:10" x14ac:dyDescent="0.2">
      <c r="D106" s="1">
        <v>12</v>
      </c>
      <c r="E106" s="1">
        <v>7.13</v>
      </c>
      <c r="F106" s="1" t="s">
        <v>101</v>
      </c>
      <c r="G106" s="1" t="str">
        <f t="shared" si="15"/>
        <v>3F7</v>
      </c>
      <c r="H106" s="1">
        <f t="shared" si="16"/>
        <v>1015</v>
      </c>
      <c r="I106" s="1">
        <f t="shared" si="17"/>
        <v>126.875</v>
      </c>
      <c r="J106" s="1">
        <f t="shared" si="18"/>
        <v>20.121541909935502</v>
      </c>
    </row>
    <row r="107" spans="4:10" x14ac:dyDescent="0.2">
      <c r="D107" s="1">
        <v>13</v>
      </c>
      <c r="E107" s="1">
        <v>8.19</v>
      </c>
      <c r="F107" s="1" t="s">
        <v>102</v>
      </c>
      <c r="G107" s="1" t="str">
        <f t="shared" si="15"/>
        <v>511</v>
      </c>
      <c r="H107" s="1">
        <f t="shared" si="16"/>
        <v>1297</v>
      </c>
      <c r="I107" s="1">
        <f t="shared" si="17"/>
        <v>162.125</v>
      </c>
      <c r="J107" s="1">
        <f t="shared" si="18"/>
        <v>21.186281248283983</v>
      </c>
    </row>
    <row r="108" spans="4:10" x14ac:dyDescent="0.2">
      <c r="D108" s="1">
        <v>14</v>
      </c>
      <c r="E108" s="1">
        <v>9.32</v>
      </c>
      <c r="F108" s="1" t="s">
        <v>103</v>
      </c>
      <c r="G108" s="1" t="str">
        <f t="shared" si="15"/>
        <v>69F</v>
      </c>
      <c r="H108" s="1">
        <f t="shared" si="16"/>
        <v>1695</v>
      </c>
      <c r="I108" s="1">
        <f t="shared" si="17"/>
        <v>211.875</v>
      </c>
      <c r="J108" s="1">
        <f t="shared" si="18"/>
        <v>22.348578512834191</v>
      </c>
    </row>
    <row r="109" spans="4:10" x14ac:dyDescent="0.2">
      <c r="D109" s="1">
        <v>15</v>
      </c>
      <c r="E109" s="1">
        <v>10.31</v>
      </c>
      <c r="F109" s="1" t="s">
        <v>104</v>
      </c>
      <c r="G109" s="1" t="str">
        <f t="shared" si="15"/>
        <v>864</v>
      </c>
      <c r="H109" s="1">
        <f t="shared" si="16"/>
        <v>2148</v>
      </c>
      <c r="I109" s="1">
        <f t="shared" si="17"/>
        <v>268.5</v>
      </c>
      <c r="J109" s="1">
        <f t="shared" si="18"/>
        <v>23.377224257718364</v>
      </c>
    </row>
    <row r="110" spans="4:10" x14ac:dyDescent="0.2">
      <c r="D110" s="5">
        <v>16</v>
      </c>
      <c r="E110" s="1">
        <v>11.39</v>
      </c>
      <c r="F110" s="1" t="s">
        <v>105</v>
      </c>
      <c r="G110" s="5" t="str">
        <f t="shared" si="15"/>
        <v>C1</v>
      </c>
      <c r="H110" s="5">
        <f t="shared" si="16"/>
        <v>193</v>
      </c>
      <c r="I110" s="5">
        <f t="shared" si="17"/>
        <v>24.125</v>
      </c>
      <c r="J110" s="5">
        <f t="shared" si="18"/>
        <v>12.912454577520922</v>
      </c>
    </row>
    <row r="111" spans="4:10" x14ac:dyDescent="0.2">
      <c r="D111" s="1">
        <v>17</v>
      </c>
      <c r="E111" s="1">
        <v>12.61</v>
      </c>
      <c r="F111" s="1" t="s">
        <v>106</v>
      </c>
      <c r="G111" s="1" t="str">
        <f t="shared" si="15"/>
        <v>FE</v>
      </c>
      <c r="H111" s="1">
        <f t="shared" si="16"/>
        <v>254</v>
      </c>
      <c r="I111" s="1">
        <f t="shared" si="17"/>
        <v>31.75</v>
      </c>
      <c r="J111" s="1">
        <f t="shared" si="18"/>
        <v>14.105218653642563</v>
      </c>
    </row>
    <row r="112" spans="4:10" x14ac:dyDescent="0.2">
      <c r="D112" s="1">
        <v>18</v>
      </c>
      <c r="E112" s="1">
        <v>13.7</v>
      </c>
      <c r="F112" s="1" t="s">
        <v>107</v>
      </c>
      <c r="G112" s="1" t="str">
        <f t="shared" si="15"/>
        <v>14A</v>
      </c>
      <c r="H112" s="1">
        <f t="shared" si="16"/>
        <v>330</v>
      </c>
      <c r="I112" s="1">
        <f t="shared" si="17"/>
        <v>41.25</v>
      </c>
      <c r="J112" s="1">
        <f t="shared" si="18"/>
        <v>15.242020886222058</v>
      </c>
    </row>
    <row r="113" spans="2:10" x14ac:dyDescent="0.2">
      <c r="D113" s="1">
        <v>19</v>
      </c>
      <c r="E113" s="1">
        <v>14.87</v>
      </c>
      <c r="F113" s="1" t="s">
        <v>21</v>
      </c>
      <c r="G113" s="1" t="str">
        <f t="shared" si="15"/>
        <v>1B5</v>
      </c>
      <c r="H113" s="1">
        <f t="shared" si="16"/>
        <v>437</v>
      </c>
      <c r="I113" s="1">
        <f t="shared" si="17"/>
        <v>54.625</v>
      </c>
      <c r="J113" s="1">
        <f t="shared" si="18"/>
        <v>16.461695857147404</v>
      </c>
    </row>
    <row r="114" spans="2:10" x14ac:dyDescent="0.2">
      <c r="D114" s="1">
        <v>20</v>
      </c>
      <c r="E114" s="1">
        <v>15.74</v>
      </c>
      <c r="F114" s="1" t="s">
        <v>108</v>
      </c>
      <c r="G114" s="1" t="str">
        <f t="shared" si="15"/>
        <v>21B</v>
      </c>
      <c r="H114" s="1">
        <f t="shared" si="16"/>
        <v>539</v>
      </c>
      <c r="I114" s="1">
        <f t="shared" si="17"/>
        <v>67.375</v>
      </c>
      <c r="J114" s="1">
        <f t="shared" si="18"/>
        <v>17.37276913931057</v>
      </c>
    </row>
    <row r="115" spans="2:10" x14ac:dyDescent="0.2">
      <c r="D115" s="1">
        <v>21</v>
      </c>
      <c r="E115" s="1">
        <v>16.84</v>
      </c>
      <c r="F115" s="1" t="s">
        <v>109</v>
      </c>
      <c r="G115" s="1" t="str">
        <f t="shared" si="15"/>
        <v>2C1</v>
      </c>
      <c r="H115" s="1">
        <f t="shared" si="16"/>
        <v>705</v>
      </c>
      <c r="I115" s="1">
        <f t="shared" si="17"/>
        <v>88.125</v>
      </c>
      <c r="J115" s="1">
        <f t="shared" si="18"/>
        <v>18.538772657357171</v>
      </c>
    </row>
    <row r="116" spans="2:10" x14ac:dyDescent="0.2">
      <c r="D116" s="1">
        <v>22</v>
      </c>
      <c r="E116" s="1">
        <v>17.93</v>
      </c>
      <c r="F116" s="1" t="s">
        <v>110</v>
      </c>
      <c r="G116" s="1" t="str">
        <f t="shared" si="15"/>
        <v>398</v>
      </c>
      <c r="H116" s="1">
        <f t="shared" si="16"/>
        <v>920</v>
      </c>
      <c r="I116" s="1">
        <f t="shared" si="17"/>
        <v>115</v>
      </c>
      <c r="J116" s="1">
        <f t="shared" si="18"/>
        <v>19.694759760898737</v>
      </c>
    </row>
    <row r="117" spans="2:10" x14ac:dyDescent="0.2">
      <c r="D117" s="1">
        <v>23</v>
      </c>
      <c r="E117" s="1">
        <v>19.04</v>
      </c>
      <c r="F117" s="1" t="s">
        <v>111</v>
      </c>
      <c r="G117" s="1" t="str">
        <f t="shared" si="15"/>
        <v>4B4</v>
      </c>
      <c r="H117" s="1">
        <f t="shared" si="16"/>
        <v>1204</v>
      </c>
      <c r="I117" s="1">
        <f t="shared" si="17"/>
        <v>150.5</v>
      </c>
      <c r="J117" s="1">
        <f t="shared" si="18"/>
        <v>20.86314635666124</v>
      </c>
    </row>
    <row r="118" spans="2:10" x14ac:dyDescent="0.2">
      <c r="D118" s="1">
        <v>24</v>
      </c>
      <c r="E118" s="1">
        <v>20.55</v>
      </c>
      <c r="F118" s="1" t="s">
        <v>112</v>
      </c>
      <c r="G118" s="1" t="str">
        <f t="shared" si="15"/>
        <v>6F1</v>
      </c>
      <c r="H118" s="1">
        <f t="shared" si="16"/>
        <v>1777</v>
      </c>
      <c r="I118" s="1">
        <f t="shared" si="17"/>
        <v>222.125</v>
      </c>
      <c r="J118" s="1">
        <f t="shared" si="18"/>
        <v>22.553755765496199</v>
      </c>
    </row>
    <row r="121" spans="2:10" x14ac:dyDescent="0.2">
      <c r="B121" s="1">
        <v>4</v>
      </c>
      <c r="D121" s="1" t="s">
        <v>5</v>
      </c>
      <c r="E121" s="1" t="s">
        <v>113</v>
      </c>
      <c r="H121" s="1" t="s">
        <v>8</v>
      </c>
      <c r="I121" s="1" t="s">
        <v>114</v>
      </c>
    </row>
    <row r="122" spans="2:10" x14ac:dyDescent="0.2">
      <c r="D122" s="1">
        <v>0</v>
      </c>
      <c r="E122" s="1">
        <v>-6.1</v>
      </c>
      <c r="F122" s="1" t="s">
        <v>115</v>
      </c>
      <c r="G122" s="1" t="str">
        <f t="shared" ref="G122:G146" si="19">RIGHT(F122,LEN(F122)-2)</f>
        <v>2B</v>
      </c>
      <c r="H122" s="1">
        <f t="shared" ref="H122:H146" si="20">HEX2DEC(G122)</f>
        <v>43</v>
      </c>
      <c r="I122" s="1">
        <f t="shared" ref="I122:I146" si="21">H122/8</f>
        <v>5.375</v>
      </c>
      <c r="J122" s="1">
        <f t="shared" ref="J122:J146" si="22">10*LOG10(I122*830/1024)</f>
        <v>6.3915660432390489</v>
      </c>
    </row>
    <row r="123" spans="2:10" x14ac:dyDescent="0.2">
      <c r="D123" s="1">
        <v>1</v>
      </c>
      <c r="E123" s="1">
        <v>-5.0199999999999996</v>
      </c>
      <c r="F123" s="1" t="s">
        <v>13</v>
      </c>
      <c r="G123" s="1" t="str">
        <f t="shared" si="19"/>
        <v>35</v>
      </c>
      <c r="H123" s="1">
        <f t="shared" si="20"/>
        <v>53</v>
      </c>
      <c r="I123" s="1">
        <f t="shared" si="21"/>
        <v>6.625</v>
      </c>
      <c r="J123" s="1">
        <f t="shared" si="22"/>
        <v>7.299640183451074</v>
      </c>
    </row>
    <row r="124" spans="2:10" x14ac:dyDescent="0.2">
      <c r="D124" s="1">
        <v>2</v>
      </c>
      <c r="E124" s="1">
        <v>-4.05</v>
      </c>
      <c r="F124" s="1" t="s">
        <v>93</v>
      </c>
      <c r="G124" s="1" t="str">
        <f t="shared" si="19"/>
        <v>46</v>
      </c>
      <c r="H124" s="1">
        <f t="shared" si="20"/>
        <v>70</v>
      </c>
      <c r="I124" s="1">
        <f t="shared" si="21"/>
        <v>8.75</v>
      </c>
      <c r="J124" s="1">
        <f t="shared" si="22"/>
        <v>8.5078618875857508</v>
      </c>
    </row>
    <row r="125" spans="2:10" x14ac:dyDescent="0.2">
      <c r="D125" s="1">
        <v>3</v>
      </c>
      <c r="E125" s="1">
        <v>-3.27</v>
      </c>
      <c r="F125" s="1" t="s">
        <v>116</v>
      </c>
      <c r="G125" s="1" t="str">
        <f t="shared" si="19"/>
        <v>54</v>
      </c>
      <c r="H125" s="1">
        <f t="shared" si="20"/>
        <v>84</v>
      </c>
      <c r="I125" s="1">
        <f t="shared" si="21"/>
        <v>10.5</v>
      </c>
      <c r="J125" s="1">
        <f t="shared" si="22"/>
        <v>9.2996743480620001</v>
      </c>
    </row>
    <row r="126" spans="2:10" x14ac:dyDescent="0.2">
      <c r="D126" s="1">
        <v>4</v>
      </c>
      <c r="E126" s="1">
        <v>-2.2000000000000002</v>
      </c>
      <c r="F126" s="1" t="s">
        <v>117</v>
      </c>
      <c r="G126" s="1" t="str">
        <f t="shared" si="19"/>
        <v>6E</v>
      </c>
      <c r="H126" s="1">
        <f t="shared" si="20"/>
        <v>110</v>
      </c>
      <c r="I126" s="1">
        <f t="shared" si="21"/>
        <v>13.75</v>
      </c>
      <c r="J126" s="1">
        <f t="shared" si="22"/>
        <v>10.470808339025435</v>
      </c>
    </row>
    <row r="127" spans="2:10" x14ac:dyDescent="0.2">
      <c r="D127" s="1">
        <v>5</v>
      </c>
      <c r="E127" s="1">
        <v>-1.25</v>
      </c>
      <c r="F127" s="1" t="s">
        <v>118</v>
      </c>
      <c r="G127" s="1" t="str">
        <f t="shared" si="19"/>
        <v>8C</v>
      </c>
      <c r="H127" s="1">
        <f t="shared" si="20"/>
        <v>140</v>
      </c>
      <c r="I127" s="1">
        <f t="shared" si="21"/>
        <v>17.5</v>
      </c>
      <c r="J127" s="1">
        <f t="shared" si="22"/>
        <v>11.518161844225563</v>
      </c>
    </row>
    <row r="128" spans="2:10" x14ac:dyDescent="0.2">
      <c r="D128" s="1">
        <v>6</v>
      </c>
      <c r="E128" s="1">
        <v>-0.14000000000000001</v>
      </c>
      <c r="F128" s="1" t="s">
        <v>119</v>
      </c>
      <c r="G128" s="1" t="str">
        <f t="shared" si="19"/>
        <v>B5</v>
      </c>
      <c r="H128" s="1">
        <f t="shared" si="20"/>
        <v>181</v>
      </c>
      <c r="I128" s="1">
        <f t="shared" si="21"/>
        <v>22.625</v>
      </c>
      <c r="J128" s="1">
        <f t="shared" si="22"/>
        <v>12.633667236135029</v>
      </c>
    </row>
    <row r="129" spans="4:10" x14ac:dyDescent="0.2">
      <c r="D129" s="1">
        <v>7</v>
      </c>
      <c r="E129" s="1">
        <v>0.92</v>
      </c>
      <c r="F129" s="1" t="s">
        <v>120</v>
      </c>
      <c r="G129" s="1" t="str">
        <f t="shared" si="19"/>
        <v>E7</v>
      </c>
      <c r="H129" s="1">
        <f t="shared" si="20"/>
        <v>231</v>
      </c>
      <c r="I129" s="1">
        <f t="shared" si="21"/>
        <v>28.875</v>
      </c>
      <c r="J129" s="1">
        <f t="shared" si="22"/>
        <v>13.693001286364627</v>
      </c>
    </row>
    <row r="130" spans="4:10" x14ac:dyDescent="0.2">
      <c r="D130" s="1">
        <v>8</v>
      </c>
      <c r="E130" s="1">
        <v>2.04</v>
      </c>
      <c r="F130" s="1" t="s">
        <v>30</v>
      </c>
      <c r="G130" s="1" t="str">
        <f t="shared" si="19"/>
        <v>12B</v>
      </c>
      <c r="H130" s="1">
        <f t="shared" si="20"/>
        <v>299</v>
      </c>
      <c r="I130" s="1">
        <f t="shared" si="21"/>
        <v>37.375</v>
      </c>
      <c r="J130" s="1">
        <f t="shared" si="22"/>
        <v>14.813593370687482</v>
      </c>
    </row>
    <row r="131" spans="4:10" x14ac:dyDescent="0.2">
      <c r="D131" s="1">
        <v>9</v>
      </c>
      <c r="E131" s="1">
        <v>4.1100000000000003</v>
      </c>
      <c r="F131" s="1" t="s">
        <v>121</v>
      </c>
      <c r="G131" s="1" t="str">
        <f t="shared" si="19"/>
        <v>1E9</v>
      </c>
      <c r="H131" s="1">
        <f t="shared" si="20"/>
        <v>489</v>
      </c>
      <c r="I131" s="1">
        <f t="shared" si="21"/>
        <v>61.125</v>
      </c>
      <c r="J131" s="1">
        <f t="shared" si="22"/>
        <v>16.949970078679385</v>
      </c>
    </row>
    <row r="132" spans="4:10" x14ac:dyDescent="0.2">
      <c r="D132" s="1">
        <v>10</v>
      </c>
      <c r="E132" s="1">
        <v>5</v>
      </c>
      <c r="F132" s="1" t="s">
        <v>122</v>
      </c>
      <c r="G132" s="1" t="str">
        <f t="shared" si="19"/>
        <v>25E</v>
      </c>
      <c r="H132" s="1">
        <f t="shared" si="20"/>
        <v>606</v>
      </c>
      <c r="I132" s="1">
        <f t="shared" si="21"/>
        <v>75.75</v>
      </c>
      <c r="J132" s="1">
        <f t="shared" si="22"/>
        <v>17.881607729106047</v>
      </c>
    </row>
    <row r="133" spans="4:10" x14ac:dyDescent="0.2">
      <c r="D133" s="1">
        <v>11</v>
      </c>
      <c r="E133" s="1">
        <v>6.06</v>
      </c>
      <c r="F133" s="1" t="s">
        <v>123</v>
      </c>
      <c r="G133" s="1" t="str">
        <f t="shared" si="19"/>
        <v>307</v>
      </c>
      <c r="H133" s="1">
        <f t="shared" si="20"/>
        <v>775</v>
      </c>
      <c r="I133" s="1">
        <f t="shared" si="21"/>
        <v>96.875</v>
      </c>
      <c r="J133" s="1">
        <f t="shared" si="22"/>
        <v>18.949898512506287</v>
      </c>
    </row>
    <row r="134" spans="4:10" x14ac:dyDescent="0.2">
      <c r="D134" s="1">
        <v>12</v>
      </c>
      <c r="E134" s="1">
        <v>7.22</v>
      </c>
      <c r="F134" s="1" t="s">
        <v>124</v>
      </c>
      <c r="G134" s="1" t="str">
        <f t="shared" si="19"/>
        <v>407</v>
      </c>
      <c r="H134" s="1">
        <f t="shared" si="20"/>
        <v>1031</v>
      </c>
      <c r="I134" s="1">
        <f t="shared" si="21"/>
        <v>128.875</v>
      </c>
      <c r="J134" s="1">
        <f t="shared" si="22"/>
        <v>20.18946814027835</v>
      </c>
    </row>
    <row r="135" spans="4:10" x14ac:dyDescent="0.2">
      <c r="D135" s="1">
        <v>13</v>
      </c>
      <c r="E135" s="1">
        <v>8.27</v>
      </c>
      <c r="F135" s="1" t="s">
        <v>125</v>
      </c>
      <c r="G135" s="1" t="str">
        <f t="shared" si="19"/>
        <v>520</v>
      </c>
      <c r="H135" s="1">
        <f t="shared" si="20"/>
        <v>1312</v>
      </c>
      <c r="I135" s="1">
        <f t="shared" si="21"/>
        <v>164</v>
      </c>
      <c r="J135" s="1">
        <f t="shared" si="22"/>
        <v>21.236219837839599</v>
      </c>
    </row>
    <row r="136" spans="4:10" x14ac:dyDescent="0.2">
      <c r="D136" s="1">
        <v>14</v>
      </c>
      <c r="E136" s="1">
        <v>9.3800000000000008</v>
      </c>
      <c r="F136" s="1" t="s">
        <v>126</v>
      </c>
      <c r="G136" s="1" t="str">
        <f t="shared" si="19"/>
        <v>6B5</v>
      </c>
      <c r="H136" s="1">
        <f t="shared" si="20"/>
        <v>1717</v>
      </c>
      <c r="I136" s="1">
        <f t="shared" si="21"/>
        <v>214.625</v>
      </c>
      <c r="J136" s="1">
        <f t="shared" si="22"/>
        <v>22.40458443905235</v>
      </c>
    </row>
    <row r="137" spans="4:10" x14ac:dyDescent="0.2">
      <c r="D137" s="1">
        <v>15</v>
      </c>
      <c r="E137" s="1">
        <v>10.37</v>
      </c>
      <c r="F137" s="1" t="s">
        <v>127</v>
      </c>
      <c r="G137" s="1" t="str">
        <f t="shared" si="19"/>
        <v>881</v>
      </c>
      <c r="H137" s="1">
        <f t="shared" si="20"/>
        <v>2177</v>
      </c>
      <c r="I137" s="1">
        <f t="shared" si="21"/>
        <v>272.125</v>
      </c>
      <c r="J137" s="1">
        <f t="shared" si="22"/>
        <v>23.435465777854127</v>
      </c>
    </row>
    <row r="138" spans="4:10" x14ac:dyDescent="0.2">
      <c r="D138" s="5">
        <v>16</v>
      </c>
      <c r="E138" s="1">
        <v>11.45</v>
      </c>
      <c r="F138" s="1" t="s">
        <v>83</v>
      </c>
      <c r="G138" s="5" t="str">
        <f t="shared" si="19"/>
        <v>C2</v>
      </c>
      <c r="H138" s="5">
        <f t="shared" si="20"/>
        <v>194</v>
      </c>
      <c r="I138" s="5">
        <f t="shared" si="21"/>
        <v>24.25</v>
      </c>
      <c r="J138" s="5">
        <f t="shared" si="22"/>
        <v>12.934898786745443</v>
      </c>
    </row>
    <row r="139" spans="4:10" x14ac:dyDescent="0.2">
      <c r="D139" s="1">
        <v>17</v>
      </c>
      <c r="E139" s="1">
        <v>12.67</v>
      </c>
      <c r="F139" s="1" t="s">
        <v>128</v>
      </c>
      <c r="G139" s="1" t="str">
        <f t="shared" si="19"/>
        <v>101</v>
      </c>
      <c r="H139" s="1">
        <f t="shared" si="20"/>
        <v>257</v>
      </c>
      <c r="I139" s="1">
        <f t="shared" si="21"/>
        <v>32.125</v>
      </c>
      <c r="J139" s="1">
        <f t="shared" si="22"/>
        <v>14.15621272075613</v>
      </c>
    </row>
    <row r="140" spans="4:10" x14ac:dyDescent="0.2">
      <c r="D140" s="1">
        <v>18</v>
      </c>
      <c r="E140" s="1">
        <v>13.77</v>
      </c>
      <c r="F140" s="1" t="s">
        <v>129</v>
      </c>
      <c r="G140" s="1" t="str">
        <f t="shared" si="19"/>
        <v>14C</v>
      </c>
      <c r="H140" s="1">
        <f t="shared" si="20"/>
        <v>332</v>
      </c>
      <c r="I140" s="1">
        <f t="shared" si="21"/>
        <v>41.5</v>
      </c>
      <c r="J140" s="1">
        <f t="shared" si="22"/>
        <v>15.268262324483546</v>
      </c>
    </row>
    <row r="141" spans="4:10" x14ac:dyDescent="0.2">
      <c r="D141" s="1">
        <v>19</v>
      </c>
      <c r="E141" s="1">
        <v>14.93</v>
      </c>
      <c r="F141" s="1" t="s">
        <v>130</v>
      </c>
      <c r="G141" s="1" t="str">
        <f t="shared" si="19"/>
        <v>1BC</v>
      </c>
      <c r="H141" s="1">
        <f t="shared" si="20"/>
        <v>444</v>
      </c>
      <c r="I141" s="1">
        <f t="shared" si="21"/>
        <v>55.5</v>
      </c>
      <c r="J141" s="1">
        <f t="shared" si="22"/>
        <v>16.530711188589382</v>
      </c>
    </row>
    <row r="142" spans="4:10" x14ac:dyDescent="0.2">
      <c r="D142" s="1">
        <v>20</v>
      </c>
      <c r="E142" s="1">
        <v>15.8</v>
      </c>
      <c r="F142" s="1" t="s">
        <v>131</v>
      </c>
      <c r="G142" s="1" t="str">
        <f t="shared" si="19"/>
        <v>21D</v>
      </c>
      <c r="H142" s="1">
        <f t="shared" si="20"/>
        <v>541</v>
      </c>
      <c r="I142" s="1">
        <f t="shared" si="21"/>
        <v>67.625</v>
      </c>
      <c r="J142" s="1">
        <f t="shared" si="22"/>
        <v>17.388854138508879</v>
      </c>
    </row>
    <row r="143" spans="4:10" x14ac:dyDescent="0.2">
      <c r="D143" s="1">
        <v>21</v>
      </c>
      <c r="E143" s="1">
        <v>16.899999999999999</v>
      </c>
      <c r="F143" s="1" t="s">
        <v>132</v>
      </c>
      <c r="G143" s="1" t="str">
        <f t="shared" si="19"/>
        <v>2C7</v>
      </c>
      <c r="H143" s="1">
        <f t="shared" si="20"/>
        <v>711</v>
      </c>
      <c r="I143" s="1">
        <f t="shared" si="21"/>
        <v>88.875</v>
      </c>
      <c r="J143" s="1">
        <f t="shared" si="22"/>
        <v>18.575577494740848</v>
      </c>
    </row>
    <row r="144" spans="4:10" x14ac:dyDescent="0.2">
      <c r="D144" s="1">
        <v>22</v>
      </c>
      <c r="E144" s="1">
        <v>17.989999999999998</v>
      </c>
      <c r="F144" s="1" t="s">
        <v>133</v>
      </c>
      <c r="G144" s="1" t="str">
        <f t="shared" si="19"/>
        <v>396</v>
      </c>
      <c r="H144" s="1">
        <f t="shared" si="20"/>
        <v>918</v>
      </c>
      <c r="I144" s="1">
        <f t="shared" si="21"/>
        <v>114.75</v>
      </c>
      <c r="J144" s="1">
        <f t="shared" si="22"/>
        <v>19.68530829945561</v>
      </c>
    </row>
    <row r="145" spans="2:10" x14ac:dyDescent="0.2">
      <c r="D145" s="1">
        <v>23</v>
      </c>
      <c r="E145" s="1">
        <v>19.09</v>
      </c>
      <c r="F145" s="1" t="s">
        <v>134</v>
      </c>
      <c r="G145" s="1" t="str">
        <f t="shared" si="19"/>
        <v>4B5</v>
      </c>
      <c r="H145" s="1">
        <f t="shared" si="20"/>
        <v>1205</v>
      </c>
      <c r="I145" s="1">
        <f t="shared" si="21"/>
        <v>150.625</v>
      </c>
      <c r="J145" s="1">
        <f t="shared" si="22"/>
        <v>20.866751956552054</v>
      </c>
    </row>
    <row r="146" spans="2:10" x14ac:dyDescent="0.2">
      <c r="D146" s="1">
        <v>24</v>
      </c>
      <c r="E146" s="1">
        <v>20.59</v>
      </c>
      <c r="F146" s="1" t="s">
        <v>135</v>
      </c>
      <c r="G146" s="1" t="str">
        <f t="shared" si="19"/>
        <v>6FA</v>
      </c>
      <c r="H146" s="1">
        <f t="shared" si="20"/>
        <v>1786</v>
      </c>
      <c r="I146" s="1">
        <f t="shared" si="21"/>
        <v>223.25</v>
      </c>
      <c r="J146" s="1">
        <f t="shared" si="22"/>
        <v>22.575696032968459</v>
      </c>
    </row>
    <row r="149" spans="2:10" x14ac:dyDescent="0.2">
      <c r="B149" s="1">
        <v>5</v>
      </c>
      <c r="D149" s="1" t="s">
        <v>64</v>
      </c>
      <c r="E149" s="1" t="s">
        <v>113</v>
      </c>
      <c r="H149" s="1" t="s">
        <v>92</v>
      </c>
      <c r="I149" s="1" t="s">
        <v>136</v>
      </c>
    </row>
    <row r="150" spans="2:10" x14ac:dyDescent="0.2">
      <c r="D150" s="1">
        <v>0</v>
      </c>
      <c r="E150" s="1">
        <v>-5.97</v>
      </c>
      <c r="F150" s="1" t="s">
        <v>137</v>
      </c>
      <c r="G150" s="1" t="str">
        <f t="shared" ref="G150:G174" si="23">RIGHT(F150,LEN(F150)-2)</f>
        <v>2D</v>
      </c>
      <c r="H150" s="1">
        <f t="shared" ref="H150:H174" si="24">HEX2DEC(G150)</f>
        <v>45</v>
      </c>
      <c r="I150" s="1">
        <f t="shared" ref="I150:I174" si="25">H150/8</f>
        <v>5.625</v>
      </c>
      <c r="J150" s="1">
        <f t="shared" ref="J150:J174" si="26">10*LOG10(I150*830/1024)</f>
        <v>6.5890066251966211</v>
      </c>
    </row>
    <row r="151" spans="2:10" x14ac:dyDescent="0.2">
      <c r="D151" s="1">
        <v>1</v>
      </c>
      <c r="E151" s="1">
        <v>-4.8899999999999997</v>
      </c>
      <c r="F151" s="1" t="s">
        <v>138</v>
      </c>
      <c r="G151" s="1" t="str">
        <f t="shared" si="23"/>
        <v>3A</v>
      </c>
      <c r="H151" s="1">
        <f t="shared" si="24"/>
        <v>58</v>
      </c>
      <c r="I151" s="1">
        <f t="shared" si="25"/>
        <v>7.25</v>
      </c>
      <c r="J151" s="1">
        <f t="shared" si="26"/>
        <v>7.6911614230725567</v>
      </c>
    </row>
    <row r="152" spans="2:10" x14ac:dyDescent="0.2">
      <c r="D152" s="1">
        <v>2</v>
      </c>
      <c r="E152" s="1">
        <v>-3.93</v>
      </c>
      <c r="F152" s="1" t="s">
        <v>139</v>
      </c>
      <c r="G152" s="1" t="str">
        <f t="shared" si="23"/>
        <v>47</v>
      </c>
      <c r="H152" s="1">
        <f t="shared" si="24"/>
        <v>71</v>
      </c>
      <c r="I152" s="1">
        <f t="shared" si="25"/>
        <v>8.875</v>
      </c>
      <c r="J152" s="1">
        <f t="shared" si="26"/>
        <v>8.5694649746339362</v>
      </c>
    </row>
    <row r="153" spans="2:10" x14ac:dyDescent="0.2">
      <c r="D153" s="1">
        <v>3</v>
      </c>
      <c r="E153" s="1">
        <v>-3.15</v>
      </c>
      <c r="F153" s="1" t="s">
        <v>140</v>
      </c>
      <c r="G153" s="1" t="str">
        <f t="shared" si="23"/>
        <v>5A</v>
      </c>
      <c r="H153" s="1">
        <f t="shared" si="24"/>
        <v>90</v>
      </c>
      <c r="I153" s="1">
        <f t="shared" si="25"/>
        <v>11.25</v>
      </c>
      <c r="J153" s="1">
        <f t="shared" si="26"/>
        <v>9.5993065818364318</v>
      </c>
    </row>
    <row r="154" spans="2:10" x14ac:dyDescent="0.2">
      <c r="D154" s="1">
        <v>4</v>
      </c>
      <c r="E154" s="1">
        <v>-2.08</v>
      </c>
      <c r="F154" s="1" t="s">
        <v>141</v>
      </c>
      <c r="G154" s="1" t="str">
        <f t="shared" si="23"/>
        <v>70</v>
      </c>
      <c r="H154" s="1">
        <f t="shared" si="24"/>
        <v>112</v>
      </c>
      <c r="I154" s="1">
        <f t="shared" si="25"/>
        <v>14</v>
      </c>
      <c r="J154" s="1">
        <f t="shared" si="26"/>
        <v>10.549061714145001</v>
      </c>
    </row>
    <row r="155" spans="2:10" x14ac:dyDescent="0.2">
      <c r="D155" s="1">
        <v>5</v>
      </c>
      <c r="E155" s="1">
        <v>-1.1100000000000001</v>
      </c>
      <c r="F155" s="1" t="s">
        <v>142</v>
      </c>
      <c r="G155" s="1" t="str">
        <f t="shared" si="23"/>
        <v>8E</v>
      </c>
      <c r="H155" s="1">
        <f t="shared" si="24"/>
        <v>142</v>
      </c>
      <c r="I155" s="1">
        <f t="shared" si="25"/>
        <v>17.75</v>
      </c>
      <c r="J155" s="1">
        <f t="shared" si="26"/>
        <v>11.579764931273749</v>
      </c>
    </row>
    <row r="156" spans="2:10" x14ac:dyDescent="0.2">
      <c r="D156" s="1">
        <v>6</v>
      </c>
      <c r="E156" s="1">
        <v>-0.04</v>
      </c>
      <c r="F156" s="1" t="s">
        <v>55</v>
      </c>
      <c r="G156" s="1" t="str">
        <f t="shared" si="23"/>
        <v>BA</v>
      </c>
      <c r="H156" s="1">
        <f t="shared" si="24"/>
        <v>186</v>
      </c>
      <c r="I156" s="1">
        <f t="shared" si="25"/>
        <v>23.25</v>
      </c>
      <c r="J156" s="1">
        <f t="shared" si="26"/>
        <v>12.752010929622346</v>
      </c>
    </row>
    <row r="157" spans="2:10" x14ac:dyDescent="0.2">
      <c r="D157" s="1">
        <v>7</v>
      </c>
      <c r="E157" s="1">
        <v>1.02</v>
      </c>
      <c r="F157" s="1" t="s">
        <v>143</v>
      </c>
      <c r="G157" s="1" t="str">
        <f t="shared" si="23"/>
        <v>FB</v>
      </c>
      <c r="H157" s="1">
        <f t="shared" si="24"/>
        <v>251</v>
      </c>
      <c r="I157" s="1">
        <f t="shared" si="25"/>
        <v>31.375</v>
      </c>
      <c r="J157" s="1">
        <f t="shared" si="26"/>
        <v>14.053618702253566</v>
      </c>
    </row>
    <row r="158" spans="2:10" x14ac:dyDescent="0.2">
      <c r="D158" s="1">
        <v>8</v>
      </c>
      <c r="E158" s="1">
        <v>2.12</v>
      </c>
      <c r="F158" s="1" t="s">
        <v>144</v>
      </c>
      <c r="G158" s="1" t="str">
        <f t="shared" si="23"/>
        <v>131</v>
      </c>
      <c r="H158" s="1">
        <f t="shared" si="24"/>
        <v>305</v>
      </c>
      <c r="I158" s="1">
        <f t="shared" si="25"/>
        <v>38.125</v>
      </c>
      <c r="J158" s="1">
        <f t="shared" si="26"/>
        <v>14.899879880911042</v>
      </c>
    </row>
    <row r="159" spans="2:10" x14ac:dyDescent="0.2">
      <c r="D159" s="1">
        <v>9</v>
      </c>
      <c r="E159" s="1">
        <v>4.1900000000000004</v>
      </c>
      <c r="F159" s="1" t="s">
        <v>145</v>
      </c>
      <c r="G159" s="1" t="str">
        <f t="shared" si="23"/>
        <v>1F1</v>
      </c>
      <c r="H159" s="1">
        <f t="shared" si="24"/>
        <v>497</v>
      </c>
      <c r="I159" s="1">
        <f t="shared" si="25"/>
        <v>62.125</v>
      </c>
      <c r="J159" s="1">
        <f t="shared" si="26"/>
        <v>17.020445374776504</v>
      </c>
    </row>
    <row r="160" spans="2:10" x14ac:dyDescent="0.2">
      <c r="D160" s="1">
        <v>10</v>
      </c>
      <c r="E160" s="1">
        <v>5.07</v>
      </c>
      <c r="F160" s="1" t="s">
        <v>146</v>
      </c>
      <c r="G160" s="1" t="str">
        <f t="shared" si="23"/>
        <v>268</v>
      </c>
      <c r="H160" s="1">
        <f t="shared" si="24"/>
        <v>616</v>
      </c>
      <c r="I160" s="1">
        <f t="shared" si="25"/>
        <v>77</v>
      </c>
      <c r="J160" s="1">
        <f t="shared" si="26"/>
        <v>17.952688609087438</v>
      </c>
    </row>
    <row r="161" spans="4:10" x14ac:dyDescent="0.2">
      <c r="D161" s="1">
        <v>11</v>
      </c>
      <c r="E161" s="1">
        <v>6.13</v>
      </c>
      <c r="F161" s="1" t="s">
        <v>147</v>
      </c>
      <c r="G161" s="1" t="str">
        <f t="shared" si="23"/>
        <v>31B</v>
      </c>
      <c r="H161" s="1">
        <f t="shared" si="24"/>
        <v>795</v>
      </c>
      <c r="I161" s="1">
        <f t="shared" si="25"/>
        <v>99.375</v>
      </c>
      <c r="J161" s="1">
        <f t="shared" si="26"/>
        <v>19.060552774007885</v>
      </c>
    </row>
    <row r="162" spans="4:10" x14ac:dyDescent="0.2">
      <c r="D162" s="1">
        <v>12</v>
      </c>
      <c r="E162" s="1">
        <v>7.29</v>
      </c>
      <c r="F162" s="1" t="s">
        <v>148</v>
      </c>
      <c r="G162" s="1" t="str">
        <f t="shared" si="23"/>
        <v>40F</v>
      </c>
      <c r="H162" s="1">
        <f t="shared" si="24"/>
        <v>1039</v>
      </c>
      <c r="I162" s="1">
        <f t="shared" si="25"/>
        <v>129.875</v>
      </c>
      <c r="J162" s="1">
        <f t="shared" si="26"/>
        <v>20.223036963014959</v>
      </c>
    </row>
    <row r="163" spans="4:10" x14ac:dyDescent="0.2">
      <c r="D163" s="1">
        <v>13</v>
      </c>
      <c r="E163" s="1">
        <v>8.34</v>
      </c>
      <c r="F163" s="1" t="s">
        <v>149</v>
      </c>
      <c r="G163" s="1" t="str">
        <f t="shared" si="23"/>
        <v>52B</v>
      </c>
      <c r="H163" s="1">
        <f t="shared" si="24"/>
        <v>1323</v>
      </c>
      <c r="I163" s="1">
        <f t="shared" si="25"/>
        <v>165.375</v>
      </c>
      <c r="J163" s="1">
        <f t="shared" si="26"/>
        <v>21.272479929318195</v>
      </c>
    </row>
    <row r="164" spans="4:10" x14ac:dyDescent="0.2">
      <c r="D164" s="1">
        <v>14</v>
      </c>
      <c r="E164" s="1">
        <v>9.48</v>
      </c>
      <c r="F164" s="1" t="s">
        <v>150</v>
      </c>
      <c r="G164" s="1" t="str">
        <f t="shared" si="23"/>
        <v>6C8</v>
      </c>
      <c r="H164" s="1">
        <f t="shared" si="24"/>
        <v>1736</v>
      </c>
      <c r="I164" s="1">
        <f t="shared" si="25"/>
        <v>217</v>
      </c>
      <c r="J164" s="1">
        <f t="shared" si="26"/>
        <v>22.452378695847916</v>
      </c>
    </row>
    <row r="165" spans="4:10" x14ac:dyDescent="0.2">
      <c r="D165" s="1">
        <v>15</v>
      </c>
      <c r="E165" s="1">
        <v>10.47</v>
      </c>
      <c r="F165" s="1" t="s">
        <v>151</v>
      </c>
      <c r="G165" s="1" t="str">
        <f t="shared" si="23"/>
        <v>8A1</v>
      </c>
      <c r="H165" s="1">
        <f t="shared" si="24"/>
        <v>2209</v>
      </c>
      <c r="I165" s="1">
        <f t="shared" si="25"/>
        <v>276.125</v>
      </c>
      <c r="J165" s="1">
        <f t="shared" si="26"/>
        <v>23.498838646157534</v>
      </c>
    </row>
    <row r="166" spans="4:10" x14ac:dyDescent="0.2">
      <c r="D166" s="5">
        <v>16</v>
      </c>
      <c r="E166" s="1">
        <v>11.55</v>
      </c>
      <c r="F166" s="1" t="s">
        <v>152</v>
      </c>
      <c r="G166" s="5" t="str">
        <f t="shared" si="23"/>
        <v>C8</v>
      </c>
      <c r="H166" s="5">
        <f t="shared" si="24"/>
        <v>200</v>
      </c>
      <c r="I166" s="5">
        <f t="shared" si="25"/>
        <v>25</v>
      </c>
      <c r="J166" s="5">
        <f t="shared" si="26"/>
        <v>13.067181444082996</v>
      </c>
    </row>
    <row r="167" spans="4:10" x14ac:dyDescent="0.2">
      <c r="D167" s="1">
        <v>17</v>
      </c>
      <c r="E167" s="1">
        <v>12.76</v>
      </c>
      <c r="F167" s="1" t="s">
        <v>153</v>
      </c>
      <c r="G167" s="1" t="str">
        <f t="shared" si="23"/>
        <v>108</v>
      </c>
      <c r="H167" s="1">
        <f t="shared" si="24"/>
        <v>264</v>
      </c>
      <c r="I167" s="1">
        <f t="shared" si="25"/>
        <v>33</v>
      </c>
      <c r="J167" s="1">
        <f t="shared" si="26"/>
        <v>14.272920756141493</v>
      </c>
    </row>
    <row r="168" spans="4:10" x14ac:dyDescent="0.2">
      <c r="D168" s="1">
        <v>18</v>
      </c>
      <c r="E168" s="1">
        <v>13.85</v>
      </c>
      <c r="F168" s="1" t="s">
        <v>154</v>
      </c>
      <c r="G168" s="1" t="str">
        <f t="shared" si="23"/>
        <v>151</v>
      </c>
      <c r="H168" s="1">
        <f t="shared" si="24"/>
        <v>337</v>
      </c>
      <c r="I168" s="1">
        <f t="shared" si="25"/>
        <v>42.125</v>
      </c>
      <c r="J168" s="1">
        <f t="shared" si="26"/>
        <v>15.333180496156571</v>
      </c>
    </row>
    <row r="169" spans="4:10" x14ac:dyDescent="0.2">
      <c r="D169" s="1">
        <v>19</v>
      </c>
      <c r="E169" s="1">
        <v>15.02</v>
      </c>
      <c r="F169" s="1" t="s">
        <v>155</v>
      </c>
      <c r="G169" s="1" t="str">
        <f t="shared" si="23"/>
        <v>1BD</v>
      </c>
      <c r="H169" s="1">
        <f t="shared" si="24"/>
        <v>445</v>
      </c>
      <c r="I169" s="1">
        <f t="shared" si="25"/>
        <v>55.625</v>
      </c>
      <c r="J169" s="1">
        <f t="shared" si="26"/>
        <v>16.540481597252498</v>
      </c>
    </row>
    <row r="170" spans="4:10" x14ac:dyDescent="0.2">
      <c r="D170" s="1">
        <v>20</v>
      </c>
      <c r="E170" s="1">
        <v>15.88</v>
      </c>
      <c r="F170" s="1" t="s">
        <v>156</v>
      </c>
      <c r="G170" s="1" t="str">
        <f t="shared" si="23"/>
        <v>227</v>
      </c>
      <c r="H170" s="1">
        <f t="shared" si="24"/>
        <v>551</v>
      </c>
      <c r="I170" s="1">
        <f t="shared" si="25"/>
        <v>68.875</v>
      </c>
      <c r="J170" s="1">
        <f t="shared" si="26"/>
        <v>17.468397475961034</v>
      </c>
    </row>
    <row r="171" spans="4:10" x14ac:dyDescent="0.2">
      <c r="D171" s="1">
        <v>21</v>
      </c>
      <c r="E171" s="1">
        <v>16.98</v>
      </c>
      <c r="F171" s="1" t="s">
        <v>157</v>
      </c>
      <c r="G171" s="1" t="str">
        <f t="shared" si="23"/>
        <v>2CC</v>
      </c>
      <c r="H171" s="1">
        <f t="shared" si="24"/>
        <v>716</v>
      </c>
      <c r="I171" s="1">
        <f t="shared" si="25"/>
        <v>89.5</v>
      </c>
      <c r="J171" s="1">
        <f t="shared" si="26"/>
        <v>18.606011710521738</v>
      </c>
    </row>
    <row r="172" spans="4:10" x14ac:dyDescent="0.2">
      <c r="D172" s="1">
        <v>22</v>
      </c>
      <c r="E172" s="1">
        <v>18.059999999999999</v>
      </c>
      <c r="F172" s="1" t="s">
        <v>158</v>
      </c>
      <c r="G172" s="1" t="str">
        <f t="shared" si="23"/>
        <v>39D</v>
      </c>
      <c r="H172" s="1">
        <f t="shared" si="24"/>
        <v>925</v>
      </c>
      <c r="I172" s="1">
        <f t="shared" si="25"/>
        <v>115.625</v>
      </c>
      <c r="J172" s="1">
        <f t="shared" si="26"/>
        <v>19.71829881483351</v>
      </c>
    </row>
    <row r="173" spans="4:10" x14ac:dyDescent="0.2">
      <c r="D173" s="1">
        <v>23</v>
      </c>
      <c r="E173" s="1">
        <v>19.149999999999999</v>
      </c>
      <c r="F173" s="1" t="s">
        <v>159</v>
      </c>
      <c r="G173" s="1" t="str">
        <f t="shared" si="23"/>
        <v>4C0</v>
      </c>
      <c r="H173" s="1">
        <f t="shared" si="24"/>
        <v>1216</v>
      </c>
      <c r="I173" s="1">
        <f t="shared" si="25"/>
        <v>152</v>
      </c>
      <c r="J173" s="1">
        <f t="shared" si="26"/>
        <v>20.906217236810349</v>
      </c>
    </row>
    <row r="174" spans="4:10" x14ac:dyDescent="0.2">
      <c r="D174" s="1">
        <v>24</v>
      </c>
      <c r="E174" s="1">
        <v>20.64</v>
      </c>
      <c r="F174" s="1" t="s">
        <v>160</v>
      </c>
      <c r="G174" s="1" t="str">
        <f t="shared" si="23"/>
        <v>701</v>
      </c>
      <c r="H174" s="1">
        <f t="shared" si="24"/>
        <v>1793</v>
      </c>
      <c r="I174" s="1">
        <f t="shared" si="25"/>
        <v>224.125</v>
      </c>
      <c r="J174" s="1">
        <f t="shared" si="26"/>
        <v>22.592684383065013</v>
      </c>
    </row>
    <row r="177" spans="2:10" x14ac:dyDescent="0.2">
      <c r="B177" s="1">
        <v>6</v>
      </c>
      <c r="D177" s="1" t="s">
        <v>5</v>
      </c>
      <c r="E177" s="1" t="s">
        <v>65</v>
      </c>
      <c r="H177" s="1" t="s">
        <v>6</v>
      </c>
      <c r="I177" s="1" t="s">
        <v>7</v>
      </c>
    </row>
    <row r="178" spans="2:10" x14ac:dyDescent="0.2">
      <c r="D178" s="1">
        <v>0</v>
      </c>
      <c r="E178" s="1">
        <v>-5.86</v>
      </c>
      <c r="F178" s="1" t="s">
        <v>161</v>
      </c>
      <c r="G178" s="1" t="str">
        <f t="shared" ref="G178:G202" si="27">RIGHT(F178,LEN(F178)-2)</f>
        <v>2C</v>
      </c>
      <c r="H178" s="1">
        <f t="shared" ref="H178:H202" si="28">HEX2DEC(G178)</f>
        <v>44</v>
      </c>
      <c r="I178" s="1">
        <f t="shared" ref="I178:I202" si="29">H178/8</f>
        <v>5.5</v>
      </c>
      <c r="J178" s="1">
        <f t="shared" ref="J178:J202" si="30">10*LOG10(I178*830/1024)</f>
        <v>6.4914082523050576</v>
      </c>
    </row>
    <row r="179" spans="2:10" x14ac:dyDescent="0.2">
      <c r="D179" s="1">
        <v>1</v>
      </c>
      <c r="E179" s="1">
        <v>-4.78</v>
      </c>
      <c r="F179" s="1" t="s">
        <v>13</v>
      </c>
      <c r="G179" s="1" t="str">
        <f t="shared" si="27"/>
        <v>35</v>
      </c>
      <c r="H179" s="1">
        <f t="shared" si="28"/>
        <v>53</v>
      </c>
      <c r="I179" s="1">
        <f t="shared" si="29"/>
        <v>6.625</v>
      </c>
      <c r="J179" s="1">
        <f t="shared" si="30"/>
        <v>7.299640183451074</v>
      </c>
    </row>
    <row r="180" spans="2:10" x14ac:dyDescent="0.2">
      <c r="D180" s="1">
        <v>2</v>
      </c>
      <c r="E180" s="1">
        <v>-3.82</v>
      </c>
      <c r="F180" s="1" t="s">
        <v>162</v>
      </c>
      <c r="G180" s="1" t="str">
        <f t="shared" si="27"/>
        <v>48</v>
      </c>
      <c r="H180" s="1">
        <f t="shared" si="28"/>
        <v>72</v>
      </c>
      <c r="I180" s="1">
        <f t="shared" si="29"/>
        <v>9</v>
      </c>
      <c r="J180" s="1">
        <f t="shared" si="30"/>
        <v>8.6302064517558676</v>
      </c>
    </row>
    <row r="181" spans="2:10" x14ac:dyDescent="0.2">
      <c r="D181" s="1">
        <v>3</v>
      </c>
      <c r="E181" s="1">
        <v>-3.06</v>
      </c>
      <c r="F181" s="1" t="s">
        <v>116</v>
      </c>
      <c r="G181" s="1" t="str">
        <f t="shared" si="27"/>
        <v>54</v>
      </c>
      <c r="H181" s="1">
        <f t="shared" si="28"/>
        <v>84</v>
      </c>
      <c r="I181" s="1">
        <f t="shared" si="29"/>
        <v>10.5</v>
      </c>
      <c r="J181" s="1">
        <f t="shared" si="30"/>
        <v>9.2996743480620001</v>
      </c>
    </row>
    <row r="182" spans="2:10" x14ac:dyDescent="0.2">
      <c r="D182" s="1">
        <v>4</v>
      </c>
      <c r="E182" s="1">
        <v>-1.98</v>
      </c>
      <c r="F182" s="1" t="s">
        <v>163</v>
      </c>
      <c r="G182" s="1" t="str">
        <f t="shared" si="27"/>
        <v>6F</v>
      </c>
      <c r="H182" s="1">
        <f t="shared" si="28"/>
        <v>111</v>
      </c>
      <c r="I182" s="1">
        <f t="shared" si="29"/>
        <v>13.875</v>
      </c>
      <c r="J182" s="1">
        <f t="shared" si="30"/>
        <v>10.510111275309757</v>
      </c>
    </row>
    <row r="183" spans="2:10" x14ac:dyDescent="0.2">
      <c r="D183" s="1">
        <v>5</v>
      </c>
      <c r="E183" s="1">
        <v>-1.01</v>
      </c>
      <c r="F183" s="1" t="s">
        <v>164</v>
      </c>
      <c r="G183" s="1" t="str">
        <f t="shared" si="27"/>
        <v>8D</v>
      </c>
      <c r="H183" s="1">
        <f t="shared" si="28"/>
        <v>141</v>
      </c>
      <c r="I183" s="1">
        <f t="shared" si="29"/>
        <v>17.625</v>
      </c>
      <c r="J183" s="1">
        <f t="shared" si="30"/>
        <v>11.549072613996982</v>
      </c>
    </row>
    <row r="184" spans="2:10" x14ac:dyDescent="0.2">
      <c r="D184" s="1">
        <v>6</v>
      </c>
      <c r="E184" s="1">
        <v>0.06</v>
      </c>
      <c r="F184" s="1" t="s">
        <v>165</v>
      </c>
      <c r="G184" s="1" t="str">
        <f t="shared" si="27"/>
        <v>B7</v>
      </c>
      <c r="H184" s="1">
        <f t="shared" si="28"/>
        <v>183</v>
      </c>
      <c r="I184" s="1">
        <f t="shared" si="29"/>
        <v>22.875</v>
      </c>
      <c r="J184" s="1">
        <f t="shared" si="30"/>
        <v>12.681392384747479</v>
      </c>
    </row>
    <row r="185" spans="2:10" x14ac:dyDescent="0.2">
      <c r="D185" s="1">
        <v>7</v>
      </c>
      <c r="E185" s="1">
        <v>1.1100000000000001</v>
      </c>
      <c r="F185" s="1" t="s">
        <v>166</v>
      </c>
      <c r="G185" s="1" t="str">
        <f t="shared" si="27"/>
        <v>EF</v>
      </c>
      <c r="H185" s="1">
        <f t="shared" si="28"/>
        <v>239</v>
      </c>
      <c r="I185" s="1">
        <f t="shared" si="29"/>
        <v>29.875</v>
      </c>
      <c r="J185" s="1">
        <f t="shared" si="30"/>
        <v>13.840860496924561</v>
      </c>
    </row>
    <row r="186" spans="2:10" x14ac:dyDescent="0.2">
      <c r="D186" s="1">
        <v>8</v>
      </c>
      <c r="E186" s="1">
        <v>2.2000000000000002</v>
      </c>
      <c r="F186" s="1" t="s">
        <v>167</v>
      </c>
      <c r="G186" s="1" t="str">
        <f t="shared" si="27"/>
        <v>130</v>
      </c>
      <c r="H186" s="1">
        <f t="shared" si="28"/>
        <v>304</v>
      </c>
      <c r="I186" s="1">
        <f t="shared" si="29"/>
        <v>38</v>
      </c>
      <c r="J186" s="1">
        <f t="shared" si="30"/>
        <v>14.885617323530722</v>
      </c>
    </row>
    <row r="187" spans="2:10" x14ac:dyDescent="0.2">
      <c r="D187" s="1">
        <v>9</v>
      </c>
      <c r="E187" s="1">
        <v>4.26</v>
      </c>
      <c r="F187" s="1" t="s">
        <v>168</v>
      </c>
      <c r="G187" s="1" t="str">
        <f t="shared" si="27"/>
        <v>1F5</v>
      </c>
      <c r="H187" s="1">
        <f t="shared" si="28"/>
        <v>501</v>
      </c>
      <c r="I187" s="1">
        <f t="shared" si="29"/>
        <v>62.625</v>
      </c>
      <c r="J187" s="1">
        <f t="shared" si="30"/>
        <v>17.055258746115641</v>
      </c>
    </row>
    <row r="188" spans="2:10" x14ac:dyDescent="0.2">
      <c r="D188" s="1">
        <v>10</v>
      </c>
      <c r="E188" s="1">
        <v>5.13</v>
      </c>
      <c r="F188" s="1" t="s">
        <v>169</v>
      </c>
      <c r="G188" s="1" t="str">
        <f t="shared" si="27"/>
        <v>260</v>
      </c>
      <c r="H188" s="1">
        <f t="shared" si="28"/>
        <v>608</v>
      </c>
      <c r="I188" s="1">
        <f t="shared" si="29"/>
        <v>76</v>
      </c>
      <c r="J188" s="1">
        <f t="shared" si="30"/>
        <v>17.895917280170533</v>
      </c>
    </row>
    <row r="189" spans="2:10" x14ac:dyDescent="0.2">
      <c r="D189" s="1">
        <v>11</v>
      </c>
      <c r="E189" s="1">
        <v>6.19</v>
      </c>
      <c r="F189" s="1" t="s">
        <v>170</v>
      </c>
      <c r="G189" s="1" t="str">
        <f t="shared" si="27"/>
        <v>320</v>
      </c>
      <c r="H189" s="1">
        <f t="shared" si="28"/>
        <v>800</v>
      </c>
      <c r="I189" s="1">
        <f t="shared" si="29"/>
        <v>100</v>
      </c>
      <c r="J189" s="1">
        <f t="shared" si="30"/>
        <v>19.087781357362619</v>
      </c>
    </row>
    <row r="190" spans="2:10" x14ac:dyDescent="0.2">
      <c r="D190" s="1">
        <v>12</v>
      </c>
      <c r="E190" s="1">
        <v>7.35</v>
      </c>
      <c r="F190" s="1" t="s">
        <v>171</v>
      </c>
      <c r="G190" s="1" t="str">
        <f t="shared" si="27"/>
        <v>411</v>
      </c>
      <c r="H190" s="1">
        <f t="shared" si="28"/>
        <v>1041</v>
      </c>
      <c r="I190" s="1">
        <f t="shared" si="29"/>
        <v>130.125</v>
      </c>
      <c r="J190" s="1">
        <f t="shared" si="30"/>
        <v>20.231388782548546</v>
      </c>
    </row>
    <row r="191" spans="2:10" x14ac:dyDescent="0.2">
      <c r="D191" s="1">
        <v>13</v>
      </c>
      <c r="E191" s="1">
        <v>8.41</v>
      </c>
      <c r="F191" s="1" t="s">
        <v>172</v>
      </c>
      <c r="G191" s="1" t="str">
        <f t="shared" si="27"/>
        <v>53B</v>
      </c>
      <c r="H191" s="1">
        <f t="shared" si="28"/>
        <v>1339</v>
      </c>
      <c r="I191" s="1">
        <f t="shared" si="29"/>
        <v>167.375</v>
      </c>
      <c r="J191" s="1">
        <f t="shared" si="30"/>
        <v>21.324687257563273</v>
      </c>
    </row>
    <row r="192" spans="2:10" x14ac:dyDescent="0.2">
      <c r="D192" s="1">
        <v>14</v>
      </c>
      <c r="E192" s="1">
        <v>9.5399999999999991</v>
      </c>
      <c r="F192" s="1" t="s">
        <v>63</v>
      </c>
      <c r="G192" s="1" t="str">
        <f t="shared" si="27"/>
        <v>6DA</v>
      </c>
      <c r="H192" s="1">
        <f t="shared" si="28"/>
        <v>1754</v>
      </c>
      <c r="I192" s="1">
        <f t="shared" si="29"/>
        <v>219.25</v>
      </c>
      <c r="J192" s="1">
        <f t="shared" si="30"/>
        <v>22.497177377743402</v>
      </c>
    </row>
    <row r="193" spans="2:10" x14ac:dyDescent="0.2">
      <c r="D193" s="1">
        <v>15</v>
      </c>
      <c r="E193" s="1">
        <v>10.52</v>
      </c>
      <c r="F193" s="1" t="s">
        <v>173</v>
      </c>
      <c r="G193" s="1" t="str">
        <f t="shared" si="27"/>
        <v>89F</v>
      </c>
      <c r="H193" s="1">
        <f t="shared" si="28"/>
        <v>2207</v>
      </c>
      <c r="I193" s="1">
        <f t="shared" si="29"/>
        <v>275.875</v>
      </c>
      <c r="J193" s="1">
        <f t="shared" si="30"/>
        <v>23.494904819059734</v>
      </c>
    </row>
    <row r="194" spans="2:10" x14ac:dyDescent="0.2">
      <c r="D194" s="5">
        <v>16</v>
      </c>
      <c r="E194" s="1">
        <v>11.6</v>
      </c>
      <c r="F194" s="1" t="s">
        <v>174</v>
      </c>
      <c r="G194" s="5" t="str">
        <f t="shared" si="27"/>
        <v>C4</v>
      </c>
      <c r="H194" s="5">
        <f t="shared" si="28"/>
        <v>196</v>
      </c>
      <c r="I194" s="5">
        <f t="shared" si="29"/>
        <v>24.5</v>
      </c>
      <c r="J194" s="5">
        <f t="shared" si="30"/>
        <v>12.979442201007945</v>
      </c>
    </row>
    <row r="195" spans="2:10" x14ac:dyDescent="0.2">
      <c r="D195" s="1">
        <v>17</v>
      </c>
      <c r="E195" s="1">
        <v>12.82</v>
      </c>
      <c r="F195" s="1" t="s">
        <v>175</v>
      </c>
      <c r="G195" s="1" t="str">
        <f t="shared" si="27"/>
        <v>106</v>
      </c>
      <c r="H195" s="1">
        <f t="shared" si="28"/>
        <v>262</v>
      </c>
      <c r="I195" s="1">
        <f t="shared" si="29"/>
        <v>32.75</v>
      </c>
      <c r="J195" s="1">
        <f t="shared" si="30"/>
        <v>14.239894400640638</v>
      </c>
    </row>
    <row r="196" spans="2:10" x14ac:dyDescent="0.2">
      <c r="D196" s="1">
        <v>18</v>
      </c>
      <c r="E196" s="1">
        <v>13.91</v>
      </c>
      <c r="F196" s="1" t="s">
        <v>176</v>
      </c>
      <c r="G196" s="1" t="str">
        <f t="shared" si="27"/>
        <v>150</v>
      </c>
      <c r="H196" s="1">
        <f t="shared" si="28"/>
        <v>336</v>
      </c>
      <c r="I196" s="1">
        <f t="shared" si="29"/>
        <v>42</v>
      </c>
      <c r="J196" s="1">
        <f t="shared" si="30"/>
        <v>15.320274261341623</v>
      </c>
    </row>
    <row r="197" spans="2:10" x14ac:dyDescent="0.2">
      <c r="D197" s="1">
        <v>19</v>
      </c>
      <c r="E197" s="1">
        <v>15.07</v>
      </c>
      <c r="F197" s="1" t="s">
        <v>177</v>
      </c>
      <c r="G197" s="1" t="str">
        <f t="shared" si="27"/>
        <v>1C3</v>
      </c>
      <c r="H197" s="1">
        <f t="shared" si="28"/>
        <v>451</v>
      </c>
      <c r="I197" s="1">
        <f t="shared" si="29"/>
        <v>56.375</v>
      </c>
      <c r="J197" s="1">
        <f t="shared" si="30"/>
        <v>16.59864690622279</v>
      </c>
    </row>
    <row r="198" spans="2:10" x14ac:dyDescent="0.2">
      <c r="D198" s="1">
        <v>20</v>
      </c>
      <c r="E198" s="1">
        <v>15.95</v>
      </c>
      <c r="F198" s="1" t="s">
        <v>178</v>
      </c>
      <c r="G198" s="1" t="str">
        <f t="shared" si="27"/>
        <v>229</v>
      </c>
      <c r="H198" s="1">
        <f t="shared" si="28"/>
        <v>553</v>
      </c>
      <c r="I198" s="1">
        <f t="shared" si="29"/>
        <v>69.125</v>
      </c>
      <c r="J198" s="1">
        <f t="shared" si="30"/>
        <v>17.484132800490165</v>
      </c>
    </row>
    <row r="199" spans="2:10" x14ac:dyDescent="0.2">
      <c r="D199" s="1">
        <v>21</v>
      </c>
      <c r="E199" s="1">
        <v>17.04</v>
      </c>
      <c r="F199" s="1" t="s">
        <v>157</v>
      </c>
      <c r="G199" s="1" t="str">
        <f t="shared" si="27"/>
        <v>2CC</v>
      </c>
      <c r="H199" s="1">
        <f t="shared" si="28"/>
        <v>716</v>
      </c>
      <c r="I199" s="1">
        <f t="shared" si="29"/>
        <v>89.5</v>
      </c>
      <c r="J199" s="1">
        <f t="shared" si="30"/>
        <v>18.606011710521738</v>
      </c>
    </row>
    <row r="200" spans="2:10" x14ac:dyDescent="0.2">
      <c r="D200" s="1">
        <v>22</v>
      </c>
      <c r="E200" s="1">
        <v>18.12</v>
      </c>
      <c r="F200" s="1" t="s">
        <v>179</v>
      </c>
      <c r="G200" s="1" t="str">
        <f t="shared" si="27"/>
        <v>39C</v>
      </c>
      <c r="H200" s="1">
        <f t="shared" si="28"/>
        <v>924</v>
      </c>
      <c r="I200" s="1">
        <f t="shared" si="29"/>
        <v>115.5</v>
      </c>
      <c r="J200" s="1">
        <f t="shared" si="30"/>
        <v>19.713601199644252</v>
      </c>
    </row>
    <row r="201" spans="2:10" x14ac:dyDescent="0.2">
      <c r="D201" s="1">
        <v>23</v>
      </c>
      <c r="E201" s="1">
        <v>19.2</v>
      </c>
      <c r="F201" s="1" t="s">
        <v>180</v>
      </c>
      <c r="G201" s="1" t="str">
        <f t="shared" si="27"/>
        <v>4DA</v>
      </c>
      <c r="H201" s="1">
        <f t="shared" si="28"/>
        <v>1242</v>
      </c>
      <c r="I201" s="1">
        <f t="shared" si="29"/>
        <v>155.25</v>
      </c>
      <c r="J201" s="1">
        <f t="shared" si="30"/>
        <v>20.998097445848796</v>
      </c>
    </row>
    <row r="202" spans="2:10" x14ac:dyDescent="0.2">
      <c r="D202" s="1">
        <v>24</v>
      </c>
      <c r="E202" s="1">
        <v>20.68</v>
      </c>
      <c r="F202" s="1" t="s">
        <v>181</v>
      </c>
      <c r="G202" s="1" t="str">
        <f t="shared" si="27"/>
        <v>6F9</v>
      </c>
      <c r="H202" s="1">
        <f t="shared" si="28"/>
        <v>1785</v>
      </c>
      <c r="I202" s="1">
        <f t="shared" si="29"/>
        <v>223.125</v>
      </c>
      <c r="J202" s="1">
        <f t="shared" si="30"/>
        <v>22.573263691925302</v>
      </c>
    </row>
    <row r="205" spans="2:10" x14ac:dyDescent="0.2">
      <c r="B205" s="1">
        <v>7</v>
      </c>
      <c r="D205" s="1" t="s">
        <v>182</v>
      </c>
      <c r="E205" s="1" t="s">
        <v>113</v>
      </c>
      <c r="H205" s="1" t="s">
        <v>6</v>
      </c>
      <c r="I205" s="1" t="s">
        <v>136</v>
      </c>
    </row>
    <row r="206" spans="2:10" x14ac:dyDescent="0.2">
      <c r="D206" s="1">
        <v>0</v>
      </c>
      <c r="E206" s="1">
        <v>-5.77</v>
      </c>
      <c r="F206" s="1" t="s">
        <v>183</v>
      </c>
      <c r="G206" s="1" t="str">
        <f t="shared" ref="G206:G230" si="31">RIGHT(F206,LEN(F206)-2)</f>
        <v>2A</v>
      </c>
      <c r="H206" s="1">
        <f t="shared" ref="H206:H230" si="32">HEX2DEC(G206)</f>
        <v>42</v>
      </c>
      <c r="I206" s="1">
        <f t="shared" ref="I206:I230" si="33">H206/8</f>
        <v>5.25</v>
      </c>
      <c r="J206" s="1">
        <f t="shared" ref="J206:J230" si="34">10*LOG10(I206*830/1024)</f>
        <v>6.2893743914221876</v>
      </c>
    </row>
    <row r="207" spans="2:10" x14ac:dyDescent="0.2">
      <c r="D207" s="1">
        <v>1</v>
      </c>
      <c r="E207" s="1">
        <v>-4.68</v>
      </c>
      <c r="F207" s="1" t="s">
        <v>184</v>
      </c>
      <c r="G207" s="1" t="str">
        <f t="shared" si="31"/>
        <v>39</v>
      </c>
      <c r="H207" s="1">
        <f t="shared" si="32"/>
        <v>57</v>
      </c>
      <c r="I207" s="1">
        <f t="shared" si="33"/>
        <v>7.125</v>
      </c>
      <c r="J207" s="1">
        <f t="shared" si="34"/>
        <v>7.615630044168098</v>
      </c>
    </row>
    <row r="208" spans="2:10" x14ac:dyDescent="0.2">
      <c r="D208" s="1">
        <v>2</v>
      </c>
      <c r="E208" s="1">
        <v>-3.71</v>
      </c>
      <c r="F208" s="1" t="s">
        <v>185</v>
      </c>
      <c r="G208" s="1" t="str">
        <f t="shared" si="31"/>
        <v>4E</v>
      </c>
      <c r="H208" s="1">
        <f t="shared" si="32"/>
        <v>78</v>
      </c>
      <c r="I208" s="1">
        <f t="shared" si="33"/>
        <v>9.75</v>
      </c>
      <c r="J208" s="1">
        <f t="shared" si="34"/>
        <v>8.9778275143479878</v>
      </c>
    </row>
    <row r="209" spans="4:10" x14ac:dyDescent="0.2">
      <c r="D209" s="1">
        <v>3</v>
      </c>
      <c r="E209" s="1">
        <v>-2.95</v>
      </c>
      <c r="F209" s="1" t="s">
        <v>186</v>
      </c>
      <c r="G209" s="1" t="str">
        <f t="shared" si="31"/>
        <v>56</v>
      </c>
      <c r="H209" s="1">
        <f t="shared" si="32"/>
        <v>86</v>
      </c>
      <c r="I209" s="1">
        <f t="shared" si="33"/>
        <v>10.75</v>
      </c>
      <c r="J209" s="1">
        <f t="shared" si="34"/>
        <v>9.4018659998788614</v>
      </c>
    </row>
    <row r="210" spans="4:10" x14ac:dyDescent="0.2">
      <c r="D210" s="1">
        <v>4</v>
      </c>
      <c r="E210" s="1">
        <v>-1.9</v>
      </c>
      <c r="F210" s="1" t="s">
        <v>141</v>
      </c>
      <c r="G210" s="1" t="str">
        <f t="shared" si="31"/>
        <v>70</v>
      </c>
      <c r="H210" s="1">
        <f t="shared" si="32"/>
        <v>112</v>
      </c>
      <c r="I210" s="1">
        <f t="shared" si="33"/>
        <v>14</v>
      </c>
      <c r="J210" s="1">
        <f t="shared" si="34"/>
        <v>10.549061714145001</v>
      </c>
    </row>
    <row r="211" spans="4:10" x14ac:dyDescent="0.2">
      <c r="D211" s="1">
        <v>5</v>
      </c>
      <c r="E211" s="1">
        <v>-0.93</v>
      </c>
      <c r="F211" s="1" t="s">
        <v>142</v>
      </c>
      <c r="G211" s="1" t="str">
        <f t="shared" si="31"/>
        <v>8E</v>
      </c>
      <c r="H211" s="1">
        <f t="shared" si="32"/>
        <v>142</v>
      </c>
      <c r="I211" s="1">
        <f t="shared" si="33"/>
        <v>17.75</v>
      </c>
      <c r="J211" s="1">
        <f t="shared" si="34"/>
        <v>11.579764931273749</v>
      </c>
    </row>
    <row r="212" spans="4:10" x14ac:dyDescent="0.2">
      <c r="D212" s="1">
        <v>6</v>
      </c>
      <c r="E212" s="1">
        <v>0.12</v>
      </c>
      <c r="F212" s="1" t="s">
        <v>187</v>
      </c>
      <c r="G212" s="1" t="str">
        <f t="shared" si="31"/>
        <v>B9</v>
      </c>
      <c r="H212" s="1">
        <f t="shared" si="32"/>
        <v>185</v>
      </c>
      <c r="I212" s="1">
        <f t="shared" si="33"/>
        <v>23.125</v>
      </c>
      <c r="J212" s="1">
        <f t="shared" si="34"/>
        <v>12.728598771473321</v>
      </c>
    </row>
    <row r="213" spans="4:10" x14ac:dyDescent="0.2">
      <c r="D213" s="1">
        <v>7</v>
      </c>
      <c r="E213" s="1">
        <v>1.18</v>
      </c>
      <c r="F213" s="1" t="s">
        <v>188</v>
      </c>
      <c r="G213" s="1" t="str">
        <f t="shared" si="31"/>
        <v>F0</v>
      </c>
      <c r="H213" s="1">
        <f t="shared" si="32"/>
        <v>240</v>
      </c>
      <c r="I213" s="1">
        <f t="shared" si="33"/>
        <v>30</v>
      </c>
      <c r="J213" s="1">
        <f t="shared" si="34"/>
        <v>13.858993904559245</v>
      </c>
    </row>
    <row r="214" spans="4:10" x14ac:dyDescent="0.2">
      <c r="D214" s="1">
        <v>8</v>
      </c>
      <c r="E214" s="1">
        <v>2.2400000000000002</v>
      </c>
      <c r="F214" s="1" t="s">
        <v>189</v>
      </c>
      <c r="G214" s="1" t="str">
        <f t="shared" si="31"/>
        <v>133</v>
      </c>
      <c r="H214" s="1">
        <f t="shared" si="32"/>
        <v>307</v>
      </c>
      <c r="I214" s="1">
        <f t="shared" si="33"/>
        <v>38.375</v>
      </c>
      <c r="J214" s="1">
        <f t="shared" si="34"/>
        <v>14.928265242215048</v>
      </c>
    </row>
    <row r="215" spans="4:10" x14ac:dyDescent="0.2">
      <c r="D215" s="1">
        <v>9</v>
      </c>
      <c r="E215" s="1">
        <v>4.3</v>
      </c>
      <c r="F215" s="1" t="s">
        <v>190</v>
      </c>
      <c r="G215" s="1" t="str">
        <f t="shared" si="31"/>
        <v>1F2</v>
      </c>
      <c r="H215" s="1">
        <f t="shared" si="32"/>
        <v>498</v>
      </c>
      <c r="I215" s="1">
        <f t="shared" si="33"/>
        <v>62.25</v>
      </c>
      <c r="J215" s="1">
        <f t="shared" si="34"/>
        <v>17.029174915040358</v>
      </c>
    </row>
    <row r="216" spans="4:10" x14ac:dyDescent="0.2">
      <c r="D216" s="1">
        <v>10</v>
      </c>
      <c r="E216" s="1">
        <v>5.17</v>
      </c>
      <c r="F216" s="1" t="s">
        <v>191</v>
      </c>
      <c r="G216" s="1" t="str">
        <f t="shared" si="31"/>
        <v>26A</v>
      </c>
      <c r="H216" s="1">
        <f t="shared" si="32"/>
        <v>618</v>
      </c>
      <c r="I216" s="1">
        <f t="shared" si="33"/>
        <v>77.25</v>
      </c>
      <c r="J216" s="1">
        <f t="shared" si="34"/>
        <v>17.966766238331342</v>
      </c>
    </row>
    <row r="217" spans="4:10" x14ac:dyDescent="0.2">
      <c r="D217" s="1">
        <v>11</v>
      </c>
      <c r="E217" s="1">
        <v>6.22</v>
      </c>
      <c r="F217" s="1" t="s">
        <v>192</v>
      </c>
      <c r="G217" s="1" t="str">
        <f t="shared" si="31"/>
        <v>31D</v>
      </c>
      <c r="H217" s="1">
        <f t="shared" si="32"/>
        <v>797</v>
      </c>
      <c r="I217" s="1">
        <f t="shared" si="33"/>
        <v>99.625</v>
      </c>
      <c r="J217" s="1">
        <f t="shared" si="34"/>
        <v>19.071464701404309</v>
      </c>
    </row>
    <row r="218" spans="4:10" x14ac:dyDescent="0.2">
      <c r="D218" s="1">
        <v>12</v>
      </c>
      <c r="E218" s="1">
        <v>7.4</v>
      </c>
      <c r="F218" s="1" t="s">
        <v>193</v>
      </c>
      <c r="G218" s="1" t="str">
        <f t="shared" si="31"/>
        <v>41D</v>
      </c>
      <c r="H218" s="1">
        <f t="shared" si="32"/>
        <v>1053</v>
      </c>
      <c r="I218" s="1">
        <f t="shared" si="33"/>
        <v>131.625</v>
      </c>
      <c r="J218" s="1">
        <f t="shared" si="34"/>
        <v>20.281165199298048</v>
      </c>
    </row>
    <row r="219" spans="4:10" x14ac:dyDescent="0.2">
      <c r="D219" s="1">
        <v>13</v>
      </c>
      <c r="E219" s="1">
        <v>8.43</v>
      </c>
      <c r="F219" s="1" t="s">
        <v>194</v>
      </c>
      <c r="G219" s="1" t="str">
        <f t="shared" si="31"/>
        <v>537</v>
      </c>
      <c r="H219" s="1">
        <f t="shared" si="32"/>
        <v>1335</v>
      </c>
      <c r="I219" s="1">
        <f t="shared" si="33"/>
        <v>166.875</v>
      </c>
      <c r="J219" s="1">
        <f t="shared" si="34"/>
        <v>21.311694144449124</v>
      </c>
    </row>
    <row r="220" spans="4:10" x14ac:dyDescent="0.2">
      <c r="D220" s="1">
        <v>14</v>
      </c>
      <c r="E220" s="1">
        <v>9.57</v>
      </c>
      <c r="F220" s="1" t="s">
        <v>63</v>
      </c>
      <c r="G220" s="1" t="str">
        <f t="shared" si="31"/>
        <v>6DA</v>
      </c>
      <c r="H220" s="1">
        <f t="shared" si="32"/>
        <v>1754</v>
      </c>
      <c r="I220" s="1">
        <f t="shared" si="33"/>
        <v>219.25</v>
      </c>
      <c r="J220" s="1">
        <f t="shared" si="34"/>
        <v>22.497177377743402</v>
      </c>
    </row>
    <row r="221" spans="4:10" x14ac:dyDescent="0.2">
      <c r="D221" s="1">
        <v>15</v>
      </c>
      <c r="E221" s="1">
        <v>10.56</v>
      </c>
      <c r="F221" s="1" t="s">
        <v>195</v>
      </c>
      <c r="G221" s="1" t="str">
        <f t="shared" si="31"/>
        <v>8A8</v>
      </c>
      <c r="H221" s="1">
        <f t="shared" si="32"/>
        <v>2216</v>
      </c>
      <c r="I221" s="1">
        <f t="shared" si="33"/>
        <v>277</v>
      </c>
      <c r="J221" s="1">
        <f t="shared" si="34"/>
        <v>23.512579048007105</v>
      </c>
    </row>
    <row r="222" spans="4:10" x14ac:dyDescent="0.2">
      <c r="D222" s="5">
        <v>16</v>
      </c>
      <c r="E222" s="1">
        <v>11.63</v>
      </c>
      <c r="F222" s="1" t="s">
        <v>196</v>
      </c>
      <c r="G222" s="5" t="str">
        <f t="shared" si="31"/>
        <v>D0</v>
      </c>
      <c r="H222" s="5">
        <f t="shared" si="32"/>
        <v>208</v>
      </c>
      <c r="I222" s="5">
        <f t="shared" si="33"/>
        <v>26</v>
      </c>
      <c r="J222" s="5">
        <f t="shared" si="34"/>
        <v>13.237514837070798</v>
      </c>
    </row>
    <row r="223" spans="4:10" x14ac:dyDescent="0.2">
      <c r="D223" s="1">
        <v>17</v>
      </c>
      <c r="E223" s="1">
        <v>12.85</v>
      </c>
      <c r="F223" s="1" t="s">
        <v>197</v>
      </c>
      <c r="G223" s="1" t="str">
        <f t="shared" si="31"/>
        <v>105</v>
      </c>
      <c r="H223" s="1">
        <f t="shared" si="32"/>
        <v>261</v>
      </c>
      <c r="I223" s="1">
        <f t="shared" si="33"/>
        <v>32.625</v>
      </c>
      <c r="J223" s="1">
        <f t="shared" si="34"/>
        <v>14.223286560825994</v>
      </c>
    </row>
    <row r="224" spans="4:10" x14ac:dyDescent="0.2">
      <c r="D224" s="1">
        <v>18</v>
      </c>
      <c r="E224" s="1">
        <v>13.94</v>
      </c>
      <c r="F224" s="1" t="s">
        <v>198</v>
      </c>
      <c r="G224" s="1" t="str">
        <f t="shared" si="31"/>
        <v>15B</v>
      </c>
      <c r="H224" s="1">
        <f t="shared" si="32"/>
        <v>347</v>
      </c>
      <c r="I224" s="1">
        <f t="shared" si="33"/>
        <v>43.375</v>
      </c>
      <c r="J224" s="1">
        <f t="shared" si="34"/>
        <v>15.460176235351922</v>
      </c>
    </row>
    <row r="225" spans="2:10" x14ac:dyDescent="0.2">
      <c r="D225" s="1">
        <v>19</v>
      </c>
      <c r="E225" s="1">
        <v>15.11</v>
      </c>
      <c r="F225" s="1" t="s">
        <v>199</v>
      </c>
      <c r="G225" s="1" t="str">
        <f t="shared" si="31"/>
        <v>1C0</v>
      </c>
      <c r="H225" s="1">
        <f t="shared" si="32"/>
        <v>448</v>
      </c>
      <c r="I225" s="1">
        <f t="shared" si="33"/>
        <v>56</v>
      </c>
      <c r="J225" s="1">
        <f t="shared" si="34"/>
        <v>16.569661627424622</v>
      </c>
    </row>
    <row r="226" spans="2:10" x14ac:dyDescent="0.2">
      <c r="D226" s="1">
        <v>20</v>
      </c>
      <c r="E226" s="1">
        <v>15.97</v>
      </c>
      <c r="F226" s="1" t="s">
        <v>200</v>
      </c>
      <c r="G226" s="1" t="str">
        <f t="shared" si="31"/>
        <v>22B</v>
      </c>
      <c r="H226" s="1">
        <f t="shared" si="32"/>
        <v>555</v>
      </c>
      <c r="I226" s="1">
        <f t="shared" si="33"/>
        <v>69.375</v>
      </c>
      <c r="J226" s="1">
        <f t="shared" si="34"/>
        <v>17.499811318669948</v>
      </c>
    </row>
    <row r="227" spans="2:10" x14ac:dyDescent="0.2">
      <c r="D227" s="1">
        <v>21</v>
      </c>
      <c r="E227" s="1">
        <v>17.059999999999999</v>
      </c>
      <c r="F227" s="1" t="s">
        <v>201</v>
      </c>
      <c r="G227" s="1" t="str">
        <f t="shared" si="31"/>
        <v>2C9</v>
      </c>
      <c r="H227" s="1">
        <f t="shared" si="32"/>
        <v>713</v>
      </c>
      <c r="I227" s="1">
        <f t="shared" si="33"/>
        <v>89.125</v>
      </c>
      <c r="J227" s="1">
        <f t="shared" si="34"/>
        <v>18.587776785961839</v>
      </c>
    </row>
    <row r="228" spans="2:10" x14ac:dyDescent="0.2">
      <c r="D228" s="1">
        <v>22</v>
      </c>
      <c r="E228" s="1">
        <v>18.14</v>
      </c>
      <c r="F228" s="1" t="s">
        <v>202</v>
      </c>
      <c r="G228" s="1" t="str">
        <f t="shared" si="31"/>
        <v>3A2</v>
      </c>
      <c r="H228" s="1">
        <f t="shared" si="32"/>
        <v>930</v>
      </c>
      <c r="I228" s="1">
        <f t="shared" si="33"/>
        <v>116.25</v>
      </c>
      <c r="J228" s="1">
        <f t="shared" si="34"/>
        <v>19.741710972982535</v>
      </c>
    </row>
    <row r="229" spans="2:10" x14ac:dyDescent="0.2">
      <c r="D229" s="1">
        <v>23</v>
      </c>
      <c r="E229" s="1">
        <v>19.22</v>
      </c>
      <c r="F229" s="1" t="s">
        <v>203</v>
      </c>
      <c r="G229" s="1" t="str">
        <f t="shared" si="31"/>
        <v>4C2</v>
      </c>
      <c r="H229" s="1">
        <f t="shared" si="32"/>
        <v>1218</v>
      </c>
      <c r="I229" s="1">
        <f t="shared" si="33"/>
        <v>152.25</v>
      </c>
      <c r="J229" s="1">
        <f t="shared" si="34"/>
        <v>20.913354370411746</v>
      </c>
    </row>
    <row r="230" spans="2:10" x14ac:dyDescent="0.2">
      <c r="D230" s="1">
        <v>24</v>
      </c>
      <c r="E230" s="1">
        <v>20.7</v>
      </c>
      <c r="F230" s="1" t="s">
        <v>160</v>
      </c>
      <c r="G230" s="1" t="str">
        <f t="shared" si="31"/>
        <v>701</v>
      </c>
      <c r="H230" s="1">
        <f t="shared" si="32"/>
        <v>1793</v>
      </c>
      <c r="I230" s="1">
        <f t="shared" si="33"/>
        <v>224.125</v>
      </c>
      <c r="J230" s="1">
        <f t="shared" si="34"/>
        <v>22.592684383065013</v>
      </c>
    </row>
    <row r="233" spans="2:10" x14ac:dyDescent="0.2">
      <c r="B233" s="1">
        <v>8</v>
      </c>
      <c r="D233" s="1" t="s">
        <v>204</v>
      </c>
      <c r="E233" s="1" t="s">
        <v>113</v>
      </c>
      <c r="H233" s="1" t="s">
        <v>92</v>
      </c>
      <c r="I233" s="1" t="s">
        <v>136</v>
      </c>
    </row>
    <row r="234" spans="2:10" x14ac:dyDescent="0.2">
      <c r="D234" s="1">
        <v>0</v>
      </c>
      <c r="E234" s="1">
        <v>-5.7</v>
      </c>
      <c r="F234" s="1" t="s">
        <v>205</v>
      </c>
      <c r="G234" s="1" t="str">
        <f t="shared" ref="G234:G258" si="35">RIGHT(F234,LEN(F234)-2)</f>
        <v>2E</v>
      </c>
      <c r="H234" s="1">
        <f t="shared" ref="H234:H258" si="36">HEX2DEC(G234)</f>
        <v>46</v>
      </c>
      <c r="I234" s="1">
        <f t="shared" ref="I234:I258" si="37">H234/8</f>
        <v>5.75</v>
      </c>
      <c r="J234" s="1">
        <f t="shared" ref="J234:J258" si="38">10*LOG10(I234*830/1024)</f>
        <v>6.6844598042589247</v>
      </c>
    </row>
    <row r="235" spans="2:10" x14ac:dyDescent="0.2">
      <c r="D235" s="1">
        <v>1</v>
      </c>
      <c r="E235" s="1">
        <v>-4.6100000000000003</v>
      </c>
      <c r="F235" s="1" t="s">
        <v>138</v>
      </c>
      <c r="G235" s="1" t="str">
        <f t="shared" si="35"/>
        <v>3A</v>
      </c>
      <c r="H235" s="1">
        <f t="shared" si="36"/>
        <v>58</v>
      </c>
      <c r="I235" s="1">
        <f t="shared" si="37"/>
        <v>7.25</v>
      </c>
      <c r="J235" s="1">
        <f t="shared" si="38"/>
        <v>7.6911614230725567</v>
      </c>
    </row>
    <row r="236" spans="2:10" x14ac:dyDescent="0.2">
      <c r="D236" s="1">
        <v>2</v>
      </c>
      <c r="E236" s="1">
        <v>-3.66</v>
      </c>
      <c r="F236" s="1" t="s">
        <v>185</v>
      </c>
      <c r="G236" s="1" t="str">
        <f t="shared" si="35"/>
        <v>4E</v>
      </c>
      <c r="H236" s="1">
        <f t="shared" si="36"/>
        <v>78</v>
      </c>
      <c r="I236" s="1">
        <f t="shared" si="37"/>
        <v>9.75</v>
      </c>
      <c r="J236" s="1">
        <f t="shared" si="38"/>
        <v>8.9778275143479878</v>
      </c>
    </row>
    <row r="237" spans="2:10" x14ac:dyDescent="0.2">
      <c r="D237" s="1">
        <v>3</v>
      </c>
      <c r="E237" s="1">
        <v>-2.89</v>
      </c>
      <c r="F237" s="1" t="s">
        <v>140</v>
      </c>
      <c r="G237" s="1" t="str">
        <f t="shared" si="35"/>
        <v>5A</v>
      </c>
      <c r="H237" s="1">
        <f t="shared" si="36"/>
        <v>90</v>
      </c>
      <c r="I237" s="1">
        <f t="shared" si="37"/>
        <v>11.25</v>
      </c>
      <c r="J237" s="1">
        <f t="shared" si="38"/>
        <v>9.5993065818364318</v>
      </c>
    </row>
    <row r="238" spans="2:10" x14ac:dyDescent="0.2">
      <c r="D238" s="1">
        <v>4</v>
      </c>
      <c r="E238" s="1">
        <v>-1.83</v>
      </c>
      <c r="F238" s="1" t="s">
        <v>206</v>
      </c>
      <c r="G238" s="1" t="str">
        <f t="shared" si="35"/>
        <v>72</v>
      </c>
      <c r="H238" s="1">
        <f t="shared" si="36"/>
        <v>114</v>
      </c>
      <c r="I238" s="1">
        <f t="shared" si="37"/>
        <v>14.25</v>
      </c>
      <c r="J238" s="1">
        <f t="shared" si="38"/>
        <v>10.625930000807911</v>
      </c>
    </row>
    <row r="239" spans="2:10" x14ac:dyDescent="0.2">
      <c r="D239" s="1">
        <v>5</v>
      </c>
      <c r="E239" s="1">
        <v>-0.87</v>
      </c>
      <c r="F239" s="1" t="s">
        <v>207</v>
      </c>
      <c r="G239" s="1" t="str">
        <f t="shared" si="35"/>
        <v>92</v>
      </c>
      <c r="H239" s="1">
        <f t="shared" si="36"/>
        <v>146</v>
      </c>
      <c r="I239" s="1">
        <f t="shared" si="37"/>
        <v>18.25</v>
      </c>
      <c r="J239" s="1">
        <f t="shared" si="38"/>
        <v>11.700410045287555</v>
      </c>
    </row>
    <row r="240" spans="2:10" x14ac:dyDescent="0.2">
      <c r="D240" s="1">
        <v>6</v>
      </c>
      <c r="E240" s="1">
        <v>0.18</v>
      </c>
      <c r="F240" s="1" t="s">
        <v>208</v>
      </c>
      <c r="G240" s="1" t="str">
        <f t="shared" si="35"/>
        <v>BE</v>
      </c>
      <c r="H240" s="1">
        <f t="shared" si="36"/>
        <v>190</v>
      </c>
      <c r="I240" s="1">
        <f t="shared" si="37"/>
        <v>23.75</v>
      </c>
      <c r="J240" s="1">
        <f t="shared" si="38"/>
        <v>12.844417496971474</v>
      </c>
    </row>
    <row r="241" spans="4:10" x14ac:dyDescent="0.2">
      <c r="D241" s="1">
        <v>7</v>
      </c>
      <c r="E241" s="1">
        <v>1.24</v>
      </c>
      <c r="F241" s="1" t="s">
        <v>209</v>
      </c>
      <c r="G241" s="1" t="str">
        <f t="shared" si="35"/>
        <v>F8</v>
      </c>
      <c r="H241" s="1">
        <f t="shared" si="36"/>
        <v>248</v>
      </c>
      <c r="I241" s="1">
        <f t="shared" si="37"/>
        <v>31</v>
      </c>
      <c r="J241" s="1">
        <f t="shared" si="38"/>
        <v>14.001398295705346</v>
      </c>
    </row>
    <row r="242" spans="4:10" x14ac:dyDescent="0.2">
      <c r="D242" s="1">
        <v>8</v>
      </c>
      <c r="E242" s="1">
        <v>2.2799999999999998</v>
      </c>
      <c r="F242" s="1" t="s">
        <v>210</v>
      </c>
      <c r="G242" s="1" t="str">
        <f t="shared" si="35"/>
        <v>14D</v>
      </c>
      <c r="H242" s="1">
        <f t="shared" si="36"/>
        <v>333</v>
      </c>
      <c r="I242" s="1">
        <f t="shared" si="37"/>
        <v>41.625</v>
      </c>
      <c r="J242" s="1">
        <f t="shared" si="38"/>
        <v>15.281323822506383</v>
      </c>
    </row>
    <row r="243" spans="4:10" x14ac:dyDescent="0.2">
      <c r="D243" s="1">
        <v>9</v>
      </c>
      <c r="E243" s="1">
        <v>4.34</v>
      </c>
      <c r="F243" s="1" t="s">
        <v>211</v>
      </c>
      <c r="G243" s="1" t="str">
        <f t="shared" si="35"/>
        <v>1FD</v>
      </c>
      <c r="H243" s="1">
        <f t="shared" si="36"/>
        <v>509</v>
      </c>
      <c r="I243" s="1">
        <f t="shared" si="37"/>
        <v>63.625</v>
      </c>
      <c r="J243" s="1">
        <f t="shared" si="38"/>
        <v>17.124059310810772</v>
      </c>
    </row>
    <row r="244" spans="4:10" x14ac:dyDescent="0.2">
      <c r="D244" s="1">
        <v>10</v>
      </c>
      <c r="E244" s="1">
        <v>5.22</v>
      </c>
      <c r="F244" s="1" t="s">
        <v>212</v>
      </c>
      <c r="G244" s="1" t="str">
        <f t="shared" si="35"/>
        <v>270</v>
      </c>
      <c r="H244" s="1">
        <f t="shared" si="36"/>
        <v>624</v>
      </c>
      <c r="I244" s="1">
        <f t="shared" si="37"/>
        <v>78</v>
      </c>
      <c r="J244" s="1">
        <f t="shared" si="38"/>
        <v>18.008727384267424</v>
      </c>
    </row>
    <row r="245" spans="4:10" x14ac:dyDescent="0.2">
      <c r="D245" s="1">
        <v>11</v>
      </c>
      <c r="E245" s="1">
        <v>6.27</v>
      </c>
      <c r="F245" s="1" t="s">
        <v>213</v>
      </c>
      <c r="G245" s="1" t="str">
        <f t="shared" si="35"/>
        <v>31A</v>
      </c>
      <c r="H245" s="1">
        <f t="shared" si="36"/>
        <v>794</v>
      </c>
      <c r="I245" s="1">
        <f t="shared" si="37"/>
        <v>99.25</v>
      </c>
      <c r="J245" s="1">
        <f t="shared" si="38"/>
        <v>19.055086511714144</v>
      </c>
    </row>
    <row r="246" spans="4:10" x14ac:dyDescent="0.2">
      <c r="D246" s="1">
        <v>12</v>
      </c>
      <c r="E246" s="1">
        <v>7.43</v>
      </c>
      <c r="F246" s="1" t="s">
        <v>214</v>
      </c>
      <c r="G246" s="1" t="str">
        <f t="shared" si="35"/>
        <v>41E</v>
      </c>
      <c r="H246" s="1">
        <f t="shared" si="36"/>
        <v>1054</v>
      </c>
      <c r="I246" s="1">
        <f t="shared" si="37"/>
        <v>131.75</v>
      </c>
      <c r="J246" s="1">
        <f t="shared" si="38"/>
        <v>20.285287596208462</v>
      </c>
    </row>
    <row r="247" spans="4:10" x14ac:dyDescent="0.2">
      <c r="D247" s="1">
        <v>13</v>
      </c>
      <c r="E247" s="1">
        <v>8.48</v>
      </c>
      <c r="F247" s="1" t="s">
        <v>215</v>
      </c>
      <c r="G247" s="1" t="str">
        <f t="shared" si="35"/>
        <v>53F</v>
      </c>
      <c r="H247" s="1">
        <f t="shared" si="36"/>
        <v>1343</v>
      </c>
      <c r="I247" s="1">
        <f t="shared" si="37"/>
        <v>167.875</v>
      </c>
      <c r="J247" s="1">
        <f t="shared" si="38"/>
        <v>21.337641614130337</v>
      </c>
    </row>
    <row r="248" spans="4:10" x14ac:dyDescent="0.2">
      <c r="D248" s="1">
        <v>14</v>
      </c>
      <c r="E248" s="1">
        <v>9.61</v>
      </c>
      <c r="F248" s="1" t="s">
        <v>216</v>
      </c>
      <c r="G248" s="1" t="str">
        <f t="shared" si="35"/>
        <v>6DC</v>
      </c>
      <c r="H248" s="1">
        <f t="shared" si="36"/>
        <v>1756</v>
      </c>
      <c r="I248" s="1">
        <f t="shared" si="37"/>
        <v>219.5</v>
      </c>
      <c r="J248" s="1">
        <f t="shared" si="38"/>
        <v>22.502126603144021</v>
      </c>
    </row>
    <row r="249" spans="4:10" x14ac:dyDescent="0.2">
      <c r="D249" s="1">
        <v>15</v>
      </c>
      <c r="E249" s="1">
        <v>10.6</v>
      </c>
      <c r="F249" s="1" t="s">
        <v>217</v>
      </c>
      <c r="G249" s="1" t="str">
        <f t="shared" si="35"/>
        <v>8B3</v>
      </c>
      <c r="H249" s="1">
        <f t="shared" si="36"/>
        <v>2227</v>
      </c>
      <c r="I249" s="1">
        <f t="shared" si="37"/>
        <v>278.375</v>
      </c>
      <c r="J249" s="1">
        <f t="shared" si="38"/>
        <v>23.534083657783565</v>
      </c>
    </row>
    <row r="250" spans="4:10" x14ac:dyDescent="0.2">
      <c r="D250" s="5">
        <v>16</v>
      </c>
      <c r="E250" s="1">
        <v>11.67</v>
      </c>
      <c r="F250" s="1" t="s">
        <v>218</v>
      </c>
      <c r="G250" s="5" t="str">
        <f t="shared" si="35"/>
        <v>C7</v>
      </c>
      <c r="H250" s="5">
        <f t="shared" si="36"/>
        <v>199</v>
      </c>
      <c r="I250" s="5">
        <f t="shared" si="37"/>
        <v>24.875</v>
      </c>
      <c r="J250" s="5">
        <f t="shared" si="38"/>
        <v>13.045412251540249</v>
      </c>
    </row>
    <row r="251" spans="4:10" x14ac:dyDescent="0.2">
      <c r="D251" s="1">
        <v>17</v>
      </c>
      <c r="E251" s="1">
        <v>12.89</v>
      </c>
      <c r="F251" s="1" t="s">
        <v>219</v>
      </c>
      <c r="G251" s="1" t="str">
        <f t="shared" si="35"/>
        <v>109</v>
      </c>
      <c r="H251" s="1">
        <f t="shared" si="36"/>
        <v>265</v>
      </c>
      <c r="I251" s="1">
        <f t="shared" si="37"/>
        <v>33.125</v>
      </c>
      <c r="J251" s="1">
        <f t="shared" si="38"/>
        <v>14.289340226811262</v>
      </c>
    </row>
    <row r="252" spans="4:10" x14ac:dyDescent="0.2">
      <c r="D252" s="1">
        <v>18</v>
      </c>
      <c r="E252" s="1">
        <v>13.97</v>
      </c>
      <c r="F252" s="1" t="s">
        <v>220</v>
      </c>
      <c r="G252" s="1" t="str">
        <f t="shared" si="35"/>
        <v>156</v>
      </c>
      <c r="H252" s="1">
        <f t="shared" si="36"/>
        <v>342</v>
      </c>
      <c r="I252" s="1">
        <f t="shared" si="37"/>
        <v>42.75</v>
      </c>
      <c r="J252" s="1">
        <f t="shared" si="38"/>
        <v>15.397142548004535</v>
      </c>
    </row>
    <row r="253" spans="4:10" x14ac:dyDescent="0.2">
      <c r="D253" s="1">
        <v>19</v>
      </c>
      <c r="E253" s="1">
        <v>15.14</v>
      </c>
      <c r="F253" s="1" t="s">
        <v>177</v>
      </c>
      <c r="G253" s="1" t="str">
        <f t="shared" si="35"/>
        <v>1C3</v>
      </c>
      <c r="H253" s="1">
        <f t="shared" si="36"/>
        <v>451</v>
      </c>
      <c r="I253" s="1">
        <f t="shared" si="37"/>
        <v>56.375</v>
      </c>
      <c r="J253" s="1">
        <f t="shared" si="38"/>
        <v>16.59864690622279</v>
      </c>
    </row>
    <row r="254" spans="4:10" x14ac:dyDescent="0.2">
      <c r="D254" s="1">
        <v>20</v>
      </c>
      <c r="E254" s="1">
        <v>16.010000000000002</v>
      </c>
      <c r="F254" s="1" t="s">
        <v>221</v>
      </c>
      <c r="G254" s="1" t="str">
        <f t="shared" si="35"/>
        <v>226</v>
      </c>
      <c r="H254" s="1">
        <f t="shared" si="36"/>
        <v>550</v>
      </c>
      <c r="I254" s="1">
        <f t="shared" si="37"/>
        <v>68.75</v>
      </c>
      <c r="J254" s="1">
        <f t="shared" si="38"/>
        <v>17.460508382385623</v>
      </c>
    </row>
    <row r="255" spans="4:10" x14ac:dyDescent="0.2">
      <c r="D255" s="1">
        <v>21</v>
      </c>
      <c r="E255" s="1">
        <v>17.100000000000001</v>
      </c>
      <c r="F255" s="1" t="s">
        <v>222</v>
      </c>
      <c r="G255" s="1" t="str">
        <f t="shared" si="35"/>
        <v>2CB</v>
      </c>
      <c r="H255" s="1">
        <f t="shared" si="36"/>
        <v>715</v>
      </c>
      <c r="I255" s="1">
        <f t="shared" si="37"/>
        <v>89.375</v>
      </c>
      <c r="J255" s="1">
        <f t="shared" si="38"/>
        <v>18.599941905453989</v>
      </c>
    </row>
    <row r="256" spans="4:10" x14ac:dyDescent="0.2">
      <c r="D256" s="1">
        <v>22</v>
      </c>
      <c r="E256" s="1">
        <v>18.16</v>
      </c>
      <c r="F256" s="1" t="s">
        <v>223</v>
      </c>
      <c r="G256" s="1" t="str">
        <f t="shared" si="35"/>
        <v>3A5</v>
      </c>
      <c r="H256" s="1">
        <f t="shared" si="36"/>
        <v>933</v>
      </c>
      <c r="I256" s="1">
        <f t="shared" si="37"/>
        <v>116.625</v>
      </c>
      <c r="J256" s="1">
        <f t="shared" si="38"/>
        <v>19.755697924908183</v>
      </c>
    </row>
    <row r="257" spans="2:10" x14ac:dyDescent="0.2">
      <c r="D257" s="1">
        <v>23</v>
      </c>
      <c r="E257" s="1">
        <v>19.25</v>
      </c>
      <c r="F257" s="1" t="s">
        <v>224</v>
      </c>
      <c r="G257" s="1" t="str">
        <f t="shared" si="35"/>
        <v>4D0</v>
      </c>
      <c r="H257" s="1">
        <f t="shared" si="36"/>
        <v>1232</v>
      </c>
      <c r="I257" s="1">
        <f t="shared" si="37"/>
        <v>154</v>
      </c>
      <c r="J257" s="1">
        <f t="shared" si="38"/>
        <v>20.962988565727251</v>
      </c>
    </row>
    <row r="258" spans="2:10" x14ac:dyDescent="0.2">
      <c r="D258" s="1">
        <v>24</v>
      </c>
      <c r="E258" s="1">
        <v>20.71</v>
      </c>
      <c r="F258" s="1" t="s">
        <v>225</v>
      </c>
      <c r="G258" s="1" t="str">
        <f t="shared" si="35"/>
        <v>6FC</v>
      </c>
      <c r="H258" s="1">
        <f t="shared" si="36"/>
        <v>1788</v>
      </c>
      <c r="I258" s="1">
        <f t="shared" si="37"/>
        <v>223.5</v>
      </c>
      <c r="J258" s="1">
        <f t="shared" si="38"/>
        <v>22.580556632042171</v>
      </c>
    </row>
    <row r="261" spans="2:10" x14ac:dyDescent="0.2">
      <c r="B261" s="1">
        <v>9</v>
      </c>
      <c r="D261" s="1" t="s">
        <v>204</v>
      </c>
      <c r="E261" s="1" t="s">
        <v>65</v>
      </c>
      <c r="H261" s="1" t="s">
        <v>92</v>
      </c>
      <c r="I261" s="1" t="s">
        <v>7</v>
      </c>
    </row>
    <row r="262" spans="2:10" x14ac:dyDescent="0.2">
      <c r="D262" s="1">
        <v>0</v>
      </c>
      <c r="E262" s="1">
        <v>-5.58</v>
      </c>
      <c r="F262" s="1" t="s">
        <v>205</v>
      </c>
      <c r="G262" s="1" t="str">
        <f t="shared" ref="G262:G286" si="39">RIGHT(F262,LEN(F262)-2)</f>
        <v>2E</v>
      </c>
      <c r="H262" s="1">
        <f t="shared" ref="H262:H286" si="40">HEX2DEC(G262)</f>
        <v>46</v>
      </c>
      <c r="I262" s="1">
        <f t="shared" ref="I262:I286" si="41">H262/8</f>
        <v>5.75</v>
      </c>
      <c r="J262" s="1">
        <f t="shared" ref="J262:J286" si="42">10*LOG10(I262*830/1024)</f>
        <v>6.6844598042589247</v>
      </c>
    </row>
    <row r="263" spans="2:10" x14ac:dyDescent="0.2">
      <c r="D263" s="1">
        <v>1</v>
      </c>
      <c r="E263" s="1">
        <v>-4.51</v>
      </c>
      <c r="F263" s="1" t="s">
        <v>226</v>
      </c>
      <c r="G263" s="1" t="str">
        <f t="shared" si="39"/>
        <v>3B</v>
      </c>
      <c r="H263" s="1">
        <f t="shared" si="40"/>
        <v>59</v>
      </c>
      <c r="I263" s="1">
        <f t="shared" si="41"/>
        <v>7.375</v>
      </c>
      <c r="J263" s="1">
        <f t="shared" si="42"/>
        <v>7.7654016038646256</v>
      </c>
    </row>
    <row r="264" spans="2:10" x14ac:dyDescent="0.2">
      <c r="D264" s="1">
        <v>2</v>
      </c>
      <c r="E264" s="1">
        <v>-3.56</v>
      </c>
      <c r="F264" s="1" t="s">
        <v>227</v>
      </c>
      <c r="G264" s="1" t="str">
        <f t="shared" si="39"/>
        <v>51</v>
      </c>
      <c r="H264" s="1">
        <f t="shared" si="40"/>
        <v>81</v>
      </c>
      <c r="I264" s="1">
        <f t="shared" si="41"/>
        <v>10.125</v>
      </c>
      <c r="J264" s="1">
        <f t="shared" si="42"/>
        <v>9.1417316762296803</v>
      </c>
    </row>
    <row r="265" spans="2:10" x14ac:dyDescent="0.2">
      <c r="D265" s="1">
        <v>3</v>
      </c>
      <c r="E265" s="1">
        <v>-2.8</v>
      </c>
      <c r="F265" s="1" t="s">
        <v>228</v>
      </c>
      <c r="G265" s="1" t="str">
        <f t="shared" si="39"/>
        <v>5E</v>
      </c>
      <c r="H265" s="1">
        <f t="shared" si="40"/>
        <v>94</v>
      </c>
      <c r="I265" s="1">
        <f t="shared" si="41"/>
        <v>11.75</v>
      </c>
      <c r="J265" s="1">
        <f t="shared" si="42"/>
        <v>9.7881600234401702</v>
      </c>
    </row>
    <row r="266" spans="2:10" x14ac:dyDescent="0.2">
      <c r="D266" s="1">
        <v>4</v>
      </c>
      <c r="E266" s="1">
        <v>-1.74</v>
      </c>
      <c r="F266" s="1" t="s">
        <v>229</v>
      </c>
      <c r="G266" s="1" t="str">
        <f t="shared" si="39"/>
        <v>75</v>
      </c>
      <c r="H266" s="1">
        <f t="shared" si="40"/>
        <v>117</v>
      </c>
      <c r="I266" s="1">
        <f t="shared" si="41"/>
        <v>14.625</v>
      </c>
      <c r="J266" s="1">
        <f t="shared" si="42"/>
        <v>10.738740104904799</v>
      </c>
    </row>
    <row r="267" spans="2:10" x14ac:dyDescent="0.2">
      <c r="D267" s="1">
        <v>5</v>
      </c>
      <c r="E267" s="1">
        <v>-0.77</v>
      </c>
      <c r="F267" s="1" t="s">
        <v>230</v>
      </c>
      <c r="G267" s="1" t="str">
        <f t="shared" si="39"/>
        <v>91</v>
      </c>
      <c r="H267" s="1">
        <f t="shared" si="40"/>
        <v>145</v>
      </c>
      <c r="I267" s="1">
        <f t="shared" si="41"/>
        <v>18.125</v>
      </c>
      <c r="J267" s="1">
        <f t="shared" si="42"/>
        <v>11.670561509792932</v>
      </c>
    </row>
    <row r="268" spans="2:10" x14ac:dyDescent="0.2">
      <c r="D268" s="1">
        <v>6</v>
      </c>
      <c r="E268" s="1">
        <v>0.25</v>
      </c>
      <c r="F268" s="1" t="s">
        <v>105</v>
      </c>
      <c r="G268" s="1" t="str">
        <f t="shared" si="39"/>
        <v>C1</v>
      </c>
      <c r="H268" s="1">
        <f t="shared" si="40"/>
        <v>193</v>
      </c>
      <c r="I268" s="1">
        <f t="shared" si="41"/>
        <v>24.125</v>
      </c>
      <c r="J268" s="1">
        <f t="shared" si="42"/>
        <v>12.912454577520922</v>
      </c>
    </row>
    <row r="269" spans="2:10" x14ac:dyDescent="0.2">
      <c r="D269" s="1">
        <v>7</v>
      </c>
      <c r="E269" s="1">
        <v>1.31</v>
      </c>
      <c r="F269" s="1" t="s">
        <v>231</v>
      </c>
      <c r="G269" s="1" t="str">
        <f t="shared" si="39"/>
        <v>F3</v>
      </c>
      <c r="H269" s="1">
        <f t="shared" si="40"/>
        <v>243</v>
      </c>
      <c r="I269" s="1">
        <f t="shared" si="41"/>
        <v>30.375</v>
      </c>
      <c r="J269" s="1">
        <f t="shared" si="42"/>
        <v>13.912944223426305</v>
      </c>
    </row>
    <row r="270" spans="2:10" x14ac:dyDescent="0.2">
      <c r="D270" s="1">
        <v>8</v>
      </c>
      <c r="E270" s="1">
        <v>2.33</v>
      </c>
      <c r="F270" s="1" t="s">
        <v>232</v>
      </c>
      <c r="G270" s="1" t="str">
        <f t="shared" si="39"/>
        <v>138</v>
      </c>
      <c r="H270" s="1">
        <f t="shared" si="40"/>
        <v>312</v>
      </c>
      <c r="I270" s="1">
        <f t="shared" si="41"/>
        <v>39</v>
      </c>
      <c r="J270" s="1">
        <f t="shared" si="42"/>
        <v>14.998427427627611</v>
      </c>
    </row>
    <row r="271" spans="2:10" x14ac:dyDescent="0.2">
      <c r="D271" s="1">
        <v>9</v>
      </c>
      <c r="E271" s="1">
        <v>4.3899999999999997</v>
      </c>
      <c r="F271" s="1" t="s">
        <v>233</v>
      </c>
      <c r="G271" s="1" t="str">
        <f t="shared" si="39"/>
        <v>1FB</v>
      </c>
      <c r="H271" s="1">
        <f t="shared" si="40"/>
        <v>507</v>
      </c>
      <c r="I271" s="1">
        <f t="shared" si="41"/>
        <v>63.375</v>
      </c>
      <c r="J271" s="1">
        <f t="shared" si="42"/>
        <v>17.106961080776543</v>
      </c>
    </row>
    <row r="272" spans="2:10" x14ac:dyDescent="0.2">
      <c r="D272" s="1">
        <v>10</v>
      </c>
      <c r="E272" s="1">
        <v>5.27</v>
      </c>
      <c r="F272" s="1" t="s">
        <v>234</v>
      </c>
      <c r="G272" s="1" t="str">
        <f t="shared" si="39"/>
        <v>26B</v>
      </c>
      <c r="H272" s="1">
        <f t="shared" si="40"/>
        <v>619</v>
      </c>
      <c r="I272" s="1">
        <f t="shared" si="41"/>
        <v>77.375</v>
      </c>
      <c r="J272" s="1">
        <f t="shared" si="42"/>
        <v>17.973787977644363</v>
      </c>
    </row>
    <row r="273" spans="4:10" x14ac:dyDescent="0.2">
      <c r="D273" s="1">
        <v>11</v>
      </c>
      <c r="E273" s="1">
        <v>6.33</v>
      </c>
      <c r="F273" s="1" t="s">
        <v>235</v>
      </c>
      <c r="G273" s="1" t="str">
        <f t="shared" si="39"/>
        <v>325</v>
      </c>
      <c r="H273" s="1">
        <f t="shared" si="40"/>
        <v>805</v>
      </c>
      <c r="I273" s="1">
        <f t="shared" si="41"/>
        <v>100.625</v>
      </c>
      <c r="J273" s="1">
        <f t="shared" si="42"/>
        <v>19.114840291121869</v>
      </c>
    </row>
    <row r="274" spans="4:10" x14ac:dyDescent="0.2">
      <c r="D274" s="1">
        <v>12</v>
      </c>
      <c r="E274" s="1">
        <v>7.48</v>
      </c>
      <c r="F274" s="1" t="s">
        <v>214</v>
      </c>
      <c r="G274" s="1" t="str">
        <f t="shared" si="39"/>
        <v>41E</v>
      </c>
      <c r="H274" s="1">
        <f t="shared" si="40"/>
        <v>1054</v>
      </c>
      <c r="I274" s="1">
        <f t="shared" si="41"/>
        <v>131.75</v>
      </c>
      <c r="J274" s="1">
        <f t="shared" si="42"/>
        <v>20.285287596208462</v>
      </c>
    </row>
    <row r="275" spans="4:10" x14ac:dyDescent="0.2">
      <c r="D275" s="1">
        <v>13</v>
      </c>
      <c r="E275" s="1">
        <v>8.5399999999999991</v>
      </c>
      <c r="F275" s="1" t="s">
        <v>236</v>
      </c>
      <c r="G275" s="1" t="str">
        <f t="shared" si="39"/>
        <v>552</v>
      </c>
      <c r="H275" s="1">
        <f t="shared" si="40"/>
        <v>1362</v>
      </c>
      <c r="I275" s="1">
        <f t="shared" si="41"/>
        <v>170.25</v>
      </c>
      <c r="J275" s="1">
        <f t="shared" si="42"/>
        <v>21.398652563210845</v>
      </c>
    </row>
    <row r="276" spans="4:10" x14ac:dyDescent="0.2">
      <c r="D276" s="1">
        <v>14</v>
      </c>
      <c r="E276" s="1">
        <v>9.67</v>
      </c>
      <c r="F276" s="1" t="s">
        <v>237</v>
      </c>
      <c r="G276" s="1" t="str">
        <f t="shared" si="39"/>
        <v>6E8</v>
      </c>
      <c r="H276" s="1">
        <f t="shared" si="40"/>
        <v>1768</v>
      </c>
      <c r="I276" s="1">
        <f t="shared" si="41"/>
        <v>221</v>
      </c>
      <c r="J276" s="1">
        <f t="shared" si="42"/>
        <v>22.531704094213726</v>
      </c>
    </row>
    <row r="277" spans="4:10" x14ac:dyDescent="0.2">
      <c r="D277" s="1">
        <v>15</v>
      </c>
      <c r="E277" s="1">
        <v>10.65</v>
      </c>
      <c r="F277" s="1" t="s">
        <v>238</v>
      </c>
      <c r="G277" s="1" t="str">
        <f t="shared" si="39"/>
        <v>8BE</v>
      </c>
      <c r="H277" s="1">
        <f t="shared" si="40"/>
        <v>2238</v>
      </c>
      <c r="I277" s="1">
        <f t="shared" si="41"/>
        <v>279.75</v>
      </c>
      <c r="J277" s="1">
        <f t="shared" si="42"/>
        <v>23.555482309366496</v>
      </c>
    </row>
    <row r="278" spans="4:10" x14ac:dyDescent="0.2">
      <c r="D278" s="5">
        <v>16</v>
      </c>
      <c r="E278" s="1">
        <v>11.72</v>
      </c>
      <c r="F278" s="1" t="s">
        <v>218</v>
      </c>
      <c r="G278" s="5" t="str">
        <f t="shared" si="39"/>
        <v>C7</v>
      </c>
      <c r="H278" s="5">
        <f t="shared" si="40"/>
        <v>199</v>
      </c>
      <c r="I278" s="5">
        <f t="shared" si="41"/>
        <v>24.875</v>
      </c>
      <c r="J278" s="5">
        <f t="shared" si="42"/>
        <v>13.045412251540249</v>
      </c>
    </row>
    <row r="279" spans="4:10" x14ac:dyDescent="0.2">
      <c r="D279" s="1">
        <v>17</v>
      </c>
      <c r="E279" s="1">
        <v>12.94</v>
      </c>
      <c r="F279" s="1" t="s">
        <v>153</v>
      </c>
      <c r="G279" s="1" t="str">
        <f t="shared" si="39"/>
        <v>108</v>
      </c>
      <c r="H279" s="1">
        <f t="shared" si="40"/>
        <v>264</v>
      </c>
      <c r="I279" s="1">
        <f t="shared" si="41"/>
        <v>33</v>
      </c>
      <c r="J279" s="1">
        <f t="shared" si="42"/>
        <v>14.272920756141493</v>
      </c>
    </row>
    <row r="280" spans="4:10" x14ac:dyDescent="0.2">
      <c r="D280" s="1">
        <v>18</v>
      </c>
      <c r="E280" s="1">
        <v>14.03</v>
      </c>
      <c r="F280" s="1" t="s">
        <v>239</v>
      </c>
      <c r="G280" s="1" t="str">
        <f t="shared" si="39"/>
        <v>157</v>
      </c>
      <c r="H280" s="1">
        <f t="shared" si="40"/>
        <v>343</v>
      </c>
      <c r="I280" s="1">
        <f t="shared" si="41"/>
        <v>42.875</v>
      </c>
      <c r="J280" s="1">
        <f t="shared" si="42"/>
        <v>15.409822687870889</v>
      </c>
    </row>
    <row r="281" spans="4:10" x14ac:dyDescent="0.2">
      <c r="D281" s="1">
        <v>19</v>
      </c>
      <c r="E281" s="1">
        <v>15.19</v>
      </c>
      <c r="F281" s="1" t="s">
        <v>240</v>
      </c>
      <c r="G281" s="1" t="str">
        <f t="shared" si="39"/>
        <v>1C9</v>
      </c>
      <c r="H281" s="1">
        <f t="shared" si="40"/>
        <v>457</v>
      </c>
      <c r="I281" s="1">
        <f t="shared" si="41"/>
        <v>57.125</v>
      </c>
      <c r="J281" s="1">
        <f t="shared" si="42"/>
        <v>16.656043488141684</v>
      </c>
    </row>
    <row r="282" spans="4:10" x14ac:dyDescent="0.2">
      <c r="D282" s="1">
        <v>20</v>
      </c>
      <c r="E282" s="1">
        <v>16.05</v>
      </c>
      <c r="F282" s="1" t="s">
        <v>221</v>
      </c>
      <c r="G282" s="1" t="str">
        <f t="shared" si="39"/>
        <v>226</v>
      </c>
      <c r="H282" s="1">
        <f t="shared" si="40"/>
        <v>550</v>
      </c>
      <c r="I282" s="1">
        <f t="shared" si="41"/>
        <v>68.75</v>
      </c>
      <c r="J282" s="1">
        <f t="shared" si="42"/>
        <v>17.460508382385623</v>
      </c>
    </row>
    <row r="283" spans="4:10" x14ac:dyDescent="0.2">
      <c r="D283" s="1">
        <v>21</v>
      </c>
      <c r="E283" s="1">
        <v>17.149999999999999</v>
      </c>
      <c r="F283" s="1" t="s">
        <v>241</v>
      </c>
      <c r="G283" s="1" t="str">
        <f t="shared" si="39"/>
        <v>2D2</v>
      </c>
      <c r="H283" s="1">
        <f t="shared" si="40"/>
        <v>722</v>
      </c>
      <c r="I283" s="1">
        <f t="shared" si="41"/>
        <v>90.25</v>
      </c>
      <c r="J283" s="1">
        <f t="shared" si="42"/>
        <v>18.642253463139575</v>
      </c>
    </row>
    <row r="284" spans="4:10" x14ac:dyDescent="0.2">
      <c r="D284" s="1">
        <v>22</v>
      </c>
      <c r="E284" s="1">
        <v>18.21</v>
      </c>
      <c r="F284" s="1" t="s">
        <v>242</v>
      </c>
      <c r="G284" s="1" t="str">
        <f t="shared" si="39"/>
        <v>3AF</v>
      </c>
      <c r="H284" s="1">
        <f t="shared" si="40"/>
        <v>943</v>
      </c>
      <c r="I284" s="1">
        <f t="shared" si="41"/>
        <v>117.875</v>
      </c>
      <c r="J284" s="1">
        <f t="shared" si="42"/>
        <v>19.801998414816467</v>
      </c>
    </row>
    <row r="285" spans="4:10" x14ac:dyDescent="0.2">
      <c r="D285" s="1">
        <v>23</v>
      </c>
      <c r="E285" s="1">
        <v>19.28</v>
      </c>
      <c r="F285" s="1" t="s">
        <v>243</v>
      </c>
      <c r="G285" s="1" t="str">
        <f t="shared" si="39"/>
        <v>4CA</v>
      </c>
      <c r="H285" s="1">
        <f t="shared" si="40"/>
        <v>1226</v>
      </c>
      <c r="I285" s="1">
        <f t="shared" si="41"/>
        <v>153.25</v>
      </c>
      <c r="J285" s="1">
        <f t="shared" si="42"/>
        <v>20.941786189267148</v>
      </c>
    </row>
    <row r="286" spans="4:10" x14ac:dyDescent="0.2">
      <c r="D286" s="1">
        <v>24</v>
      </c>
      <c r="E286" s="1">
        <v>20.74</v>
      </c>
      <c r="F286" s="1" t="s">
        <v>90</v>
      </c>
      <c r="G286" s="1" t="str">
        <f t="shared" si="39"/>
        <v>6EF</v>
      </c>
      <c r="H286" s="1">
        <f t="shared" si="40"/>
        <v>1775</v>
      </c>
      <c r="I286" s="1">
        <f t="shared" si="41"/>
        <v>221.875</v>
      </c>
      <c r="J286" s="1">
        <f t="shared" si="42"/>
        <v>22.548865061354313</v>
      </c>
    </row>
    <row r="289" spans="2:10" x14ac:dyDescent="0.2">
      <c r="B289" s="1">
        <v>10</v>
      </c>
      <c r="D289" s="1" t="s">
        <v>5</v>
      </c>
      <c r="E289" s="1" t="s">
        <v>244</v>
      </c>
      <c r="H289" s="1" t="s">
        <v>6</v>
      </c>
      <c r="I289" s="1" t="s">
        <v>245</v>
      </c>
    </row>
    <row r="290" spans="2:10" x14ac:dyDescent="0.2">
      <c r="D290" s="1">
        <v>0</v>
      </c>
      <c r="E290" s="1">
        <v>-5.51</v>
      </c>
      <c r="F290" s="1" t="s">
        <v>246</v>
      </c>
      <c r="G290" s="1" t="str">
        <f t="shared" ref="G290:G314" si="43">RIGHT(F290,LEN(F290)-2)</f>
        <v>32</v>
      </c>
      <c r="H290" s="1">
        <f t="shared" ref="H290:H314" si="44">HEX2DEC(G290)</f>
        <v>50</v>
      </c>
      <c r="I290" s="1">
        <f t="shared" ref="I290:I314" si="45">H290/8</f>
        <v>6.25</v>
      </c>
      <c r="J290" s="1">
        <f t="shared" ref="J290:J314" si="46">10*LOG10(I290*830/1024)</f>
        <v>7.0465815308033717</v>
      </c>
    </row>
    <row r="291" spans="2:10" x14ac:dyDescent="0.2">
      <c r="D291" s="1">
        <v>1</v>
      </c>
      <c r="E291" s="1">
        <v>-4.42</v>
      </c>
      <c r="F291" s="1" t="s">
        <v>247</v>
      </c>
      <c r="G291" s="1" t="str">
        <f t="shared" si="43"/>
        <v>41</v>
      </c>
      <c r="H291" s="1">
        <f t="shared" si="44"/>
        <v>65</v>
      </c>
      <c r="I291" s="1">
        <f t="shared" si="45"/>
        <v>8.125</v>
      </c>
      <c r="J291" s="1">
        <f t="shared" si="46"/>
        <v>8.1860150538717384</v>
      </c>
    </row>
    <row r="292" spans="2:10" x14ac:dyDescent="0.2">
      <c r="D292" s="1">
        <v>2</v>
      </c>
      <c r="E292" s="1">
        <v>-3.48</v>
      </c>
      <c r="F292" s="1" t="s">
        <v>70</v>
      </c>
      <c r="G292" s="1" t="str">
        <f t="shared" si="43"/>
        <v>50</v>
      </c>
      <c r="H292" s="1">
        <f t="shared" si="44"/>
        <v>80</v>
      </c>
      <c r="I292" s="1">
        <f t="shared" si="45"/>
        <v>10</v>
      </c>
      <c r="J292" s="1">
        <f t="shared" si="46"/>
        <v>9.0877813573626192</v>
      </c>
    </row>
    <row r="293" spans="2:10" x14ac:dyDescent="0.2">
      <c r="D293" s="1">
        <v>3</v>
      </c>
      <c r="E293" s="1">
        <v>-2.73</v>
      </c>
      <c r="F293" s="1" t="s">
        <v>16</v>
      </c>
      <c r="G293" s="1" t="str">
        <f t="shared" si="43"/>
        <v>5F</v>
      </c>
      <c r="H293" s="1">
        <f t="shared" si="44"/>
        <v>95</v>
      </c>
      <c r="I293" s="1">
        <f t="shared" si="45"/>
        <v>11.875</v>
      </c>
      <c r="J293" s="1">
        <f t="shared" si="46"/>
        <v>9.8341175403316612</v>
      </c>
    </row>
    <row r="294" spans="2:10" x14ac:dyDescent="0.2">
      <c r="D294" s="1">
        <v>4</v>
      </c>
      <c r="E294" s="1">
        <v>-1.66</v>
      </c>
      <c r="F294" s="1" t="s">
        <v>248</v>
      </c>
      <c r="G294" s="1" t="str">
        <f t="shared" si="43"/>
        <v>7A</v>
      </c>
      <c r="H294" s="1">
        <f t="shared" si="44"/>
        <v>122</v>
      </c>
      <c r="I294" s="1">
        <f t="shared" si="45"/>
        <v>15.25</v>
      </c>
      <c r="J294" s="1">
        <f t="shared" si="46"/>
        <v>10.920479794190666</v>
      </c>
    </row>
    <row r="295" spans="2:10" x14ac:dyDescent="0.2">
      <c r="D295" s="1">
        <v>5</v>
      </c>
      <c r="E295" s="1">
        <v>-0.71</v>
      </c>
      <c r="F295" s="1" t="s">
        <v>249</v>
      </c>
      <c r="G295" s="1" t="str">
        <f t="shared" si="43"/>
        <v>9A</v>
      </c>
      <c r="H295" s="1">
        <f t="shared" si="44"/>
        <v>154</v>
      </c>
      <c r="I295" s="1">
        <f t="shared" si="45"/>
        <v>19.25</v>
      </c>
      <c r="J295" s="1">
        <f t="shared" si="46"/>
        <v>11.932088695807813</v>
      </c>
    </row>
    <row r="296" spans="2:10" x14ac:dyDescent="0.2">
      <c r="D296" s="1">
        <v>6</v>
      </c>
      <c r="E296" s="1">
        <v>0.31</v>
      </c>
      <c r="F296" s="1" t="s">
        <v>83</v>
      </c>
      <c r="G296" s="1" t="str">
        <f t="shared" si="43"/>
        <v>C2</v>
      </c>
      <c r="H296" s="1">
        <f t="shared" si="44"/>
        <v>194</v>
      </c>
      <c r="I296" s="1">
        <f t="shared" si="45"/>
        <v>24.25</v>
      </c>
      <c r="J296" s="1">
        <f t="shared" si="46"/>
        <v>12.934898786745443</v>
      </c>
    </row>
    <row r="297" spans="2:10" x14ac:dyDescent="0.2">
      <c r="D297" s="1">
        <v>7</v>
      </c>
      <c r="E297" s="1">
        <v>1.37</v>
      </c>
      <c r="F297" s="1" t="s">
        <v>250</v>
      </c>
      <c r="G297" s="1" t="str">
        <f t="shared" si="43"/>
        <v>FA</v>
      </c>
      <c r="H297" s="1">
        <f t="shared" si="44"/>
        <v>250</v>
      </c>
      <c r="I297" s="1">
        <f t="shared" si="45"/>
        <v>31.25</v>
      </c>
      <c r="J297" s="1">
        <f t="shared" si="46"/>
        <v>14.03628157416356</v>
      </c>
    </row>
    <row r="298" spans="2:10" x14ac:dyDescent="0.2">
      <c r="D298" s="1">
        <v>8</v>
      </c>
      <c r="E298" s="1">
        <v>2.37</v>
      </c>
      <c r="F298" s="1" t="s">
        <v>251</v>
      </c>
      <c r="G298" s="1" t="str">
        <f t="shared" si="43"/>
        <v>13C</v>
      </c>
      <c r="H298" s="1">
        <f t="shared" si="44"/>
        <v>316</v>
      </c>
      <c r="I298" s="1">
        <f t="shared" si="45"/>
        <v>39.5</v>
      </c>
      <c r="J298" s="1">
        <f t="shared" si="46"/>
        <v>15.053752313627221</v>
      </c>
    </row>
    <row r="299" spans="2:10" x14ac:dyDescent="0.2">
      <c r="D299" s="1">
        <v>9</v>
      </c>
      <c r="E299" s="1">
        <v>4.43</v>
      </c>
      <c r="F299" s="1" t="s">
        <v>252</v>
      </c>
      <c r="G299" s="1" t="str">
        <f t="shared" si="43"/>
        <v>216</v>
      </c>
      <c r="H299" s="1">
        <f t="shared" si="44"/>
        <v>534</v>
      </c>
      <c r="I299" s="1">
        <f t="shared" si="45"/>
        <v>66.75</v>
      </c>
      <c r="J299" s="1">
        <f t="shared" si="46"/>
        <v>17.332294057728749</v>
      </c>
    </row>
    <row r="300" spans="2:10" x14ac:dyDescent="0.2">
      <c r="D300" s="1">
        <v>10</v>
      </c>
      <c r="E300" s="1">
        <v>5.31</v>
      </c>
      <c r="F300" s="1" t="s">
        <v>253</v>
      </c>
      <c r="G300" s="1" t="str">
        <f t="shared" si="43"/>
        <v>279</v>
      </c>
      <c r="H300" s="1">
        <f t="shared" si="44"/>
        <v>633</v>
      </c>
      <c r="I300" s="1">
        <f t="shared" si="45"/>
        <v>79.125</v>
      </c>
      <c r="J300" s="1">
        <f t="shared" si="46"/>
        <v>18.070918587616735</v>
      </c>
    </row>
    <row r="301" spans="2:10" x14ac:dyDescent="0.2">
      <c r="D301" s="1">
        <v>11</v>
      </c>
      <c r="E301" s="1">
        <v>6.36</v>
      </c>
      <c r="F301" s="1" t="s">
        <v>235</v>
      </c>
      <c r="G301" s="1" t="str">
        <f t="shared" si="43"/>
        <v>325</v>
      </c>
      <c r="H301" s="1">
        <f t="shared" si="44"/>
        <v>805</v>
      </c>
      <c r="I301" s="1">
        <f t="shared" si="45"/>
        <v>100.625</v>
      </c>
      <c r="J301" s="1">
        <f t="shared" si="46"/>
        <v>19.114840291121869</v>
      </c>
    </row>
    <row r="302" spans="2:10" x14ac:dyDescent="0.2">
      <c r="D302" s="1">
        <v>12</v>
      </c>
      <c r="E302" s="1">
        <v>7.52</v>
      </c>
      <c r="F302" s="1" t="s">
        <v>254</v>
      </c>
      <c r="G302" s="1" t="str">
        <f t="shared" si="43"/>
        <v>42B</v>
      </c>
      <c r="H302" s="1">
        <f t="shared" si="44"/>
        <v>1067</v>
      </c>
      <c r="I302" s="1">
        <f t="shared" si="45"/>
        <v>133.375</v>
      </c>
      <c r="J302" s="1">
        <f t="shared" si="46"/>
        <v>20.338525681687884</v>
      </c>
    </row>
    <row r="303" spans="2:10" x14ac:dyDescent="0.2">
      <c r="D303" s="1">
        <v>13</v>
      </c>
      <c r="E303" s="1">
        <v>8.57</v>
      </c>
      <c r="F303" s="1" t="s">
        <v>255</v>
      </c>
      <c r="G303" s="1" t="str">
        <f t="shared" si="43"/>
        <v>54B</v>
      </c>
      <c r="H303" s="1">
        <f t="shared" si="44"/>
        <v>1355</v>
      </c>
      <c r="I303" s="1">
        <f t="shared" si="45"/>
        <v>169.375</v>
      </c>
      <c r="J303" s="1">
        <f t="shared" si="46"/>
        <v>21.37627443954743</v>
      </c>
    </row>
    <row r="304" spans="2:10" x14ac:dyDescent="0.2">
      <c r="D304" s="1">
        <v>14</v>
      </c>
      <c r="E304" s="1">
        <v>9.6999999999999993</v>
      </c>
      <c r="F304" s="1" t="s">
        <v>256</v>
      </c>
      <c r="G304" s="1" t="str">
        <f t="shared" si="43"/>
        <v>6EB</v>
      </c>
      <c r="H304" s="1">
        <f t="shared" si="44"/>
        <v>1771</v>
      </c>
      <c r="I304" s="1">
        <f t="shared" si="45"/>
        <v>221.375</v>
      </c>
      <c r="J304" s="1">
        <f t="shared" si="46"/>
        <v>22.539067099343931</v>
      </c>
    </row>
    <row r="305" spans="2:10" x14ac:dyDescent="0.2">
      <c r="D305" s="1">
        <v>15</v>
      </c>
      <c r="E305" s="1">
        <v>10.68</v>
      </c>
      <c r="F305" s="1" t="s">
        <v>257</v>
      </c>
      <c r="G305" s="1" t="str">
        <f t="shared" si="43"/>
        <v>8C0</v>
      </c>
      <c r="H305" s="1">
        <f t="shared" si="44"/>
        <v>2240</v>
      </c>
      <c r="I305" s="1">
        <f t="shared" si="45"/>
        <v>280</v>
      </c>
      <c r="J305" s="1">
        <f t="shared" si="46"/>
        <v>23.55936167078481</v>
      </c>
    </row>
    <row r="306" spans="2:10" x14ac:dyDescent="0.2">
      <c r="D306" s="5">
        <v>16</v>
      </c>
      <c r="E306" s="1">
        <v>11.75</v>
      </c>
      <c r="F306" s="1" t="s">
        <v>152</v>
      </c>
      <c r="G306" s="5" t="str">
        <f t="shared" si="43"/>
        <v>C8</v>
      </c>
      <c r="H306" s="5">
        <f t="shared" si="44"/>
        <v>200</v>
      </c>
      <c r="I306" s="5">
        <f t="shared" si="45"/>
        <v>25</v>
      </c>
      <c r="J306" s="5">
        <f t="shared" si="46"/>
        <v>13.067181444082996</v>
      </c>
    </row>
    <row r="307" spans="2:10" x14ac:dyDescent="0.2">
      <c r="D307" s="1">
        <v>17</v>
      </c>
      <c r="E307" s="1">
        <v>12.97</v>
      </c>
      <c r="F307" s="1" t="s">
        <v>20</v>
      </c>
      <c r="G307" s="1" t="str">
        <f t="shared" si="43"/>
        <v>10C</v>
      </c>
      <c r="H307" s="1">
        <f t="shared" si="44"/>
        <v>268</v>
      </c>
      <c r="I307" s="1">
        <f t="shared" si="45"/>
        <v>33.5</v>
      </c>
      <c r="J307" s="1">
        <f t="shared" si="46"/>
        <v>14.338229427731072</v>
      </c>
    </row>
    <row r="308" spans="2:10" x14ac:dyDescent="0.2">
      <c r="D308" s="1">
        <v>18</v>
      </c>
      <c r="E308" s="1">
        <v>14.06</v>
      </c>
      <c r="F308" s="1" t="s">
        <v>239</v>
      </c>
      <c r="G308" s="1" t="str">
        <f t="shared" si="43"/>
        <v>157</v>
      </c>
      <c r="H308" s="1">
        <f t="shared" si="44"/>
        <v>343</v>
      </c>
      <c r="I308" s="1">
        <f t="shared" si="45"/>
        <v>42.875</v>
      </c>
      <c r="J308" s="1">
        <f t="shared" si="46"/>
        <v>15.409822687870889</v>
      </c>
    </row>
    <row r="309" spans="2:10" x14ac:dyDescent="0.2">
      <c r="D309" s="1">
        <v>19</v>
      </c>
      <c r="E309" s="1">
        <v>15.22</v>
      </c>
      <c r="F309" s="1" t="s">
        <v>258</v>
      </c>
      <c r="G309" s="1" t="str">
        <f t="shared" si="43"/>
        <v>1C7</v>
      </c>
      <c r="H309" s="1">
        <f t="shared" si="44"/>
        <v>455</v>
      </c>
      <c r="I309" s="1">
        <f t="shared" si="45"/>
        <v>56.875</v>
      </c>
      <c r="J309" s="1">
        <f t="shared" si="46"/>
        <v>16.636995454014308</v>
      </c>
    </row>
    <row r="310" spans="2:10" x14ac:dyDescent="0.2">
      <c r="D310" s="1">
        <v>20</v>
      </c>
      <c r="E310" s="1">
        <v>16.079999999999998</v>
      </c>
      <c r="F310" s="1" t="s">
        <v>259</v>
      </c>
      <c r="G310" s="1" t="str">
        <f t="shared" si="43"/>
        <v>228</v>
      </c>
      <c r="H310" s="1">
        <f t="shared" si="44"/>
        <v>552</v>
      </c>
      <c r="I310" s="1">
        <f t="shared" si="45"/>
        <v>69</v>
      </c>
      <c r="J310" s="1">
        <f t="shared" si="46"/>
        <v>17.476272264735172</v>
      </c>
    </row>
    <row r="311" spans="2:10" x14ac:dyDescent="0.2">
      <c r="D311" s="1">
        <v>21</v>
      </c>
      <c r="E311" s="1">
        <v>17.170000000000002</v>
      </c>
      <c r="F311" s="1" t="s">
        <v>260</v>
      </c>
      <c r="G311" s="1" t="str">
        <f t="shared" si="43"/>
        <v>2D0</v>
      </c>
      <c r="H311" s="1">
        <f t="shared" si="44"/>
        <v>720</v>
      </c>
      <c r="I311" s="1">
        <f t="shared" si="45"/>
        <v>90</v>
      </c>
      <c r="J311" s="1">
        <f t="shared" si="46"/>
        <v>18.630206451755868</v>
      </c>
    </row>
    <row r="312" spans="2:10" x14ac:dyDescent="0.2">
      <c r="D312" s="1">
        <v>22</v>
      </c>
      <c r="E312" s="1">
        <v>18.23</v>
      </c>
      <c r="F312" s="1" t="s">
        <v>261</v>
      </c>
      <c r="G312" s="1" t="str">
        <f t="shared" si="43"/>
        <v>3AD</v>
      </c>
      <c r="H312" s="1">
        <f t="shared" si="44"/>
        <v>941</v>
      </c>
      <c r="I312" s="1">
        <f t="shared" si="45"/>
        <v>117.625</v>
      </c>
      <c r="J312" s="1">
        <f t="shared" si="46"/>
        <v>19.792777721715751</v>
      </c>
    </row>
    <row r="313" spans="2:10" x14ac:dyDescent="0.2">
      <c r="D313" s="1">
        <v>23</v>
      </c>
      <c r="E313" s="1">
        <v>19.3</v>
      </c>
      <c r="F313" s="1" t="s">
        <v>262</v>
      </c>
      <c r="G313" s="1" t="str">
        <f t="shared" si="43"/>
        <v>4C5</v>
      </c>
      <c r="H313" s="1">
        <f t="shared" si="44"/>
        <v>1221</v>
      </c>
      <c r="I313" s="1">
        <f t="shared" si="45"/>
        <v>152.625</v>
      </c>
      <c r="J313" s="1">
        <f t="shared" si="46"/>
        <v>20.924038126892007</v>
      </c>
    </row>
    <row r="314" spans="2:10" x14ac:dyDescent="0.2">
      <c r="D314" s="1">
        <v>24</v>
      </c>
      <c r="E314" s="1">
        <v>20.75</v>
      </c>
      <c r="F314" s="1" t="s">
        <v>263</v>
      </c>
      <c r="G314" s="1" t="str">
        <f t="shared" si="43"/>
        <v>6ED</v>
      </c>
      <c r="H314" s="1">
        <f t="shared" si="44"/>
        <v>1773</v>
      </c>
      <c r="I314" s="1">
        <f t="shared" si="45"/>
        <v>221.625</v>
      </c>
      <c r="J314" s="1">
        <f t="shared" si="46"/>
        <v>22.543968843452362</v>
      </c>
    </row>
    <row r="317" spans="2:10" x14ac:dyDescent="0.2">
      <c r="B317" s="1">
        <v>11</v>
      </c>
      <c r="D317" s="1" t="s">
        <v>5</v>
      </c>
      <c r="E317" s="1" t="s">
        <v>65</v>
      </c>
      <c r="H317" s="1" t="s">
        <v>6</v>
      </c>
      <c r="I317" s="1" t="s">
        <v>7</v>
      </c>
    </row>
    <row r="318" spans="2:10" x14ac:dyDescent="0.2">
      <c r="D318" s="1">
        <v>0</v>
      </c>
      <c r="E318" s="1">
        <v>-5.42</v>
      </c>
      <c r="F318" s="1" t="s">
        <v>205</v>
      </c>
      <c r="G318" s="1" t="str">
        <f t="shared" ref="G318:G342" si="47">RIGHT(F318,LEN(F318)-2)</f>
        <v>2E</v>
      </c>
      <c r="H318" s="1">
        <f t="shared" ref="H318:H342" si="48">HEX2DEC(G318)</f>
        <v>46</v>
      </c>
      <c r="I318" s="1">
        <f t="shared" ref="I318:I342" si="49">H318/8</f>
        <v>5.75</v>
      </c>
      <c r="J318" s="1">
        <f t="shared" ref="J318:J342" si="50">10*LOG10(I318*830/1024)</f>
        <v>6.6844598042589247</v>
      </c>
    </row>
    <row r="319" spans="2:10" x14ac:dyDescent="0.2">
      <c r="D319" s="1">
        <v>1</v>
      </c>
      <c r="E319" s="1">
        <v>-4.34</v>
      </c>
      <c r="F319" s="1" t="s">
        <v>264</v>
      </c>
      <c r="G319" s="1" t="str">
        <f t="shared" si="47"/>
        <v>3D</v>
      </c>
      <c r="H319" s="1">
        <f t="shared" si="48"/>
        <v>61</v>
      </c>
      <c r="I319" s="1">
        <f t="shared" si="49"/>
        <v>7.625</v>
      </c>
      <c r="J319" s="1">
        <f t="shared" si="50"/>
        <v>7.9101798375508539</v>
      </c>
    </row>
    <row r="320" spans="2:10" x14ac:dyDescent="0.2">
      <c r="D320" s="1">
        <v>2</v>
      </c>
      <c r="E320" s="1">
        <v>-3.4</v>
      </c>
      <c r="F320" s="1" t="s">
        <v>265</v>
      </c>
      <c r="G320" s="1" t="str">
        <f t="shared" si="47"/>
        <v>53</v>
      </c>
      <c r="H320" s="1">
        <f t="shared" si="48"/>
        <v>83</v>
      </c>
      <c r="I320" s="1">
        <f t="shared" si="49"/>
        <v>10.375</v>
      </c>
      <c r="J320" s="1">
        <f t="shared" si="50"/>
        <v>9.2476624112039225</v>
      </c>
    </row>
    <row r="321" spans="4:10" x14ac:dyDescent="0.2">
      <c r="D321" s="1">
        <v>3</v>
      </c>
      <c r="E321" s="1">
        <v>-2.65</v>
      </c>
      <c r="F321" s="1" t="s">
        <v>266</v>
      </c>
      <c r="G321" s="1" t="str">
        <f t="shared" si="47"/>
        <v>5C</v>
      </c>
      <c r="H321" s="1">
        <f t="shared" si="48"/>
        <v>92</v>
      </c>
      <c r="I321" s="1">
        <f t="shared" si="49"/>
        <v>11.5</v>
      </c>
      <c r="J321" s="1">
        <f t="shared" si="50"/>
        <v>9.6947597608987373</v>
      </c>
    </row>
    <row r="322" spans="4:10" x14ac:dyDescent="0.2">
      <c r="D322" s="1">
        <v>4</v>
      </c>
      <c r="E322" s="1">
        <v>-1.59</v>
      </c>
      <c r="F322" s="1" t="s">
        <v>267</v>
      </c>
      <c r="G322" s="1" t="str">
        <f t="shared" si="47"/>
        <v>7B</v>
      </c>
      <c r="H322" s="1">
        <f t="shared" si="48"/>
        <v>123</v>
      </c>
      <c r="I322" s="1">
        <f t="shared" si="49"/>
        <v>15.375</v>
      </c>
      <c r="J322" s="1">
        <f t="shared" si="50"/>
        <v>10.955932601837164</v>
      </c>
    </row>
    <row r="323" spans="4:10" x14ac:dyDescent="0.2">
      <c r="D323" s="1">
        <v>5</v>
      </c>
      <c r="E323" s="1">
        <v>-0.63</v>
      </c>
      <c r="F323" s="1" t="s">
        <v>207</v>
      </c>
      <c r="G323" s="1" t="str">
        <f t="shared" si="47"/>
        <v>92</v>
      </c>
      <c r="H323" s="1">
        <f t="shared" si="48"/>
        <v>146</v>
      </c>
      <c r="I323" s="1">
        <f t="shared" si="49"/>
        <v>18.25</v>
      </c>
      <c r="J323" s="1">
        <f t="shared" si="50"/>
        <v>11.700410045287555</v>
      </c>
    </row>
    <row r="324" spans="4:10" x14ac:dyDescent="0.2">
      <c r="D324" s="1">
        <v>6</v>
      </c>
      <c r="E324" s="1">
        <v>0.37</v>
      </c>
      <c r="F324" s="1" t="s">
        <v>174</v>
      </c>
      <c r="G324" s="1" t="str">
        <f t="shared" si="47"/>
        <v>C4</v>
      </c>
      <c r="H324" s="1">
        <f t="shared" si="48"/>
        <v>196</v>
      </c>
      <c r="I324" s="1">
        <f t="shared" si="49"/>
        <v>24.5</v>
      </c>
      <c r="J324" s="1">
        <f t="shared" si="50"/>
        <v>12.979442201007945</v>
      </c>
    </row>
    <row r="325" spans="4:10" x14ac:dyDescent="0.2">
      <c r="D325" s="1">
        <v>7</v>
      </c>
      <c r="E325" s="1">
        <v>1.43</v>
      </c>
      <c r="F325" s="1" t="s">
        <v>143</v>
      </c>
      <c r="G325" s="1" t="str">
        <f t="shared" si="47"/>
        <v>FB</v>
      </c>
      <c r="H325" s="1">
        <f t="shared" si="48"/>
        <v>251</v>
      </c>
      <c r="I325" s="1">
        <f t="shared" si="49"/>
        <v>31.375</v>
      </c>
      <c r="J325" s="1">
        <f t="shared" si="50"/>
        <v>14.053618702253566</v>
      </c>
    </row>
    <row r="326" spans="4:10" x14ac:dyDescent="0.2">
      <c r="D326" s="1">
        <v>8</v>
      </c>
      <c r="E326" s="1">
        <v>2.41</v>
      </c>
      <c r="F326" s="1" t="s">
        <v>268</v>
      </c>
      <c r="G326" s="1" t="str">
        <f t="shared" si="47"/>
        <v>137</v>
      </c>
      <c r="H326" s="1">
        <f t="shared" si="48"/>
        <v>311</v>
      </c>
      <c r="I326" s="1">
        <f t="shared" si="49"/>
        <v>38.875</v>
      </c>
      <c r="J326" s="1">
        <f t="shared" si="50"/>
        <v>14.984485377711557</v>
      </c>
    </row>
    <row r="327" spans="4:10" x14ac:dyDescent="0.2">
      <c r="D327" s="1">
        <v>9</v>
      </c>
      <c r="E327" s="1">
        <v>4.46</v>
      </c>
      <c r="F327" s="1" t="s">
        <v>269</v>
      </c>
      <c r="G327" s="1" t="str">
        <f t="shared" si="47"/>
        <v>202</v>
      </c>
      <c r="H327" s="1">
        <f t="shared" si="48"/>
        <v>514</v>
      </c>
      <c r="I327" s="1">
        <f t="shared" si="49"/>
        <v>64.25</v>
      </c>
      <c r="J327" s="1">
        <f t="shared" si="50"/>
        <v>17.166512677395943</v>
      </c>
    </row>
    <row r="328" spans="4:10" x14ac:dyDescent="0.2">
      <c r="D328" s="1">
        <v>10</v>
      </c>
      <c r="E328" s="1">
        <v>5.33</v>
      </c>
      <c r="F328" s="1" t="s">
        <v>270</v>
      </c>
      <c r="G328" s="1" t="str">
        <f t="shared" si="47"/>
        <v>278</v>
      </c>
      <c r="H328" s="1">
        <f t="shared" si="48"/>
        <v>632</v>
      </c>
      <c r="I328" s="1">
        <f t="shared" si="49"/>
        <v>79</v>
      </c>
      <c r="J328" s="1">
        <f t="shared" si="50"/>
        <v>18.064052270267034</v>
      </c>
    </row>
    <row r="329" spans="4:10" x14ac:dyDescent="0.2">
      <c r="D329" s="1">
        <v>11</v>
      </c>
      <c r="E329" s="1">
        <v>6.39</v>
      </c>
      <c r="F329" s="1" t="s">
        <v>271</v>
      </c>
      <c r="G329" s="1" t="str">
        <f t="shared" si="47"/>
        <v>32A</v>
      </c>
      <c r="H329" s="1">
        <f t="shared" si="48"/>
        <v>810</v>
      </c>
      <c r="I329" s="1">
        <f t="shared" si="49"/>
        <v>101.25</v>
      </c>
      <c r="J329" s="1">
        <f t="shared" si="50"/>
        <v>19.141731676229682</v>
      </c>
    </row>
    <row r="330" spans="4:10" x14ac:dyDescent="0.2">
      <c r="D330" s="1">
        <v>12</v>
      </c>
      <c r="E330" s="1">
        <v>7.55</v>
      </c>
      <c r="F330" s="1" t="s">
        <v>272</v>
      </c>
      <c r="G330" s="1" t="str">
        <f t="shared" si="47"/>
        <v>42C</v>
      </c>
      <c r="H330" s="1">
        <f t="shared" si="48"/>
        <v>1068</v>
      </c>
      <c r="I330" s="1">
        <f t="shared" si="49"/>
        <v>133.5</v>
      </c>
      <c r="J330" s="1">
        <f t="shared" si="50"/>
        <v>20.342594014368558</v>
      </c>
    </row>
    <row r="331" spans="4:10" x14ac:dyDescent="0.2">
      <c r="D331" s="1">
        <v>13</v>
      </c>
      <c r="E331" s="1">
        <v>8.6</v>
      </c>
      <c r="F331" s="1" t="s">
        <v>273</v>
      </c>
      <c r="G331" s="1" t="str">
        <f t="shared" si="47"/>
        <v>54D</v>
      </c>
      <c r="H331" s="1">
        <f t="shared" si="48"/>
        <v>1357</v>
      </c>
      <c r="I331" s="1">
        <f t="shared" si="49"/>
        <v>169.625</v>
      </c>
      <c r="J331" s="1">
        <f t="shared" si="50"/>
        <v>21.382679964040555</v>
      </c>
    </row>
    <row r="332" spans="4:10" x14ac:dyDescent="0.2">
      <c r="D332" s="1">
        <v>14</v>
      </c>
      <c r="E332" s="1">
        <v>9.73</v>
      </c>
      <c r="F332" s="1" t="s">
        <v>112</v>
      </c>
      <c r="G332" s="1" t="str">
        <f t="shared" si="47"/>
        <v>6F1</v>
      </c>
      <c r="H332" s="1">
        <f t="shared" si="48"/>
        <v>1777</v>
      </c>
      <c r="I332" s="1">
        <f t="shared" si="49"/>
        <v>222.125</v>
      </c>
      <c r="J332" s="1">
        <f t="shared" si="50"/>
        <v>22.553755765496199</v>
      </c>
    </row>
    <row r="333" spans="4:10" x14ac:dyDescent="0.2">
      <c r="D333" s="1">
        <v>15</v>
      </c>
      <c r="E333" s="1">
        <v>10.71</v>
      </c>
      <c r="F333" s="1" t="s">
        <v>274</v>
      </c>
      <c r="G333" s="1" t="str">
        <f t="shared" si="47"/>
        <v>8C5</v>
      </c>
      <c r="H333" s="1">
        <f t="shared" si="48"/>
        <v>2245</v>
      </c>
      <c r="I333" s="1">
        <f t="shared" si="49"/>
        <v>280.625</v>
      </c>
      <c r="J333" s="1">
        <f t="shared" si="50"/>
        <v>23.569044940836605</v>
      </c>
    </row>
    <row r="334" spans="4:10" x14ac:dyDescent="0.2">
      <c r="D334" s="5">
        <v>16</v>
      </c>
      <c r="E334" s="1">
        <v>11.78</v>
      </c>
      <c r="F334" s="1" t="s">
        <v>152</v>
      </c>
      <c r="G334" s="5" t="str">
        <f t="shared" si="47"/>
        <v>C8</v>
      </c>
      <c r="H334" s="5">
        <f t="shared" si="48"/>
        <v>200</v>
      </c>
      <c r="I334" s="5">
        <f t="shared" si="49"/>
        <v>25</v>
      </c>
      <c r="J334" s="5">
        <f t="shared" si="50"/>
        <v>13.067181444082996</v>
      </c>
    </row>
    <row r="335" spans="4:10" x14ac:dyDescent="0.2">
      <c r="D335" s="1">
        <v>17</v>
      </c>
      <c r="E335" s="1">
        <v>13</v>
      </c>
      <c r="F335" s="1" t="s">
        <v>20</v>
      </c>
      <c r="G335" s="1" t="str">
        <f t="shared" si="47"/>
        <v>10C</v>
      </c>
      <c r="H335" s="1">
        <f t="shared" si="48"/>
        <v>268</v>
      </c>
      <c r="I335" s="1">
        <f t="shared" si="49"/>
        <v>33.5</v>
      </c>
      <c r="J335" s="1">
        <f t="shared" si="50"/>
        <v>14.338229427731072</v>
      </c>
    </row>
    <row r="336" spans="4:10" x14ac:dyDescent="0.2">
      <c r="D336" s="1">
        <v>18</v>
      </c>
      <c r="E336" s="1">
        <v>14.08</v>
      </c>
      <c r="F336" s="1" t="s">
        <v>275</v>
      </c>
      <c r="G336" s="1" t="str">
        <f t="shared" si="47"/>
        <v>154</v>
      </c>
      <c r="H336" s="1">
        <f t="shared" si="48"/>
        <v>340</v>
      </c>
      <c r="I336" s="1">
        <f t="shared" si="49"/>
        <v>42.5</v>
      </c>
      <c r="J336" s="1">
        <f t="shared" si="50"/>
        <v>15.371670657865735</v>
      </c>
    </row>
    <row r="337" spans="2:10" x14ac:dyDescent="0.2">
      <c r="D337" s="1">
        <v>19</v>
      </c>
      <c r="E337" s="1">
        <v>15.24</v>
      </c>
      <c r="F337" s="1" t="s">
        <v>258</v>
      </c>
      <c r="G337" s="1" t="str">
        <f t="shared" si="47"/>
        <v>1C7</v>
      </c>
      <c r="H337" s="1">
        <f t="shared" si="48"/>
        <v>455</v>
      </c>
      <c r="I337" s="1">
        <f t="shared" si="49"/>
        <v>56.875</v>
      </c>
      <c r="J337" s="1">
        <f t="shared" si="50"/>
        <v>16.636995454014308</v>
      </c>
    </row>
    <row r="338" spans="2:10" x14ac:dyDescent="0.2">
      <c r="D338" s="1">
        <v>20</v>
      </c>
      <c r="E338" s="1">
        <v>16.100000000000001</v>
      </c>
      <c r="F338" s="1" t="s">
        <v>200</v>
      </c>
      <c r="G338" s="1" t="str">
        <f t="shared" si="47"/>
        <v>22B</v>
      </c>
      <c r="H338" s="1">
        <f t="shared" si="48"/>
        <v>555</v>
      </c>
      <c r="I338" s="1">
        <f t="shared" si="49"/>
        <v>69.375</v>
      </c>
      <c r="J338" s="1">
        <f t="shared" si="50"/>
        <v>17.499811318669948</v>
      </c>
    </row>
    <row r="339" spans="2:10" x14ac:dyDescent="0.2">
      <c r="D339" s="1">
        <v>21</v>
      </c>
      <c r="E339" s="1">
        <v>17.190000000000001</v>
      </c>
      <c r="F339" s="1" t="s">
        <v>260</v>
      </c>
      <c r="G339" s="1" t="str">
        <f t="shared" si="47"/>
        <v>2D0</v>
      </c>
      <c r="H339" s="1">
        <f t="shared" si="48"/>
        <v>720</v>
      </c>
      <c r="I339" s="1">
        <f t="shared" si="49"/>
        <v>90</v>
      </c>
      <c r="J339" s="1">
        <f t="shared" si="50"/>
        <v>18.630206451755868</v>
      </c>
    </row>
    <row r="340" spans="2:10" x14ac:dyDescent="0.2">
      <c r="D340" s="1">
        <v>22</v>
      </c>
      <c r="E340" s="1">
        <v>18.25</v>
      </c>
      <c r="F340" s="1" t="s">
        <v>276</v>
      </c>
      <c r="G340" s="1" t="str">
        <f t="shared" si="47"/>
        <v>39E</v>
      </c>
      <c r="H340" s="1">
        <f t="shared" si="48"/>
        <v>926</v>
      </c>
      <c r="I340" s="1">
        <f t="shared" si="49"/>
        <v>115.75</v>
      </c>
      <c r="J340" s="1">
        <f t="shared" si="50"/>
        <v>19.722991354262525</v>
      </c>
    </row>
    <row r="341" spans="2:10" x14ac:dyDescent="0.2">
      <c r="D341" s="1">
        <v>23</v>
      </c>
      <c r="E341" s="1">
        <v>19.309999999999999</v>
      </c>
      <c r="F341" s="1" t="s">
        <v>277</v>
      </c>
      <c r="G341" s="1" t="str">
        <f t="shared" si="47"/>
        <v>4BF</v>
      </c>
      <c r="H341" s="1">
        <f t="shared" si="48"/>
        <v>1215</v>
      </c>
      <c r="I341" s="1">
        <f t="shared" si="49"/>
        <v>151.875</v>
      </c>
      <c r="J341" s="1">
        <f t="shared" si="50"/>
        <v>20.902644266786492</v>
      </c>
    </row>
    <row r="342" spans="2:10" x14ac:dyDescent="0.2">
      <c r="D342" s="1">
        <v>24</v>
      </c>
      <c r="E342" s="1">
        <v>20.77</v>
      </c>
      <c r="F342" s="1" t="s">
        <v>278</v>
      </c>
      <c r="G342" s="1" t="str">
        <f t="shared" si="47"/>
        <v>710</v>
      </c>
      <c r="H342" s="1">
        <f t="shared" si="48"/>
        <v>1808</v>
      </c>
      <c r="I342" s="1">
        <f t="shared" si="49"/>
        <v>226</v>
      </c>
      <c r="J342" s="1">
        <f t="shared" si="50"/>
        <v>22.628865748836628</v>
      </c>
    </row>
    <row r="345" spans="2:10" x14ac:dyDescent="0.2">
      <c r="B345" s="1">
        <v>12</v>
      </c>
      <c r="D345" s="1" t="s">
        <v>182</v>
      </c>
      <c r="E345" s="1" t="s">
        <v>65</v>
      </c>
      <c r="H345" s="1" t="s">
        <v>6</v>
      </c>
      <c r="I345" s="1" t="s">
        <v>7</v>
      </c>
    </row>
    <row r="346" spans="2:10" x14ac:dyDescent="0.2">
      <c r="D346" s="1">
        <v>0</v>
      </c>
      <c r="E346" s="1">
        <v>-5.35</v>
      </c>
      <c r="F346" s="1" t="s">
        <v>279</v>
      </c>
      <c r="G346" s="1" t="str">
        <f t="shared" ref="G346:G370" si="51">RIGHT(F346,LEN(F346)-2)</f>
        <v>2F</v>
      </c>
      <c r="H346" s="1">
        <f t="shared" ref="H346:H370" si="52">HEX2DEC(G346)</f>
        <v>47</v>
      </c>
      <c r="I346" s="1">
        <f t="shared" ref="I346:I370" si="53">H346/8</f>
        <v>5.875</v>
      </c>
      <c r="J346" s="1">
        <f t="shared" ref="J346:J370" si="54">10*LOG10(I346*830/1024)</f>
        <v>6.7778600668003586</v>
      </c>
    </row>
    <row r="347" spans="2:10" x14ac:dyDescent="0.2">
      <c r="D347" s="1">
        <v>1</v>
      </c>
      <c r="E347" s="1">
        <v>-4.2699999999999996</v>
      </c>
      <c r="F347" s="1" t="s">
        <v>264</v>
      </c>
      <c r="G347" s="1" t="str">
        <f t="shared" si="51"/>
        <v>3D</v>
      </c>
      <c r="H347" s="1">
        <f t="shared" si="52"/>
        <v>61</v>
      </c>
      <c r="I347" s="1">
        <f t="shared" si="53"/>
        <v>7.625</v>
      </c>
      <c r="J347" s="1">
        <f t="shared" si="54"/>
        <v>7.9101798375508539</v>
      </c>
    </row>
    <row r="348" spans="2:10" x14ac:dyDescent="0.2">
      <c r="D348" s="1">
        <v>2</v>
      </c>
      <c r="E348" s="1">
        <v>-3.33</v>
      </c>
      <c r="F348" s="1" t="s">
        <v>280</v>
      </c>
      <c r="G348" s="1" t="str">
        <f t="shared" si="51"/>
        <v>4D</v>
      </c>
      <c r="H348" s="1">
        <f t="shared" si="52"/>
        <v>77</v>
      </c>
      <c r="I348" s="1">
        <f t="shared" si="53"/>
        <v>9.625</v>
      </c>
      <c r="J348" s="1">
        <f t="shared" si="54"/>
        <v>8.9217887391680026</v>
      </c>
    </row>
    <row r="349" spans="2:10" x14ac:dyDescent="0.2">
      <c r="D349" s="1">
        <v>3</v>
      </c>
      <c r="E349" s="1">
        <v>-2.58</v>
      </c>
      <c r="F349" s="1" t="s">
        <v>281</v>
      </c>
      <c r="G349" s="1" t="str">
        <f t="shared" si="51"/>
        <v>61</v>
      </c>
      <c r="H349" s="1">
        <f t="shared" si="52"/>
        <v>97</v>
      </c>
      <c r="I349" s="1">
        <f t="shared" si="53"/>
        <v>12.125</v>
      </c>
      <c r="J349" s="1">
        <f t="shared" si="54"/>
        <v>9.9245988301056318</v>
      </c>
    </row>
    <row r="350" spans="2:10" x14ac:dyDescent="0.2">
      <c r="D350" s="1">
        <v>4</v>
      </c>
      <c r="E350" s="1">
        <v>-1.53</v>
      </c>
      <c r="F350" s="1" t="s">
        <v>282</v>
      </c>
      <c r="G350" s="1" t="str">
        <f t="shared" si="51"/>
        <v>7F</v>
      </c>
      <c r="H350" s="1">
        <f t="shared" si="52"/>
        <v>127</v>
      </c>
      <c r="I350" s="1">
        <f t="shared" si="53"/>
        <v>15.875</v>
      </c>
      <c r="J350" s="1">
        <f t="shared" si="54"/>
        <v>11.09491869700275</v>
      </c>
    </row>
    <row r="351" spans="2:10" x14ac:dyDescent="0.2">
      <c r="D351" s="1">
        <v>5</v>
      </c>
      <c r="E351" s="1">
        <v>-0.56999999999999995</v>
      </c>
      <c r="F351" s="1" t="s">
        <v>249</v>
      </c>
      <c r="G351" s="1" t="str">
        <f t="shared" si="51"/>
        <v>9A</v>
      </c>
      <c r="H351" s="1">
        <f t="shared" si="52"/>
        <v>154</v>
      </c>
      <c r="I351" s="1">
        <f t="shared" si="53"/>
        <v>19.25</v>
      </c>
      <c r="J351" s="1">
        <f t="shared" si="54"/>
        <v>11.932088695807813</v>
      </c>
    </row>
    <row r="352" spans="2:10" x14ac:dyDescent="0.2">
      <c r="D352" s="1">
        <v>6</v>
      </c>
      <c r="E352" s="1">
        <v>0.42</v>
      </c>
      <c r="F352" s="1" t="s">
        <v>218</v>
      </c>
      <c r="G352" s="1" t="str">
        <f t="shared" si="51"/>
        <v>C7</v>
      </c>
      <c r="H352" s="1">
        <f t="shared" si="52"/>
        <v>199</v>
      </c>
      <c r="I352" s="1">
        <f t="shared" si="53"/>
        <v>24.875</v>
      </c>
      <c r="J352" s="1">
        <f t="shared" si="54"/>
        <v>13.045412251540249</v>
      </c>
    </row>
    <row r="353" spans="4:10" x14ac:dyDescent="0.2">
      <c r="D353" s="1">
        <v>7</v>
      </c>
      <c r="E353" s="1">
        <v>1.48</v>
      </c>
      <c r="F353" s="1" t="s">
        <v>283</v>
      </c>
      <c r="G353" s="1" t="str">
        <f t="shared" si="51"/>
        <v>FD</v>
      </c>
      <c r="H353" s="1">
        <f t="shared" si="52"/>
        <v>253</v>
      </c>
      <c r="I353" s="1">
        <f t="shared" si="53"/>
        <v>31.625</v>
      </c>
      <c r="J353" s="1">
        <f t="shared" si="54"/>
        <v>14.088086699201362</v>
      </c>
    </row>
    <row r="354" spans="4:10" x14ac:dyDescent="0.2">
      <c r="D354" s="1">
        <v>8</v>
      </c>
      <c r="E354" s="1">
        <v>2.4300000000000002</v>
      </c>
      <c r="F354" s="1" t="s">
        <v>251</v>
      </c>
      <c r="G354" s="1" t="str">
        <f t="shared" si="51"/>
        <v>13C</v>
      </c>
      <c r="H354" s="1">
        <f t="shared" si="52"/>
        <v>316</v>
      </c>
      <c r="I354" s="1">
        <f t="shared" si="53"/>
        <v>39.5</v>
      </c>
      <c r="J354" s="1">
        <f t="shared" si="54"/>
        <v>15.053752313627221</v>
      </c>
    </row>
    <row r="355" spans="4:10" x14ac:dyDescent="0.2">
      <c r="D355" s="1">
        <v>9</v>
      </c>
      <c r="E355" s="1">
        <v>4.49</v>
      </c>
      <c r="F355" s="1" t="s">
        <v>284</v>
      </c>
      <c r="G355" s="1" t="str">
        <f t="shared" si="51"/>
        <v>204</v>
      </c>
      <c r="H355" s="1">
        <f t="shared" si="52"/>
        <v>516</v>
      </c>
      <c r="I355" s="1">
        <f t="shared" si="53"/>
        <v>64.5</v>
      </c>
      <c r="J355" s="1">
        <f t="shared" si="54"/>
        <v>17.183378503715296</v>
      </c>
    </row>
    <row r="356" spans="4:10" x14ac:dyDescent="0.2">
      <c r="D356" s="1">
        <v>10</v>
      </c>
      <c r="E356" s="1">
        <v>5.36</v>
      </c>
      <c r="F356" s="1" t="s">
        <v>270</v>
      </c>
      <c r="G356" s="1" t="str">
        <f t="shared" si="51"/>
        <v>278</v>
      </c>
      <c r="H356" s="1">
        <f t="shared" si="52"/>
        <v>632</v>
      </c>
      <c r="I356" s="1">
        <f t="shared" si="53"/>
        <v>79</v>
      </c>
      <c r="J356" s="1">
        <f t="shared" si="54"/>
        <v>18.064052270267034</v>
      </c>
    </row>
    <row r="357" spans="4:10" x14ac:dyDescent="0.2">
      <c r="D357" s="1">
        <v>11</v>
      </c>
      <c r="E357" s="1">
        <v>6.41</v>
      </c>
      <c r="F357" s="1" t="s">
        <v>285</v>
      </c>
      <c r="G357" s="1" t="str">
        <f t="shared" si="51"/>
        <v>32E</v>
      </c>
      <c r="H357" s="1">
        <f t="shared" si="52"/>
        <v>814</v>
      </c>
      <c r="I357" s="1">
        <f t="shared" si="53"/>
        <v>101.75</v>
      </c>
      <c r="J357" s="1">
        <f t="shared" si="54"/>
        <v>19.163125536335194</v>
      </c>
    </row>
    <row r="358" spans="4:10" x14ac:dyDescent="0.2">
      <c r="D358" s="1">
        <v>12</v>
      </c>
      <c r="E358" s="1">
        <v>7.58</v>
      </c>
      <c r="F358" s="1" t="s">
        <v>254</v>
      </c>
      <c r="G358" s="1" t="str">
        <f t="shared" si="51"/>
        <v>42B</v>
      </c>
      <c r="H358" s="1">
        <f t="shared" si="52"/>
        <v>1067</v>
      </c>
      <c r="I358" s="1">
        <f t="shared" si="53"/>
        <v>133.375</v>
      </c>
      <c r="J358" s="1">
        <f t="shared" si="54"/>
        <v>20.338525681687884</v>
      </c>
    </row>
    <row r="359" spans="4:10" x14ac:dyDescent="0.2">
      <c r="D359" s="1">
        <v>13</v>
      </c>
      <c r="E359" s="1">
        <v>8.6199999999999992</v>
      </c>
      <c r="F359" s="1" t="s">
        <v>286</v>
      </c>
      <c r="G359" s="1" t="str">
        <f t="shared" si="51"/>
        <v>545</v>
      </c>
      <c r="H359" s="1">
        <f t="shared" si="52"/>
        <v>1349</v>
      </c>
      <c r="I359" s="1">
        <f t="shared" si="53"/>
        <v>168.625</v>
      </c>
      <c r="J359" s="1">
        <f t="shared" si="54"/>
        <v>21.357000984162227</v>
      </c>
    </row>
    <row r="360" spans="4:10" x14ac:dyDescent="0.2">
      <c r="D360" s="1">
        <v>14</v>
      </c>
      <c r="E360" s="1">
        <v>9.75</v>
      </c>
      <c r="F360" s="1" t="s">
        <v>287</v>
      </c>
      <c r="G360" s="1" t="str">
        <f t="shared" si="51"/>
        <v>6F2</v>
      </c>
      <c r="H360" s="1">
        <f t="shared" si="52"/>
        <v>1778</v>
      </c>
      <c r="I360" s="1">
        <f t="shared" si="53"/>
        <v>222.25</v>
      </c>
      <c r="J360" s="1">
        <f t="shared" si="54"/>
        <v>22.556199053785132</v>
      </c>
    </row>
    <row r="361" spans="4:10" x14ac:dyDescent="0.2">
      <c r="D361" s="1">
        <v>15</v>
      </c>
      <c r="E361" s="1">
        <v>10.74</v>
      </c>
      <c r="F361" s="1" t="s">
        <v>288</v>
      </c>
      <c r="G361" s="1" t="str">
        <f t="shared" si="51"/>
        <v>8C8</v>
      </c>
      <c r="H361" s="1">
        <f t="shared" si="52"/>
        <v>2248</v>
      </c>
      <c r="I361" s="1">
        <f t="shared" si="53"/>
        <v>281</v>
      </c>
      <c r="J361" s="1">
        <f t="shared" si="54"/>
        <v>23.574844556413417</v>
      </c>
    </row>
    <row r="362" spans="4:10" x14ac:dyDescent="0.2">
      <c r="D362" s="5">
        <v>16</v>
      </c>
      <c r="E362" s="1">
        <v>11.8</v>
      </c>
      <c r="F362" s="1" t="s">
        <v>19</v>
      </c>
      <c r="G362" s="5" t="str">
        <f t="shared" si="51"/>
        <v>C9</v>
      </c>
      <c r="H362" s="5">
        <f t="shared" si="52"/>
        <v>201</v>
      </c>
      <c r="I362" s="5">
        <f t="shared" si="53"/>
        <v>25.125</v>
      </c>
      <c r="J362" s="5">
        <f t="shared" si="54"/>
        <v>13.088842061648071</v>
      </c>
    </row>
    <row r="363" spans="4:10" x14ac:dyDescent="0.2">
      <c r="D363" s="1">
        <v>17</v>
      </c>
      <c r="E363" s="1">
        <v>13.02</v>
      </c>
      <c r="F363" s="1" t="s">
        <v>289</v>
      </c>
      <c r="G363" s="1" t="str">
        <f t="shared" si="51"/>
        <v>107</v>
      </c>
      <c r="H363" s="1">
        <f t="shared" si="52"/>
        <v>263</v>
      </c>
      <c r="I363" s="1">
        <f t="shared" si="53"/>
        <v>32.875</v>
      </c>
      <c r="J363" s="1">
        <f t="shared" si="54"/>
        <v>14.256438972340762</v>
      </c>
    </row>
    <row r="364" spans="4:10" x14ac:dyDescent="0.2">
      <c r="D364" s="1">
        <v>18</v>
      </c>
      <c r="E364" s="1">
        <v>14.1</v>
      </c>
      <c r="F364" s="1" t="s">
        <v>290</v>
      </c>
      <c r="G364" s="1" t="str">
        <f t="shared" si="51"/>
        <v>158</v>
      </c>
      <c r="H364" s="1">
        <f t="shared" si="52"/>
        <v>344</v>
      </c>
      <c r="I364" s="1">
        <f t="shared" si="53"/>
        <v>43</v>
      </c>
      <c r="J364" s="1">
        <f t="shared" si="54"/>
        <v>15.422465913158485</v>
      </c>
    </row>
    <row r="365" spans="4:10" x14ac:dyDescent="0.2">
      <c r="D365" s="1">
        <v>19</v>
      </c>
      <c r="E365" s="1">
        <v>15.26</v>
      </c>
      <c r="F365" s="1" t="s">
        <v>291</v>
      </c>
      <c r="G365" s="1" t="str">
        <f t="shared" si="51"/>
        <v>1C6</v>
      </c>
      <c r="H365" s="1">
        <f t="shared" si="52"/>
        <v>454</v>
      </c>
      <c r="I365" s="1">
        <f t="shared" si="53"/>
        <v>56.75</v>
      </c>
      <c r="J365" s="1">
        <f t="shared" si="54"/>
        <v>16.627440016014223</v>
      </c>
    </row>
    <row r="366" spans="4:10" x14ac:dyDescent="0.2">
      <c r="D366" s="1">
        <v>20</v>
      </c>
      <c r="E366" s="1">
        <v>16.12</v>
      </c>
      <c r="F366" s="1" t="s">
        <v>292</v>
      </c>
      <c r="G366" s="1" t="str">
        <f t="shared" si="51"/>
        <v>231</v>
      </c>
      <c r="H366" s="1">
        <f t="shared" si="52"/>
        <v>561</v>
      </c>
      <c r="I366" s="1">
        <f t="shared" si="53"/>
        <v>70.125</v>
      </c>
      <c r="J366" s="1">
        <f t="shared" si="54"/>
        <v>17.546510100004799</v>
      </c>
    </row>
    <row r="367" spans="4:10" x14ac:dyDescent="0.2">
      <c r="D367" s="1">
        <v>21</v>
      </c>
      <c r="E367" s="1">
        <v>17.2</v>
      </c>
      <c r="F367" s="1" t="s">
        <v>293</v>
      </c>
      <c r="G367" s="1" t="str">
        <f t="shared" si="51"/>
        <v>2D7</v>
      </c>
      <c r="H367" s="1">
        <f t="shared" si="52"/>
        <v>727</v>
      </c>
      <c r="I367" s="1">
        <f t="shared" si="53"/>
        <v>90.875</v>
      </c>
      <c r="J367" s="1">
        <f t="shared" si="54"/>
        <v>18.672225596033563</v>
      </c>
    </row>
    <row r="368" spans="4:10" x14ac:dyDescent="0.2">
      <c r="D368" s="1">
        <v>22</v>
      </c>
      <c r="E368" s="1">
        <v>18.27</v>
      </c>
      <c r="F368" s="1" t="s">
        <v>294</v>
      </c>
      <c r="G368" s="1" t="str">
        <f t="shared" si="51"/>
        <v>3A0</v>
      </c>
      <c r="H368" s="1">
        <f t="shared" si="52"/>
        <v>928</v>
      </c>
      <c r="I368" s="1">
        <f t="shared" si="53"/>
        <v>116</v>
      </c>
      <c r="J368" s="1">
        <f t="shared" si="54"/>
        <v>19.732361249631804</v>
      </c>
    </row>
    <row r="369" spans="2:10" x14ac:dyDescent="0.2">
      <c r="D369" s="1">
        <v>23</v>
      </c>
      <c r="E369" s="1">
        <v>19.329999999999998</v>
      </c>
      <c r="F369" s="1" t="s">
        <v>295</v>
      </c>
      <c r="G369" s="1" t="str">
        <f t="shared" si="51"/>
        <v>4B8</v>
      </c>
      <c r="H369" s="1">
        <f t="shared" si="52"/>
        <v>1208</v>
      </c>
      <c r="I369" s="1">
        <f t="shared" si="53"/>
        <v>151</v>
      </c>
      <c r="J369" s="1">
        <f t="shared" si="54"/>
        <v>20.877550830294314</v>
      </c>
    </row>
    <row r="370" spans="2:10" x14ac:dyDescent="0.2">
      <c r="D370" s="1">
        <v>24</v>
      </c>
      <c r="E370" s="1">
        <v>20.77</v>
      </c>
      <c r="F370" s="1" t="s">
        <v>216</v>
      </c>
      <c r="G370" s="1" t="str">
        <f t="shared" si="51"/>
        <v>6DC</v>
      </c>
      <c r="H370" s="1">
        <f t="shared" si="52"/>
        <v>1756</v>
      </c>
      <c r="I370" s="1">
        <f t="shared" si="53"/>
        <v>219.5</v>
      </c>
      <c r="J370" s="1">
        <f t="shared" si="54"/>
        <v>22.502126603144021</v>
      </c>
    </row>
    <row r="373" spans="2:10" x14ac:dyDescent="0.2">
      <c r="B373" s="1">
        <v>13</v>
      </c>
      <c r="D373" s="1" t="s">
        <v>204</v>
      </c>
      <c r="E373" s="1" t="s">
        <v>113</v>
      </c>
      <c r="H373" s="1" t="s">
        <v>6</v>
      </c>
      <c r="I373" s="1" t="s">
        <v>7</v>
      </c>
    </row>
    <row r="374" spans="2:10" x14ac:dyDescent="0.2">
      <c r="D374" s="1">
        <v>0</v>
      </c>
      <c r="E374" s="1">
        <v>-5.27</v>
      </c>
      <c r="F374" s="1" t="s">
        <v>296</v>
      </c>
      <c r="G374" s="1" t="str">
        <f t="shared" ref="G374:G398" si="55">RIGHT(F374,LEN(F374)-2)</f>
        <v>30</v>
      </c>
      <c r="H374" s="1">
        <f t="shared" ref="H374:H398" si="56">HEX2DEC(G374)</f>
        <v>48</v>
      </c>
      <c r="I374" s="1">
        <f t="shared" ref="I374:I398" si="57">H374/8</f>
        <v>6</v>
      </c>
      <c r="J374" s="1">
        <f t="shared" ref="J374:J398" si="58">10*LOG10(I374*830/1024)</f>
        <v>6.8692938611990559</v>
      </c>
    </row>
    <row r="375" spans="2:10" x14ac:dyDescent="0.2">
      <c r="D375" s="1">
        <v>1</v>
      </c>
      <c r="E375" s="1">
        <v>-4.1900000000000004</v>
      </c>
      <c r="F375" s="1" t="s">
        <v>297</v>
      </c>
      <c r="G375" s="1" t="str">
        <f t="shared" si="55"/>
        <v>42</v>
      </c>
      <c r="H375" s="1">
        <f t="shared" si="56"/>
        <v>66</v>
      </c>
      <c r="I375" s="1">
        <f t="shared" si="57"/>
        <v>8.25</v>
      </c>
      <c r="J375" s="1">
        <f t="shared" si="58"/>
        <v>8.2523208428618702</v>
      </c>
    </row>
    <row r="376" spans="2:10" x14ac:dyDescent="0.2">
      <c r="D376" s="1">
        <v>2</v>
      </c>
      <c r="E376" s="1">
        <v>-3.24</v>
      </c>
      <c r="F376" s="1" t="s">
        <v>265</v>
      </c>
      <c r="G376" s="1" t="str">
        <f t="shared" si="55"/>
        <v>53</v>
      </c>
      <c r="H376" s="1">
        <f t="shared" si="56"/>
        <v>83</v>
      </c>
      <c r="I376" s="1">
        <f t="shared" si="57"/>
        <v>10.375</v>
      </c>
      <c r="J376" s="1">
        <f t="shared" si="58"/>
        <v>9.2476624112039225</v>
      </c>
    </row>
    <row r="377" spans="2:10" x14ac:dyDescent="0.2">
      <c r="D377" s="1">
        <v>3</v>
      </c>
      <c r="E377" s="1">
        <v>-2.5099999999999998</v>
      </c>
      <c r="F377" s="1" t="s">
        <v>298</v>
      </c>
      <c r="G377" s="1" t="str">
        <f t="shared" si="55"/>
        <v>63</v>
      </c>
      <c r="H377" s="1">
        <f t="shared" si="56"/>
        <v>99</v>
      </c>
      <c r="I377" s="1">
        <f t="shared" si="57"/>
        <v>12.375</v>
      </c>
      <c r="J377" s="1">
        <f t="shared" si="58"/>
        <v>10.013233433418682</v>
      </c>
    </row>
    <row r="378" spans="2:10" x14ac:dyDescent="0.2">
      <c r="D378" s="1">
        <v>4</v>
      </c>
      <c r="E378" s="1">
        <v>-1.46</v>
      </c>
      <c r="F378" s="1" t="s">
        <v>267</v>
      </c>
      <c r="G378" s="1" t="str">
        <f t="shared" si="55"/>
        <v>7B</v>
      </c>
      <c r="H378" s="1">
        <f t="shared" si="56"/>
        <v>123</v>
      </c>
      <c r="I378" s="1">
        <f t="shared" si="57"/>
        <v>15.375</v>
      </c>
      <c r="J378" s="1">
        <f t="shared" si="58"/>
        <v>10.955932601837164</v>
      </c>
    </row>
    <row r="379" spans="2:10" x14ac:dyDescent="0.2">
      <c r="D379" s="1">
        <v>5</v>
      </c>
      <c r="E379" s="1">
        <v>-0.5</v>
      </c>
      <c r="F379" s="1" t="s">
        <v>299</v>
      </c>
      <c r="G379" s="1" t="str">
        <f t="shared" si="55"/>
        <v>9E</v>
      </c>
      <c r="H379" s="1">
        <f t="shared" si="56"/>
        <v>158</v>
      </c>
      <c r="I379" s="1">
        <f t="shared" si="57"/>
        <v>19.75</v>
      </c>
      <c r="J379" s="1">
        <f t="shared" si="58"/>
        <v>12.043452356987409</v>
      </c>
    </row>
    <row r="380" spans="2:10" x14ac:dyDescent="0.2">
      <c r="D380" s="1">
        <v>6</v>
      </c>
      <c r="E380" s="1">
        <v>0.48</v>
      </c>
      <c r="F380" s="1" t="s">
        <v>218</v>
      </c>
      <c r="G380" s="1" t="str">
        <f t="shared" si="55"/>
        <v>C7</v>
      </c>
      <c r="H380" s="1">
        <f t="shared" si="56"/>
        <v>199</v>
      </c>
      <c r="I380" s="1">
        <f t="shared" si="57"/>
        <v>24.875</v>
      </c>
      <c r="J380" s="1">
        <f t="shared" si="58"/>
        <v>13.045412251540249</v>
      </c>
    </row>
    <row r="381" spans="2:10" x14ac:dyDescent="0.2">
      <c r="D381" s="1">
        <v>7</v>
      </c>
      <c r="E381" s="1">
        <v>1.54</v>
      </c>
      <c r="F381" s="1" t="s">
        <v>300</v>
      </c>
      <c r="G381" s="1" t="str">
        <f t="shared" si="55"/>
        <v>103</v>
      </c>
      <c r="H381" s="1">
        <f t="shared" si="56"/>
        <v>259</v>
      </c>
      <c r="I381" s="1">
        <f t="shared" si="57"/>
        <v>32.375</v>
      </c>
      <c r="J381" s="1">
        <f t="shared" si="58"/>
        <v>14.189879128255702</v>
      </c>
    </row>
    <row r="382" spans="2:10" x14ac:dyDescent="0.2">
      <c r="D382" s="1">
        <v>8</v>
      </c>
      <c r="E382" s="1">
        <v>2.4700000000000002</v>
      </c>
      <c r="F382" s="1" t="s">
        <v>301</v>
      </c>
      <c r="G382" s="1" t="str">
        <f t="shared" si="55"/>
        <v>140</v>
      </c>
      <c r="H382" s="1">
        <f t="shared" si="56"/>
        <v>320</v>
      </c>
      <c r="I382" s="1">
        <f t="shared" si="57"/>
        <v>40</v>
      </c>
      <c r="J382" s="1">
        <f t="shared" si="58"/>
        <v>15.108381270642244</v>
      </c>
    </row>
    <row r="383" spans="2:10" x14ac:dyDescent="0.2">
      <c r="D383" s="1">
        <v>9</v>
      </c>
      <c r="E383" s="1">
        <v>4.5199999999999996</v>
      </c>
      <c r="F383" s="1" t="s">
        <v>302</v>
      </c>
      <c r="G383" s="1" t="str">
        <f t="shared" si="55"/>
        <v>201</v>
      </c>
      <c r="H383" s="1">
        <f t="shared" si="56"/>
        <v>513</v>
      </c>
      <c r="I383" s="1">
        <f t="shared" si="57"/>
        <v>64.125</v>
      </c>
      <c r="J383" s="1">
        <f t="shared" si="58"/>
        <v>17.158055138561345</v>
      </c>
    </row>
    <row r="384" spans="2:10" x14ac:dyDescent="0.2">
      <c r="D384" s="1">
        <v>10</v>
      </c>
      <c r="E384" s="1">
        <v>5.4</v>
      </c>
      <c r="F384" s="1" t="s">
        <v>303</v>
      </c>
      <c r="G384" s="1" t="str">
        <f t="shared" si="55"/>
        <v>295</v>
      </c>
      <c r="H384" s="1">
        <f t="shared" si="56"/>
        <v>661</v>
      </c>
      <c r="I384" s="1">
        <f t="shared" si="57"/>
        <v>82.625</v>
      </c>
      <c r="J384" s="1">
        <f t="shared" si="58"/>
        <v>18.258896082299586</v>
      </c>
    </row>
    <row r="385" spans="4:10" x14ac:dyDescent="0.2">
      <c r="D385" s="1">
        <v>11</v>
      </c>
      <c r="E385" s="1">
        <v>6.44</v>
      </c>
      <c r="F385" s="1" t="s">
        <v>304</v>
      </c>
      <c r="G385" s="1" t="str">
        <f t="shared" si="55"/>
        <v>331</v>
      </c>
      <c r="H385" s="1">
        <f t="shared" si="56"/>
        <v>817</v>
      </c>
      <c r="I385" s="1">
        <f t="shared" si="57"/>
        <v>102.125</v>
      </c>
      <c r="J385" s="1">
        <f t="shared" si="58"/>
        <v>19.179102052767337</v>
      </c>
    </row>
    <row r="386" spans="4:10" x14ac:dyDescent="0.2">
      <c r="D386" s="1">
        <v>12</v>
      </c>
      <c r="E386" s="1">
        <v>7.6</v>
      </c>
      <c r="F386" s="1" t="s">
        <v>305</v>
      </c>
      <c r="G386" s="1" t="str">
        <f t="shared" si="55"/>
        <v>433</v>
      </c>
      <c r="H386" s="1">
        <f t="shared" si="56"/>
        <v>1075</v>
      </c>
      <c r="I386" s="1">
        <f t="shared" si="57"/>
        <v>134.375</v>
      </c>
      <c r="J386" s="1">
        <f t="shared" si="58"/>
        <v>20.370966129959424</v>
      </c>
    </row>
    <row r="387" spans="4:10" x14ac:dyDescent="0.2">
      <c r="D387" s="1">
        <v>13</v>
      </c>
      <c r="E387" s="1">
        <v>8.65</v>
      </c>
      <c r="F387" s="1" t="s">
        <v>236</v>
      </c>
      <c r="G387" s="1" t="str">
        <f t="shared" si="55"/>
        <v>552</v>
      </c>
      <c r="H387" s="1">
        <f t="shared" si="56"/>
        <v>1362</v>
      </c>
      <c r="I387" s="1">
        <f t="shared" si="57"/>
        <v>170.25</v>
      </c>
      <c r="J387" s="1">
        <f t="shared" si="58"/>
        <v>21.398652563210845</v>
      </c>
    </row>
    <row r="388" spans="4:10" x14ac:dyDescent="0.2">
      <c r="D388" s="1">
        <v>14</v>
      </c>
      <c r="E388" s="1">
        <v>9.77</v>
      </c>
      <c r="F388" s="1" t="s">
        <v>306</v>
      </c>
      <c r="G388" s="1" t="str">
        <f t="shared" si="55"/>
        <v>6FE</v>
      </c>
      <c r="H388" s="1">
        <f t="shared" si="56"/>
        <v>1790</v>
      </c>
      <c r="I388" s="1">
        <f t="shared" si="57"/>
        <v>223.75</v>
      </c>
      <c r="J388" s="1">
        <f t="shared" si="58"/>
        <v>22.585411797242116</v>
      </c>
    </row>
    <row r="389" spans="4:10" x14ac:dyDescent="0.2">
      <c r="D389" s="1">
        <v>15</v>
      </c>
      <c r="E389" s="1">
        <v>10.77</v>
      </c>
      <c r="F389" s="1" t="s">
        <v>307</v>
      </c>
      <c r="G389" s="1" t="str">
        <f t="shared" si="55"/>
        <v>8C7</v>
      </c>
      <c r="H389" s="1">
        <f t="shared" si="56"/>
        <v>2247</v>
      </c>
      <c r="I389" s="1">
        <f t="shared" si="57"/>
        <v>280.875</v>
      </c>
      <c r="J389" s="1">
        <f t="shared" si="58"/>
        <v>23.57291221163447</v>
      </c>
    </row>
    <row r="390" spans="4:10" x14ac:dyDescent="0.2">
      <c r="D390" s="5">
        <v>16</v>
      </c>
      <c r="E390" s="1">
        <v>11.81</v>
      </c>
      <c r="F390" s="1" t="s">
        <v>308</v>
      </c>
      <c r="G390" s="5" t="str">
        <f t="shared" si="55"/>
        <v>C6</v>
      </c>
      <c r="H390" s="5">
        <f t="shared" si="56"/>
        <v>198</v>
      </c>
      <c r="I390" s="5">
        <f t="shared" si="57"/>
        <v>24.75</v>
      </c>
      <c r="J390" s="5">
        <f t="shared" si="58"/>
        <v>13.023533390058494</v>
      </c>
    </row>
    <row r="391" spans="4:10" x14ac:dyDescent="0.2">
      <c r="D391" s="1">
        <v>17</v>
      </c>
      <c r="E391" s="1">
        <v>13.04</v>
      </c>
      <c r="F391" s="1" t="s">
        <v>20</v>
      </c>
      <c r="G391" s="1" t="str">
        <f t="shared" si="55"/>
        <v>10C</v>
      </c>
      <c r="H391" s="1">
        <f t="shared" si="56"/>
        <v>268</v>
      </c>
      <c r="I391" s="1">
        <f t="shared" si="57"/>
        <v>33.5</v>
      </c>
      <c r="J391" s="1">
        <f t="shared" si="58"/>
        <v>14.338229427731072</v>
      </c>
    </row>
    <row r="392" spans="4:10" x14ac:dyDescent="0.2">
      <c r="D392" s="1">
        <v>18</v>
      </c>
      <c r="E392" s="1">
        <v>14.12</v>
      </c>
      <c r="F392" s="1" t="s">
        <v>239</v>
      </c>
      <c r="G392" s="1" t="str">
        <f t="shared" si="55"/>
        <v>157</v>
      </c>
      <c r="H392" s="1">
        <f t="shared" si="56"/>
        <v>343</v>
      </c>
      <c r="I392" s="1">
        <f t="shared" si="57"/>
        <v>42.875</v>
      </c>
      <c r="J392" s="1">
        <f t="shared" si="58"/>
        <v>15.409822687870889</v>
      </c>
    </row>
    <row r="393" spans="4:10" x14ac:dyDescent="0.2">
      <c r="D393" s="1">
        <v>19</v>
      </c>
      <c r="E393" s="1">
        <v>15.28</v>
      </c>
      <c r="F393" s="1" t="s">
        <v>309</v>
      </c>
      <c r="G393" s="1" t="str">
        <f t="shared" si="55"/>
        <v>1C4</v>
      </c>
      <c r="H393" s="1">
        <f t="shared" si="56"/>
        <v>452</v>
      </c>
      <c r="I393" s="1">
        <f t="shared" si="57"/>
        <v>56.5</v>
      </c>
      <c r="J393" s="1">
        <f t="shared" si="58"/>
        <v>16.608265835557006</v>
      </c>
    </row>
    <row r="394" spans="4:10" x14ac:dyDescent="0.2">
      <c r="D394" s="1">
        <v>20</v>
      </c>
      <c r="E394" s="1">
        <v>16.14</v>
      </c>
      <c r="F394" s="1" t="s">
        <v>259</v>
      </c>
      <c r="G394" s="1" t="str">
        <f t="shared" si="55"/>
        <v>228</v>
      </c>
      <c r="H394" s="1">
        <f t="shared" si="56"/>
        <v>552</v>
      </c>
      <c r="I394" s="1">
        <f t="shared" si="57"/>
        <v>69</v>
      </c>
      <c r="J394" s="1">
        <f t="shared" si="58"/>
        <v>17.476272264735172</v>
      </c>
    </row>
    <row r="395" spans="4:10" x14ac:dyDescent="0.2">
      <c r="D395" s="1">
        <v>21</v>
      </c>
      <c r="E395" s="1">
        <v>17.22</v>
      </c>
      <c r="F395" s="1" t="s">
        <v>310</v>
      </c>
      <c r="G395" s="1" t="str">
        <f t="shared" si="55"/>
        <v>2CF</v>
      </c>
      <c r="H395" s="1">
        <f t="shared" si="56"/>
        <v>719</v>
      </c>
      <c r="I395" s="1">
        <f t="shared" si="57"/>
        <v>89.875</v>
      </c>
      <c r="J395" s="1">
        <f t="shared" si="58"/>
        <v>18.62417039127201</v>
      </c>
    </row>
    <row r="396" spans="4:10" x14ac:dyDescent="0.2">
      <c r="D396" s="1">
        <v>22</v>
      </c>
      <c r="E396" s="1">
        <v>18.28</v>
      </c>
      <c r="F396" s="1" t="s">
        <v>276</v>
      </c>
      <c r="G396" s="1" t="str">
        <f t="shared" si="55"/>
        <v>39E</v>
      </c>
      <c r="H396" s="1">
        <f t="shared" si="56"/>
        <v>926</v>
      </c>
      <c r="I396" s="1">
        <f t="shared" si="57"/>
        <v>115.75</v>
      </c>
      <c r="J396" s="1">
        <f t="shared" si="58"/>
        <v>19.722991354262525</v>
      </c>
    </row>
    <row r="397" spans="4:10" x14ac:dyDescent="0.2">
      <c r="D397" s="1">
        <v>23</v>
      </c>
      <c r="E397" s="1">
        <v>19.34</v>
      </c>
      <c r="F397" s="1" t="s">
        <v>311</v>
      </c>
      <c r="G397" s="1" t="str">
        <f t="shared" si="55"/>
        <v>4CB</v>
      </c>
      <c r="H397" s="1">
        <f t="shared" si="56"/>
        <v>1227</v>
      </c>
      <c r="I397" s="1">
        <f t="shared" si="57"/>
        <v>153.375</v>
      </c>
      <c r="J397" s="1">
        <f t="shared" si="58"/>
        <v>20.94532711471323</v>
      </c>
    </row>
    <row r="398" spans="4:10" x14ac:dyDescent="0.2">
      <c r="D398" s="1">
        <v>24</v>
      </c>
      <c r="E398" s="1">
        <v>20.78</v>
      </c>
      <c r="F398" s="1" t="s">
        <v>312</v>
      </c>
      <c r="G398" s="1" t="str">
        <f t="shared" si="55"/>
        <v>6E3</v>
      </c>
      <c r="H398" s="1">
        <f t="shared" si="56"/>
        <v>1763</v>
      </c>
      <c r="I398" s="1">
        <f t="shared" si="57"/>
        <v>220.375</v>
      </c>
      <c r="J398" s="1">
        <f t="shared" si="58"/>
        <v>22.519404610436403</v>
      </c>
    </row>
    <row r="401" spans="2:10" x14ac:dyDescent="0.2">
      <c r="B401" s="1">
        <v>14</v>
      </c>
      <c r="D401" s="1" t="s">
        <v>204</v>
      </c>
      <c r="E401" s="1" t="s">
        <v>38</v>
      </c>
      <c r="H401" s="1" t="s">
        <v>6</v>
      </c>
      <c r="I401" s="1" t="s">
        <v>136</v>
      </c>
    </row>
    <row r="402" spans="2:10" x14ac:dyDescent="0.2">
      <c r="D402" s="1">
        <v>0</v>
      </c>
      <c r="E402" s="1">
        <v>-5.08</v>
      </c>
      <c r="F402" s="1" t="s">
        <v>313</v>
      </c>
      <c r="G402" s="1" t="str">
        <f t="shared" ref="G402:G426" si="59">RIGHT(F402,LEN(F402)-2)</f>
        <v>34</v>
      </c>
      <c r="H402" s="1">
        <f t="shared" ref="H402:H426" si="60">HEX2DEC(G402)</f>
        <v>52</v>
      </c>
      <c r="I402" s="1">
        <f t="shared" ref="I402:I426" si="61">H402/8</f>
        <v>6.5</v>
      </c>
      <c r="J402" s="1">
        <f t="shared" ref="J402:J426" si="62">10*LOG10(I402*830/1024)</f>
        <v>7.2169149237911761</v>
      </c>
    </row>
    <row r="403" spans="2:10" x14ac:dyDescent="0.2">
      <c r="D403" s="1">
        <v>1</v>
      </c>
      <c r="E403" s="1">
        <v>-3.99</v>
      </c>
      <c r="F403" s="1" t="s">
        <v>297</v>
      </c>
      <c r="G403" s="1" t="str">
        <f t="shared" si="59"/>
        <v>42</v>
      </c>
      <c r="H403" s="1">
        <f t="shared" si="60"/>
        <v>66</v>
      </c>
      <c r="I403" s="1">
        <f t="shared" si="61"/>
        <v>8.25</v>
      </c>
      <c r="J403" s="1">
        <f t="shared" si="62"/>
        <v>8.2523208428618702</v>
      </c>
    </row>
    <row r="404" spans="2:10" x14ac:dyDescent="0.2">
      <c r="D404" s="1">
        <v>2</v>
      </c>
      <c r="E404" s="1">
        <v>-3.04</v>
      </c>
      <c r="F404" s="1" t="s">
        <v>314</v>
      </c>
      <c r="G404" s="1" t="str">
        <f t="shared" si="59"/>
        <v>55</v>
      </c>
      <c r="H404" s="1">
        <f t="shared" si="60"/>
        <v>85</v>
      </c>
      <c r="I404" s="1">
        <f t="shared" si="61"/>
        <v>10.625</v>
      </c>
      <c r="J404" s="1">
        <f t="shared" si="62"/>
        <v>9.3510707445861101</v>
      </c>
    </row>
    <row r="405" spans="2:10" x14ac:dyDescent="0.2">
      <c r="D405" s="1">
        <v>3</v>
      </c>
      <c r="E405" s="1">
        <v>-2.33</v>
      </c>
      <c r="F405" s="1" t="s">
        <v>71</v>
      </c>
      <c r="G405" s="1" t="str">
        <f t="shared" si="59"/>
        <v>68</v>
      </c>
      <c r="H405" s="1">
        <f t="shared" si="60"/>
        <v>104</v>
      </c>
      <c r="I405" s="1">
        <f t="shared" si="61"/>
        <v>13</v>
      </c>
      <c r="J405" s="1">
        <f t="shared" si="62"/>
        <v>10.227214880430989</v>
      </c>
    </row>
    <row r="406" spans="2:10" x14ac:dyDescent="0.2">
      <c r="D406" s="1">
        <v>4</v>
      </c>
      <c r="E406" s="1">
        <v>-1.28</v>
      </c>
      <c r="F406" s="1" t="s">
        <v>315</v>
      </c>
      <c r="G406" s="1" t="str">
        <f t="shared" si="59"/>
        <v>82</v>
      </c>
      <c r="H406" s="1">
        <f t="shared" si="60"/>
        <v>130</v>
      </c>
      <c r="I406" s="1">
        <f t="shared" si="61"/>
        <v>16.25</v>
      </c>
      <c r="J406" s="1">
        <f t="shared" si="62"/>
        <v>11.196315010511551</v>
      </c>
    </row>
    <row r="407" spans="2:10" x14ac:dyDescent="0.2">
      <c r="D407" s="1">
        <v>5</v>
      </c>
      <c r="E407" s="1">
        <v>-0.32</v>
      </c>
      <c r="F407" s="1" t="s">
        <v>316</v>
      </c>
      <c r="G407" s="1" t="str">
        <f t="shared" si="59"/>
        <v>A3</v>
      </c>
      <c r="H407" s="1">
        <f t="shared" si="60"/>
        <v>163</v>
      </c>
      <c r="I407" s="1">
        <f t="shared" si="61"/>
        <v>20.375</v>
      </c>
      <c r="J407" s="1">
        <f t="shared" si="62"/>
        <v>12.178757531482763</v>
      </c>
    </row>
    <row r="408" spans="2:10" x14ac:dyDescent="0.2">
      <c r="D408" s="1">
        <v>6</v>
      </c>
      <c r="E408" s="1">
        <v>0.62</v>
      </c>
      <c r="F408" s="1" t="s">
        <v>317</v>
      </c>
      <c r="G408" s="1" t="str">
        <f t="shared" si="59"/>
        <v>CD</v>
      </c>
      <c r="H408" s="1">
        <f t="shared" si="60"/>
        <v>205</v>
      </c>
      <c r="I408" s="1">
        <f t="shared" si="61"/>
        <v>25.625</v>
      </c>
      <c r="J408" s="1">
        <f t="shared" si="62"/>
        <v>13.174420098000727</v>
      </c>
    </row>
    <row r="409" spans="2:10" x14ac:dyDescent="0.2">
      <c r="D409" s="1">
        <v>7</v>
      </c>
      <c r="E409" s="1">
        <v>1.67</v>
      </c>
      <c r="F409" s="1" t="s">
        <v>153</v>
      </c>
      <c r="G409" s="1" t="str">
        <f t="shared" si="59"/>
        <v>108</v>
      </c>
      <c r="H409" s="1">
        <f t="shared" si="60"/>
        <v>264</v>
      </c>
      <c r="I409" s="1">
        <f t="shared" si="61"/>
        <v>33</v>
      </c>
      <c r="J409" s="1">
        <f t="shared" si="62"/>
        <v>14.272920756141493</v>
      </c>
    </row>
    <row r="410" spans="2:10" x14ac:dyDescent="0.2">
      <c r="D410" s="1">
        <v>8</v>
      </c>
      <c r="E410" s="1">
        <v>2.56</v>
      </c>
      <c r="F410" s="1" t="s">
        <v>318</v>
      </c>
      <c r="G410" s="1" t="str">
        <f t="shared" si="59"/>
        <v>141</v>
      </c>
      <c r="H410" s="1">
        <f t="shared" si="60"/>
        <v>321</v>
      </c>
      <c r="I410" s="1">
        <f t="shared" si="61"/>
        <v>40.125</v>
      </c>
      <c r="J410" s="1">
        <f t="shared" si="62"/>
        <v>15.121931811491905</v>
      </c>
    </row>
    <row r="411" spans="2:10" x14ac:dyDescent="0.2">
      <c r="D411" s="1">
        <v>9</v>
      </c>
      <c r="E411" s="1">
        <v>4.5999999999999996</v>
      </c>
      <c r="F411" s="1" t="s">
        <v>319</v>
      </c>
      <c r="G411" s="1" t="str">
        <f t="shared" si="59"/>
        <v>20A</v>
      </c>
      <c r="H411" s="1">
        <f t="shared" si="60"/>
        <v>522</v>
      </c>
      <c r="I411" s="1">
        <f t="shared" si="61"/>
        <v>65.25</v>
      </c>
      <c r="J411" s="1">
        <f t="shared" si="62"/>
        <v>17.233586517465803</v>
      </c>
    </row>
    <row r="412" spans="2:10" x14ac:dyDescent="0.2">
      <c r="D412" s="1">
        <v>10</v>
      </c>
      <c r="E412" s="1">
        <v>5.47</v>
      </c>
      <c r="F412" s="1" t="s">
        <v>320</v>
      </c>
      <c r="G412" s="1" t="str">
        <f t="shared" si="59"/>
        <v>27C</v>
      </c>
      <c r="H412" s="1">
        <f t="shared" si="60"/>
        <v>636</v>
      </c>
      <c r="I412" s="1">
        <f t="shared" si="61"/>
        <v>79.5</v>
      </c>
      <c r="J412" s="1">
        <f t="shared" si="62"/>
        <v>18.091452643927322</v>
      </c>
    </row>
    <row r="413" spans="2:10" x14ac:dyDescent="0.2">
      <c r="D413" s="1">
        <v>11</v>
      </c>
      <c r="E413" s="1">
        <v>6.51</v>
      </c>
      <c r="F413" s="1" t="s">
        <v>321</v>
      </c>
      <c r="G413" s="1" t="str">
        <f t="shared" si="59"/>
        <v>33B</v>
      </c>
      <c r="H413" s="1">
        <f t="shared" si="60"/>
        <v>827</v>
      </c>
      <c r="I413" s="1">
        <f t="shared" si="61"/>
        <v>103.375</v>
      </c>
      <c r="J413" s="1">
        <f t="shared" si="62"/>
        <v>19.23193658296865</v>
      </c>
    </row>
    <row r="414" spans="2:10" x14ac:dyDescent="0.2">
      <c r="D414" s="1">
        <v>12</v>
      </c>
      <c r="E414" s="1">
        <v>7.66</v>
      </c>
      <c r="F414" s="1" t="s">
        <v>305</v>
      </c>
      <c r="G414" s="1" t="str">
        <f t="shared" si="59"/>
        <v>433</v>
      </c>
      <c r="H414" s="1">
        <f t="shared" si="60"/>
        <v>1075</v>
      </c>
      <c r="I414" s="1">
        <f t="shared" si="61"/>
        <v>134.375</v>
      </c>
      <c r="J414" s="1">
        <f t="shared" si="62"/>
        <v>20.370966129959424</v>
      </c>
    </row>
    <row r="415" spans="2:10" x14ac:dyDescent="0.2">
      <c r="D415" s="1">
        <v>13</v>
      </c>
      <c r="E415" s="1">
        <v>8.7100000000000009</v>
      </c>
      <c r="F415" s="1" t="s">
        <v>322</v>
      </c>
      <c r="G415" s="1" t="str">
        <f t="shared" si="59"/>
        <v>560</v>
      </c>
      <c r="H415" s="1">
        <f t="shared" si="60"/>
        <v>1376</v>
      </c>
      <c r="I415" s="1">
        <f t="shared" si="61"/>
        <v>172</v>
      </c>
      <c r="J415" s="1">
        <f t="shared" si="62"/>
        <v>21.443065826438108</v>
      </c>
    </row>
    <row r="416" spans="2:10" x14ac:dyDescent="0.2">
      <c r="D416" s="1">
        <v>14</v>
      </c>
      <c r="E416" s="1">
        <v>9.84</v>
      </c>
      <c r="F416" s="1" t="s">
        <v>323</v>
      </c>
      <c r="G416" s="1" t="str">
        <f t="shared" si="59"/>
        <v>6FF</v>
      </c>
      <c r="H416" s="1">
        <f t="shared" si="60"/>
        <v>1791</v>
      </c>
      <c r="I416" s="1">
        <f t="shared" si="61"/>
        <v>223.875</v>
      </c>
      <c r="J416" s="1">
        <f t="shared" si="62"/>
        <v>22.587837345933501</v>
      </c>
    </row>
    <row r="417" spans="4:10" x14ac:dyDescent="0.2">
      <c r="D417" s="1">
        <v>15</v>
      </c>
      <c r="E417" s="1">
        <v>10.82</v>
      </c>
      <c r="F417" s="1" t="s">
        <v>324</v>
      </c>
      <c r="G417" s="1" t="str">
        <f t="shared" si="59"/>
        <v>8D3</v>
      </c>
      <c r="H417" s="1">
        <f t="shared" si="60"/>
        <v>2259</v>
      </c>
      <c r="I417" s="1">
        <f t="shared" si="61"/>
        <v>282.375</v>
      </c>
      <c r="J417" s="1">
        <f t="shared" si="62"/>
        <v>23.596043796646814</v>
      </c>
    </row>
    <row r="418" spans="4:10" x14ac:dyDescent="0.2">
      <c r="D418" s="5">
        <v>16</v>
      </c>
      <c r="E418" s="1">
        <v>11.87</v>
      </c>
      <c r="F418" s="1" t="s">
        <v>325</v>
      </c>
      <c r="G418" s="5" t="str">
        <f t="shared" si="59"/>
        <v>CB</v>
      </c>
      <c r="H418" s="5">
        <f t="shared" si="60"/>
        <v>203</v>
      </c>
      <c r="I418" s="5">
        <f t="shared" si="61"/>
        <v>25.375</v>
      </c>
      <c r="J418" s="5">
        <f t="shared" si="62"/>
        <v>13.131841866575314</v>
      </c>
    </row>
    <row r="419" spans="4:10" x14ac:dyDescent="0.2">
      <c r="D419" s="1">
        <v>17</v>
      </c>
      <c r="E419" s="1">
        <v>13.09</v>
      </c>
      <c r="F419" s="1" t="s">
        <v>326</v>
      </c>
      <c r="G419" s="1" t="str">
        <f t="shared" si="59"/>
        <v>10E</v>
      </c>
      <c r="H419" s="1">
        <f t="shared" si="60"/>
        <v>270</v>
      </c>
      <c r="I419" s="1">
        <f t="shared" si="61"/>
        <v>33.75</v>
      </c>
      <c r="J419" s="1">
        <f t="shared" si="62"/>
        <v>14.370519129033056</v>
      </c>
    </row>
    <row r="420" spans="4:10" x14ac:dyDescent="0.2">
      <c r="D420" s="1">
        <v>18</v>
      </c>
      <c r="E420" s="1">
        <v>14.18</v>
      </c>
      <c r="F420" s="1" t="s">
        <v>327</v>
      </c>
      <c r="G420" s="1" t="str">
        <f t="shared" si="59"/>
        <v>159</v>
      </c>
      <c r="H420" s="1">
        <f t="shared" si="60"/>
        <v>345</v>
      </c>
      <c r="I420" s="1">
        <f t="shared" si="61"/>
        <v>43.125</v>
      </c>
      <c r="J420" s="1">
        <f t="shared" si="62"/>
        <v>15.435072438175926</v>
      </c>
    </row>
    <row r="421" spans="4:10" x14ac:dyDescent="0.2">
      <c r="D421" s="1">
        <v>19</v>
      </c>
      <c r="E421" s="1">
        <v>15.33</v>
      </c>
      <c r="F421" s="1" t="s">
        <v>240</v>
      </c>
      <c r="G421" s="1" t="str">
        <f t="shared" si="59"/>
        <v>1C9</v>
      </c>
      <c r="H421" s="1">
        <f t="shared" si="60"/>
        <v>457</v>
      </c>
      <c r="I421" s="1">
        <f t="shared" si="61"/>
        <v>57.125</v>
      </c>
      <c r="J421" s="1">
        <f t="shared" si="62"/>
        <v>16.656043488141684</v>
      </c>
    </row>
    <row r="422" spans="4:10" x14ac:dyDescent="0.2">
      <c r="D422" s="1">
        <v>20</v>
      </c>
      <c r="E422" s="1">
        <v>16.18</v>
      </c>
      <c r="F422" s="1" t="s">
        <v>328</v>
      </c>
      <c r="G422" s="1" t="str">
        <f t="shared" si="59"/>
        <v>232</v>
      </c>
      <c r="H422" s="1">
        <f t="shared" si="60"/>
        <v>562</v>
      </c>
      <c r="I422" s="1">
        <f t="shared" si="61"/>
        <v>70.25</v>
      </c>
      <c r="J422" s="1">
        <f t="shared" si="62"/>
        <v>17.554244643133792</v>
      </c>
    </row>
    <row r="423" spans="4:10" x14ac:dyDescent="0.2">
      <c r="D423" s="1">
        <v>21</v>
      </c>
      <c r="E423" s="1">
        <v>17.27</v>
      </c>
      <c r="F423" s="1" t="s">
        <v>310</v>
      </c>
      <c r="G423" s="1" t="str">
        <f t="shared" si="59"/>
        <v>2CF</v>
      </c>
      <c r="H423" s="1">
        <f t="shared" si="60"/>
        <v>719</v>
      </c>
      <c r="I423" s="1">
        <f t="shared" si="61"/>
        <v>89.875</v>
      </c>
      <c r="J423" s="1">
        <f t="shared" si="62"/>
        <v>18.62417039127201</v>
      </c>
    </row>
    <row r="424" spans="4:10" x14ac:dyDescent="0.2">
      <c r="D424" s="1">
        <v>22</v>
      </c>
      <c r="E424" s="1">
        <v>18.32</v>
      </c>
      <c r="F424" s="1" t="s">
        <v>329</v>
      </c>
      <c r="G424" s="1" t="str">
        <f t="shared" si="59"/>
        <v>3A7</v>
      </c>
      <c r="H424" s="1">
        <f t="shared" si="60"/>
        <v>935</v>
      </c>
      <c r="I424" s="1">
        <f t="shared" si="61"/>
        <v>116.875</v>
      </c>
      <c r="J424" s="1">
        <f t="shared" si="62"/>
        <v>19.76499759616836</v>
      </c>
    </row>
    <row r="425" spans="4:10" x14ac:dyDescent="0.2">
      <c r="D425" s="1">
        <v>23</v>
      </c>
      <c r="E425" s="1">
        <v>19.37</v>
      </c>
      <c r="F425" s="1" t="s">
        <v>330</v>
      </c>
      <c r="G425" s="1" t="str">
        <f t="shared" si="59"/>
        <v>4BB</v>
      </c>
      <c r="H425" s="1">
        <f t="shared" si="60"/>
        <v>1211</v>
      </c>
      <c r="I425" s="1">
        <f t="shared" si="61"/>
        <v>151.375</v>
      </c>
      <c r="J425" s="1">
        <f t="shared" si="62"/>
        <v>20.888322918873708</v>
      </c>
    </row>
    <row r="426" spans="4:10" x14ac:dyDescent="0.2">
      <c r="D426" s="1">
        <v>24</v>
      </c>
      <c r="E426" s="1">
        <v>20.8</v>
      </c>
      <c r="F426" s="1" t="s">
        <v>331</v>
      </c>
      <c r="G426" s="1" t="str">
        <f t="shared" si="59"/>
        <v>6D3</v>
      </c>
      <c r="H426" s="1">
        <f t="shared" si="60"/>
        <v>1747</v>
      </c>
      <c r="I426" s="1">
        <f t="shared" si="61"/>
        <v>218.375</v>
      </c>
      <c r="J426" s="1">
        <f t="shared" si="62"/>
        <v>22.479810537272492</v>
      </c>
    </row>
  </sheetData>
  <mergeCells count="1">
    <mergeCell ref="P7:Q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Baoyang（马宝洋）</dc:creator>
  <cp:lastModifiedBy>Ma</cp:lastModifiedBy>
  <dcterms:created xsi:type="dcterms:W3CDTF">2021-06-04T14:16:24Z</dcterms:created>
  <dcterms:modified xsi:type="dcterms:W3CDTF">2021-06-05T02:01:33Z</dcterms:modified>
</cp:coreProperties>
</file>