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020"/>
  </bookViews>
  <sheets>
    <sheet name="Main sheet" sheetId="1" r:id="rId1"/>
    <sheet name="Pivot Table" sheetId="3" r:id="rId2"/>
  </sheets>
  <definedNames>
    <definedName name="_xlnm._FilterDatabase" localSheetId="0" hidden="1">'Main sheet'!$K$2:$K$8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H4" i="1" a="1"/>
  <c r="H4" i="1" s="1"/>
  <c r="H5" i="1" a="1"/>
  <c r="H5" i="1"/>
  <c r="H6" i="1" a="1"/>
  <c r="H6" i="1" s="1"/>
  <c r="H7" i="1" a="1"/>
  <c r="H7" i="1"/>
  <c r="H8" i="1" a="1"/>
  <c r="H8" i="1" s="1"/>
  <c r="H3" i="1" a="1"/>
  <c r="H3" i="1"/>
  <c r="J4" i="1" a="1"/>
  <c r="J4" i="1" s="1"/>
  <c r="J5" i="1" a="1"/>
  <c r="J5" i="1"/>
  <c r="J6" i="1" a="1"/>
  <c r="J6" i="1" s="1"/>
  <c r="J7" i="1" a="1"/>
  <c r="J7" i="1"/>
  <c r="J8" i="1" a="1"/>
  <c r="J8" i="1" s="1"/>
  <c r="J3" i="1" a="1"/>
  <c r="J3" i="1" s="1"/>
  <c r="F4" i="1" a="1"/>
  <c r="F4" i="1" s="1"/>
  <c r="F5" i="1" a="1"/>
  <c r="F5" i="1" s="1"/>
  <c r="K5" i="1" s="1"/>
  <c r="F6" i="1" a="1"/>
  <c r="F6" i="1" s="1"/>
  <c r="F7" i="1" a="1"/>
  <c r="F7" i="1"/>
  <c r="K7" i="1" s="1"/>
  <c r="F8" i="1" a="1"/>
  <c r="F8" i="1" s="1"/>
  <c r="G11" i="1"/>
  <c r="I11" i="1"/>
  <c r="E11" i="1"/>
  <c r="G10" i="1"/>
  <c r="I10" i="1"/>
  <c r="E10" i="1"/>
  <c r="I9" i="1"/>
  <c r="G9" i="1"/>
  <c r="E9" i="1"/>
  <c r="K8" i="1" l="1"/>
  <c r="K3" i="1"/>
  <c r="K4" i="1"/>
  <c r="K6" i="1"/>
  <c r="K11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<sst xmlns="http://schemas.openxmlformats.org/spreadsheetml/2006/main" count="47" uniqueCount="36">
  <si>
    <t>Name</t>
  </si>
  <si>
    <t>Dept.</t>
  </si>
  <si>
    <t>Address</t>
  </si>
  <si>
    <t>Phone</t>
  </si>
  <si>
    <t>Bangla</t>
  </si>
  <si>
    <t>English</t>
  </si>
  <si>
    <t>Mathematics</t>
  </si>
  <si>
    <t>Total</t>
  </si>
  <si>
    <t>Average</t>
  </si>
  <si>
    <t>Mr. X</t>
  </si>
  <si>
    <t>CSE</t>
  </si>
  <si>
    <t>Dhaka</t>
  </si>
  <si>
    <t>01729349321</t>
  </si>
  <si>
    <t>Mr. Y</t>
  </si>
  <si>
    <t>ICT</t>
  </si>
  <si>
    <t>01739456342</t>
  </si>
  <si>
    <t>Mr. Z</t>
  </si>
  <si>
    <t>BMB</t>
  </si>
  <si>
    <t>Chittagong</t>
  </si>
  <si>
    <t>01872306423</t>
  </si>
  <si>
    <t>TE</t>
  </si>
  <si>
    <t>Tangail</t>
  </si>
  <si>
    <t>01749563363</t>
  </si>
  <si>
    <t>01759670384</t>
  </si>
  <si>
    <t>01769777405</t>
  </si>
  <si>
    <t>Mr. P</t>
  </si>
  <si>
    <t>Mr. Q</t>
  </si>
  <si>
    <t>Mr. R</t>
  </si>
  <si>
    <t>Max mark</t>
  </si>
  <si>
    <t>Min mark</t>
  </si>
  <si>
    <t>Row Labels</t>
  </si>
  <si>
    <t>Grand Total</t>
  </si>
  <si>
    <t>(blank)</t>
  </si>
  <si>
    <t>Count of Address</t>
  </si>
  <si>
    <t>Grade</t>
  </si>
  <si>
    <t>Student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</si>
</sst>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rgb="FF484848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1" xfId="0" applyFont="1" applyBorder="1"/>
    <xf numFmtId="0" fontId="5" fillId="0" borderId="0" xfId="0" applyFont="1"/>
    <xf numFmtId="0" fontId="6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Marks by Subject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sheet'!$E$2</c:f>
              <c:strCache>
                <c:ptCount val="1"/>
                <c:pt idx="0">
                  <c:v>Bangla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'Main sheet'!$A$3:$A$8</c:f>
              <c:strCache>
                <c:ptCount val="6"/>
                <c:pt idx="0">
                  <c:v>Mr. X</c:v>
                </c:pt>
                <c:pt idx="1">
                  <c:v>Mr. Y</c:v>
                </c:pt>
                <c:pt idx="2">
                  <c:v>Mr. Z</c:v>
                </c:pt>
                <c:pt idx="3">
                  <c:v>Mr. P</c:v>
                </c:pt>
                <c:pt idx="4">
                  <c:v>Mr. Q</c:v>
                </c:pt>
                <c:pt idx="5">
                  <c:v>Mr. R</c:v>
                </c:pt>
              </c:strCache>
            </c:strRef>
          </c:cat>
          <c:val>
            <c:numRef>
              <c:f>'Main sheet'!$E$3:$E$8</c:f>
              <c:numCache>
                <c:formatCode>General</c:formatCode>
                <c:ptCount val="6"/>
                <c:pt idx="0">
                  <c:v>85</c:v>
                </c:pt>
                <c:pt idx="1">
                  <c:v>77</c:v>
                </c:pt>
                <c:pt idx="2">
                  <c:v>88</c:v>
                </c:pt>
                <c:pt idx="3">
                  <c:v>55</c:v>
                </c:pt>
                <c:pt idx="4">
                  <c:v>65</c:v>
                </c:pt>
                <c:pt idx="5">
                  <c:v>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3C3-4BD0-B25A-6220E172737E}"/>
            </c:ext>
          </c:extLst>
        </c:ser>
        <c:ser>
          <c:idx val="1"/>
          <c:order val="1"/>
          <c:tx>
            <c:strRef>
              <c:f>'Main sheet'!$G$2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'Main sheet'!$A$3:$A$8</c:f>
              <c:strCache>
                <c:ptCount val="6"/>
                <c:pt idx="0">
                  <c:v>Mr. X</c:v>
                </c:pt>
                <c:pt idx="1">
                  <c:v>Mr. Y</c:v>
                </c:pt>
                <c:pt idx="2">
                  <c:v>Mr. Z</c:v>
                </c:pt>
                <c:pt idx="3">
                  <c:v>Mr. P</c:v>
                </c:pt>
                <c:pt idx="4">
                  <c:v>Mr. Q</c:v>
                </c:pt>
                <c:pt idx="5">
                  <c:v>Mr. R</c:v>
                </c:pt>
              </c:strCache>
            </c:strRef>
          </c:cat>
          <c:val>
            <c:numRef>
              <c:f>'Main sheet'!$G$3:$G$8</c:f>
              <c:numCache>
                <c:formatCode>General</c:formatCode>
                <c:ptCount val="6"/>
                <c:pt idx="0">
                  <c:v>88</c:v>
                </c:pt>
                <c:pt idx="1">
                  <c:v>55</c:v>
                </c:pt>
                <c:pt idx="2" formatCode="0">
                  <c:v>91</c:v>
                </c:pt>
                <c:pt idx="3" formatCode="0">
                  <c:v>78</c:v>
                </c:pt>
                <c:pt idx="4">
                  <c:v>90</c:v>
                </c:pt>
                <c:pt idx="5">
                  <c:v>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3C3-4BD0-B25A-6220E172737E}"/>
            </c:ext>
          </c:extLst>
        </c:ser>
        <c:ser>
          <c:idx val="2"/>
          <c:order val="2"/>
          <c:tx>
            <c:strRef>
              <c:f>'Main sheet'!$I$2</c:f>
              <c:strCache>
                <c:ptCount val="1"/>
                <c:pt idx="0">
                  <c:v>Mathematics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'Main sheet'!$A$3:$A$8</c:f>
              <c:strCache>
                <c:ptCount val="6"/>
                <c:pt idx="0">
                  <c:v>Mr. X</c:v>
                </c:pt>
                <c:pt idx="1">
                  <c:v>Mr. Y</c:v>
                </c:pt>
                <c:pt idx="2">
                  <c:v>Mr. Z</c:v>
                </c:pt>
                <c:pt idx="3">
                  <c:v>Mr. P</c:v>
                </c:pt>
                <c:pt idx="4">
                  <c:v>Mr. Q</c:v>
                </c:pt>
                <c:pt idx="5">
                  <c:v>Mr. R</c:v>
                </c:pt>
              </c:strCache>
            </c:strRef>
          </c:cat>
          <c:val>
            <c:numRef>
              <c:f>'Main sheet'!$I$3:$I$8</c:f>
              <c:numCache>
                <c:formatCode>0</c:formatCode>
                <c:ptCount val="6"/>
                <c:pt idx="0">
                  <c:v>98</c:v>
                </c:pt>
                <c:pt idx="1">
                  <c:v>78</c:v>
                </c:pt>
                <c:pt idx="2" formatCode="General">
                  <c:v>90</c:v>
                </c:pt>
                <c:pt idx="3">
                  <c:v>68</c:v>
                </c:pt>
                <c:pt idx="4">
                  <c:v>77</c:v>
                </c:pt>
                <c:pt idx="5">
                  <c:v>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3C3-4BD0-B25A-6220E1727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336384"/>
        <c:axId val="230338560"/>
      </c:barChart>
      <c:catAx>
        <c:axId val="23033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Students</a:t>
                </a:r>
              </a:p>
            </c:rich>
          </c:tx>
          <c:layout>
            <c:manualLayout>
              <c:xMode val="edge"/>
              <c:yMode val="edge"/>
              <c:x val="0.44522112860892388"/>
              <c:y val="0.7635177894429863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38560"/>
        <c:crosses val="autoZero"/>
        <c:auto val="1"/>
        <c:lblAlgn val="ctr"/>
        <c:lblOffset val="100"/>
        <c:noMultiLvlLbl val="0"/>
      </c:catAx>
      <c:valAx>
        <c:axId val="2303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Marks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3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[shafiqul islam.xlsx]Pivot Table!PivotTable4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Table'!$A$4:$A$9</c:f>
              <c:strCache>
                <c:ptCount val="5"/>
                <c:pt idx="0">
                  <c:v>BMB</c:v>
                </c:pt>
                <c:pt idx="1">
                  <c:v>CSE</c:v>
                </c:pt>
                <c:pt idx="2">
                  <c:v>ICT</c:v>
                </c:pt>
                <c:pt idx="3">
                  <c:v>TE</c:v>
                </c:pt>
                <c:pt idx="4">
                  <c:v>(blank)</c:v>
                </c:pt>
              </c:strCache>
            </c:strRef>
          </c:cat>
          <c:val>
            <c:numRef>
              <c:f>'Pivot Table'!$B$4:$B$9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553-49FC-8B18-6CC1B6EB7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935168"/>
        <c:axId val="230936960"/>
      </c:barChart>
      <c:catAx>
        <c:axId val="2309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936960"/>
        <c:crosses val="autoZero"/>
        <c:auto val="1"/>
        <c:lblAlgn val="ctr"/>
        <c:lblOffset val="100"/>
        <c:noMultiLvlLbl val="0"/>
      </c:catAx>
      <c:valAx>
        <c:axId val="2309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93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6</xdr:row>
      <xdr:rowOff>80962</xdr:rowOff>
    </xdr:from>
    <xdr:to>
      <xdr:col>21</xdr:col>
      <xdr:colOff>360045</xdr:colOff>
      <xdr:row>19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D530624-7D33-41AE-BF19-1B860F2BB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6</xdr:row>
      <xdr:rowOff>147637</xdr:rowOff>
    </xdr:from>
    <xdr:to>
      <xdr:col>13</xdr:col>
      <xdr:colOff>204787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9B958B8-2942-43E8-BC69-A02E58FE2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non/AppData/Local/Microsoft/Windows/INetCache/IE/99FVNM87/MO-06(Sumaiya_Sultana_Sania)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CT Lab PC" refreshedDate="45620.771420023149" createdVersion="7" refreshedVersion="7" minRefreshableVersion="3" recordCount="9">
  <cacheSource type="worksheet">
    <worksheetSource ref="A2:K11" sheet="Main sheet" r:id="rId2"/>
  </cacheSource>
  <cacheFields count="8">
    <cacheField name="Name" numFmtId="0">
      <sharedItems/>
    </cacheField>
    <cacheField name="Dept." numFmtId="0">
      <sharedItems containsBlank="1" count="5">
        <s v="CSE"/>
        <s v="ICT"/>
        <s v="TE"/>
        <s v="BMB"/>
        <m/>
      </sharedItems>
    </cacheField>
    <cacheField name="Address" numFmtId="0">
      <sharedItems containsBlank="1" count="4">
        <s v="Tangail"/>
        <s v="Dhaka"/>
        <s v="Chittagong"/>
        <m/>
      </sharedItems>
    </cacheField>
    <cacheField name="Phone" numFmtId="0">
      <sharedItems containsBlank="1"/>
    </cacheField>
    <cacheField name="Bangla" numFmtId="0">
      <sharedItems containsSemiMixedTypes="0" containsString="0" containsNumber="1" minValue="55" maxValue="90"/>
    </cacheField>
    <cacheField name="English" numFmtId="0">
      <sharedItems containsSemiMixedTypes="0" containsString="0" containsNumber="1" minValue="55" maxValue="91"/>
    </cacheField>
    <cacheField name="Mathematics" numFmtId="0">
      <sharedItems containsSemiMixedTypes="0" containsString="0" containsNumber="1" minValue="68" maxValue="98"/>
    </cacheField>
    <cacheField name="Total" numFmtId="0">
      <sharedItems containsString="0" containsBlank="1" containsNumber="1" containsInteger="1" minValue="201" maxValue="14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Mr. X"/>
    <x v="0"/>
    <x v="0"/>
    <s v="01729349321"/>
    <n v="85"/>
    <n v="88"/>
    <n v="98"/>
    <n v="271"/>
  </r>
  <r>
    <s v="Mr. Y"/>
    <x v="1"/>
    <x v="1"/>
    <s v="01739456342"/>
    <n v="77"/>
    <n v="55"/>
    <n v="78"/>
    <n v="210"/>
  </r>
  <r>
    <s v="Mr. Z"/>
    <x v="2"/>
    <x v="1"/>
    <s v="01749563363"/>
    <n v="88"/>
    <n v="91"/>
    <n v="90"/>
    <n v="269"/>
  </r>
  <r>
    <s v="Mr. P"/>
    <x v="1"/>
    <x v="0"/>
    <s v="01759670384"/>
    <n v="55"/>
    <n v="78"/>
    <n v="68"/>
    <n v="201"/>
  </r>
  <r>
    <s v="Mr. Q"/>
    <x v="0"/>
    <x v="1"/>
    <s v="01769777405"/>
    <n v="65"/>
    <n v="90"/>
    <n v="77"/>
    <n v="232"/>
  </r>
  <r>
    <s v="Mr. R"/>
    <x v="3"/>
    <x v="2"/>
    <s v="01872306423"/>
    <n v="90"/>
    <n v="65"/>
    <n v="82"/>
    <n v="237"/>
  </r>
  <r>
    <s v="Max mark"/>
    <x v="4"/>
    <x v="3"/>
    <m/>
    <n v="90"/>
    <n v="91"/>
    <n v="98"/>
    <m/>
  </r>
  <r>
    <s v="Min mark"/>
    <x v="4"/>
    <x v="3"/>
    <m/>
    <n v="55"/>
    <n v="55"/>
    <n v="68"/>
    <m/>
  </r>
  <r>
    <s v="Average"/>
    <x v="4"/>
    <x v="3"/>
    <m/>
    <n v="76.666666666666671"/>
    <n v="77.833333333333329"/>
    <n v="82.166666666666671"/>
    <n v="14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8"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ddress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55" zoomScaleNormal="55" workbookViewId="0">
      <selection activeCell="N5" sqref="N5"/>
    </sheetView>
  </sheetViews>
  <sheetFormatPr defaultRowHeight="14.4" x14ac:dyDescent="0.3"/>
  <cols>
    <col min="1" max="1" width="8" bestFit="1" customWidth="1"/>
    <col min="3" max="3" width="13.109375" bestFit="1" customWidth="1"/>
    <col min="4" max="4" width="17.109375" bestFit="1" customWidth="1"/>
    <col min="9" max="9" width="16.44140625" bestFit="1" customWidth="1"/>
  </cols>
  <sheetData>
    <row r="1" spans="1:11" ht="21" x14ac:dyDescent="0.35">
      <c r="B1" s="13"/>
      <c r="C1" s="14" t="s">
        <v>35</v>
      </c>
      <c r="D1" s="14"/>
      <c r="E1" s="14"/>
      <c r="F1" s="14"/>
      <c r="G1" s="14"/>
      <c r="H1" s="14"/>
    </row>
    <row r="2" spans="1:11" ht="18.7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34</v>
      </c>
      <c r="G2" s="4" t="s">
        <v>5</v>
      </c>
      <c r="H2" s="4" t="s">
        <v>34</v>
      </c>
      <c r="I2" s="4" t="s">
        <v>6</v>
      </c>
      <c r="J2" s="4" t="s">
        <v>34</v>
      </c>
      <c r="K2" s="4" t="s">
        <v>7</v>
      </c>
    </row>
    <row r="3" spans="1:11" ht="18.75" x14ac:dyDescent="0.3">
      <c r="A3" s="1" t="s">
        <v>9</v>
      </c>
      <c r="B3" s="1" t="s">
        <v>10</v>
      </c>
      <c r="C3" s="1" t="s">
        <v>21</v>
      </c>
      <c r="D3" s="1" t="s">
        <v>12</v>
      </c>
      <c r="E3" s="2">
        <v>85</v>
      </c>
      <c r="F3" s="12" t="str" cm="1">
        <f t="array" ref="F3">_xlfn.IFS(E3 &gt;= 80, "A+", E3 &gt;= 75, "A-", E3 &gt;= 70, "A", E3 &gt;= 65, "B+", E3 &lt; 60, "B")</f>
        <v>A+</v>
      </c>
      <c r="G3" s="2">
        <v>88</v>
      </c>
      <c r="H3" s="2" t="str" cm="1">
        <f t="array" ref="H3">_xlfn.IFS(E3 &gt;= 80, "A+", E3 &gt;= 75, "A-", E3 &gt;= 70, "A", E3 &gt;= 65, "B+", E3 &lt; 60, "B")</f>
        <v>A+</v>
      </c>
      <c r="I3" s="3">
        <v>98</v>
      </c>
      <c r="J3" s="3" t="str" cm="1">
        <f t="array" ref="J3">_xlfn.IFS(E3 &gt;= 80, "A+", E3 &gt;= 75, "A-", E3 &gt;= 70, "A", E3 &gt;= 65, "B+", E3 &lt; 60, "B")</f>
        <v>A+</v>
      </c>
      <c r="K3" s="3">
        <f t="shared" ref="K3:K8" si="0">SUM(E3:I3)</f>
        <v>271</v>
      </c>
    </row>
    <row r="4" spans="1:11" ht="18.75" x14ac:dyDescent="0.3">
      <c r="A4" s="1" t="s">
        <v>13</v>
      </c>
      <c r="B4" s="1" t="s">
        <v>14</v>
      </c>
      <c r="C4" s="1" t="s">
        <v>11</v>
      </c>
      <c r="D4" s="1" t="s">
        <v>15</v>
      </c>
      <c r="E4" s="2">
        <v>77</v>
      </c>
      <c r="F4" s="12" t="str" cm="1">
        <f t="array" ref="F4">_xlfn.IFS(E4 &gt;= 80, "A+", E4 &gt;= 75, "A-", E4 &gt;= 70, "A", E4 &gt;= 65, "B+", E4 &lt; 60, "B")</f>
        <v>A-</v>
      </c>
      <c r="G4" s="2">
        <v>55</v>
      </c>
      <c r="H4" s="2" t="str" cm="1">
        <f t="array" ref="H4">_xlfn.IFS(E4 &gt;= 80, "A+", E4 &gt;= 75, "A-", E4 &gt;= 70, "A", E4 &gt;= 65, "B+", E4 &lt; 60, "B")</f>
        <v>A-</v>
      </c>
      <c r="I4" s="3">
        <v>78</v>
      </c>
      <c r="J4" s="3" t="str" cm="1">
        <f t="array" ref="J4">_xlfn.IFS(E4 &gt;= 80, "A+", E4 &gt;= 75, "A-", E4 &gt;= 70, "A", E4 &gt;= 65, "B+", E4 &lt; 60, "B")</f>
        <v>A-</v>
      </c>
      <c r="K4" s="3">
        <f t="shared" si="0"/>
        <v>210</v>
      </c>
    </row>
    <row r="5" spans="1:11" ht="18.75" x14ac:dyDescent="0.3">
      <c r="A5" s="1" t="s">
        <v>16</v>
      </c>
      <c r="B5" s="1" t="s">
        <v>20</v>
      </c>
      <c r="C5" s="1" t="s">
        <v>11</v>
      </c>
      <c r="D5" s="1" t="s">
        <v>22</v>
      </c>
      <c r="E5" s="2">
        <v>88</v>
      </c>
      <c r="F5" s="12" t="str" cm="1">
        <f t="array" ref="F5">_xlfn.IFS(E5 &gt;= 80, "A+", E5 &gt;= 75, "A-", E5 &gt;= 70, "A", E5 &gt;= 65, "B+", E5 &lt; 60, "B")</f>
        <v>A+</v>
      </c>
      <c r="G5" s="3">
        <v>91</v>
      </c>
      <c r="H5" s="2" t="str" cm="1">
        <f t="array" ref="H5">_xlfn.IFS(E5 &gt;= 80, "A+", E5 &gt;= 75, "A-", E5 &gt;= 70, "A", E5 &gt;= 65, "B+", E5 &lt; 60, "B")</f>
        <v>A+</v>
      </c>
      <c r="I5" s="2">
        <v>90</v>
      </c>
      <c r="J5" s="3" t="str" cm="1">
        <f t="array" ref="J5">_xlfn.IFS(E5 &gt;= 80, "A+", E5 &gt;= 75, "A-", E5 &gt;= 70, "A", E5 &gt;= 65, "B+", E5 &lt; 60, "B")</f>
        <v>A+</v>
      </c>
      <c r="K5" s="3">
        <f t="shared" si="0"/>
        <v>269</v>
      </c>
    </row>
    <row r="6" spans="1:11" ht="18.75" x14ac:dyDescent="0.3">
      <c r="A6" s="1" t="s">
        <v>25</v>
      </c>
      <c r="B6" s="1" t="s">
        <v>14</v>
      </c>
      <c r="C6" s="1" t="s">
        <v>21</v>
      </c>
      <c r="D6" s="1" t="s">
        <v>23</v>
      </c>
      <c r="E6" s="2">
        <v>55</v>
      </c>
      <c r="F6" s="12" t="str" cm="1">
        <f t="array" ref="F6">_xlfn.IFS(E6 &gt;= 80, "A+", E6 &gt;= 75, "A-", E6 &gt;= 70, "A", E6 &gt;= 65, "B+", E6 &lt; 60, "B")</f>
        <v>B</v>
      </c>
      <c r="G6" s="3">
        <v>78</v>
      </c>
      <c r="H6" s="2" t="str" cm="1">
        <f t="array" ref="H6">_xlfn.IFS(E6 &gt;= 80, "A+", E6 &gt;= 75, "A-", E6 &gt;= 70, "A", E6 &gt;= 65, "B+", E6 &lt; 60, "B")</f>
        <v>B</v>
      </c>
      <c r="I6" s="3">
        <v>68</v>
      </c>
      <c r="J6" s="3" t="str" cm="1">
        <f t="array" ref="J6">_xlfn.IFS(E6 &gt;= 80, "A+", E6 &gt;= 75, "A-", E6 &gt;= 70, "A", E6 &gt;= 65, "B+", E6 &lt; 60, "B")</f>
        <v>B</v>
      </c>
      <c r="K6" s="3">
        <f t="shared" si="0"/>
        <v>201</v>
      </c>
    </row>
    <row r="7" spans="1:11" ht="18.75" x14ac:dyDescent="0.3">
      <c r="A7" s="1" t="s">
        <v>26</v>
      </c>
      <c r="B7" s="1" t="s">
        <v>10</v>
      </c>
      <c r="C7" s="1" t="s">
        <v>11</v>
      </c>
      <c r="D7" s="1" t="s">
        <v>24</v>
      </c>
      <c r="E7" s="2">
        <v>65</v>
      </c>
      <c r="F7" s="12" t="str" cm="1">
        <f t="array" ref="F7">_xlfn.IFS(E7 &gt;= 80, "A+", E7 &gt;= 75, "A-", E7 &gt;= 70, "A", E7 &gt;= 65, "B+", E7 &lt; 60, "B")</f>
        <v>B+</v>
      </c>
      <c r="G7" s="2">
        <v>90</v>
      </c>
      <c r="H7" s="2" t="str" cm="1">
        <f t="array" ref="H7">_xlfn.IFS(E7 &gt;= 80, "A+", E7 &gt;= 75, "A-", E7 &gt;= 70, "A", E7 &gt;= 65, "B+", E7 &lt; 60, "B")</f>
        <v>B+</v>
      </c>
      <c r="I7" s="3">
        <v>77</v>
      </c>
      <c r="J7" s="3" t="str" cm="1">
        <f t="array" ref="J7">_xlfn.IFS(E7 &gt;= 80, "A+", E7 &gt;= 75, "A-", E7 &gt;= 70, "A", E7 &gt;= 65, "B+", E7 &lt; 60, "B")</f>
        <v>B+</v>
      </c>
      <c r="K7" s="3">
        <f t="shared" si="0"/>
        <v>232</v>
      </c>
    </row>
    <row r="8" spans="1:11" ht="18.75" x14ac:dyDescent="0.3">
      <c r="A8" s="1" t="s">
        <v>27</v>
      </c>
      <c r="B8" s="1" t="s">
        <v>17</v>
      </c>
      <c r="C8" s="1" t="s">
        <v>18</v>
      </c>
      <c r="D8" s="1" t="s">
        <v>19</v>
      </c>
      <c r="E8" s="2">
        <v>90</v>
      </c>
      <c r="F8" s="12" t="str" cm="1">
        <f t="array" ref="F8">_xlfn.IFS(E8 &gt;= 80, "A+", E8 &gt;= 75, "A-", E8 &gt;= 70, "A", E8 &gt;= 65, "B+", E8 &lt; 60, "B")</f>
        <v>A+</v>
      </c>
      <c r="G8" s="2">
        <v>65</v>
      </c>
      <c r="H8" s="2" t="str" cm="1">
        <f t="array" ref="H8">_xlfn.IFS(E8 &gt;= 80, "A+", E8 &gt;= 75, "A-", E8 &gt;= 70, "A", E8 &gt;= 65, "B+", E8 &lt; 60, "B")</f>
        <v>A+</v>
      </c>
      <c r="I8" s="3">
        <v>82</v>
      </c>
      <c r="J8" s="3" t="str" cm="1">
        <f t="array" ref="J8">_xlfn.IFS(E8 &gt;= 80, "A+", E8 &gt;= 75, "A-", E8 &gt;= 70, "A", E8 &gt;= 65, "B+", E8 &lt; 60, "B")</f>
        <v>A+</v>
      </c>
      <c r="K8" s="3">
        <f t="shared" si="0"/>
        <v>237</v>
      </c>
    </row>
    <row r="9" spans="1:11" ht="18.75" x14ac:dyDescent="0.3">
      <c r="A9" s="15" t="s">
        <v>28</v>
      </c>
      <c r="B9" s="15"/>
      <c r="C9" s="15"/>
      <c r="D9" s="15"/>
      <c r="E9" s="5">
        <f>MAX(E3:E8)</f>
        <v>90</v>
      </c>
      <c r="F9" s="5"/>
      <c r="G9" s="5">
        <f>MAX(G3:G8)</f>
        <v>91</v>
      </c>
      <c r="H9" s="5"/>
      <c r="I9" s="6">
        <f>MAX(I3:I8)</f>
        <v>98</v>
      </c>
      <c r="J9" s="6"/>
      <c r="K9" s="5"/>
    </row>
    <row r="10" spans="1:11" ht="18.75" x14ac:dyDescent="0.3">
      <c r="A10" s="15" t="s">
        <v>29</v>
      </c>
      <c r="B10" s="15"/>
      <c r="C10" s="15"/>
      <c r="D10" s="15"/>
      <c r="E10" s="5">
        <f>MIN(E3:E8)</f>
        <v>55</v>
      </c>
      <c r="F10" s="5"/>
      <c r="G10" s="5">
        <f t="shared" ref="G10:I10" si="1">MIN(G3:G8)</f>
        <v>55</v>
      </c>
      <c r="H10" s="5"/>
      <c r="I10" s="5">
        <f t="shared" si="1"/>
        <v>68</v>
      </c>
      <c r="J10" s="5"/>
      <c r="K10" s="5"/>
    </row>
    <row r="11" spans="1:11" ht="18.75" x14ac:dyDescent="0.3">
      <c r="A11" s="16" t="s">
        <v>8</v>
      </c>
      <c r="B11" s="16"/>
      <c r="C11" s="16"/>
      <c r="D11" s="16"/>
      <c r="E11" s="7">
        <f>AVERAGE(E3:E8)</f>
        <v>76.666666666666671</v>
      </c>
      <c r="F11" s="7"/>
      <c r="G11" s="7">
        <f t="shared" ref="G11:I11" si="2">AVERAGE(G3:G8)</f>
        <v>77.833333333333329</v>
      </c>
      <c r="H11" s="7"/>
      <c r="I11" s="7">
        <f t="shared" si="2"/>
        <v>82.166666666666671</v>
      </c>
      <c r="J11" s="7"/>
      <c r="K11" s="8">
        <f>SUM(K3:K8)</f>
        <v>1420</v>
      </c>
    </row>
  </sheetData>
  <autoFilter ref="K2:K8"/>
  <mergeCells count="4">
    <mergeCell ref="C1:H1"/>
    <mergeCell ref="A9:D9"/>
    <mergeCell ref="A10:D10"/>
    <mergeCell ref="A11:D1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D7" sqref="D7"/>
    </sheetView>
  </sheetViews>
  <sheetFormatPr defaultRowHeight="14.4" x14ac:dyDescent="0.3"/>
  <cols>
    <col min="1" max="1" width="13.109375" bestFit="1" customWidth="1"/>
    <col min="2" max="2" width="16.33203125" bestFit="1" customWidth="1"/>
  </cols>
  <sheetData>
    <row r="3" spans="1:2" x14ac:dyDescent="0.25">
      <c r="A3" s="9" t="s">
        <v>30</v>
      </c>
      <c r="B3" t="s">
        <v>33</v>
      </c>
    </row>
    <row r="4" spans="1:2" x14ac:dyDescent="0.25">
      <c r="A4" s="10" t="s">
        <v>17</v>
      </c>
      <c r="B4" s="11">
        <v>1</v>
      </c>
    </row>
    <row r="5" spans="1:2" x14ac:dyDescent="0.25">
      <c r="A5" s="10" t="s">
        <v>10</v>
      </c>
      <c r="B5" s="11">
        <v>2</v>
      </c>
    </row>
    <row r="6" spans="1:2" x14ac:dyDescent="0.25">
      <c r="A6" s="10" t="s">
        <v>14</v>
      </c>
      <c r="B6" s="11">
        <v>2</v>
      </c>
    </row>
    <row r="7" spans="1:2" x14ac:dyDescent="0.25">
      <c r="A7" s="10" t="s">
        <v>20</v>
      </c>
      <c r="B7" s="11">
        <v>1</v>
      </c>
    </row>
    <row r="8" spans="1:2" x14ac:dyDescent="0.25">
      <c r="A8" s="10" t="s">
        <v>32</v>
      </c>
      <c r="B8" s="11"/>
    </row>
    <row r="9" spans="1:2" x14ac:dyDescent="0.25">
      <c r="A9" s="10" t="s">
        <v>31</v>
      </c>
      <c r="B9" s="11">
        <v>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Pivot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Lab PC</dc:creator>
  <cp:lastModifiedBy>Kanon</cp:lastModifiedBy>
  <dcterms:created xsi:type="dcterms:W3CDTF">2015-06-05T18:17:20Z</dcterms:created>
  <dcterms:modified xsi:type="dcterms:W3CDTF">2025-01-05T17:09:47Z</dcterms:modified>
</cp:coreProperties>
</file>